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C90EC585-9E65-4329-8494-A1C8D8F319C1}"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Area" localSheetId="0">様式4・高!$A$1:$AC$66</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<sst xmlns="http://schemas.openxmlformats.org/spreadsheetml/2006/main" count="22213" uniqueCount="11590">
  <si>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</si>
  <si>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</si>
  <si>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</si>
  <si>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</si>
  <si>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</si>
  <si>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</si>
  <si>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</si>
  <si>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</si>
  <si>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</si>
  <si>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</si>
  <si>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</si>
  <si>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</si>
  <si>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</si>
  <si>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</si>
  <si>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</si>
  <si>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</si>
  <si>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</si>
  <si>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</si>
  <si>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</si>
  <si>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</si>
  <si>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</si>
  <si>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</si>
  <si>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</si>
  <si>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</si>
  <si>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</si>
  <si>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</si>
  <si>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</si>
  <si>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</si>
  <si>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</si>
  <si>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</si>
  <si>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</si>
  <si>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</si>
  <si>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</si>
  <si>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</si>
  <si>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</si>
  <si>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</si>
  <si>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</si>
  <si>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</si>
  <si>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</si>
  <si>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</si>
  <si>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</si>
  <si>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</si>
  <si>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</si>
  <si>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</si>
  <si>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</si>
  <si>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</si>
  <si>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</si>
  <si>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</si>
  <si>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</si>
  <si>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</si>
  <si>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</si>
  <si>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</si>
  <si>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</si>
  <si>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</si>
  <si>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</si>
  <si>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</si>
  <si>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</si>
  <si>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</si>
  <si>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</si>
  <si>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</si>
  <si>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</si>
  <si>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</si>
  <si>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</si>
  <si>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</si>
  <si>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</si>
  <si>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</si>
  <si>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</si>
  <si>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</si>
  <si>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</si>
  <si>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</si>
  <si>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</si>
  <si>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</si>
  <si>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</si>
  <si>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</si>
  <si>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</si>
  <si>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</si>
  <si>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</si>
  <si>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</si>
  <si>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</si>
  <si>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</si>
  <si>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</si>
  <si>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</si>
  <si>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</si>
  <si>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</si>
  <si>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</si>
  <si>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</si>
  <si>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</si>
  <si>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</si>
  <si>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</si>
  <si>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</si>
  <si>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</si>
  <si>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</si>
  <si>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</si>
  <si>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</si>
  <si>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</si>
  <si>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</si>
  <si>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</si>
  <si>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</si>
  <si>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</si>
  <si>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</si>
  <si>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</si>
  <si>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</si>
  <si>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</si>
  <si>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</si>
  <si>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</si>
  <si>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</si>
  <si>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</si>
  <si>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</si>
  <si>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</si>
  <si>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</si>
  <si>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</si>
  <si>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</si>
  <si>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</si>
  <si>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</si>
  <si>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</si>
  <si>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</si>
  <si>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</si>
  <si>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</si>
  <si>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</si>
  <si>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</si>
  <si>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</si>
  <si>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</si>
  <si>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</si>
  <si>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</si>
  <si>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</si>
  <si>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</si>
  <si>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</si>
  <si>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</si>
  <si>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</si>
  <si>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</si>
  <si>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</si>
  <si>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</si>
  <si>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</si>
  <si>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</si>
  <si>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</si>
  <si>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</si>
  <si>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</si>
  <si>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</si>
  <si>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</si>
  <si>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</si>
  <si>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</si>
  <si>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</si>
  <si>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</si>
  <si>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</si>
  <si>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</si>
  <si>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</si>
  <si>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</si>
  <si>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</si>
  <si>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</si>
  <si>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</si>
  <si>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</si>
  <si>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</si>
  <si>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</si>
  <si>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</si>
  <si>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</si>
  <si>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</si>
  <si>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</si>
  <si>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</si>
  <si>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</si>
  <si>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</si>
  <si>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</si>
  <si>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</si>
  <si>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</si>
  <si>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</si>
  <si>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</si>
  <si>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</si>
  <si>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</si>
  <si>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</si>
  <si>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</si>
  <si>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</si>
  <si>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</si>
  <si>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</si>
  <si>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</si>
  <si>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</si>
  <si>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</si>
  <si>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</si>
  <si>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</si>
  <si>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</si>
  <si>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</si>
  <si>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</si>
  <si>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</si>
  <si>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</si>
  <si>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</si>
  <si>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</si>
  <si>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</si>
  <si>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</si>
  <si>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</si>
  <si>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</si>
  <si>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</si>
  <si>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</si>
  <si>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</si>
  <si>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</si>
  <si>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</si>
  <si>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</si>
  <si>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</si>
  <si>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</si>
  <si>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</si>
  <si>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</si>
  <si>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</si>
  <si>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</si>
  <si>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</si>
  <si>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</si>
  <si>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</si>
  <si>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</si>
  <si>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</si>
  <si>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</si>
  <si>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</si>
  <si>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</si>
  <si>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</si>
  <si>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</si>
  <si>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</si>
  <si>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</si>
  <si>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</si>
  <si>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</si>
  <si>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</si>
  <si>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</si>
  <si>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</si>
  <si>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</si>
  <si>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</si>
  <si>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</si>
  <si>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</si>
  <si>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</si>
  <si>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</si>
  <si>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</si>
  <si>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</si>
  <si>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</si>
  <si>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</si>
  <si>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</si>
  <si>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</si>
  <si>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</si>
  <si>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</si>
  <si>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</si>
  <si>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</si>
  <si>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</si>
  <si>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</si>
  <si>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</si>
  <si>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</si>
  <si>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</si>
  <si>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</si>
  <si>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</si>
  <si>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</si>
  <si>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</si>
  <si>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</si>
  <si>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</si>
  <si>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</si>
  <si>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</si>
  <si>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</si>
  <si>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</si>
  <si>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</si>
  <si>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</si>
  <si>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</si>
  <si>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</si>
  <si>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</si>
  <si>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</si>
  <si>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</si>
  <si>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</si>
  <si>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</si>
  <si>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</si>
  <si>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</si>
  <si>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</si>
  <si>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</si>
  <si>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</si>
  <si>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</si>
  <si>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</si>
  <si>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</si>
  <si>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</si>
  <si>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</si>
  <si>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</si>
  <si>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</si>
  <si>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</si>
  <si>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</si>
  <si>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</si>
  <si>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</si>
  <si>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</si>
  <si>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</si>
  <si>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</si>
  <si>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</si>
  <si>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</si>
  <si>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</si>
  <si>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</si>
  <si>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</si>
  <si>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</si>
  <si>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</si>
  <si>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</si>
  <si>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</si>
  <si>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</si>
  <si>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</si>
  <si>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</si>
  <si>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</si>
  <si>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</si>
  <si>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</si>
  <si>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</si>
  <si>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</si>
  <si>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</si>
  <si>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</si>
  <si>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</si>
  <si>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</si>
  <si>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</si>
  <si>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</si>
  <si>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</si>
  <si>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</si>
  <si>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</si>
  <si>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</si>
  <si>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</si>
  <si>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</si>
  <si>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</si>
  <si>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</si>
  <si>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</si>
  <si>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</si>
  <si>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</si>
  <si>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</si>
  <si>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</si>
  <si>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</si>
  <si>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</si>
  <si>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</si>
  <si>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</si>
  <si>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</si>
  <si>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</si>
  <si>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</si>
  <si>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</si>
  <si>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</si>
  <si>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</si>
  <si>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</si>
  <si>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</si>
  <si>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</si>
  <si>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</si>
  <si>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</si>
  <si>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</si>
  <si>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</si>
  <si>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</si>
  <si>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</si>
  <si>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</si>
  <si>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</si>
  <si>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</si>
  <si>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</si>
  <si>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</si>
  <si>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</si>
  <si>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</si>
  <si>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</si>
  <si>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</si>
  <si>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</si>
  <si>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</si>
  <si>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</si>
  <si>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</si>
  <si>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</si>
  <si>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</si>
  <si>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</si>
  <si>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</si>
  <si>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</si>
  <si>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</si>
  <si>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</si>
  <si>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</si>
  <si>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</si>
  <si>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</si>
  <si>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</si>
  <si>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</si>
  <si>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</si>
  <si>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</si>
  <si>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</si>
  <si>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</si>
  <si>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</si>
  <si>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</si>
  <si>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</si>
  <si>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</si>
  <si>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</si>
  <si>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</si>
  <si>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</si>
  <si>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</si>
  <si>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</si>
  <si>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</si>
  <si>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</si>
  <si>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</si>
  <si>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</si>
  <si>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</si>
  <si>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</si>
  <si>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</si>
  <si>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</si>
  <si>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</si>
  <si>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</si>
  <si>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</si>
  <si>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</si>
  <si>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</si>
  <si>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</si>
  <si>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</si>
  <si>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</si>
  <si>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</si>
  <si>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</si>
  <si>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</si>
  <si>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</si>
  <si>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</si>
  <si>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</si>
  <si>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</si>
  <si>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</si>
  <si>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</si>
  <si>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</si>
  <si>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</si>
  <si>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</si>
  <si>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</si>
  <si>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</si>
  <si>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</si>
  <si>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</si>
  <si>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</si>
  <si>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</si>
  <si>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</si>
  <si>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</si>
  <si>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</si>
  <si>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</si>
  <si>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</si>
  <si>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</si>
  <si>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</si>
  <si>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</si>
  <si>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</si>
  <si>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</si>
  <si>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</si>
  <si>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</si>
  <si>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</si>
  <si>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</si>
  <si>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</si>
  <si>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</si>
  <si>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</si>
  <si>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</si>
  <si>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</si>
  <si>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</si>
  <si>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</si>
  <si>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</si>
  <si>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</si>
  <si>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</si>
  <si>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</si>
  <si>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</si>
  <si>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</si>
  <si>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</si>
  <si>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</si>
  <si>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</si>
  <si>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</si>
  <si>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</si>
  <si>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</si>
  <si>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</si>
  <si>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</si>
  <si>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</si>
  <si>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</si>
  <si>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</si>
  <si>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</si>
  <si>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</si>
  <si>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</si>
  <si>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</si>
  <si>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</si>
  <si>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</si>
  <si>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</si>
  <si>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</si>
  <si>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</si>
  <si>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</si>
  <si>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</si>
  <si>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</si>
  <si>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</si>
  <si>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</si>
  <si>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</si>
  <si>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</si>
  <si>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</si>
  <si>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</si>
  <si>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</si>
  <si>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</si>
  <si>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</si>
  <si>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</si>
  <si>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</si>
  <si>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</si>
  <si>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</si>
  <si>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</si>
  <si>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</si>
  <si>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</si>
  <si>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</si>
  <si>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</si>
  <si>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</si>
  <si>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</si>
  <si>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</si>
  <si>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</si>
  <si>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</si>
  <si>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</si>
  <si>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</si>
  <si>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</si>
  <si>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</si>
  <si>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</si>
  <si>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</si>
  <si>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</si>
  <si>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</si>
  <si>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</si>
  <si>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</si>
  <si>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</si>
  <si>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</si>
  <si>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</si>
  <si>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</si>
  <si>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</si>
  <si>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</si>
  <si>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</si>
  <si>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</si>
  <si>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</si>
  <si>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</si>
  <si>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</si>
  <si>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</si>
  <si>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</si>
  <si>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</si>
  <si>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</si>
  <si>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</si>
  <si>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</si>
  <si>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</si>
  <si>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</si>
  <si>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</si>
  <si>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</si>
  <si>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</si>
  <si>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</si>
  <si>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</si>
  <si>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</si>
  <si>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</si>
  <si>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</si>
  <si>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</si>
  <si>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</si>
  <si>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</si>
  <si>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</si>
  <si>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</si>
  <si>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</si>
  <si>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</si>
  <si>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</si>
  <si>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</si>
  <si>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</si>
  <si>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</si>
  <si>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</si>
  <si>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</si>
  <si>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</si>
  <si>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</si>
  <si>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</si>
  <si>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</si>
  <si>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</si>
  <si>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</si>
  <si>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</si>
  <si>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</si>
  <si>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</si>
  <si>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</si>
  <si>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</si>
  <si>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</si>
  <si>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</si>
  <si>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</si>
  <si>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</si>
  <si>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</si>
  <si>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</si>
  <si>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</si>
  <si>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</si>
  <si>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</si>
  <si>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</si>
  <si>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</si>
  <si>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</si>
  <si>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</si>
  <si>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</si>
  <si>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</si>
  <si>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</si>
  <si>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</si>
  <si>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</si>
  <si>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</si>
  <si>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</si>
  <si>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</si>
  <si>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</si>
  <si>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</si>
  <si>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</si>
  <si>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</si>
  <si>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</si>
  <si>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</si>
  <si>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</si>
  <si>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</si>
  <si>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</si>
  <si>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</si>
  <si>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</si>
  <si>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</si>
  <si>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</si>
  <si>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</si>
  <si>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</si>
  <si>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</si>
  <si>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</si>
  <si>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</si>
  <si>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</si>
  <si>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</si>
  <si>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</si>
  <si>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</si>
  <si>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</si>
  <si>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</si>
  <si>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</si>
  <si>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</si>
  <si>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</si>
  <si>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</si>
  <si>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</si>
  <si>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</si>
  <si>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</si>
  <si>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</si>
  <si>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</si>
  <si>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</si>
  <si>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</si>
  <si>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</si>
  <si>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</si>
  <si>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</si>
  <si>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</si>
  <si>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</si>
  <si>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</si>
  <si>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</si>
  <si>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</si>
  <si>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</si>
  <si>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</si>
  <si>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</si>
  <si>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</si>
  <si>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</si>
  <si>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</si>
  <si>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</si>
  <si>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</si>
  <si>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</si>
  <si>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</si>
  <si>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</si>
  <si>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</si>
  <si>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</si>
  <si>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</si>
  <si>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</si>
  <si>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</si>
  <si>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</si>
  <si>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</si>
  <si>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</si>
  <si>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</si>
  <si>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</si>
  <si>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</si>
  <si>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</si>
  <si>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</si>
  <si>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</si>
  <si>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</si>
  <si>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</si>
  <si>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</si>
  <si>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</si>
  <si>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</si>
  <si>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</si>
  <si>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</si>
  <si>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</si>
  <si>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</si>
  <si>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</si>
  <si>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</si>
  <si>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</si>
  <si>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</si>
  <si>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</si>
  <si>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</si>
  <si>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</si>
  <si>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</si>
  <si>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</si>
  <si>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</si>
  <si>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</si>
  <si>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</si>
  <si>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</si>
  <si>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</si>
  <si>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</si>
  <si>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</si>
  <si>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</si>
  <si>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</si>
  <si>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</si>
  <si>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</si>
  <si>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</si>
  <si>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</si>
  <si>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</si>
  <si>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</si>
  <si>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</si>
  <si>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</si>
  <si>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</si>
  <si>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</si>
  <si>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</si>
  <si>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</si>
  <si>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</si>
  <si>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</si>
  <si>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</si>
  <si>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</si>
  <si>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</si>
  <si>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</si>
  <si>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</si>
  <si>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</si>
  <si>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</si>
  <si>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</si>
  <si>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</si>
  <si>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</si>
  <si>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</si>
  <si>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</si>
  <si>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</si>
  <si>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</si>
  <si>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</si>
  <si>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</si>
  <si>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</si>
  <si>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</si>
  <si>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</si>
  <si>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</si>
  <si>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</si>
  <si>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</si>
  <si>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</si>
  <si>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</si>
  <si>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</si>
  <si>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</si>
  <si>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</si>
  <si>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</si>
  <si>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</si>
  <si>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</si>
  <si>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</si>
  <si>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</si>
  <si>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</si>
  <si>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</si>
  <si>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</si>
  <si>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</si>
  <si>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</si>
  <si>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</si>
  <si>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</si>
  <si>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</si>
  <si>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</si>
  <si>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</si>
  <si>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</si>
  <si>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</si>
  <si>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</si>
  <si>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</si>
  <si>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</si>
  <si>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</si>
  <si>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</si>
  <si>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</si>
  <si>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</si>
  <si>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</si>
  <si>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</si>
  <si>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</si>
  <si>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</si>
  <si>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</si>
  <si>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</si>
  <si>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</si>
  <si>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</si>
  <si>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</si>
  <si>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</si>
  <si>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</si>
  <si>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</si>
  <si>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</si>
  <si>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</si>
  <si>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</si>
  <si>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</si>
  <si>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</si>
  <si>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</si>
  <si>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</si>
  <si>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</si>
  <si>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</si>
  <si>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</si>
  <si>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</si>
  <si>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</si>
  <si>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</si>
  <si>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</si>
  <si>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</si>
  <si>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</si>
  <si>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</si>
  <si>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</si>
  <si>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</si>
  <si>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</si>
  <si>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</si>
  <si>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</si>
  <si>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</si>
  <si>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</si>
  <si>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</si>
  <si>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</si>
  <si>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</si>
  <si>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</si>
  <si>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</si>
  <si>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</si>
  <si>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</si>
  <si>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</si>
  <si>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</si>
  <si>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</si>
  <si>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</si>
  <si>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</si>
  <si>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</si>
  <si>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</si>
  <si>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</si>
  <si>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</si>
  <si>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</si>
  <si>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</si>
  <si>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</si>
  <si>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</si>
  <si>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</si>
  <si>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</si>
  <si>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</si>
  <si>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</si>
  <si>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</si>
  <si>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</si>
  <si>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</si>
  <si>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</si>
  <si>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</si>
  <si>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</si>
  <si>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</si>
  <si>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</si>
  <si>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</si>
  <si>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</si>
  <si>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</si>
  <si>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</si>
  <si>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</si>
  <si>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</si>
  <si>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</si>
  <si>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</si>
  <si>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</si>
  <si>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</si>
  <si>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</si>
  <si>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</si>
  <si>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</si>
  <si>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</si>
  <si>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</si>
  <si>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</si>
  <si>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</si>
  <si>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</si>
  <si>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</si>
  <si>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</si>
  <si>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</si>
  <si>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</si>
  <si>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</si>
  <si>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</si>
  <si>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</si>
  <si>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</si>
  <si>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</si>
  <si>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</si>
  <si>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</si>
  <si>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</si>
  <si>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</si>
  <si>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</si>
  <si>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</si>
  <si>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</si>
  <si>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</si>
  <si>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</si>
  <si>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</si>
  <si>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</si>
  <si>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</si>
  <si>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</si>
  <si>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</si>
  <si>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</si>
  <si>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</si>
  <si>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</si>
  <si>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</si>
  <si>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</si>
  <si>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</si>
  <si>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</si>
  <si>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</si>
  <si>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</si>
  <si>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</si>
  <si>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</si>
  <si>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</si>
  <si>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</si>
  <si>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</si>
  <si>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</si>
  <si>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</si>
  <si>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</si>
  <si>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</si>
  <si>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</si>
  <si>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</si>
  <si>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</si>
  <si>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</si>
  <si>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</si>
  <si>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</si>
  <si>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</si>
  <si>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</si>
  <si>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</si>
  <si>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</si>
  <si>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</si>
  <si>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</si>
  <si>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</si>
  <si>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</si>
  <si>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</si>
  <si>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</si>
  <si>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</si>
  <si>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</si>
  <si>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</si>
  <si>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</si>
  <si>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</si>
  <si>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</si>
  <si>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</si>
  <si>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</si>
  <si>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</si>
  <si>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</si>
  <si>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</si>
  <si>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</si>
  <si>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</si>
  <si>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</si>
  <si>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</si>
  <si>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</si>
  <si>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</si>
  <si>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</si>
  <si>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</si>
  <si>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</si>
  <si>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</si>
  <si>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</si>
  <si>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</si>
  <si>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</si>
  <si>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</si>
  <si>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</si>
  <si>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</si>
  <si>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</si>
  <si>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</si>
  <si>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</si>
  <si>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</si>
  <si>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</si>
  <si>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</si>
  <si>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</si>
  <si>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</si>
  <si>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</si>
  <si>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</si>
  <si>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</si>
  <si>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</si>
  <si>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</si>
  <si>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</si>
  <si>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</si>
  <si>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</si>
  <si>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</si>
  <si>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</si>
  <si>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</si>
  <si>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</si>
  <si>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</si>
  <si>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</si>
  <si>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</si>
  <si>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</si>
  <si>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</si>
  <si>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</si>
  <si>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</si>
  <si>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</si>
  <si>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</si>
  <si>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</si>
  <si>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</si>
  <si>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</si>
  <si>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</si>
  <si>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</si>
  <si>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</si>
  <si>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</si>
  <si>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</si>
  <si>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</si>
  <si>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</si>
  <si>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</si>
  <si>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</si>
  <si>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</si>
  <si>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</si>
  <si>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</si>
  <si>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</si>
  <si>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</si>
  <si>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</si>
  <si>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</si>
  <si>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</si>
  <si>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</si>
  <si>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</si>
  <si>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</si>
  <si>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</si>
  <si>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</si>
  <si>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</si>
  <si>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</si>
  <si>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</si>
  <si>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</si>
  <si>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</si>
  <si>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</si>
  <si>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</si>
  <si>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</si>
  <si>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</si>
  <si>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</si>
  <si>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</si>
  <si>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</si>
  <si>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</si>
  <si>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</si>
  <si>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</si>
  <si>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</si>
  <si>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</si>
  <si>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</si>
  <si>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</si>
  <si>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</si>
  <si>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</si>
  <si>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</si>
  <si>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</si>
  <si>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</si>
  <si>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</si>
  <si>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</si>
  <si>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</si>
  <si>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</si>
  <si>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</si>
  <si>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</si>
  <si>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</si>
  <si>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</si>
  <si>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</si>
  <si>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</si>
  <si>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</si>
  <si>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</si>
  <si>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</si>
  <si>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</si>
  <si>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</si>
  <si>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</si>
  <si>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</si>
  <si>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</si>
  <si>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</si>
  <si>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</si>
  <si>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</si>
  <si>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</si>
  <si>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</si>
  <si>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</si>
  <si>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</si>
  <si>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</si>
  <si>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</si>
  <si>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</si>
  <si>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</si>
  <si>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</si>
  <si>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</si>
  <si>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</si>
  <si>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</si>
  <si>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</si>
  <si>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</si>
  <si>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</si>
  <si>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</si>
  <si>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</si>
  <si>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</si>
  <si>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</si>
  <si>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</si>
  <si>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</si>
  <si>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</si>
  <si>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</si>
  <si>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</si>
  <si>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</si>
  <si>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</si>
  <si>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</si>
  <si>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</si>
  <si>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</si>
  <si>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</si>
  <si>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</si>
  <si>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</si>
  <si>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</si>
  <si>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</si>
  <si>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</si>
  <si>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</si>
  <si>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</si>
  <si>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</si>
  <si>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</si>
  <si>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</si>
  <si>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</si>
  <si>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</si>
  <si>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</si>
  <si>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</si>
  <si>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</si>
  <si>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</si>
  <si>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</si>
  <si>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</si>
  <si>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</si>
  <si>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</si>
  <si>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</si>
  <si>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</si>
  <si>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</si>
  <si>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</si>
  <si>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</si>
  <si>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</si>
  <si>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</si>
  <si>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</si>
  <si>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</si>
  <si>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</si>
  <si>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</si>
  <si>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</si>
  <si>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</si>
  <si>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</si>
  <si>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</si>
  <si>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</si>
  <si>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</si>
  <si>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</si>
  <si>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</si>
  <si>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</si>
  <si>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</si>
  <si>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</si>
  <si>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</si>
  <si>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</si>
  <si>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</si>
  <si>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</si>
  <si>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</si>
  <si>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</si>
  <si>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</si>
  <si>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</si>
  <si>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</si>
  <si>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</si>
  <si>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</si>
  <si>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</si>
  <si>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</si>
  <si>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</si>
  <si>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</si>
  <si>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</si>
  <si>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</si>
  <si>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</si>
  <si>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</si>
  <si>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</si>
  <si>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</si>
  <si>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</si>
  <si>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</si>
  <si>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</si>
  <si>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</si>
  <si>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</si>
  <si>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</si>
  <si>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</si>
  <si>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</si>
  <si>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</si>
  <si>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</si>
  <si>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</si>
  <si>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</si>
  <si>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</si>
  <si>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</si>
  <si>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</si>
  <si>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</si>
  <si>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</si>
  <si>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</si>
  <si>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</si>
  <si>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</si>
  <si>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</si>
  <si>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</si>
  <si>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</si>
  <si>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</si>
  <si>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</si>
  <si>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</si>
  <si>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</si>
  <si>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</si>
  <si>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</si>
  <si>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</si>
  <si>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</si>
  <si>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</si>
  <si>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</si>
  <si>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</si>
  <si>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</si>
  <si>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</si>
  <si>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</si>
  <si>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</si>
  <si>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</si>
  <si>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</si>
  <si>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</si>
  <si>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</si>
  <si>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</si>
  <si>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</si>
  <si>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</si>
  <si>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</si>
  <si>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</si>
  <si>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</si>
  <si>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</si>
  <si>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</si>
  <si>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</si>
  <si>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</si>
  <si>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</si>
  <si>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</si>
  <si>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</si>
  <si>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</si>
  <si>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</si>
  <si>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</si>
  <si>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</si>
  <si>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</si>
  <si>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</si>
  <si>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</si>
  <si>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</si>
  <si>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</si>
  <si>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</si>
  <si>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</si>
  <si>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</si>
  <si>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</si>
  <si>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</si>
  <si>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</si>
  <si>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</si>
  <si>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</si>
  <si>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</si>
  <si>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</si>
  <si>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</si>
  <si>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</si>
  <si>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</si>
  <si>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</si>
  <si>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</si>
  <si>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</si>
  <si>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</si>
  <si>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</si>
  <si>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</si>
  <si>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</si>
  <si>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</si>
  <si>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</si>
  <si>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</si>
  <si>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</si>
  <si>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</si>
  <si>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</si>
  <si>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</si>
  <si>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</si>
  <si>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</si>
  <si>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</si>
  <si>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</si>
  <si>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</si>
  <si>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</si>
  <si>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</si>
  <si>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</si>
  <si>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</si>
  <si>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</si>
  <si>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</si>
  <si>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</si>
  <si>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</si>
  <si>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</si>
  <si>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</si>
  <si>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</si>
  <si>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</si>
  <si>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</si>
  <si>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</si>
  <si>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</si>
  <si>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</si>
  <si>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</si>
  <si>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</si>
  <si>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</si>
  <si>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</si>
  <si>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</si>
  <si>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</si>
  <si>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</si>
  <si>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</si>
  <si>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</si>
  <si>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</si>
  <si>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</si>
  <si>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</si>
  <si>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</si>
  <si>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</si>
  <si>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</si>
  <si>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</si>
  <si>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</si>
  <si>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</si>
  <si>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</si>
  <si>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</si>
  <si>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</si>
  <si>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</si>
  <si>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</si>
  <si>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</si>
  <si>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</si>
  <si>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</si>
  <si>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</si>
  <si>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</si>
  <si>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</si>
  <si>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</si>
  <si>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</si>
  <si>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</si>
  <si>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</si>
  <si>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</si>
  <si>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</si>
  <si>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</si>
  <si>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</si>
  <si>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</si>
  <si>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</si>
  <si>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</si>
  <si>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</si>
  <si>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</si>
  <si>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</si>
  <si>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</si>
  <si>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</si>
  <si>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</si>
  <si>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</si>
  <si>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</si>
  <si>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</si>
  <si>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</si>
  <si>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</si>
  <si>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</si>
  <si>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</si>
  <si>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</si>
  <si>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</si>
  <si>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</si>
  <si>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</si>
  <si>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</si>
  <si>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</si>
  <si>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</si>
  <si>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</si>
  <si>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</si>
  <si>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</si>
  <si>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</si>
  <si>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</si>
  <si>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</si>
  <si>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</si>
  <si>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</si>
  <si>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</si>
  <si>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</si>
  <si>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</si>
  <si>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</si>
  <si>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</si>
  <si>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</si>
  <si>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</si>
  <si>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</si>
  <si>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</si>
  <si>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</si>
  <si>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</si>
  <si>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</si>
  <si>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</si>
  <si>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</si>
  <si>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</si>
  <si>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</si>
  <si>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</si>
  <si>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</si>
  <si>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</si>
  <si>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</si>
  <si>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</si>
  <si>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</si>
  <si>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</si>
  <si>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</si>
  <si>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</si>
  <si>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</si>
  <si>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</si>
  <si>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</si>
  <si>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</si>
  <si>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</si>
  <si>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</si>
  <si>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</si>
  <si>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</si>
  <si>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</si>
  <si>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</si>
  <si>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</si>
  <si>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</si>
  <si>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</si>
  <si>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</si>
  <si>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</si>
  <si>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</si>
  <si>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</si>
  <si>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</si>
  <si>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</si>
  <si>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</si>
  <si>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</si>
  <si>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</si>
  <si>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</si>
  <si>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</si>
  <si>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</si>
  <si>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</si>
  <si>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</si>
  <si>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</si>
  <si>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</si>
  <si>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</si>
  <si>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</si>
  <si>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</si>
  <si>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</si>
  <si>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</si>
  <si>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</si>
  <si>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</si>
  <si>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</si>
  <si>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</si>
  <si>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</si>
  <si>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</si>
  <si>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</si>
  <si>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</si>
  <si>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</si>
  <si>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</si>
  <si>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</si>
  <si>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</si>
  <si>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</si>
  <si>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</si>
  <si>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</si>
  <si>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</si>
  <si>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</si>
  <si>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</si>
  <si>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</si>
  <si>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</si>
  <si>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</si>
  <si>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</si>
  <si>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</si>
  <si>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</si>
  <si>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</si>
  <si>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</si>
  <si>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</si>
  <si>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</si>
  <si>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</si>
  <si>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</si>
  <si>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</si>
  <si>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</si>
  <si>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</si>
  <si>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</si>
  <si>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</si>
  <si>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</si>
  <si>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</si>
  <si>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</si>
  <si>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</si>
  <si>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</si>
  <si>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</si>
  <si>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</si>
  <si>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</si>
  <si>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</si>
  <si>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</si>
  <si>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</si>
  <si>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</si>
  <si>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</si>
  <si>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</si>
  <si>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</si>
  <si>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</si>
  <si>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</si>
  <si>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</si>
  <si>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</si>
  <si>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</si>
  <si>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</si>
  <si>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</si>
  <si>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</si>
  <si>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</si>
  <si>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</si>
  <si>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</si>
  <si>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</si>
  <si>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</si>
  <si>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</si>
  <si>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</si>
  <si>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</si>
  <si>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</si>
  <si>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</si>
  <si>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</si>
  <si>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</si>
  <si>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</si>
  <si>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</si>
  <si>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</si>
  <si>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</si>
  <si>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</si>
  <si>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</si>
  <si>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</si>
  <si>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</si>
  <si>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</si>
  <si>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</si>
  <si>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</si>
  <si>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</si>
  <si>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</si>
  <si>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</si>
  <si>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</si>
  <si>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</si>
  <si>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</si>
  <si>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</si>
  <si>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</si>
  <si>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</si>
  <si>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</si>
  <si>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</si>
  <si>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</si>
  <si>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</si>
  <si>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</si>
  <si>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</si>
  <si>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</si>
  <si>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</si>
  <si>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</si>
  <si>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</si>
  <si>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</si>
  <si>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</si>
  <si>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</si>
  <si>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</si>
  <si>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</si>
  <si>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</si>
  <si>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</si>
  <si>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</si>
  <si>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</si>
  <si>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</si>
  <si>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</si>
  <si>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</si>
  <si>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</si>
  <si>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</si>
  <si>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</si>
  <si>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</si>
  <si>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</si>
  <si>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</si>
  <si>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</si>
  <si>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</si>
  <si>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</si>
  <si>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</si>
  <si>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</si>
  <si>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</si>
  <si>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</si>
  <si>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</si>
  <si>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</si>
  <si>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</si>
  <si>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</si>
  <si>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</si>
  <si>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</si>
  <si>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</si>
  <si>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</si>
  <si>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</si>
  <si>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</si>
  <si>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</si>
  <si>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</si>
  <si>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</si>
  <si>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</si>
  <si>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</si>
  <si>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</si>
  <si>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</si>
  <si>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</si>
  <si>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</si>
  <si>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</si>
  <si>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</si>
  <si>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</si>
  <si>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</si>
  <si>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</si>
  <si>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</si>
  <si>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</si>
  <si>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</si>
  <si>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</si>
  <si>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</si>
  <si>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</si>
  <si>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</si>
  <si>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</si>
  <si>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</si>
  <si>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</si>
  <si>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</si>
  <si>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</si>
  <si>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</si>
  <si>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</si>
  <si>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</si>
  <si>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</si>
  <si>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</si>
  <si>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</si>
  <si>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</si>
  <si>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</si>
  <si>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</si>
  <si>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</si>
  <si>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</si>
  <si>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</si>
  <si>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</si>
  <si>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</si>
  <si>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</si>
  <si>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</si>
  <si>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</si>
  <si>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</si>
  <si>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</si>
  <si>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</si>
  <si>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</si>
  <si>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</si>
  <si>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</si>
  <si>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</si>
  <si>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</si>
  <si>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</si>
  <si>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</si>
  <si>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</si>
  <si>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</si>
  <si>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</si>
  <si>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</si>
  <si>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</si>
  <si>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</si>
  <si>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</si>
  <si>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</si>
  <si>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</si>
  <si>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</si>
  <si>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</si>
  <si>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</si>
  <si>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</si>
  <si>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</si>
  <si>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</si>
  <si>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</si>
  <si>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</si>
  <si>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</si>
  <si>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</si>
  <si>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</si>
  <si>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</si>
  <si>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</si>
  <si>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</si>
  <si>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</si>
  <si>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</si>
  <si>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</si>
  <si>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</si>
  <si>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</si>
  <si>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</si>
  <si>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</si>
  <si>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</si>
  <si>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</si>
  <si>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</si>
  <si>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</si>
  <si>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</si>
  <si>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</si>
  <si>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</si>
  <si>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</si>
  <si>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</si>
  <si>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</si>
  <si>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</si>
  <si>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</si>
  <si>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</si>
  <si>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</si>
  <si>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</si>
  <si>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</si>
  <si>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</si>
  <si>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</si>
  <si>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</si>
  <si>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</si>
  <si>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</si>
  <si>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</si>
  <si>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</si>
  <si>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</si>
  <si>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</si>
  <si>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</si>
  <si>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</si>
  <si>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</si>
  <si>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</si>
  <si>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</si>
  <si>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</si>
  <si>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</si>
  <si>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</si>
  <si>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</si>
  <si>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</si>
  <si>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</si>
  <si>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</si>
  <si>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</si>
  <si>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</si>
  <si>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</si>
  <si>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</si>
  <si>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</si>
  <si>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</si>
  <si>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</si>
  <si>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</si>
  <si>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</si>
  <si>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</si>
  <si>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</si>
  <si>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</si>
  <si>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</si>
  <si>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</si>
  <si>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</si>
  <si>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</si>
  <si>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</si>
  <si>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</si>
  <si>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</si>
  <si>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</si>
  <si>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</si>
  <si>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</si>
  <si>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</si>
  <si>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</si>
  <si>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</si>
  <si>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</si>
  <si>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</si>
  <si>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</si>
  <si>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</si>
  <si>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</si>
  <si>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</si>
  <si>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</si>
  <si>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</si>
  <si>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</si>
  <si>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</si>
  <si>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</si>
  <si>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</si>
  <si>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</si>
  <si>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</si>
  <si>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</si>
  <si>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</si>
  <si>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</si>
  <si>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</si>
  <si>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</si>
  <si>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</si>
  <si>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</si>
  <si>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</si>
  <si>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</si>
  <si>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</si>
  <si>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</si>
  <si>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</si>
  <si>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</si>
  <si>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</si>
  <si>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</si>
  <si>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</si>
  <si>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</si>
  <si>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</si>
  <si>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</si>
  <si>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</si>
  <si>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</si>
  <si>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</si>
  <si>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</si>
  <si>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</si>
  <si>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</si>
  <si>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</si>
  <si>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</si>
  <si>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</si>
  <si>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</si>
  <si>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</si>
  <si>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</si>
  <si>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</si>
  <si>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</si>
  <si>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</si>
  <si>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</si>
  <si>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</si>
  <si>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</si>
  <si>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</si>
  <si>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</si>
  <si>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</si>
  <si>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</si>
  <si>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</si>
  <si>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</si>
  <si>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</si>
  <si>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</si>
  <si>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</si>
  <si>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</si>
  <si>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</si>
  <si>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</si>
  <si>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</si>
  <si>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</si>
  <si>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</si>
  <si>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</si>
  <si>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</si>
  <si>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</si>
  <si>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</si>
  <si>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</si>
  <si>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</si>
  <si>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</si>
  <si>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</si>
  <si>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</si>
  <si>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</si>
  <si>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</si>
  <si>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</si>
  <si>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</si>
  <si>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</si>
  <si>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</si>
  <si>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</si>
  <si>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</si>
  <si>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</si>
  <si>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</si>
  <si>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</si>
  <si>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</si>
  <si>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</si>
  <si>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</si>
  <si>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</si>
  <si>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</si>
  <si>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</si>
  <si>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</si>
  <si>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</si>
  <si>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</si>
  <si>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</si>
  <si>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</si>
  <si>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</si>
  <si>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</si>
  <si>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</si>
  <si>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</si>
  <si>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</si>
  <si>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</si>
  <si>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</si>
  <si>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</si>
  <si>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</si>
  <si>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</si>
  <si>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</si>
  <si>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</si>
  <si>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</si>
  <si>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</si>
  <si>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</si>
  <si>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</si>
  <si>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</si>
  <si>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</si>
  <si>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</si>
  <si>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</si>
  <si>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</si>
  <si>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</si>
  <si>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</si>
  <si>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</si>
  <si>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</si>
  <si>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</si>
  <si>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</si>
  <si>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</si>
  <si>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</si>
  <si>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</si>
  <si>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</si>
  <si>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</si>
  <si>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</si>
  <si>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</si>
  <si>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</si>
  <si>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</si>
  <si>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</si>
  <si>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</si>
  <si>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</si>
  <si>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</si>
  <si>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</si>
  <si>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</si>
  <si>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</si>
  <si>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</si>
  <si>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</si>
  <si>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</si>
  <si>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</si>
  <si>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</si>
  <si>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</si>
  <si>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</si>
  <si>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</si>
  <si>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</si>
  <si>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</si>
  <si>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</si>
  <si>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</si>
  <si>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</si>
  <si>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</si>
  <si>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</si>
  <si>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</si>
  <si>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</si>
  <si>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</si>
  <si>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</si>
  <si>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</si>
  <si>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</si>
  <si>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</si>
  <si>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</si>
  <si>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</si>
  <si>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</si>
  <si>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</si>
  <si>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</si>
  <si>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</si>
  <si>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</si>
  <si>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</si>
  <si>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</si>
  <si>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</si>
  <si>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</si>
  <si>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</si>
  <si>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</si>
  <si>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</si>
  <si>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</si>
  <si>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</si>
  <si>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</si>
  <si>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</si>
  <si>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</si>
  <si>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</si>
  <si>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</si>
  <si>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</si>
  <si>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</si>
  <si>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</si>
  <si>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</si>
  <si>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</si>
  <si>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</si>
  <si>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</si>
  <si>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</si>
  <si>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</si>
  <si>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</si>
  <si>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</si>
  <si>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</si>
  <si>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</si>
  <si>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</si>
  <si>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</si>
  <si>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</si>
  <si>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</si>
  <si>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</si>
  <si>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</si>
  <si>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</si>
  <si>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</si>
  <si>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</si>
  <si>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</si>
  <si>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</si>
  <si>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</si>
  <si>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</si>
  <si>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</si>
  <si>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</si>
  <si>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</si>
  <si>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</si>
  <si>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</si>
  <si>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</si>
  <si>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</si>
  <si>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</si>
  <si>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</si>
  <si>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</si>
  <si>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</si>
  <si>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</si>
  <si>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</si>
  <si>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</si>
  <si>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</si>
  <si>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</si>
  <si>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</si>
  <si>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</si>
  <si>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</si>
  <si>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</si>
  <si>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</si>
  <si>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</si>
  <si>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</si>
  <si>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</si>
  <si>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</si>
  <si>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</si>
  <si>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</si>
  <si>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</si>
  <si>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</si>
  <si>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</si>
  <si>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</si>
  <si>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</si>
  <si>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</si>
  <si>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</si>
  <si>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</si>
  <si>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</si>
  <si>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</si>
  <si>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</si>
  <si>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</si>
  <si>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</si>
  <si>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</si>
  <si>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</si>
  <si>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</si>
  <si>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</si>
  <si>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</si>
  <si>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</si>
  <si>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</si>
  <si>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</si>
  <si>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</si>
  <si>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</si>
  <si>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</si>
  <si>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</si>
  <si>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</si>
  <si>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</si>
  <si>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</si>
  <si>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</si>
  <si>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</si>
  <si>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</si>
  <si>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</si>
  <si>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</si>
  <si>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</si>
  <si>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</si>
  <si>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</si>
  <si>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</si>
  <si>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</si>
  <si>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</si>
  <si>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</si>
  <si>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</si>
  <si>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</si>
  <si>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</si>
  <si>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</si>
  <si>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</si>
  <si>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</si>
  <si>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</si>
  <si>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</si>
  <si>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</si>
  <si>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</si>
  <si>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</si>
  <si>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</si>
  <si>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</si>
  <si>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</si>
  <si>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</si>
  <si>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</si>
  <si>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</si>
  <si>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</si>
  <si>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</si>
  <si>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</si>
  <si>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</si>
  <si>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</si>
  <si>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</si>
  <si>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</si>
  <si>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</si>
  <si>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</si>
  <si>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</si>
  <si>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</si>
  <si>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</si>
  <si>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</si>
  <si>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</si>
  <si>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</si>
  <si>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</si>
  <si>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</si>
  <si>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</si>
  <si>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</si>
  <si>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</si>
  <si>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</si>
  <si>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</si>
  <si>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</si>
  <si>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</si>
  <si>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</si>
  <si>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</si>
  <si>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</si>
  <si>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</si>
  <si>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</si>
  <si>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</si>
  <si>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</si>
  <si>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</si>
  <si>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</si>
  <si>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</si>
  <si>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</si>
  <si>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</si>
  <si>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</si>
  <si>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</si>
  <si>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</si>
  <si>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</si>
  <si>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</si>
  <si>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</si>
  <si>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</si>
  <si>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</si>
  <si>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</si>
  <si>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</si>
  <si>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</si>
  <si>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</si>
  <si>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</si>
  <si>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</si>
  <si>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</si>
  <si>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</si>
  <si>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</si>
  <si>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</si>
  <si>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</si>
  <si>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</si>
  <si>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</si>
  <si>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</si>
  <si>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</si>
  <si>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</si>
  <si>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</si>
  <si>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</si>
  <si>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</si>
  <si>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</si>
  <si>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</si>
  <si>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</si>
  <si>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</si>
  <si>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</si>
  <si>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</si>
  <si>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</si>
  <si>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</si>
  <si>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</si>
  <si>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</si>
  <si>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</si>
  <si>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</si>
  <si>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</si>
  <si>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</si>
  <si>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</si>
  <si>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</si>
  <si>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</si>
  <si>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</si>
  <si>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</si>
  <si>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</si>
  <si>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</si>
  <si>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</si>
  <si>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</si>
  <si>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</si>
  <si>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</si>
  <si>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</si>
  <si>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</si>
  <si>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</si>
  <si>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</si>
  <si>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</si>
  <si>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</si>
  <si>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</si>
  <si>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</si>
  <si>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</si>
  <si>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</si>
  <si>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</si>
  <si>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</si>
  <si>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</si>
  <si>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</si>
  <si>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</si>
  <si>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</si>
  <si>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</si>
  <si>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</si>
  <si>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</si>
  <si>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</si>
  <si>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</si>
  <si>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</si>
  <si>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</si>
  <si>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</si>
  <si>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</si>
  <si>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</si>
  <si>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</si>
  <si>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</si>
  <si>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</si>
  <si>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</si>
  <si>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</si>
  <si>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</si>
  <si>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</si>
  <si>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</si>
  <si>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</si>
  <si>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</si>
  <si>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</si>
  <si>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</si>
  <si>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</si>
  <si>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</si>
  <si>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</si>
  <si>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</si>
  <si>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</si>
  <si>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</si>
  <si>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</si>
  <si>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</si>
  <si>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</si>
  <si>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</si>
  <si>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</si>
  <si>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</si>
  <si>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</si>
  <si>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</si>
  <si>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</si>
  <si>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</si>
  <si>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</si>
  <si>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</si>
  <si>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</si>
  <si>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</si>
  <si>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</si>
  <si>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</si>
  <si>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</si>
  <si>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</si>
  <si>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</si>
  <si>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</si>
  <si>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</si>
  <si>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</si>
  <si>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</si>
  <si>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</si>
  <si>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</si>
  <si>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</si>
  <si>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</si>
  <si>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</si>
  <si>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</si>
  <si>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</si>
  <si>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</si>
  <si>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</si>
  <si>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</si>
  <si>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</si>
  <si>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</si>
  <si>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</si>
  <si>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</si>
  <si>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</si>
  <si>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</si>
  <si>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</si>
  <si>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</si>
  <si>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</si>
  <si>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</si>
  <si>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</si>
  <si>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</si>
  <si>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</si>
  <si>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</si>
  <si>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</si>
  <si>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</si>
  <si>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</si>
  <si>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</si>
  <si>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</si>
  <si>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</si>
  <si>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</si>
  <si>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</si>
  <si>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</si>
  <si>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</si>
  <si>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</si>
  <si>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</si>
  <si>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</si>
  <si>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</si>
  <si>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</si>
  <si>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</si>
  <si>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</si>
  <si>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</si>
  <si>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</si>
  <si>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</si>
  <si>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</si>
  <si>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</si>
  <si>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</si>
  <si>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</si>
  <si>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</si>
  <si>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</si>
  <si>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</si>
  <si>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</si>
  <si>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</si>
  <si>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</si>
  <si>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</si>
  <si>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</si>
  <si>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</si>
  <si>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</si>
  <si>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</si>
  <si>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</si>
  <si>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</si>
  <si>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</si>
  <si>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</si>
  <si>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</si>
  <si>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</si>
  <si>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</si>
  <si>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</si>
  <si>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</si>
  <si>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</si>
  <si>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</si>
  <si>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</si>
  <si>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</si>
  <si>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</si>
  <si>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</si>
  <si>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</si>
  <si>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</si>
  <si>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</si>
  <si>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</si>
  <si>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</si>
  <si>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</si>
  <si>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</si>
  <si>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</si>
  <si>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</si>
  <si>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</si>
  <si>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</si>
  <si>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</si>
  <si>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</si>
  <si>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</si>
  <si>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</si>
  <si>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</si>
  <si>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</si>
  <si>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</si>
  <si>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</si>
  <si>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</si>
  <si>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</si>
  <si>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</si>
  <si>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</si>
  <si>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</si>
  <si>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</si>
  <si>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</si>
  <si>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</si>
  <si>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</si>
  <si>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</si>
  <si>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</si>
  <si>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</si>
  <si>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</si>
  <si>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</si>
  <si>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</si>
  <si>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</si>
  <si>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</si>
  <si>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</si>
  <si>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</si>
  <si>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</si>
  <si>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</si>
  <si>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</si>
  <si>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</si>
  <si>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</si>
  <si>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</si>
  <si>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</si>
  <si>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</si>
  <si>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</si>
  <si>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</si>
  <si>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</si>
  <si>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</si>
  <si>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</si>
  <si>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</si>
  <si>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</si>
  <si>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</si>
  <si>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</si>
  <si>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</si>
  <si>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</si>
  <si>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</si>
  <si>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</si>
  <si>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</si>
  <si>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</si>
  <si>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</si>
  <si>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</si>
  <si>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</si>
  <si>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</si>
  <si>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</si>
  <si>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</si>
  <si>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</si>
  <si>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</si>
  <si>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</si>
  <si>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</si>
  <si>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</si>
  <si>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</si>
  <si>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</si>
  <si>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</si>
  <si>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</si>
  <si>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</si>
  <si>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</si>
  <si>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</si>
  <si>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</si>
  <si>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</si>
  <si>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</si>
  <si>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</si>
  <si>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</si>
  <si>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</si>
  <si>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</si>
  <si>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</si>
  <si>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</si>
  <si>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</si>
  <si>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</si>
  <si>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</si>
  <si>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</si>
  <si>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</si>
  <si>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</si>
  <si>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</si>
  <si>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</si>
  <si>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</si>
  <si>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</si>
  <si>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</si>
  <si>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</si>
  <si>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</si>
  <si>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</si>
  <si>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</si>
  <si>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</si>
  <si>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</si>
  <si>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</si>
  <si>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</si>
  <si>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</si>
  <si>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</si>
  <si>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</si>
  <si>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</si>
  <si>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</si>
  <si>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</si>
  <si>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</si>
  <si>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</si>
  <si>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</si>
  <si>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</si>
  <si>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</si>
  <si>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</si>
  <si>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</si>
  <si>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</si>
  <si>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</si>
  <si>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</si>
  <si>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</si>
  <si>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</si>
  <si>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</si>
  <si>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</si>
  <si>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</si>
  <si>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</si>
  <si>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</si>
  <si>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</si>
  <si>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</si>
  <si>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</si>
  <si>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</si>
  <si>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</si>
  <si>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</si>
  <si>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</si>
  <si>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</si>
  <si>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</si>
  <si>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</si>
  <si>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</si>
  <si>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</si>
  <si>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</si>
  <si>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</si>
  <si>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</si>
  <si>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</si>
  <si>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</si>
  <si>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</si>
  <si>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</si>
  <si>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</si>
  <si>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</si>
  <si>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</si>
  <si>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</si>
  <si>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</si>
  <si>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</si>
  <si>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</si>
  <si>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</si>
  <si>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</si>
  <si>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</si>
  <si>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</si>
  <si>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</si>
  <si>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</si>
  <si>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</si>
  <si>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</si>
  <si>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</si>
  <si>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</si>
  <si>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</si>
  <si>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</si>
  <si>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</si>
  <si>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</si>
  <si>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</si>
  <si>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</si>
  <si>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</si>
  <si>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</si>
  <si>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</si>
  <si>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</si>
  <si>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</si>
  <si>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</si>
  <si>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</si>
  <si>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</si>
  <si>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</si>
  <si>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</si>
  <si>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</si>
  <si>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</si>
  <si>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</si>
  <si>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</si>
  <si>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</si>
  <si>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</si>
  <si>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</si>
  <si>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</si>
  <si>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</si>
  <si>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</si>
  <si>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</si>
  <si>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</si>
  <si>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</si>
  <si>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</si>
  <si>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</si>
  <si>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</si>
  <si>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</si>
  <si>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</si>
  <si>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</si>
  <si>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</si>
  <si>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</si>
  <si>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</si>
  <si>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</si>
  <si>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</si>
  <si>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</si>
  <si>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</si>
  <si>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</si>
  <si>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</si>
  <si>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</si>
  <si>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</si>
  <si>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</si>
  <si>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</si>
  <si>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</si>
  <si>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</si>
  <si>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</si>
  <si>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</si>
  <si>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</si>
  <si>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</si>
  <si>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</si>
  <si>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</si>
  <si>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</si>
  <si>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</si>
  <si>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</si>
  <si>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</si>
  <si>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</si>
  <si>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</si>
  <si>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</si>
  <si>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</si>
  <si>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</si>
  <si>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</si>
  <si>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</si>
  <si>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</si>
  <si>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</si>
  <si>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</si>
  <si>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</si>
  <si>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</si>
  <si>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</si>
  <si>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</si>
  <si>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</si>
  <si>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</si>
  <si>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</si>
  <si>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</si>
  <si>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</si>
  <si>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</si>
  <si>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</si>
  <si>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</si>
  <si>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</si>
  <si>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</si>
  <si>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</si>
  <si>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</si>
  <si>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</si>
  <si>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</si>
  <si>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</si>
  <si>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</si>
  <si>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</si>
  <si>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</si>
  <si>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</si>
  <si>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</si>
  <si>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</si>
  <si>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</si>
  <si>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</si>
  <si>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</si>
  <si>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</si>
  <si>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</si>
  <si>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</si>
  <si>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</si>
  <si>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</si>
  <si>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</si>
  <si>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</si>
  <si>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</si>
  <si>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</si>
  <si>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</si>
  <si>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</si>
  <si>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</si>
  <si>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</si>
  <si>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</si>
  <si>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</si>
  <si>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</si>
  <si>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</si>
  <si>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</si>
  <si>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</si>
  <si>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</si>
  <si>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</si>
  <si>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</si>
  <si>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</si>
  <si>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</si>
  <si>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</si>
  <si>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</si>
  <si>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</si>
  <si>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</si>
  <si>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</si>
  <si>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</si>
  <si>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</si>
  <si>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</si>
  <si>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</si>
  <si>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</si>
  <si>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</si>
  <si>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</si>
  <si>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</si>
  <si>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</si>
  <si>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</si>
  <si>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</si>
  <si>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</si>
  <si>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</si>
  <si>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</si>
  <si>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</si>
  <si>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</si>
  <si>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</si>
  <si>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</si>
  <si>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</si>
  <si>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</si>
  <si>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</si>
  <si>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</si>
  <si>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</si>
  <si>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</si>
  <si>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</si>
  <si>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</si>
  <si>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</si>
  <si>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</si>
  <si>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</si>
  <si>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</si>
  <si>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</si>
  <si>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</si>
  <si>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</si>
  <si>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</si>
  <si>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</si>
  <si>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</si>
  <si>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</si>
  <si>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</si>
  <si>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</si>
  <si>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</si>
  <si>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</si>
  <si>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</si>
  <si>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</si>
  <si>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</si>
  <si>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</si>
  <si>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</si>
  <si>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</si>
  <si>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</si>
  <si>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</si>
  <si>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</si>
  <si>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</si>
  <si>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</si>
  <si>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</si>
  <si>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</si>
  <si>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</si>
  <si>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</si>
  <si>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</si>
  <si>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</si>
  <si>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</si>
  <si>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</si>
  <si>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</si>
  <si>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</si>
  <si>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</si>
  <si>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</si>
  <si>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</si>
  <si>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</si>
  <si>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</si>
  <si>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</si>
  <si>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</si>
  <si>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</si>
  <si>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</si>
  <si>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</si>
  <si>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</si>
  <si>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</si>
  <si>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</si>
  <si>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</si>
  <si>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</si>
  <si>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</si>
  <si>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</si>
  <si>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</si>
  <si>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</si>
  <si>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</si>
  <si>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</si>
  <si>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</si>
  <si>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</si>
  <si>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</si>
  <si>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</si>
  <si>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</si>
  <si>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</si>
  <si>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</si>
  <si>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</si>
  <si>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</si>
  <si>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</si>
  <si>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</si>
  <si>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</si>
  <si>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</si>
  <si>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</si>
  <si>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</si>
  <si>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</si>
  <si>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</si>
  <si>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</si>
  <si>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</si>
  <si>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</si>
  <si>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</si>
  <si>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</si>
  <si>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</si>
  <si>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</si>
  <si>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</si>
  <si>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</si>
  <si>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</si>
  <si>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</si>
  <si>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</si>
  <si>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</si>
  <si>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</si>
  <si>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</si>
  <si>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</si>
  <si>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</si>
  <si>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</si>
  <si>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</si>
  <si>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</si>
  <si>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</si>
  <si>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</si>
  <si>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</si>
  <si>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</si>
  <si>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</si>
  <si>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</si>
  <si>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</si>
  <si>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</si>
  <si>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</si>
  <si>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</si>
  <si>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</si>
  <si>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</si>
  <si>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</si>
  <si>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</si>
  <si>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</si>
  <si>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</si>
  <si>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</si>
  <si>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</si>
  <si>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</si>
  <si>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</si>
  <si>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</si>
  <si>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</si>
  <si>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</si>
  <si>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</si>
  <si>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</si>
  <si>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</si>
  <si>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</si>
  <si>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</si>
  <si>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</si>
  <si>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</si>
  <si>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</si>
  <si>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</si>
  <si>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</si>
  <si>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</si>
  <si>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</si>
  <si>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</si>
  <si>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</si>
  <si>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</si>
  <si>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</si>
  <si>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</si>
  <si>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</si>
  <si>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</si>
  <si>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</si>
  <si>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</si>
  <si>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</si>
  <si>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</si>
  <si>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</si>
  <si>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</si>
  <si>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</si>
  <si>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</si>
  <si>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</si>
  <si>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</si>
  <si>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</si>
  <si>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</si>
  <si>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</si>
  <si>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</si>
  <si>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</si>
  <si>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</si>
  <si>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</si>
  <si>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</si>
  <si>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</si>
  <si>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</si>
  <si>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</si>
  <si>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</si>
  <si>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</si>
  <si>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</si>
  <si>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</si>
  <si>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</si>
  <si>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</si>
  <si>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</si>
  <si>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</si>
  <si>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</si>
  <si>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</si>
  <si>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</si>
  <si>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</si>
  <si>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</si>
  <si>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</si>
  <si>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</si>
  <si>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</si>
  <si>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</si>
  <si>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</si>
  <si>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</si>
  <si>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</si>
  <si>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</si>
  <si>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</si>
  <si>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</si>
  <si>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</si>
  <si>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</si>
  <si>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</si>
  <si>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</si>
  <si>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</si>
  <si>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</si>
  <si>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</si>
  <si>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</si>
  <si>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</si>
  <si>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</si>
  <si>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</si>
  <si>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</si>
  <si>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</si>
  <si>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</si>
  <si>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</si>
  <si>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</si>
  <si>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</si>
  <si>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</si>
  <si>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</si>
  <si>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</si>
  <si>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</si>
  <si>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</si>
  <si>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</si>
  <si>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</si>
  <si>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</si>
  <si>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</si>
  <si>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</si>
  <si>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</si>
  <si>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</si>
  <si>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</si>
  <si>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</si>
  <si>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</si>
  <si>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</si>
  <si>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</si>
  <si>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</si>
  <si>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</si>
  <si>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</si>
  <si>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</si>
  <si>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</si>
  <si>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</si>
  <si>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</si>
  <si>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</si>
  <si>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</si>
  <si>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</si>
  <si>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</si>
  <si>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</si>
  <si>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</si>
  <si>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</si>
  <si>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</si>
  <si>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</si>
  <si>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</si>
  <si>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</si>
  <si>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</si>
  <si>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</si>
  <si>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</si>
  <si>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</si>
  <si>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</si>
  <si>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</si>
  <si>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</si>
  <si>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</si>
  <si>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</si>
  <si>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</si>
  <si>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</si>
  <si>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</si>
  <si>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</si>
  <si>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</si>
  <si>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</si>
  <si>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</si>
  <si>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</si>
  <si>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</si>
  <si>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</si>
  <si>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</si>
  <si>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</si>
  <si>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</si>
  <si>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</si>
  <si>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</si>
  <si>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</si>
  <si>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</si>
  <si>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</si>
  <si>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</si>
  <si>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</si>
  <si>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</si>
  <si>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</si>
  <si>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</si>
  <si>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</si>
  <si>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</si>
  <si>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</si>
  <si>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</si>
  <si>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</si>
  <si>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</si>
  <si>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</si>
  <si>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</si>
  <si>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</si>
  <si>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</si>
  <si>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</si>
  <si>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</si>
  <si>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</si>
  <si>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</si>
  <si>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</si>
  <si>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</si>
  <si>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</si>
  <si>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</si>
  <si>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</si>
  <si>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</si>
  <si>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</si>
  <si>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</si>
  <si>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</si>
  <si>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</si>
  <si>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</si>
  <si>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</si>
  <si>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</si>
  <si>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</si>
  <si>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</si>
  <si>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</si>
  <si>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</si>
  <si>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</si>
  <si>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</si>
  <si>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</si>
  <si>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</si>
  <si>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</si>
  <si>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</si>
  <si>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</si>
  <si>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</si>
  <si>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</si>
  <si>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</si>
  <si>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</si>
  <si>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</si>
  <si>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</si>
  <si>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</si>
  <si>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</si>
  <si>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</si>
  <si>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</si>
  <si>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</si>
  <si>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</si>
  <si>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</si>
  <si>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</si>
  <si>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</si>
  <si>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</si>
  <si>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</si>
  <si>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</si>
  <si>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</si>
  <si>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</si>
  <si>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</si>
  <si>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</si>
  <si>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</si>
  <si>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</si>
  <si>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</si>
  <si>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</si>
  <si>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</si>
  <si>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</si>
  <si>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</si>
  <si>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</si>
  <si>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</si>
  <si>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</si>
  <si>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</si>
  <si>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</si>
  <si>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</si>
  <si>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</si>
  <si>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</si>
  <si>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</si>
  <si>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</si>
  <si>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</si>
  <si>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</si>
  <si>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</si>
  <si>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</si>
  <si>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</si>
  <si>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</si>
  <si>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</si>
  <si>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</si>
  <si>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</si>
  <si>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</si>
  <si>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</si>
  <si>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</si>
  <si>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</si>
  <si>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</si>
  <si>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</si>
  <si>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</si>
  <si>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</si>
  <si>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</si>
  <si>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</si>
  <si>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</si>
  <si>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</si>
  <si>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</si>
  <si>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</si>
  <si>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</si>
  <si>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</si>
  <si>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</si>
  <si>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</si>
  <si>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</si>
  <si>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</si>
  <si>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</si>
  <si>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</si>
  <si>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</si>
  <si>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</si>
  <si>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</si>
  <si>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</si>
  <si>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</si>
  <si>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</si>
  <si>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</si>
  <si>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</si>
  <si>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</si>
  <si>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</si>
  <si>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</si>
  <si>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</si>
  <si>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</si>
  <si>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</si>
  <si>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</si>
  <si>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</si>
  <si>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</si>
  <si>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</si>
  <si>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</si>
  <si>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</si>
  <si>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</si>
  <si>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</si>
  <si>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</si>
  <si>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</si>
  <si>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</si>
  <si>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</si>
  <si>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</si>
  <si>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</si>
  <si>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</si>
  <si>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</si>
  <si>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</si>
  <si>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</si>
  <si>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</si>
  <si>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</si>
  <si>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</si>
  <si>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</si>
  <si>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</si>
  <si>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</si>
  <si>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</si>
  <si>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</si>
  <si>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</si>
  <si>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</si>
  <si>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</si>
  <si>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</si>
  <si>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</si>
  <si>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</si>
  <si>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</si>
  <si>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</si>
  <si>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</si>
  <si>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</si>
  <si>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</si>
  <si>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</si>
  <si>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</si>
  <si>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</si>
  <si>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</si>
  <si>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</si>
  <si>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</si>
  <si>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</si>
  <si>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</si>
  <si>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</si>
  <si>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</si>
  <si>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</si>
  <si>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</si>
  <si>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</si>
  <si>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</si>
  <si>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</si>
  <si>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</si>
  <si>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</si>
  <si>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</si>
  <si>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</si>
  <si>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</si>
  <si>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</si>
  <si>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</si>
  <si>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</si>
  <si>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</si>
  <si>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</si>
  <si>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</si>
  <si>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</si>
  <si>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</si>
  <si>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</si>
  <si>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</si>
  <si>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</si>
  <si>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</si>
  <si>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</si>
  <si>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</si>
  <si>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</si>
  <si>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</si>
  <si>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</si>
  <si>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</si>
  <si>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</si>
  <si>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</si>
  <si>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</si>
  <si>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</si>
  <si>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</si>
  <si>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</si>
  <si>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</si>
  <si>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</si>
  <si>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</si>
  <si>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</si>
  <si>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</si>
  <si>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</si>
  <si>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</si>
  <si>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</si>
  <si>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</si>
  <si>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</si>
  <si>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</si>
  <si>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</si>
  <si>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</si>
  <si>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</si>
  <si>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</si>
  <si>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</si>
  <si>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</si>
  <si>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</si>
  <si>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</si>
  <si>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</si>
  <si>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</si>
  <si>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</si>
  <si>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</si>
  <si>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</si>
  <si>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</si>
  <si>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</si>
  <si>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</si>
  <si>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</si>
  <si>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</si>
  <si>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</si>
  <si>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</si>
  <si>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</si>
  <si>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</si>
  <si>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</si>
  <si>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</si>
  <si>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</si>
  <si>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</si>
  <si>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</si>
  <si>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</si>
  <si>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</si>
  <si>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</si>
  <si>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</si>
  <si>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</si>
  <si>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</si>
  <si>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</si>
  <si>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</si>
  <si>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</si>
  <si>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</si>
  <si>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</si>
  <si>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</si>
  <si>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</si>
  <si>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</si>
  <si>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</si>
  <si>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</si>
  <si>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</si>
  <si>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</si>
  <si>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</si>
  <si>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</si>
  <si>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</si>
  <si>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</si>
  <si>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</si>
  <si>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</si>
  <si>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</si>
  <si>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</si>
  <si>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</si>
  <si>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</si>
  <si>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</si>
  <si>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</si>
  <si>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</si>
  <si>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</si>
  <si>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</si>
  <si>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</si>
  <si>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</si>
  <si>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</si>
  <si>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</si>
  <si>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</si>
  <si>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</si>
  <si>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</si>
  <si>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</si>
  <si>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</si>
  <si>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</si>
  <si>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</si>
  <si>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</si>
  <si>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</si>
  <si>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</si>
  <si>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</si>
  <si>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</si>
  <si>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</si>
  <si>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</si>
  <si>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</si>
  <si>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</si>
  <si>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</si>
  <si>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</si>
  <si>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</si>
  <si>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</si>
  <si>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</si>
  <si>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</si>
  <si>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</si>
  <si>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</si>
  <si>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</si>
  <si>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</si>
  <si>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</si>
  <si>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</si>
  <si>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</si>
  <si>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</si>
  <si>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</si>
  <si>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</si>
  <si>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</si>
  <si>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</si>
  <si>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</si>
  <si>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</si>
  <si>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</si>
  <si>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</si>
  <si>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</si>
  <si>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</si>
  <si>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</si>
  <si>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</si>
  <si>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</si>
  <si>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</si>
  <si>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</si>
  <si>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</si>
  <si>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</si>
  <si>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</si>
  <si>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</si>
  <si>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</si>
  <si>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</si>
  <si>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</si>
  <si>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</si>
  <si>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</si>
  <si>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</si>
  <si>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</si>
  <si>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</si>
  <si>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</si>
  <si>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</si>
  <si>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</si>
  <si>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</si>
  <si>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</si>
  <si>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</si>
  <si>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</si>
  <si>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</si>
  <si>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</si>
  <si>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</si>
  <si>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</si>
  <si>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</si>
  <si>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</si>
  <si>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</si>
  <si>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</si>
  <si>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</si>
  <si>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</si>
  <si>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</si>
  <si>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</si>
  <si>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</si>
  <si>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</si>
  <si>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</si>
  <si>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</si>
  <si>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</si>
  <si>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</si>
  <si>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</si>
  <si>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</si>
  <si>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</si>
  <si>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</si>
  <si>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</si>
  <si>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</si>
  <si>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</si>
  <si>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</si>
  <si>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</si>
  <si>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</si>
  <si>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</si>
  <si>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</si>
  <si>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</si>
  <si>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</si>
  <si>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</si>
  <si>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</si>
  <si>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</si>
  <si>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</si>
  <si>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</si>
  <si>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</si>
  <si>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</si>
  <si>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</si>
  <si>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</si>
  <si>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</si>
  <si>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</si>
  <si>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</si>
  <si>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</si>
  <si>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</si>
  <si>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</si>
  <si>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</si>
  <si>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</si>
  <si>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</si>
  <si>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</si>
  <si>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</si>
  <si>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</si>
  <si>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</si>
  <si>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</si>
  <si>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</si>
  <si>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</si>
  <si>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</si>
  <si>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</si>
  <si>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</si>
  <si>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</si>
  <si>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</si>
  <si>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</si>
  <si>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</si>
  <si>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</si>
  <si>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</si>
  <si>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</si>
  <si>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</si>
  <si>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</si>
  <si>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</si>
  <si>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</si>
  <si>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</si>
  <si>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</si>
  <si>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</si>
  <si>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</si>
  <si>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</si>
  <si>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</si>
  <si>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</si>
  <si>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</si>
  <si>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</si>
  <si>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</si>
  <si>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</si>
  <si>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</si>
  <si>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</si>
  <si>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</si>
  <si>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</si>
  <si>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</si>
  <si>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</si>
  <si>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</si>
  <si>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</si>
  <si>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</si>
  <si>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</si>
  <si>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</si>
  <si>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</si>
  <si>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</si>
  <si>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</si>
  <si>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</si>
  <si>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</si>
  <si>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</si>
  <si>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</si>
  <si>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</si>
  <si>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</si>
  <si>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</si>
  <si>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</si>
  <si>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</si>
  <si>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</si>
  <si>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</si>
  <si>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</si>
  <si>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</si>
  <si>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</si>
  <si>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</si>
  <si>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</si>
  <si>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</si>
  <si>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</si>
  <si>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</si>
  <si>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</si>
  <si>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</si>
  <si>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</si>
  <si>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</si>
  <si>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</si>
  <si>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</si>
  <si>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</si>
  <si>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</si>
  <si>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</si>
  <si>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</si>
  <si>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</si>
  <si>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</si>
  <si>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</si>
  <si>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</si>
  <si>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</si>
  <si>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</si>
  <si>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</si>
  <si>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</si>
  <si>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</si>
  <si>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</si>
  <si>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</si>
  <si>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</si>
  <si>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</si>
  <si>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</si>
  <si>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</si>
  <si>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</si>
  <si>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</si>
  <si>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</si>
  <si>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</si>
  <si>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</si>
  <si>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</si>
  <si>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</si>
  <si>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</si>
  <si>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</si>
  <si>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</si>
  <si>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</si>
  <si>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</si>
  <si>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</si>
  <si>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</si>
  <si>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</si>
  <si>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</si>
  <si>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</si>
  <si>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</si>
  <si>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</si>
  <si>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</si>
  <si>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</si>
  <si>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</si>
  <si>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</si>
  <si>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</si>
  <si>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</si>
  <si>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</si>
  <si>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</si>
  <si>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</si>
  <si>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</si>
  <si>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</si>
  <si>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</si>
  <si>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</si>
  <si>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</si>
  <si>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</si>
  <si>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</si>
  <si>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</si>
  <si>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</si>
  <si>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</si>
  <si>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</si>
  <si>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</si>
  <si>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</si>
  <si>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</si>
  <si>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</si>
  <si>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</si>
  <si>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</si>
  <si>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</si>
  <si>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</si>
  <si>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</si>
  <si>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</si>
  <si>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</si>
  <si>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</si>
  <si>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</si>
  <si>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</si>
  <si>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</si>
  <si>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</si>
  <si>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</si>
  <si>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</si>
  <si>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</si>
  <si>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</si>
  <si>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</si>
  <si>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</si>
  <si>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</si>
  <si>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</si>
  <si>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</si>
  <si>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</si>
  <si>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</si>
  <si>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</si>
  <si>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</si>
  <si>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</si>
  <si>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</si>
  <si>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</si>
  <si>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</si>
  <si>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</si>
  <si>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</si>
  <si>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</si>
  <si>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</si>
  <si>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</si>
  <si>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</si>
  <si>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</si>
  <si>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</si>
  <si>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</si>
  <si>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</si>
  <si>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</si>
  <si>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</si>
  <si>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</si>
  <si>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</si>
  <si>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</si>
  <si>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</si>
  <si>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</si>
  <si>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</si>
  <si>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</si>
  <si>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</si>
  <si>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</si>
  <si>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</si>
  <si>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</si>
  <si>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</si>
  <si>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</si>
  <si>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</si>
  <si>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</si>
  <si>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</si>
  <si>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</si>
  <si>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</si>
  <si>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</si>
  <si>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</si>
  <si>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</si>
  <si>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</si>
  <si>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</si>
  <si>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</si>
  <si>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</si>
  <si>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</si>
  <si>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</si>
  <si>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</si>
  <si>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</si>
  <si>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</si>
  <si>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</si>
  <si>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</si>
  <si>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</si>
  <si>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</si>
  <si>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</si>
  <si>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</si>
  <si>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</si>
  <si>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</si>
  <si>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</si>
  <si>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</si>
  <si>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</si>
  <si>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</si>
  <si>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</si>
  <si>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</si>
  <si>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</si>
  <si>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</si>
  <si>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</si>
  <si>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</si>
  <si>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</si>
  <si>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</si>
  <si>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</si>
  <si>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</si>
  <si>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</si>
  <si>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</si>
  <si>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</si>
  <si>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</si>
  <si>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</si>
  <si>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</si>
  <si>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</si>
  <si>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</si>
  <si>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</si>
  <si>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</si>
  <si>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</si>
  <si>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</si>
  <si>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</si>
  <si>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</si>
  <si>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</si>
  <si>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</si>
  <si>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</si>
  <si>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</si>
  <si>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</si>
  <si>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</si>
  <si>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</si>
  <si>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</si>
  <si>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</si>
  <si>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</si>
  <si>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</si>
  <si>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</si>
  <si>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</si>
  <si>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</si>
  <si>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</si>
  <si>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</si>
  <si>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</si>
  <si>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</si>
  <si>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</si>
  <si>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</si>
  <si>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</si>
  <si>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</si>
  <si>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</si>
  <si>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</si>
  <si>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</si>
  <si>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</si>
  <si>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</si>
  <si>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</si>
  <si>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</si>
  <si>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</si>
  <si>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</si>
  <si>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</si>
  <si>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</si>
  <si>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</si>
  <si>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</si>
  <si>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</si>
  <si>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</si>
  <si>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</si>
  <si>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</si>
  <si>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</si>
  <si>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</si>
  <si>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</si>
  <si>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</si>
  <si>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</si>
  <si>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</si>
  <si>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</si>
  <si>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</si>
  <si>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</si>
  <si>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</si>
  <si>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</si>
  <si>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</si>
  <si>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</si>
  <si>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</si>
  <si>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</si>
  <si>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</si>
  <si>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</si>
  <si>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</si>
  <si>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</si>
  <si>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</si>
  <si>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</si>
  <si>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</si>
  <si>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</si>
  <si>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</si>
  <si>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</si>
  <si>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</si>
  <si>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</si>
  <si>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</si>
  <si>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</si>
  <si>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</si>
  <si>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</si>
  <si>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</si>
  <si>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</si>
  <si>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</si>
  <si>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</si>
  <si>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</si>
  <si>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</si>
  <si>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</si>
  <si>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</si>
  <si>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</si>
  <si>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</si>
  <si>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</si>
  <si>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</si>
  <si>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</si>
  <si>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</si>
  <si>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</si>
  <si>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</si>
  <si>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</si>
  <si>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</si>
  <si>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</si>
  <si>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</si>
  <si>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</si>
  <si>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</si>
  <si>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</si>
  <si>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</si>
  <si>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</si>
  <si>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</si>
  <si>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</si>
  <si>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</si>
  <si>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</si>
  <si>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</si>
  <si>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</si>
  <si>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</si>
  <si>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</si>
  <si>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</si>
  <si>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</si>
  <si>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</si>
  <si>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</si>
  <si>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</si>
  <si>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</si>
  <si>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</si>
  <si>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</si>
  <si>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</si>
  <si>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</si>
  <si>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</si>
  <si>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</si>
  <si>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</si>
  <si>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</si>
  <si>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</si>
  <si>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</si>
  <si>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</si>
  <si>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</si>
  <si>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</si>
  <si>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</si>
  <si>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</si>
  <si>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</si>
  <si>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</si>
  <si>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</si>
  <si>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</si>
  <si>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</si>
  <si>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</si>
  <si>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</si>
  <si>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</si>
  <si>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</si>
  <si>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</si>
  <si>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</si>
  <si>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</si>
  <si>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</si>
  <si>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</si>
  <si>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</si>
  <si>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</si>
  <si>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</si>
  <si>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</si>
  <si>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</si>
  <si>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</si>
  <si>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</si>
  <si>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</si>
  <si>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</si>
  <si>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</si>
  <si>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</si>
  <si>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</si>
  <si>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</si>
  <si>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</si>
  <si>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</si>
  <si>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</si>
  <si>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</si>
  <si>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</si>
  <si>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</si>
  <si>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</si>
  <si>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</si>
  <si>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</si>
  <si>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</si>
  <si>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</si>
  <si>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</si>
  <si>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</si>
  <si>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</si>
  <si>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</si>
  <si>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</si>
  <si>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</si>
  <si>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</si>
  <si>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</si>
  <si>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</si>
  <si>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</si>
  <si>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</si>
  <si>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</si>
  <si>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</si>
  <si>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</si>
  <si>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</si>
  <si>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</si>
  <si>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</si>
  <si>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</si>
  <si>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</si>
  <si>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</si>
  <si>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</si>
  <si>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</si>
  <si>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</si>
  <si>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</si>
  <si>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</si>
  <si>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</si>
  <si>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</si>
  <si>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</si>
  <si>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</si>
  <si>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</si>
  <si>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</si>
  <si>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</si>
  <si>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</si>
  <si>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</si>
  <si>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</si>
  <si>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</si>
  <si>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</si>
  <si>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</si>
  <si>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</si>
  <si>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</si>
  <si>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</si>
  <si>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</si>
  <si>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</si>
  <si>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</si>
  <si>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</si>
  <si>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</si>
  <si>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</si>
  <si>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</si>
  <si>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</si>
  <si>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</si>
  <si>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</si>
  <si>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</si>
  <si>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</si>
  <si>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</si>
  <si>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</si>
  <si>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</si>
  <si>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</si>
  <si>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</si>
  <si>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</si>
  <si>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</si>
  <si>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</si>
  <si>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</si>
  <si>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</si>
  <si>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</si>
  <si>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</si>
  <si>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</si>
  <si>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</si>
  <si>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</si>
  <si>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</si>
  <si>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</si>
  <si>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</si>
  <si>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</si>
  <si>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</si>
  <si>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</si>
  <si>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</si>
  <si>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</si>
  <si>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</si>
  <si>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</si>
  <si>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</si>
  <si>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</si>
  <si>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</si>
  <si>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</si>
  <si>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</si>
  <si>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</si>
  <si>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</si>
  <si>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</si>
  <si>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</si>
  <si>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</si>
  <si>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</si>
  <si>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</si>
  <si>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</si>
  <si>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</si>
  <si>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</si>
  <si>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</si>
  <si>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</si>
  <si>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</si>
  <si>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</si>
  <si>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</si>
  <si>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</si>
  <si>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</si>
  <si>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</si>
  <si>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</si>
  <si>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</si>
  <si>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</si>
  <si>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</si>
  <si>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</si>
  <si>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</si>
  <si>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</si>
  <si>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</si>
  <si>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</si>
  <si>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</si>
  <si>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</si>
  <si>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</si>
  <si>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</si>
  <si>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</si>
  <si>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</si>
  <si>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</si>
  <si>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</si>
  <si>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</si>
  <si>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</si>
  <si>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</si>
  <si>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</si>
  <si>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</si>
  <si>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</si>
  <si>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</si>
  <si>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</si>
  <si>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</si>
  <si>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</si>
  <si>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</si>
  <si>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</si>
  <si>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</si>
  <si>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</si>
  <si>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</si>
  <si>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</si>
  <si>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</si>
  <si>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</si>
  <si>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</si>
  <si>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</si>
  <si>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</si>
  <si>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</si>
  <si>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</si>
  <si>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</si>
  <si>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</si>
  <si>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</si>
  <si>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</si>
  <si>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</si>
  <si>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</si>
  <si>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</si>
  <si>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</si>
  <si>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</si>
  <si>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</si>
  <si>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</si>
  <si>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</si>
  <si>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</si>
  <si>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</si>
  <si>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</si>
  <si>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</si>
  <si>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</si>
  <si>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</si>
  <si>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</si>
  <si>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</si>
  <si>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</si>
  <si>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</si>
  <si>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</si>
  <si>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</si>
  <si>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</si>
  <si>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</si>
  <si>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</si>
  <si>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</si>
  <si>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</si>
  <si>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</si>
  <si>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</si>
  <si>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</si>
  <si>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</si>
  <si>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</si>
  <si>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</si>
  <si>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</si>
  <si>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</si>
  <si>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</si>
  <si>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</si>
  <si>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</si>
  <si>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</si>
  <si>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</si>
  <si>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</si>
  <si>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</si>
  <si>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</si>
  <si>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</si>
  <si>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</si>
  <si>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</si>
  <si>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</si>
  <si>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</si>
  <si>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</si>
  <si>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</si>
  <si>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</si>
  <si>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</si>
  <si>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</si>
  <si>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</si>
  <si>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</si>
  <si>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</si>
  <si>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</si>
  <si>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</si>
  <si>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</si>
  <si>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</si>
  <si>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</si>
  <si>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</si>
  <si>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</si>
  <si>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</si>
  <si>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</si>
  <si>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</si>
  <si>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</si>
  <si>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</si>
  <si>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</si>
  <si>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</si>
  <si>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</si>
  <si>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</si>
  <si>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</si>
  <si>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</si>
  <si>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</si>
  <si>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</si>
  <si>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</si>
  <si>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</si>
  <si>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</si>
  <si>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</si>
  <si>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</si>
  <si>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</si>
  <si>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</si>
  <si>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</si>
  <si>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</si>
  <si>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</si>
  <si>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</si>
  <si>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</si>
  <si>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</si>
  <si>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</si>
  <si>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</si>
  <si>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</si>
  <si>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</si>
  <si>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</si>
  <si>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</si>
  <si>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</si>
  <si>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</si>
  <si>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</si>
  <si>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</si>
  <si>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</si>
  <si>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</si>
  <si>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</si>
  <si>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</si>
  <si>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</si>
  <si>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</si>
  <si>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</si>
  <si>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</si>
  <si>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</si>
  <si>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</si>
  <si>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</si>
  <si>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</si>
  <si>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</si>
  <si>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</si>
  <si>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</si>
  <si>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</si>
  <si>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</si>
  <si>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</si>
  <si>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</si>
  <si>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</si>
  <si>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</si>
  <si>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</si>
  <si>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</si>
  <si>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</si>
  <si>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</si>
  <si>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</si>
  <si>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</si>
  <si>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</si>
  <si>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</si>
  <si>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</si>
  <si>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</si>
  <si>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</si>
  <si>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</si>
  <si>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</si>
  <si>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</si>
  <si>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</si>
  <si>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</si>
  <si>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</si>
  <si>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</si>
  <si>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</si>
  <si>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</si>
  <si>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</si>
  <si>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</si>
  <si>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</si>
  <si>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</si>
  <si>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</si>
  <si>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</si>
  <si>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</si>
  <si>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</si>
  <si>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</si>
  <si>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</si>
  <si>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</si>
  <si>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</si>
  <si>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</si>
  <si>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</si>
  <si>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</si>
  <si>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</si>
  <si>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</si>
  <si>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</si>
  <si>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</si>
  <si>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</si>
  <si>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</si>
  <si>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</si>
  <si>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</si>
  <si>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</si>
  <si>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</si>
  <si>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</si>
  <si>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</si>
  <si>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</si>
  <si>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</si>
  <si>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</si>
  <si>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</si>
  <si>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</si>
  <si>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</si>
  <si>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</si>
  <si>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</si>
  <si>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</si>
  <si>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</si>
  <si>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</si>
  <si>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</si>
  <si>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</si>
  <si>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</si>
  <si>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</si>
  <si>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</si>
  <si>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</si>
  <si>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</si>
  <si>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</si>
  <si>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</si>
  <si>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</si>
  <si>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</si>
  <si>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</si>
  <si>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</si>
  <si>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</si>
  <si>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</si>
  <si>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</si>
  <si>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</si>
  <si>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</si>
  <si>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</si>
  <si>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</si>
  <si>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</si>
  <si>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</si>
  <si>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</si>
  <si>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</si>
  <si>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</si>
  <si>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</si>
  <si>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</si>
  <si>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</si>
  <si>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</si>
  <si>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</si>
  <si>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</si>
  <si>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</si>
  <si>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</si>
  <si>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</si>
  <si>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</si>
  <si>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</si>
  <si>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</si>
  <si>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</si>
  <si>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</si>
  <si>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</si>
  <si>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</si>
  <si>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</si>
  <si>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</si>
  <si>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</si>
  <si>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</si>
  <si>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</si>
  <si>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</si>
  <si>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</si>
  <si>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</si>
  <si>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</si>
  <si>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</si>
  <si>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</si>
  <si>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</si>
  <si>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</si>
  <si>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</si>
  <si>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</si>
  <si>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</si>
  <si>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</si>
  <si>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</si>
  <si>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</si>
  <si>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</si>
  <si>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</si>
  <si>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</si>
  <si>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</si>
  <si>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</si>
  <si>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</si>
  <si>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</si>
  <si>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</si>
  <si>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</si>
  <si>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</si>
  <si>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</si>
  <si>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</si>
  <si>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</si>
  <si>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</si>
  <si>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</si>
  <si>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</si>
  <si>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</si>
  <si>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</si>
  <si>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</si>
  <si>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</si>
  <si>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</si>
  <si>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</si>
  <si>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</si>
  <si>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</si>
  <si>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</si>
  <si>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</si>
  <si>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</si>
  <si>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</si>
  <si>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</si>
  <si>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</si>
  <si>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</si>
  <si>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</si>
  <si>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</si>
  <si>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</si>
  <si>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</si>
  <si>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</si>
  <si>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</si>
  <si>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</si>
  <si>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</si>
  <si>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</si>
  <si>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</si>
  <si>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</si>
  <si>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</si>
  <si>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</si>
  <si>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</si>
  <si>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</si>
  <si>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</si>
  <si>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</si>
  <si>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</si>
  <si>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</si>
  <si>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</si>
  <si>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</si>
  <si>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</si>
  <si>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</si>
  <si>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</si>
  <si>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</si>
  <si>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</si>
  <si>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</si>
  <si>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</si>
  <si>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</si>
  <si>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</si>
  <si>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</si>
  <si>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</si>
  <si>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</si>
  <si>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</si>
  <si>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</si>
  <si>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</si>
  <si>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</si>
  <si>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</si>
  <si>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</si>
  <si>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</si>
  <si>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</si>
  <si>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</si>
  <si>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</si>
  <si>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</si>
  <si>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</si>
  <si>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</si>
  <si>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</si>
  <si>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</si>
  <si>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</si>
  <si>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</si>
  <si>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</si>
  <si>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</si>
  <si>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</si>
  <si>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</si>
  <si>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</si>
  <si>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</si>
  <si>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</si>
  <si>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</si>
  <si>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</si>
  <si>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</si>
  <si>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</si>
  <si>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</si>
  <si>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</si>
  <si>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</si>
  <si>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</si>
  <si>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</si>
  <si>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</si>
  <si>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</si>
  <si>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</si>
  <si>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</si>
  <si>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</si>
  <si>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</si>
  <si>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</si>
  <si>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</si>
  <si>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</si>
  <si>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</si>
  <si>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</si>
  <si>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</si>
  <si>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</si>
  <si>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</si>
  <si>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</si>
  <si>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</si>
  <si>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</si>
  <si>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</si>
  <si>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</si>
  <si>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</si>
  <si>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</si>
  <si>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</si>
  <si>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</si>
  <si>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</si>
  <si>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</si>
  <si>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</si>
  <si>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</si>
  <si>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</si>
  <si>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</si>
  <si>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</si>
  <si>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</si>
  <si>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</si>
  <si>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</si>
  <si>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</si>
  <si>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</si>
  <si>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</si>
  <si>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</si>
  <si>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</si>
  <si>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</si>
  <si>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</si>
  <si>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</si>
  <si>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</si>
  <si>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</si>
  <si>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</si>
  <si>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</si>
  <si>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</si>
  <si>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</si>
  <si>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</si>
  <si>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</si>
  <si>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</si>
  <si>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</si>
  <si>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</si>
  <si>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</si>
  <si>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</si>
  <si>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</si>
  <si>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</si>
  <si>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</si>
  <si>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</si>
  <si>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</si>
  <si>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</si>
  <si>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</si>
  <si>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</si>
  <si>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</si>
  <si>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</si>
  <si>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</si>
  <si>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</si>
  <si>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</si>
  <si>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</si>
  <si>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</si>
  <si>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</si>
  <si>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</si>
  <si>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</si>
  <si>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</si>
  <si>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</si>
  <si>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</si>
  <si>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</si>
  <si>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</si>
  <si>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</si>
  <si>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</si>
  <si>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</si>
  <si>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</si>
  <si>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</si>
  <si>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</si>
  <si>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</si>
  <si>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</si>
  <si>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</si>
  <si>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</si>
  <si>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</si>
  <si>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</si>
  <si>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</si>
  <si>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</si>
  <si>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</si>
  <si>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</si>
  <si>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</si>
  <si>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</si>
  <si>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</si>
  <si>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</si>
  <si>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</si>
  <si>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</si>
  <si>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</si>
  <si>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</si>
  <si>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</si>
  <si>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</si>
  <si>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</si>
  <si>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</si>
  <si>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</si>
  <si>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</si>
  <si>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</si>
  <si>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</si>
  <si>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</si>
  <si>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</si>
  <si>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</si>
  <si>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</si>
  <si>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</si>
  <si>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</si>
  <si>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</si>
  <si>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</si>
  <si>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</si>
  <si>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</si>
  <si>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</si>
  <si>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</si>
  <si>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</si>
  <si>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</si>
  <si>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</si>
  <si>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</si>
  <si>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</si>
  <si>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</si>
  <si>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</si>
  <si>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</si>
  <si>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</si>
  <si>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</si>
  <si>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</si>
  <si>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</si>
  <si>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</si>
  <si>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</si>
  <si>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</si>
  <si>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</si>
  <si>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</si>
  <si>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</si>
  <si>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</si>
  <si>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</si>
  <si>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</si>
  <si>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</si>
  <si>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</si>
  <si>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</si>
  <si>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</si>
  <si>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</si>
  <si>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</si>
  <si>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</si>
  <si>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</si>
  <si>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</si>
  <si>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</si>
  <si>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</si>
  <si>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</si>
  <si>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</si>
  <si>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</si>
  <si>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</si>
  <si>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</si>
  <si>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</si>
  <si>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</si>
  <si>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</si>
  <si>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</si>
  <si>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</si>
  <si>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</si>
  <si>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</si>
  <si>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</si>
  <si>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</si>
  <si>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</si>
  <si>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</si>
  <si>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</si>
  <si>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</si>
  <si>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</si>
  <si>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</si>
  <si>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</si>
  <si>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</si>
  <si>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</si>
  <si>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</si>
  <si>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</si>
  <si>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</si>
  <si>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</si>
  <si>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</si>
  <si>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</si>
  <si>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</si>
  <si>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</si>
  <si>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</si>
  <si>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</si>
  <si>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</si>
  <si>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</si>
  <si>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</si>
  <si>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</si>
  <si>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</si>
  <si>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</si>
  <si>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</si>
  <si>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</si>
  <si>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</si>
  <si>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</si>
  <si>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</si>
  <si>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</si>
  <si>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</si>
  <si>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</si>
  <si>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</si>
  <si>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</si>
  <si>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</si>
  <si>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</si>
  <si>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</si>
  <si>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</si>
  <si>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</si>
  <si>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</si>
  <si>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</si>
  <si>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</si>
  <si>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</si>
  <si>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</si>
  <si>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</si>
  <si>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</si>
  <si>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</si>
  <si>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</si>
  <si>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</si>
  <si>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</si>
  <si>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</si>
  <si>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</si>
  <si>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</si>
  <si>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</si>
  <si>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</si>
  <si>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</si>
  <si>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</si>
  <si>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</si>
  <si>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</si>
  <si>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</si>
  <si>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</si>
  <si>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</si>
  <si>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</si>
  <si>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</si>
  <si>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</si>
  <si>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</si>
  <si>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</si>
  <si>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</si>
  <si>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</si>
  <si>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</si>
  <si>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</si>
  <si>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</si>
  <si>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</si>
  <si>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</si>
  <si>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</si>
  <si>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</si>
  <si>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</si>
  <si>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</si>
  <si>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</si>
  <si>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</si>
  <si>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</si>
  <si>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</si>
  <si>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</si>
  <si>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</si>
  <si>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</si>
  <si>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</si>
  <si>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</si>
  <si>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</si>
  <si>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</si>
  <si>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</si>
  <si>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</si>
  <si>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</si>
  <si>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</si>
  <si>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</si>
  <si>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</si>
  <si>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</si>
  <si>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</si>
  <si>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</si>
  <si>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</si>
  <si>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</si>
  <si>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</si>
  <si>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</si>
  <si>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</si>
  <si>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</si>
  <si>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</si>
  <si>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</si>
  <si>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</si>
  <si>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</si>
  <si>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</si>
  <si>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</si>
  <si>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</si>
  <si>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</si>
  <si>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</si>
  <si>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</si>
  <si>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</si>
  <si>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</si>
  <si>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</si>
  <si>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</si>
  <si>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</si>
  <si>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</si>
  <si>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</si>
  <si>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</si>
  <si>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</si>
  <si>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</si>
  <si>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</si>
  <si>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</si>
  <si>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</si>
  <si>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</si>
  <si>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</si>
  <si>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</si>
  <si>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</si>
  <si>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</si>
  <si>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</si>
  <si>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</si>
  <si>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</si>
  <si>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</si>
  <si>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</si>
  <si>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</si>
  <si>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</si>
  <si>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</si>
  <si>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</si>
  <si>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</si>
  <si>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</si>
  <si>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</si>
  <si>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</si>
  <si>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</si>
  <si>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</si>
  <si>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</si>
  <si>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</si>
  <si>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</si>
  <si>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</si>
  <si>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</si>
  <si>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</si>
  <si>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</si>
  <si>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</si>
  <si>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</si>
  <si>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</si>
  <si>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</si>
  <si>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</si>
  <si>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</si>
  <si>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</si>
  <si>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</si>
  <si>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</si>
  <si>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</si>
  <si>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</si>
  <si>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</si>
  <si>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</si>
  <si>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</si>
  <si>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</si>
  <si>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</si>
  <si>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</si>
  <si>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</si>
  <si>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</si>
  <si>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</si>
  <si>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</si>
  <si>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</si>
  <si>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</si>
  <si>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</si>
  <si>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</si>
  <si>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</si>
  <si>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</si>
  <si>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</si>
  <si>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</si>
  <si>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</si>
  <si>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</si>
  <si>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</si>
  <si>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</si>
  <si>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</si>
  <si>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</si>
  <si>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</si>
  <si>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</si>
  <si>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</si>
  <si>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</si>
  <si>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</si>
  <si>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</si>
  <si>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</si>
  <si>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</si>
  <si>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</si>
  <si>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</si>
  <si>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</si>
  <si>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</si>
  <si>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</si>
  <si>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</si>
  <si>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</si>
  <si>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</si>
  <si>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</si>
  <si>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</si>
  <si>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</si>
  <si>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</si>
  <si>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</si>
  <si>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</si>
  <si>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</si>
  <si>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</si>
  <si>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</si>
  <si>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</si>
  <si>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</si>
  <si>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</si>
  <si>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</si>
  <si>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</si>
  <si>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</si>
  <si>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</si>
  <si>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</si>
  <si>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</si>
  <si>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</si>
  <si>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</si>
  <si>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</si>
  <si>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</si>
  <si>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</si>
  <si>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</si>
  <si>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</si>
  <si>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</si>
  <si>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</si>
  <si>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</si>
  <si>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</si>
  <si>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</si>
  <si>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</si>
  <si>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</si>
  <si>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</si>
  <si>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</si>
  <si>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</si>
  <si>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</si>
  <si>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</si>
  <si>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</si>
  <si>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</si>
  <si>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</si>
  <si>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</si>
  <si>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</si>
  <si>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</si>
  <si>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</si>
  <si>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</si>
  <si>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</si>
  <si>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</si>
  <si>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</si>
  <si>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</si>
  <si>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</si>
  <si>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</si>
  <si>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</si>
  <si>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</si>
  <si>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</si>
  <si>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</si>
  <si>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</si>
  <si>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</si>
  <si>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</si>
  <si>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</si>
  <si>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</si>
  <si>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</si>
  <si>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</si>
  <si>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</si>
  <si>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</si>
  <si>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</si>
  <si>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</si>
  <si>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</si>
  <si>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</si>
  <si>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</si>
  <si>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</si>
  <si>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</si>
  <si>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</si>
  <si>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</si>
  <si>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</si>
  <si>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</si>
  <si>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</si>
  <si>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</si>
  <si>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</si>
  <si>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</si>
  <si>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</si>
  <si>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</si>
  <si>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</si>
  <si>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</si>
  <si>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</si>
  <si>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</si>
  <si>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</si>
  <si>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</si>
  <si>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</si>
  <si>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</si>
  <si>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</si>
  <si>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</si>
  <si>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</si>
  <si>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</si>
  <si>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</si>
  <si>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</si>
  <si>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</si>
  <si>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</si>
  <si>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</si>
  <si>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</si>
  <si>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</si>
  <si>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</si>
  <si>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</si>
  <si>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</si>
  <si>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</si>
  <si>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</si>
  <si>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</si>
  <si>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</si>
  <si>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</si>
  <si>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</si>
  <si>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</si>
  <si>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</si>
  <si>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</si>
  <si>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</si>
  <si>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</si>
  <si>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</si>
  <si>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</si>
  <si>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</si>
  <si>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</si>
  <si>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</si>
  <si>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</si>
  <si>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</si>
  <si>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</si>
  <si>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</si>
  <si>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</si>
  <si>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</si>
  <si>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</si>
  <si>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</si>
  <si>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</si>
  <si>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</si>
  <si>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</si>
  <si>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</si>
  <si>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</si>
  <si>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</si>
  <si>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</si>
  <si>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</si>
  <si>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</si>
  <si>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</si>
  <si>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</si>
  <si>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</si>
  <si>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</si>
  <si>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</si>
  <si>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</si>
  <si>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</si>
  <si>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</si>
  <si>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</si>
  <si>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</si>
  <si>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</si>
  <si>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</si>
  <si>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</si>
  <si>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</si>
  <si>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</si>
  <si>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</si>
  <si>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</si>
  <si>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</si>
  <si>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</si>
  <si>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</si>
  <si>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</si>
  <si>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</si>
  <si>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</si>
  <si>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</si>
  <si>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</si>
  <si>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</si>
  <si>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</si>
  <si>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</si>
  <si>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</si>
  <si>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</si>
  <si>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</si>
  <si>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</si>
  <si>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</si>
  <si>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</si>
  <si>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</si>
  <si>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</si>
  <si>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</si>
  <si>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</si>
  <si>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</si>
  <si>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</si>
  <si>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</si>
  <si>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</si>
  <si>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</si>
  <si>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</si>
  <si>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</si>
  <si>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</si>
  <si>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</si>
  <si>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</si>
  <si>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</si>
  <si>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</si>
  <si>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</si>
  <si>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</si>
  <si>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</si>
  <si>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</si>
  <si>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</si>
  <si>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</si>
  <si>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</si>
  <si>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</si>
  <si>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</si>
  <si>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</si>
  <si>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</si>
  <si>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</si>
  <si>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</si>
  <si>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</si>
  <si>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</si>
  <si>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</si>
  <si>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</si>
  <si>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</si>
  <si>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</si>
  <si>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</si>
  <si>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</si>
  <si>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</si>
  <si>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</si>
  <si>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</si>
  <si>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</si>
  <si>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</si>
  <si>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</si>
  <si>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</si>
  <si>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</si>
  <si>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</si>
  <si>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</si>
  <si>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</si>
  <si>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</si>
  <si>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</si>
  <si>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</si>
  <si>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</si>
  <si>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</si>
  <si>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</si>
  <si>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</si>
  <si>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</si>
  <si>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</si>
  <si>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</si>
  <si>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</si>
  <si>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</si>
  <si>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</si>
  <si>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</si>
  <si>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</si>
  <si>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</si>
  <si>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</si>
  <si>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</si>
  <si>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</si>
  <si>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</si>
  <si>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</si>
  <si>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</si>
  <si>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</si>
  <si>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</si>
  <si>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</si>
  <si>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</si>
  <si>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</si>
  <si>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</si>
  <si>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</si>
  <si>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</si>
  <si>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</si>
  <si>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</si>
  <si>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</si>
  <si>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</si>
  <si>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</si>
  <si>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</si>
  <si>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</si>
  <si>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</si>
  <si>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</si>
  <si>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</si>
  <si>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</si>
  <si>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</si>
  <si>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</si>
  <si>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</si>
  <si>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</si>
  <si>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</si>
  <si>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</si>
  <si>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</si>
  <si>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</si>
  <si>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</si>
  <si>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</si>
  <si>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</si>
  <si>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</si>
  <si>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</si>
  <si>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</si>
  <si>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</si>
  <si>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</si>
  <si>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</si>
  <si>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</si>
  <si>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</si>
  <si>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</si>
  <si>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</si>
  <si>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</si>
  <si>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</si>
  <si>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</si>
  <si>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</si>
  <si>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</si>
  <si>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</si>
  <si>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</si>
  <si>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</si>
  <si>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</si>
  <si>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</si>
  <si>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</si>
  <si>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</si>
  <si>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</si>
  <si>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</si>
  <si>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</si>
  <si>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</si>
  <si>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</si>
  <si>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</si>
  <si>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</si>
  <si>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</si>
  <si>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</si>
  <si>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</si>
  <si>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</si>
  <si>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</si>
  <si>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</si>
  <si>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</si>
  <si>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</si>
  <si>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</si>
  <si>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</si>
  <si>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</si>
  <si>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</si>
  <si>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</si>
  <si>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</si>
  <si>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</si>
  <si>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</si>
  <si>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</si>
  <si>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</si>
  <si>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</si>
  <si>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</si>
  <si>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</si>
  <si>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</si>
  <si>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</si>
  <si>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</si>
  <si>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</si>
  <si>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</si>
  <si>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</si>
  <si>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</si>
  <si>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</si>
  <si>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</si>
  <si>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</si>
  <si>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</si>
  <si>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</si>
  <si>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</si>
  <si>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</si>
  <si>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</si>
  <si>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</si>
  <si>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</si>
  <si>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</si>
  <si>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</si>
  <si>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</si>
  <si>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</si>
  <si>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</si>
  <si>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</si>
  <si>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</si>
  <si>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</si>
  <si>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</si>
  <si>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</si>
  <si>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</si>
  <si>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</si>
  <si>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</si>
  <si>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</si>
  <si>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</si>
  <si>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</si>
  <si>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</si>
  <si>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</si>
  <si>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</si>
  <si>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</si>
  <si>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</si>
  <si>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</si>
  <si>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</si>
  <si>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</si>
  <si>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</si>
  <si>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</si>
  <si>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</si>
  <si>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</si>
  <si>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</si>
  <si>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</si>
  <si>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</si>
  <si>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</si>
  <si>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</si>
  <si>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</si>
  <si>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</si>
  <si>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</si>
  <si>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</si>
  <si>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</si>
  <si>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</si>
  <si>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</si>
  <si>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</si>
  <si>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</si>
  <si>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</si>
  <si>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</si>
  <si>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</si>
  <si>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</si>
  <si>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</si>
  <si>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</si>
  <si>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</si>
  <si>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</si>
  <si>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</si>
  <si>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</si>
  <si>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</si>
  <si>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</si>
  <si>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</si>
  <si>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</si>
  <si>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</si>
  <si>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</si>
  <si>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</si>
  <si>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</si>
  <si>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</si>
  <si>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</si>
  <si>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</si>
  <si>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</si>
  <si>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</si>
  <si>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</si>
  <si>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</si>
  <si>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</si>
  <si>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</si>
  <si>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</si>
  <si>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</si>
  <si>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</si>
  <si>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</si>
  <si>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</si>
  <si>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</si>
  <si>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</si>
  <si>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</si>
  <si>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</si>
  <si>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</si>
  <si>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</si>
  <si>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</si>
  <si>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</si>
  <si>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</si>
  <si>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</si>
  <si>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</si>
  <si>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</si>
  <si>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</si>
  <si>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</si>
  <si>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</si>
  <si>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</si>
  <si>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</si>
  <si>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</si>
  <si>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</si>
  <si>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</si>
  <si>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</si>
  <si>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</si>
  <si>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</si>
  <si>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</si>
  <si>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</si>
  <si>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</si>
  <si>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</si>
  <si>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</si>
  <si>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</si>
  <si>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</si>
  <si>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</si>
  <si>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</si>
  <si>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</si>
  <si>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</si>
  <si>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</si>
  <si>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</si>
  <si>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</si>
  <si>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</si>
  <si>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</si>
  <si>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</si>
  <si>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</si>
  <si>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</si>
  <si>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</si>
  <si>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</si>
  <si>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</si>
  <si>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</si>
  <si>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</si>
  <si>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</si>
  <si>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</si>
  <si>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</si>
  <si>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</si>
  <si>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</si>
  <si>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</si>
  <si>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</si>
  <si>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</si>
  <si>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</si>
  <si>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</si>
  <si>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</si>
  <si>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</si>
  <si>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</si>
  <si>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</si>
  <si>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</si>
  <si>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</si>
  <si>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</si>
  <si>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</si>
  <si>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</si>
  <si>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</si>
  <si>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</si>
  <si>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</si>
  <si>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</si>
  <si>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</si>
  <si>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</si>
  <si>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</si>
  <si>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</si>
  <si>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</si>
  <si>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</si>
  <si>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</si>
  <si>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</si>
  <si>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</si>
  <si>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</si>
  <si>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</si>
  <si>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</si>
  <si>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</si>
  <si>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</si>
  <si>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</si>
  <si>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</si>
  <si>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</si>
  <si>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</si>
  <si>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</si>
  <si>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</si>
  <si>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</si>
  <si>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</si>
  <si>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</si>
  <si>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</si>
  <si>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</si>
  <si>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</si>
  <si>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</si>
  <si>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</si>
  <si>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</si>
  <si>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</si>
  <si>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</si>
  <si>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</si>
  <si>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</si>
  <si>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</si>
  <si>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</si>
  <si>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</si>
  <si>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</si>
  <si>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</si>
  <si>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</si>
  <si>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</si>
  <si>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</si>
  <si>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</si>
  <si>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</si>
  <si>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</si>
  <si>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</si>
  <si>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</si>
  <si>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</si>
  <si>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</si>
  <si>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</si>
  <si>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</si>
  <si>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</si>
  <si>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</si>
  <si>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</si>
  <si>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</si>
  <si>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</si>
  <si>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</si>
  <si>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</si>
  <si>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</si>
  <si>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</si>
  <si>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</si>
  <si>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</si>
  <si>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</si>
  <si>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</si>
  <si>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</si>
  <si>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</si>
  <si>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</si>
  <si>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</si>
  <si>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</si>
  <si>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</si>
  <si>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</si>
  <si>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</si>
  <si>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</si>
  <si>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</si>
  <si>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</si>
  <si>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</si>
  <si>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</si>
  <si>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</si>
  <si>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</si>
  <si>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</si>
  <si>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</si>
  <si>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</si>
  <si>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</si>
  <si>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</si>
  <si>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</si>
  <si>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</si>
  <si>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</si>
  <si>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</si>
  <si>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</si>
  <si>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</si>
  <si>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</si>
  <si>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</si>
  <si>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</si>
  <si>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</si>
  <si>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</si>
  <si>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</si>
  <si>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</si>
  <si>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</si>
  <si>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</si>
  <si>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</si>
  <si>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</si>
  <si>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</si>
  <si>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</si>
  <si>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</si>
  <si>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</si>
  <si>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</si>
  <si>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</si>
  <si>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</si>
  <si>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</si>
  <si>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</si>
  <si>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</si>
  <si>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</si>
  <si>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</si>
  <si>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</si>
  <si>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</si>
  <si>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</si>
  <si>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</si>
  <si>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</si>
  <si>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</si>
  <si>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</si>
  <si>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</si>
  <si>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</si>
  <si>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</si>
  <si>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</si>
  <si>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</si>
  <si>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</si>
  <si>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</si>
  <si>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</si>
  <si>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</si>
  <si>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</si>
  <si>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</si>
  <si>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</si>
  <si>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</si>
  <si>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</si>
  <si>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</si>
  <si>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</si>
  <si>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</si>
  <si>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</si>
  <si>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</si>
  <si>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</si>
  <si>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</si>
  <si>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</si>
  <si>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</si>
  <si>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</si>
  <si>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</si>
  <si>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</si>
  <si>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</si>
  <si>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</si>
  <si>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</si>
  <si>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</si>
  <si>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</si>
  <si>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</si>
  <si>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</si>
  <si>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</si>
  <si>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</si>
  <si>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</si>
  <si>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</si>
  <si>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</si>
  <si>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</si>
  <si>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</si>
  <si>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</si>
  <si>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</si>
  <si>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</si>
  <si>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</si>
  <si>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</si>
  <si>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</si>
  <si>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</si>
  <si>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</si>
  <si>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</si>
  <si>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</si>
  <si>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</si>
  <si>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</si>
  <si>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</si>
  <si>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</si>
  <si>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</si>
  <si>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</si>
  <si>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</si>
  <si>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</si>
  <si>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</si>
  <si>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</si>
  <si>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</si>
  <si>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</si>
  <si>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</si>
  <si>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</si>
  <si>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</si>
  <si>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</si>
  <si>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</si>
  <si>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</si>
  <si>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</si>
  <si>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</si>
  <si>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</si>
  <si>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</si>
  <si>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</si>
  <si>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</si>
  <si>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</si>
  <si>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</si>
  <si>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</si>
  <si>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</si>
  <si>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</si>
  <si>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</si>
  <si>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</si>
  <si>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</si>
  <si>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</si>
  <si>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</si>
  <si>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</si>
  <si>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</si>
  <si>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</si>
  <si>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</si>
  <si>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</si>
  <si>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</si>
  <si>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</si>
  <si>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</si>
  <si>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</si>
  <si>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</si>
  <si>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</si>
  <si>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</si>
  <si>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</si>
  <si>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</si>
  <si>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</si>
  <si>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</si>
  <si>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</si>
  <si>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</si>
  <si>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</si>
  <si>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</si>
  <si>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</si>
  <si>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</si>
  <si>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</si>
  <si>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</si>
  <si>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</si>
  <si>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</si>
  <si>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</si>
  <si>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</si>
  <si>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</si>
  <si>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</si>
  <si>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</si>
  <si>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</si>
  <si>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</si>
  <si>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</si>
  <si>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</si>
  <si>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</si>
  <si>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</si>
  <si>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</si>
  <si>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</si>
  <si>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</si>
  <si>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</si>
  <si>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</si>
  <si>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</si>
  <si>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</si>
  <si>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</si>
  <si>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</si>
  <si>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</si>
  <si>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</si>
  <si>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</si>
  <si>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</si>
  <si>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</si>
  <si>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</si>
  <si>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</si>
  <si>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</si>
  <si>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</si>
  <si>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</si>
  <si>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</si>
  <si>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</si>
  <si>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</si>
  <si>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</si>
  <si>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</si>
  <si>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</si>
  <si>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</si>
  <si>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</si>
  <si>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</si>
  <si>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</si>
  <si>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</si>
  <si>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</si>
  <si>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</si>
  <si>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</si>
  <si>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</si>
  <si>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</si>
  <si>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</si>
  <si>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</si>
  <si>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</si>
  <si>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</si>
  <si>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</si>
  <si>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</si>
  <si>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</si>
  <si>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</si>
  <si>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</si>
  <si>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</si>
  <si>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</si>
  <si>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</si>
  <si>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</si>
  <si>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</si>
  <si>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</si>
  <si>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</si>
  <si>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</si>
  <si>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</si>
  <si>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</si>
  <si>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</si>
  <si>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</si>
  <si>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</si>
  <si>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</si>
  <si>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</si>
  <si>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</si>
  <si>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</si>
  <si>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</si>
  <si>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</si>
  <si>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</si>
  <si>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</si>
  <si>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</si>
  <si>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</si>
  <si>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</si>
  <si>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</si>
  <si>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</si>
  <si>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</si>
  <si>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</si>
  <si>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</si>
  <si>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</si>
  <si>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</si>
  <si>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</si>
  <si>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</si>
  <si>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</si>
  <si>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</si>
  <si>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</si>
  <si>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</si>
  <si>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</si>
  <si>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</si>
  <si>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</si>
  <si>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</si>
  <si>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</si>
  <si>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</si>
  <si>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</si>
  <si>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</si>
  <si>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</si>
  <si>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</si>
  <si>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</si>
  <si>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</si>
  <si>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</si>
  <si>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</si>
  <si>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</si>
  <si>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</si>
  <si>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</si>
  <si>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</si>
  <si>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</si>
  <si>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</si>
  <si>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</si>
  <si>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</si>
  <si>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</si>
  <si>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</si>
  <si>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</si>
  <si>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</si>
  <si>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</si>
  <si>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</si>
  <si>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</si>
  <si>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</si>
  <si>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</si>
  <si>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</si>
  <si>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</si>
  <si>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</si>
  <si>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</si>
  <si>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</si>
  <si>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</si>
  <si>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</si>
  <si>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</si>
  <si>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</si>
  <si>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</si>
  <si>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</si>
  <si>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</si>
  <si>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</si>
  <si>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</si>
  <si>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</si>
  <si>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</si>
  <si>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</si>
  <si>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</si>
  <si>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</si>
  <si>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</si>
  <si>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</si>
  <si>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</si>
  <si>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</si>
  <si>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</si>
  <si>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</si>
  <si>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</si>
  <si>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</si>
  <si>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</si>
  <si>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</si>
  <si>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</si>
  <si>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</si>
  <si>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</si>
  <si>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</si>
  <si>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</si>
  <si>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</si>
  <si>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</si>
  <si>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</si>
  <si>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</si>
  <si>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</si>
  <si>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</si>
  <si>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</si>
  <si>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</si>
  <si>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</si>
  <si>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</si>
  <si>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</si>
  <si>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</si>
  <si>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</si>
  <si>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</si>
  <si>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</si>
  <si>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</si>
  <si>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</si>
  <si>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</si>
  <si>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</si>
  <si>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</si>
  <si>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</si>
  <si>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</si>
  <si>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</si>
  <si>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</si>
  <si>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</si>
  <si>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</si>
  <si>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</si>
  <si>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</si>
  <si>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</si>
  <si>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</si>
  <si>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</si>
  <si>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</si>
  <si>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</si>
  <si>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</si>
  <si>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</si>
  <si>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</si>
  <si>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</si>
  <si>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</si>
  <si>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</si>
  <si>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</si>
  <si>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</si>
  <si>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</si>
  <si>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</si>
  <si>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</si>
  <si>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</si>
  <si>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</si>
  <si>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</si>
  <si>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</si>
  <si>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</si>
  <si>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</si>
  <si>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</si>
  <si>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</si>
  <si>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</si>
  <si>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</si>
  <si>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</si>
  <si>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</si>
  <si>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</si>
  <si>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</si>
  <si>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</si>
  <si>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</si>
  <si>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</si>
  <si>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</si>
  <si>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</si>
  <si>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</si>
  <si>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</si>
  <si>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</si>
  <si>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</si>
  <si>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</si>
  <si>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</si>
  <si>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</si>
  <si>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</si>
  <si>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</si>
  <si>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</si>
  <si>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</si>
  <si>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</si>
  <si>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</si>
  <si>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</si>
  <si>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</si>
  <si>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</si>
  <si>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</si>
  <si>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</si>
  <si>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</si>
  <si>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</si>
  <si>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</si>
  <si>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</si>
  <si>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</si>
  <si>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</si>
  <si>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</si>
  <si>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</si>
  <si>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</si>
  <si>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</si>
  <si>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</si>
  <si>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</si>
  <si>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</si>
  <si>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</si>
  <si>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</si>
  <si>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</si>
  <si>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</si>
  <si>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</si>
  <si>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</si>
  <si>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</si>
  <si>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</si>
  <si>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</si>
  <si>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</si>
  <si>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</si>
  <si>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</si>
  <si>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</si>
  <si>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</si>
  <si>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</si>
  <si>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</si>
  <si>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</si>
  <si>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</si>
  <si>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</si>
  <si>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</si>
  <si>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</si>
  <si>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</si>
  <si>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</si>
  <si>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</si>
  <si>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</si>
  <si>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</si>
  <si>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</si>
  <si>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</si>
  <si>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</si>
  <si>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</si>
  <si>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</si>
  <si>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</si>
  <si>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</si>
  <si>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</si>
  <si>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</si>
  <si>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</si>
  <si>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</si>
  <si>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</si>
  <si>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</si>
  <si>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</si>
  <si>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</si>
  <si>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</si>
  <si>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</si>
  <si>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</si>
  <si>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</si>
  <si>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</si>
  <si>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</si>
  <si>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</si>
  <si>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</si>
  <si>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</si>
  <si>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</si>
  <si>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</si>
  <si>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</si>
  <si>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</si>
  <si>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</si>
  <si>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</si>
  <si>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</si>
  <si>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</si>
  <si>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</si>
  <si>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</si>
  <si>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</si>
  <si>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</si>
  <si>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</si>
  <si>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</si>
  <si>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</si>
  <si>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</si>
  <si>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</si>
  <si>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</si>
  <si>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</si>
  <si>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</si>
  <si>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</si>
  <si>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</si>
  <si>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</si>
  <si>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</si>
  <si>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</si>
  <si>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</si>
  <si>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</si>
  <si>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</si>
  <si>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</si>
  <si>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</si>
  <si>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</si>
  <si>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</si>
  <si>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</si>
  <si>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</si>
  <si>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</si>
  <si>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</si>
  <si>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</si>
  <si>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</si>
  <si>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</si>
  <si>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</si>
  <si>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</si>
  <si>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</si>
  <si>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</si>
  <si>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</si>
  <si>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</si>
  <si>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</si>
  <si>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</si>
  <si>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</si>
  <si>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</si>
  <si>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</si>
  <si>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</si>
  <si>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</si>
  <si>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</si>
  <si>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</si>
  <si>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</si>
  <si>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</si>
  <si>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</si>
  <si>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</si>
  <si>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</si>
  <si>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</si>
  <si>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</si>
  <si>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</si>
  <si>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</si>
  <si>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</si>
  <si>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</si>
  <si>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</si>
  <si>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</si>
  <si>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</si>
  <si>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</si>
  <si>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</si>
  <si>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</si>
  <si>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</si>
  <si>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</si>
  <si>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</si>
  <si>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</si>
  <si>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</si>
  <si>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</si>
  <si>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</si>
  <si>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</si>
  <si>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</si>
  <si>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</si>
  <si>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</si>
  <si>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</si>
  <si>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</si>
  <si>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</si>
  <si>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</si>
  <si>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</si>
  <si>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</si>
  <si>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</si>
  <si>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</si>
  <si>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</si>
  <si>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</si>
  <si>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</si>
  <si>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</si>
  <si>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</si>
  <si>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</si>
  <si>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</si>
  <si>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</si>
  <si>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</si>
  <si>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</si>
  <si>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</si>
  <si>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</si>
  <si>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</si>
  <si>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</si>
  <si>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</si>
  <si>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</si>
  <si>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</si>
  <si>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</si>
  <si>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</si>
  <si>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</si>
  <si>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</si>
  <si>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</si>
  <si>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</si>
  <si>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</si>
  <si>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</si>
  <si>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</si>
  <si>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</si>
  <si>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</si>
  <si>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</si>
  <si>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</si>
  <si>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</si>
  <si>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</si>
  <si>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</si>
  <si>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</si>
  <si>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</si>
  <si>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</si>
  <si>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</si>
  <si>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</si>
  <si>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</si>
  <si>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</si>
  <si>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</si>
  <si>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</si>
  <si>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</si>
  <si>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</si>
  <si>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</si>
  <si>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</si>
  <si>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</si>
  <si>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</si>
  <si>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</si>
  <si>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</si>
  <si>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</si>
  <si>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</si>
  <si>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</si>
  <si>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</si>
  <si>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</si>
  <si>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</si>
  <si>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</si>
  <si>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</si>
  <si>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</si>
  <si>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</si>
  <si>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</si>
  <si>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</si>
  <si>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</si>
  <si>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</si>
  <si>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</si>
  <si>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</si>
  <si>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</si>
  <si>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</si>
  <si>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</si>
  <si>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</si>
  <si>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</si>
  <si>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</si>
  <si>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</si>
  <si>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</si>
  <si>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</si>
  <si>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</si>
  <si>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</si>
  <si>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</si>
  <si>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</si>
  <si>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</si>
  <si>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</si>
  <si>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</si>
  <si>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</si>
  <si>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</si>
  <si>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</si>
  <si>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</si>
  <si>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</si>
  <si>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</si>
  <si>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</si>
  <si>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</si>
  <si>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</si>
  <si>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</si>
  <si>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</si>
  <si>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</si>
  <si>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</si>
  <si>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</si>
  <si>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</si>
  <si>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</si>
  <si>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</si>
  <si>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</si>
  <si>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</si>
  <si>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</si>
  <si>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</si>
  <si>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</si>
  <si>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</si>
  <si>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</si>
  <si>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</si>
  <si>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</si>
  <si>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</si>
  <si>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</si>
  <si>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</si>
  <si>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</si>
  <si>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</si>
  <si>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</si>
  <si>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</si>
  <si>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</si>
  <si>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</si>
  <si>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</si>
  <si>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</si>
  <si>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</si>
  <si>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</si>
  <si>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</si>
  <si>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</si>
  <si>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</si>
  <si>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</si>
  <si>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</si>
  <si>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</si>
  <si>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</si>
  <si>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</si>
  <si>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</si>
  <si>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</si>
  <si>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</si>
  <si>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</si>
  <si>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</si>
  <si>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</si>
  <si>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</si>
  <si>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</si>
  <si>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</si>
  <si>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</si>
  <si>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</si>
  <si>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</si>
  <si>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</si>
  <si>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</si>
  <si>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</si>
  <si>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</si>
  <si>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</si>
  <si>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</si>
  <si>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</si>
  <si>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</si>
  <si>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</si>
  <si>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</si>
  <si>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</si>
  <si>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</si>
  <si>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</si>
  <si>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</si>
  <si>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</si>
  <si>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</si>
  <si>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</si>
  <si>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</si>
  <si>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</si>
  <si>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</si>
  <si>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</si>
  <si>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</si>
  <si>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</si>
  <si>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</si>
  <si>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</si>
  <si>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</si>
  <si>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</si>
  <si>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</si>
  <si>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</si>
  <si>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</si>
  <si>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</si>
  <si>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</si>
  <si>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</si>
  <si>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</si>
  <si>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</si>
  <si>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</si>
  <si>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</si>
  <si>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</si>
  <si>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</si>
  <si>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</si>
  <si>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</si>
  <si>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</si>
  <si>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</si>
  <si>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</si>
  <si>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</si>
  <si>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</si>
  <si>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</si>
  <si>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</si>
  <si>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</si>
  <si>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</si>
  <si>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</si>
  <si>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</si>
  <si>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</si>
  <si>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</si>
  <si>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</si>
  <si>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</si>
  <si>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</si>
  <si>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</si>
  <si>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</si>
  <si>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</si>
  <si>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</si>
  <si>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</si>
  <si>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</si>
  <si>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</si>
  <si>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</si>
  <si>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</si>
  <si>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</si>
  <si>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</si>
  <si>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</si>
  <si>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</si>
  <si>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</si>
  <si>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</si>
  <si>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</si>
  <si>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</si>
  <si>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</si>
  <si>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</si>
  <si>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</si>
  <si>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</si>
  <si>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</si>
  <si>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</si>
  <si>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</si>
  <si>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</si>
  <si>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</si>
  <si>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</si>
  <si>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</si>
  <si>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</si>
  <si>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</si>
  <si>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</si>
  <si>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</si>
  <si>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</si>
  <si>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</si>
  <si>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</si>
  <si>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</si>
  <si>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</si>
  <si>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</si>
  <si>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</si>
  <si>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</si>
  <si>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</si>
  <si>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</si>
  <si>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</si>
  <si>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</si>
  <si>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</si>
  <si>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</si>
  <si>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</si>
  <si>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</si>
  <si>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</si>
  <si>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</si>
  <si>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</si>
  <si>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</si>
  <si>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</si>
  <si>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</si>
  <si>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</si>
  <si>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</si>
  <si>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</si>
  <si>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</si>
  <si>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</si>
  <si>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</si>
  <si>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</si>
  <si>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</si>
  <si>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</si>
  <si>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</si>
  <si>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</si>
  <si>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</si>
  <si>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</si>
  <si>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</si>
  <si>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</si>
  <si>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</si>
  <si>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</si>
  <si>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</si>
  <si>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</si>
  <si>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</si>
  <si>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</si>
  <si>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</si>
  <si>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</si>
  <si>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</si>
  <si>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</si>
  <si>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</si>
  <si>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</si>
  <si>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</si>
  <si>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</si>
  <si>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</si>
  <si>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</si>
  <si>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</si>
  <si>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</si>
  <si>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</si>
  <si>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</si>
  <si>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</si>
  <si>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</si>
  <si>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</si>
  <si>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</si>
  <si>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</si>
  <si>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</si>
  <si>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</si>
  <si>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</si>
  <si>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</si>
  <si>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</si>
  <si>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</si>
  <si>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</si>
  <si>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</si>
  <si>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</si>
  <si>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</si>
  <si>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</si>
  <si>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</si>
  <si>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</si>
  <si>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</si>
  <si>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</si>
  <si>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</si>
  <si>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</si>
  <si>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</si>
  <si>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</si>
  <si>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</si>
  <si>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</si>
  <si>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</si>
  <si>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</si>
  <si>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</si>
  <si>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</si>
  <si>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</si>
  <si>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</si>
  <si>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</si>
  <si>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</si>
  <si>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</si>
  <si>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</si>
  <si>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</si>
  <si>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</si>
  <si>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</si>
  <si>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</si>
  <si>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</si>
  <si>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</si>
  <si>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</si>
  <si>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</si>
  <si>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</si>
  <si>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</si>
  <si>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</si>
  <si>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</si>
  <si>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</si>
  <si>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</si>
  <si>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</si>
  <si>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</si>
  <si>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</si>
  <si>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</si>
  <si>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</si>
  <si>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</si>
  <si>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</si>
  <si>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</si>
  <si>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</si>
  <si>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</si>
  <si>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</si>
  <si>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</si>
  <si>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</si>
  <si>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</si>
  <si>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</si>
  <si>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</si>
  <si>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</si>
  <si>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</si>
  <si>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</si>
  <si>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</si>
  <si>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</si>
  <si>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</si>
  <si>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</si>
  <si>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</si>
  <si>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</si>
  <si>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</si>
  <si>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</si>
  <si>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</si>
  <si>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</si>
  <si>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</si>
  <si>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</si>
  <si>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</si>
  <si>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</si>
  <si>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</si>
  <si>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</si>
  <si>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</si>
  <si>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</si>
  <si>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</si>
  <si>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</si>
  <si>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</si>
  <si>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</si>
  <si>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</si>
  <si>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</si>
  <si>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</si>
  <si>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</si>
  <si>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</si>
  <si>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</si>
  <si>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</si>
  <si>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</si>
  <si>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</si>
  <si>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</si>
  <si>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</si>
  <si>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</si>
  <si>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</si>
  <si>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</si>
  <si>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</si>
  <si>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</si>
  <si>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</si>
  <si>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</si>
  <si>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</si>
  <si>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</si>
  <si>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</si>
  <si>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</si>
  <si>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</si>
  <si>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</si>
  <si>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</si>
  <si>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</si>
  <si>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</si>
  <si>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</si>
  <si>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</si>
  <si>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</si>
  <si>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</si>
  <si>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</si>
  <si>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</si>
  <si>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</si>
  <si>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</si>
  <si>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</si>
  <si>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</si>
  <si>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</si>
  <si>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</si>
  <si>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</si>
  <si>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</si>
  <si>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</si>
  <si>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</si>
  <si>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</si>
  <si>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</si>
  <si>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</si>
  <si>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</si>
  <si>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</si>
  <si>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</si>
  <si>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</si>
  <si>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</si>
  <si>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</si>
  <si>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</si>
  <si>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</si>
  <si>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</si>
  <si>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</si>
  <si>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</si>
  <si>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</si>
  <si>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</si>
  <si>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</si>
  <si>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</si>
  <si>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</si>
  <si>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</si>
  <si>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</si>
  <si>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</si>
  <si>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</si>
  <si>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</si>
  <si>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</si>
  <si>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</si>
  <si>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</si>
  <si>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</si>
  <si>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</si>
  <si>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</si>
  <si>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</si>
  <si>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</si>
  <si>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</si>
  <si>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</si>
  <si>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</si>
  <si>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</si>
  <si>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</si>
  <si>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</si>
  <si>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</si>
  <si>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</si>
  <si>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</si>
  <si>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</si>
  <si>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</si>
  <si>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</si>
  <si>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</si>
  <si>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</si>
  <si>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</si>
  <si>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</si>
  <si>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</si>
  <si>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</si>
  <si>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</si>
  <si>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</si>
  <si>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</si>
  <si>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</si>
  <si>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</si>
  <si>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</si>
  <si>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</si>
  <si>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</si>
  <si>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</si>
  <si>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</si>
  <si>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</si>
  <si>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</si>
  <si>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</si>
  <si>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</si>
  <si>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</si>
  <si>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</si>
  <si>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</si>
  <si>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</si>
  <si>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</si>
  <si>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</si>
  <si>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</si>
  <si>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</si>
  <si>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</si>
  <si>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</si>
  <si>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</si>
  <si>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</si>
  <si>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</si>
  <si>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</si>
  <si>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</si>
  <si>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</si>
  <si>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</si>
  <si>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</si>
  <si>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</si>
  <si>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</si>
  <si>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</si>
  <si>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</si>
  <si>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</si>
  <si>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</si>
  <si>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</si>
  <si>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</si>
  <si>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</si>
  <si>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</si>
  <si>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</si>
  <si>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</si>
  <si>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</si>
  <si>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</si>
  <si>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</si>
  <si>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</si>
  <si>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</si>
  <si>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</si>
  <si>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</si>
  <si>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</si>
  <si>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</si>
  <si>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</si>
  <si>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</si>
  <si>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</si>
  <si>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</si>
  <si>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</si>
  <si>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</si>
  <si>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</si>
  <si>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</si>
  <si>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</si>
  <si>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</si>
  <si>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</si>
  <si>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</si>
  <si>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</si>
  <si>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</si>
  <si>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</si>
  <si>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</si>
  <si>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</si>
  <si>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</si>
  <si>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</si>
  <si>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</si>
  <si>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</si>
  <si>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</si>
  <si>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</si>
  <si>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</si>
  <si>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</si>
  <si>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</si>
  <si>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</si>
  <si>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</si>
  <si>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</si>
  <si>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</si>
  <si>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</si>
  <si>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</si>
  <si>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</si>
  <si>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</si>
  <si>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</si>
  <si>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</si>
  <si>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</si>
  <si>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</si>
  <si>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</si>
  <si>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</si>
  <si>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</si>
  <si>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</si>
  <si>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</si>
  <si>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</si>
  <si>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</si>
  <si>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</si>
  <si>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</si>
  <si>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</si>
  <si>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</si>
  <si>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</si>
  <si>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</si>
  <si>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</si>
  <si>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</si>
  <si>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</si>
  <si>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</si>
  <si>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</si>
  <si>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</si>
  <si>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</si>
  <si>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</si>
  <si>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</si>
  <si>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</si>
  <si>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</si>
  <si>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</si>
  <si>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</si>
  <si>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</si>
  <si>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</si>
  <si>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</si>
  <si>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</si>
  <si>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</si>
  <si>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</si>
  <si>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</si>
  <si>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</si>
  <si>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</si>
  <si>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</si>
  <si>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</si>
  <si>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</si>
  <si>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</si>
  <si>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</si>
  <si>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</si>
  <si>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</si>
  <si>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</si>
  <si>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</si>
  <si>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</si>
  <si>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</si>
  <si>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</si>
  <si>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</si>
  <si>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</si>
  <si>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</si>
  <si>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</si>
  <si>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</si>
  <si>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</si>
  <si>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</si>
  <si>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</si>
  <si>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</si>
  <si>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</si>
  <si>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</si>
  <si>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</si>
  <si>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</si>
  <si>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</si>
  <si>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</si>
  <si>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</si>
  <si>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</si>
  <si>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</si>
  <si>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</si>
  <si>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</si>
  <si>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</si>
  <si>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</si>
  <si>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</si>
  <si>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</si>
  <si>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</si>
  <si>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</si>
  <si>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</si>
  <si>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</si>
  <si>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</si>
  <si>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</si>
  <si>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</si>
  <si>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</si>
  <si>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</si>
  <si>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</si>
  <si>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</si>
  <si>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</si>
  <si>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</si>
  <si>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</si>
  <si>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</si>
  <si>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</si>
  <si>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</si>
  <si>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</si>
  <si>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</si>
  <si>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</si>
  <si>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</si>
  <si>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</si>
  <si>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</si>
  <si>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</si>
  <si>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</si>
  <si>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</si>
  <si>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</si>
  <si>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</si>
  <si>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</si>
  <si>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</si>
  <si>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</si>
  <si>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</si>
  <si>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</si>
  <si>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</si>
  <si>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</si>
  <si>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</si>
  <si>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</si>
  <si>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</si>
  <si>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</si>
  <si>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</si>
  <si>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</si>
  <si>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</si>
  <si>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</si>
  <si>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</si>
  <si>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</si>
  <si>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</si>
  <si>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</si>
  <si>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</si>
  <si>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</si>
  <si>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</si>
  <si>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</si>
  <si>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</si>
  <si>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</si>
  <si>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</si>
  <si>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</si>
  <si>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</si>
  <si>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</si>
  <si>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</si>
  <si>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</si>
  <si>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</si>
  <si>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</si>
  <si>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</si>
  <si>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</si>
  <si>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</si>
  <si>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</si>
  <si>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</si>
  <si>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</si>
  <si>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</si>
  <si>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</si>
  <si>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</si>
  <si>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</si>
  <si>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</si>
  <si>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</si>
  <si>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</si>
  <si>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</si>
  <si>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</si>
  <si>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</si>
  <si>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</si>
  <si>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</si>
  <si>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</si>
  <si>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</si>
  <si>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</si>
  <si>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</si>
  <si>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</si>
  <si>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</si>
  <si>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</si>
  <si>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</si>
  <si>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</si>
  <si>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</si>
  <si>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</si>
  <si>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</si>
  <si>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</si>
  <si>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</si>
  <si>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</si>
  <si>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</si>
  <si>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</si>
  <si>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</si>
  <si>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</si>
  <si>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</si>
  <si>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</si>
  <si>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</si>
  <si>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</si>
  <si>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</si>
  <si>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</si>
  <si>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</si>
  <si>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</si>
  <si>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</si>
  <si>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</si>
  <si>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</si>
  <si>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</si>
  <si>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</si>
  <si>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</si>
  <si>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</si>
  <si>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</si>
  <si>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</si>
  <si>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</si>
  <si>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</si>
  <si>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</si>
  <si>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</si>
  <si>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</si>
  <si>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</si>
  <si>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</si>
  <si>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</si>
  <si>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</si>
  <si>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</si>
  <si>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</si>
  <si>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</si>
  <si>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</si>
  <si>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</si>
  <si>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</si>
  <si>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</si>
  <si>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</si>
  <si>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</si>
  <si>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</si>
  <si>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</si>
  <si>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</si>
  <si>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</si>
  <si>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</si>
  <si>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</si>
  <si>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</si>
  <si>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</si>
  <si>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</si>
  <si>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</si>
  <si>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</si>
  <si>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</si>
  <si>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</si>
  <si>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</si>
  <si>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</si>
  <si>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</si>
  <si>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</si>
  <si>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</si>
  <si>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</si>
  <si>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</si>
  <si>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</si>
  <si>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</si>
  <si>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</si>
  <si>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</si>
  <si>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</si>
  <si>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</si>
  <si>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</si>
  <si>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</si>
  <si>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</si>
  <si>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</si>
  <si>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</si>
  <si>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</si>
  <si>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</si>
  <si>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</si>
  <si>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</si>
  <si>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</si>
  <si>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</si>
  <si>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</si>
  <si>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</si>
  <si>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</si>
  <si>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</si>
  <si>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</si>
  <si>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</si>
  <si>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</si>
  <si>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</si>
  <si>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</si>
  <si>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</si>
  <si>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</si>
  <si>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</si>
  <si>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</si>
  <si>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</si>
  <si>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</si>
  <si>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</si>
  <si>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</si>
  <si>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</si>
  <si>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</si>
  <si>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</si>
  <si>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</si>
  <si>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</si>
  <si>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</si>
  <si>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</si>
  <si>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</si>
  <si>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</si>
  <si>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</si>
  <si>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</si>
  <si>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</si>
  <si>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</si>
  <si>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</si>
  <si>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</si>
  <si>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</si>
  <si>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</si>
  <si>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</si>
  <si>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</si>
  <si>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</si>
  <si>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</si>
  <si>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</si>
  <si>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</si>
  <si>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</si>
  <si>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</si>
  <si>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</si>
  <si>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</si>
  <si>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</si>
  <si>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</si>
  <si>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</si>
  <si>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</si>
  <si>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</si>
  <si>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</si>
  <si>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</si>
  <si>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</si>
  <si>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</si>
  <si>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</si>
  <si>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</si>
  <si>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</si>
  <si>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</si>
  <si>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</si>
  <si>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</si>
  <si>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</si>
  <si>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</si>
  <si>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</si>
  <si>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</si>
  <si>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</si>
  <si>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</si>
  <si>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</si>
  <si>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</si>
  <si>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</si>
  <si>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</si>
  <si>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</si>
  <si>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</si>
  <si>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</si>
  <si>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</si>
  <si>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</si>
  <si>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</si>
  <si>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</si>
  <si>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</si>
  <si>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</si>
  <si>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</si>
  <si>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</si>
  <si>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</si>
  <si>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</si>
  <si>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</si>
  <si>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</si>
  <si>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</si>
  <si>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</si>
  <si>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</si>
  <si>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</si>
  <si>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</si>
  <si>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</si>
  <si>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</si>
  <si>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</si>
  <si>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</si>
  <si>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</si>
  <si>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</si>
  <si>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</si>
  <si>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</si>
  <si>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</si>
  <si>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</si>
  <si>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</si>
  <si>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</si>
  <si>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</si>
  <si>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</si>
  <si>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</si>
  <si>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</si>
  <si>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</si>
  <si>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</si>
  <si>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</si>
  <si>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</si>
  <si>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</si>
  <si>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</si>
  <si>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</si>
  <si>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</si>
  <si>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</si>
  <si>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</si>
  <si>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</si>
  <si>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</si>
  <si>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</si>
  <si>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</si>
  <si>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</si>
  <si>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</si>
  <si>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</si>
  <si>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</si>
  <si>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</si>
  <si>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</si>
  <si>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</si>
  <si>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</si>
  <si>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</si>
  <si>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</si>
  <si>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</si>
  <si>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</si>
  <si>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</si>
  <si>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</si>
  <si>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</si>
  <si>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</si>
  <si>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</si>
  <si>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</si>
  <si>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</si>
  <si>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</si>
  <si>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</si>
  <si>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</si>
  <si>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</si>
  <si>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</si>
  <si>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</si>
  <si>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</si>
  <si>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</si>
  <si>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</si>
  <si>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</si>
  <si>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</si>
  <si>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</si>
  <si>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</si>
  <si>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</si>
  <si>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</si>
  <si>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</si>
  <si>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</si>
  <si>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</si>
  <si>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</si>
  <si>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</si>
  <si>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</si>
  <si>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</si>
  <si>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</si>
  <si>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</si>
  <si>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</si>
  <si>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</si>
  <si>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</si>
  <si>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</si>
  <si>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</si>
  <si>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</si>
  <si>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</si>
  <si>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</si>
  <si>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</si>
  <si>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</si>
  <si>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</si>
  <si>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</si>
  <si>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</si>
  <si>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</si>
  <si>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</si>
  <si>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</si>
  <si>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</si>
  <si>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</si>
  <si>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</si>
  <si>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</si>
  <si>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</si>
  <si>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</si>
  <si>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</si>
  <si>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</si>
  <si>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</si>
  <si>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</si>
  <si>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</si>
  <si>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</si>
  <si>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</si>
  <si>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</si>
  <si>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</si>
  <si>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</si>
  <si>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</si>
  <si>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</si>
  <si>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</si>
  <si>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</si>
  <si>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</si>
  <si>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</si>
  <si>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</si>
  <si>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</si>
  <si>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</si>
  <si>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</si>
  <si>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</si>
  <si>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</si>
  <si>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</si>
  <si>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</si>
  <si>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</si>
  <si>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</si>
  <si>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</si>
  <si>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</si>
  <si>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</si>
  <si>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</si>
  <si>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</si>
  <si>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</si>
  <si>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</si>
  <si>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</si>
  <si>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</si>
  <si>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</si>
  <si>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</si>
  <si>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</si>
  <si>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</si>
  <si>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</si>
  <si>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</si>
  <si>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</si>
  <si>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</si>
  <si>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</si>
  <si>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</si>
  <si>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</si>
  <si>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</si>
  <si>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</si>
  <si>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</si>
  <si>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</si>
  <si>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</si>
  <si>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</si>
  <si>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</si>
  <si>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</si>
  <si>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</si>
  <si>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</si>
  <si>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</si>
  <si>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</si>
  <si>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</si>
  <si>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</si>
  <si>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</si>
  <si>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</si>
  <si>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</si>
  <si>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</si>
  <si>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</si>
  <si>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</si>
  <si>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</si>
  <si>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</si>
  <si>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</si>
  <si>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</si>
  <si>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</si>
  <si>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</si>
  <si>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</si>
  <si>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</si>
  <si>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</si>
  <si>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</si>
  <si>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</si>
  <si>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</si>
  <si>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</si>
  <si>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</si>
  <si>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</si>
  <si>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</si>
  <si>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</si>
  <si>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</si>
  <si>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</si>
  <si>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</si>
  <si>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</si>
  <si>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</si>
  <si>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</si>
  <si>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</si>
  <si>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</si>
  <si>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</si>
  <si>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</si>
  <si>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</si>
  <si>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</si>
  <si>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</si>
  <si>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</si>
  <si>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</si>
  <si>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</si>
  <si>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</si>
  <si>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</si>
  <si>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</si>
  <si>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</si>
  <si>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</si>
  <si>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</si>
  <si>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</si>
  <si>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</si>
  <si>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</si>
  <si>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</si>
  <si>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</si>
  <si>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</si>
  <si>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</si>
  <si>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</si>
  <si>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</si>
  <si>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</si>
  <si>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</si>
  <si>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</si>
  <si>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</si>
  <si>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</si>
  <si>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</si>
  <si>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</si>
  <si>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</si>
  <si>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</si>
  <si>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</si>
  <si>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</si>
  <si>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</si>
  <si>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</si>
  <si>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</si>
  <si>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</si>
  <si>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</si>
  <si>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</si>
  <si>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</si>
  <si>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</si>
  <si>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</si>
  <si>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</si>
  <si>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</si>
  <si>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</si>
  <si>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</si>
  <si>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</si>
  <si>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</si>
  <si>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</si>
  <si>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</si>
  <si>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</si>
  <si>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</si>
  <si>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</si>
  <si>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</si>
  <si>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</si>
  <si>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</si>
  <si>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</si>
  <si>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</si>
  <si>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</si>
  <si>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</si>
  <si>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</si>
  <si>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</si>
  <si>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</si>
  <si>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</si>
  <si>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</si>
  <si>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</si>
  <si>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</si>
  <si>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</si>
  <si>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</si>
  <si>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</si>
  <si>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</si>
  <si>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</si>
  <si>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</si>
  <si>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</si>
  <si>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</si>
  <si>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</si>
  <si>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</si>
  <si>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</si>
  <si>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</si>
  <si>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</si>
  <si>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</si>
  <si>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</si>
  <si>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</si>
  <si>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</si>
  <si>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</si>
  <si>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</si>
  <si>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</si>
  <si>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</si>
  <si>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</si>
  <si>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</si>
  <si>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</si>
  <si>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</si>
  <si>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</si>
  <si>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</si>
  <si>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</si>
  <si>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</si>
  <si>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</si>
  <si>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</si>
  <si>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</si>
  <si>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</si>
  <si>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</si>
  <si>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</si>
  <si>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</si>
  <si>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</si>
  <si>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</si>
  <si>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</si>
  <si>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</si>
  <si>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</si>
  <si>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</si>
  <si>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</si>
  <si>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</si>
  <si>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</si>
  <si>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</si>
  <si>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</si>
  <si>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</si>
  <si>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</si>
  <si>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</si>
  <si>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</si>
  <si>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</si>
  <si>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</si>
  <si>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</si>
  <si>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</si>
  <si>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</si>
  <si>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</si>
  <si>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</si>
  <si>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</si>
  <si>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</si>
  <si>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</si>
  <si>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</si>
  <si>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</si>
  <si>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</si>
  <si>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</si>
  <si>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</si>
  <si>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</si>
  <si>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</si>
  <si>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</si>
  <si>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</si>
  <si>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</si>
  <si>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</si>
  <si>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</si>
  <si>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</si>
  <si>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</si>
  <si>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</si>
  <si>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</si>
  <si>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</si>
  <si>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</si>
  <si>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</si>
  <si>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</si>
  <si>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</si>
  <si>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</si>
  <si>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</si>
  <si>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</si>
  <si>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</si>
  <si>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</si>
  <si>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</si>
  <si>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</si>
  <si>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</si>
  <si>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</si>
  <si>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</si>
  <si>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</si>
  <si>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</si>
  <si>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</si>
  <si>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</si>
  <si>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</si>
  <si>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</si>
  <si>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</si>
  <si>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</si>
  <si>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</si>
  <si>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</si>
  <si>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</si>
  <si>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</si>
  <si>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</si>
  <si>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</si>
  <si>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</si>
  <si>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</si>
  <si>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</si>
  <si>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</si>
  <si>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</si>
  <si>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</si>
  <si>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</si>
  <si>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</si>
  <si>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</si>
  <si>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</si>
  <si>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</si>
  <si>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</si>
  <si>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</si>
  <si>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</si>
  <si>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</si>
  <si>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</si>
  <si>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</si>
  <si>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</si>
  <si>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</si>
  <si>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</si>
  <si>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</si>
  <si>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</si>
  <si>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</si>
  <si>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</si>
  <si>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</si>
  <si>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</si>
  <si>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</si>
  <si>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</si>
  <si>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</si>
  <si>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</si>
  <si>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</si>
  <si>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</si>
  <si>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</si>
  <si>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</si>
  <si>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</si>
  <si>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</si>
  <si>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</si>
  <si>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</si>
  <si>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</si>
  <si>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</si>
  <si>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</si>
  <si>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</si>
  <si>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</si>
  <si>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</si>
  <si>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</si>
  <si>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</si>
  <si>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</si>
  <si>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</si>
  <si>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</si>
  <si>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</si>
  <si>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</si>
  <si>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</si>
  <si>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</si>
  <si>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</si>
  <si>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</si>
  <si>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</si>
  <si>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</si>
  <si>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</si>
  <si>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</si>
  <si>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</si>
  <si>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</si>
  <si>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</si>
  <si>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</si>
  <si>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</si>
  <si>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</si>
  <si>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</si>
  <si>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</si>
  <si>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</si>
  <si>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</si>
  <si>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</si>
  <si>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</si>
  <si>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</si>
  <si>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</si>
  <si>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</si>
  <si>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</si>
  <si>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</si>
  <si>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</si>
  <si>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</si>
  <si>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</si>
  <si>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</si>
  <si>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</si>
  <si>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</si>
  <si>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</si>
  <si>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</si>
  <si>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</si>
  <si>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</si>
  <si>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</si>
  <si>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</si>
  <si>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</si>
  <si>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</si>
  <si>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</si>
  <si>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</si>
  <si>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</si>
  <si>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</si>
  <si>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</si>
  <si>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</si>
  <si>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</si>
  <si>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</si>
  <si>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</si>
  <si>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</si>
  <si>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</si>
  <si>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</si>
  <si>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</si>
  <si>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</si>
  <si>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</si>
  <si>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</si>
  <si>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</si>
  <si>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</si>
  <si>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</si>
  <si>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</si>
  <si>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</si>
  <si>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</si>
  <si>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</si>
  <si>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</si>
  <si>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</si>
  <si>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</si>
  <si>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</si>
  <si>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</si>
  <si>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</si>
  <si>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</si>
  <si>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</si>
  <si>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</si>
  <si>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</si>
  <si>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</si>
  <si>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</si>
  <si>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</si>
  <si>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</si>
  <si>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</si>
  <si>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</si>
  <si>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</si>
  <si>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</si>
  <si>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</si>
  <si>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</si>
  <si>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</si>
  <si>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</si>
  <si>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</si>
  <si>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</si>
  <si>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</si>
  <si>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</si>
  <si>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</si>
  <si>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</si>
  <si>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</si>
  <si>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</si>
  <si>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</si>
  <si>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</si>
  <si>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</si>
  <si>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</si>
  <si>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</si>
  <si>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</si>
  <si>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</si>
  <si>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</si>
  <si>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</si>
  <si>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</si>
  <si>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</si>
  <si>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</si>
  <si>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</si>
  <si>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</si>
  <si>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</si>
  <si>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</si>
  <si>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</si>
  <si>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</si>
  <si>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</si>
  <si>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</si>
  <si>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</si>
  <si>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</si>
  <si>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</si>
  <si>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</si>
  <si>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</si>
  <si>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</si>
  <si>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</si>
  <si>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</si>
  <si>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</si>
  <si>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</si>
  <si>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</si>
  <si>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</si>
  <si>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</si>
  <si>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</si>
  <si>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</si>
  <si>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</si>
  <si>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</si>
  <si>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</si>
  <si>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</si>
  <si>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</si>
  <si>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</si>
  <si>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</si>
  <si>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</si>
  <si>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</si>
  <si>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</si>
  <si>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</si>
  <si>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</si>
  <si>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</si>
  <si>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</si>
  <si>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</si>
  <si>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</si>
  <si>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</si>
  <si>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</si>
  <si>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</si>
  <si>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</si>
  <si>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</si>
  <si>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</si>
  <si>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</si>
  <si>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</si>
  <si>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</si>
  <si>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</si>
  <si>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</si>
  <si>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</si>
  <si>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</si>
  <si>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</si>
  <si>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</si>
  <si>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</si>
  <si>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</si>
  <si>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</si>
  <si>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</si>
  <si>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</si>
  <si>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</si>
  <si>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</si>
  <si>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</si>
  <si>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</si>
  <si>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</si>
  <si>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</si>
  <si>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</si>
  <si>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</si>
  <si>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</si>
  <si>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</si>
  <si>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</si>
  <si>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</si>
  <si>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</si>
  <si>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</si>
  <si>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</si>
  <si>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</si>
  <si>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</si>
  <si>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</si>
  <si>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</si>
  <si>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</si>
  <si>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</si>
  <si>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</si>
  <si>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</si>
  <si>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</si>
  <si>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</si>
  <si>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</si>
  <si>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</si>
  <si>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</si>
  <si>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</si>
  <si>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</si>
  <si>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</si>
  <si>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</si>
  <si>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</si>
  <si>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</si>
  <si>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</si>
  <si>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</si>
  <si>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</si>
  <si>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</si>
  <si>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</si>
  <si>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</si>
  <si>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</si>
  <si>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</si>
  <si>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</si>
  <si>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</si>
  <si>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</si>
  <si>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</si>
  <si>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</si>
  <si>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</si>
  <si>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</si>
  <si>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</si>
  <si>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</si>
  <si>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</si>
  <si>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</si>
  <si>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</si>
  <si>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</si>
  <si>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</si>
  <si>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</si>
  <si>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</si>
  <si>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</si>
  <si>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</si>
  <si>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</si>
  <si>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</si>
  <si>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</si>
  <si>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</si>
  <si>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</si>
  <si>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</si>
  <si>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</si>
  <si>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</si>
  <si>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</si>
  <si>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</si>
  <si>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</si>
  <si>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</si>
  <si>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</si>
  <si>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</si>
  <si>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</si>
  <si>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</si>
  <si>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</si>
  <si>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</si>
  <si>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</si>
  <si>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</si>
  <si>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</si>
  <si>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</si>
  <si>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</si>
  <si>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</si>
  <si>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</si>
  <si>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</si>
  <si>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</si>
  <si>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</si>
  <si>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</si>
  <si>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</si>
  <si>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</si>
  <si>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</si>
  <si>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</si>
  <si>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</si>
  <si>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</si>
  <si>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</si>
  <si>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</si>
  <si>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</si>
  <si>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</si>
  <si>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</si>
  <si>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</si>
  <si>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</si>
  <si>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</si>
  <si>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</si>
  <si>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</si>
  <si>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</si>
  <si>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</si>
  <si>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</si>
  <si>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</si>
  <si>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</si>
  <si>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</si>
  <si>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</si>
  <si>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</si>
  <si>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</si>
  <si>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</si>
  <si>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</si>
  <si>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</si>
  <si>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</si>
  <si>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</si>
  <si>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</si>
  <si>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</si>
  <si>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</si>
  <si>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</si>
  <si>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</si>
  <si>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</si>
  <si>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</si>
  <si>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</si>
  <si>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</si>
  <si>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</si>
  <si>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</si>
  <si>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</si>
  <si>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</si>
  <si>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</si>
  <si>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</si>
  <si>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</si>
  <si>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</si>
  <si>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</si>
  <si>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</si>
  <si>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</si>
  <si>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</si>
  <si>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</si>
  <si>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</si>
  <si>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</si>
  <si>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</si>
  <si>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</si>
  <si>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</si>
  <si>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</si>
  <si>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</si>
  <si>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</si>
  <si>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</si>
  <si>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</si>
  <si>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</si>
  <si>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</si>
  <si>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</si>
  <si>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</si>
  <si>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</si>
  <si>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</si>
  <si>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</si>
  <si>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</si>
  <si>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</si>
  <si>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</si>
  <si>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</si>
  <si>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</si>
  <si>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</si>
  <si>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</si>
  <si>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</si>
  <si>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</si>
  <si>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</si>
  <si>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</si>
  <si>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</si>
  <si>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</si>
  <si>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</si>
  <si>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</si>
  <si>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</si>
  <si>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</si>
  <si>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</si>
  <si>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</si>
  <si>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</si>
  <si>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</si>
  <si>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</si>
  <si>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</si>
  <si>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</si>
  <si>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</si>
  <si>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</si>
  <si>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</si>
  <si>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</si>
  <si>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</si>
  <si>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</si>
  <si>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</si>
  <si>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</si>
  <si>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</si>
  <si>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</si>
  <si>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</si>
  <si>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</si>
  <si>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</si>
  <si>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</si>
  <si>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</si>
  <si>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</si>
  <si>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</si>
  <si>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</si>
  <si>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</si>
  <si>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</si>
  <si>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</si>
  <si>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</si>
  <si>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</si>
  <si>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</si>
  <si>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</si>
  <si>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</si>
  <si>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</si>
  <si>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</si>
  <si>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</si>
  <si>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</si>
  <si>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</si>
  <si>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</si>
  <si>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</si>
  <si>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</si>
  <si>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</si>
  <si>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</si>
  <si>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</si>
  <si>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</si>
  <si>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</si>
  <si>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</si>
  <si>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</si>
  <si>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</si>
  <si>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</si>
  <si>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</si>
  <si>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</si>
  <si>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</si>
  <si>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</si>
  <si>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</si>
  <si>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</si>
  <si>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</si>
  <si>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</si>
  <si>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</si>
  <si>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</si>
  <si>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</si>
  <si>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</si>
  <si>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</si>
  <si>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</si>
  <si>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</si>
  <si>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</si>
  <si>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</si>
  <si>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</si>
  <si>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</si>
  <si>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</si>
  <si>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</si>
  <si>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</si>
  <si>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</si>
  <si>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</si>
  <si>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</si>
  <si>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</si>
  <si>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</si>
  <si>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</si>
  <si>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</si>
  <si>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</si>
  <si>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</si>
  <si>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</si>
  <si>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</si>
  <si>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</si>
  <si>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</si>
  <si>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</si>
  <si>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</si>
  <si>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</si>
  <si>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</si>
  <si>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</si>
  <si>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</si>
  <si>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</si>
  <si>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</si>
  <si>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</si>
  <si>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</si>
  <si>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</si>
  <si>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</si>
  <si>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</si>
  <si>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</si>
  <si>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</si>
  <si>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</si>
  <si>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</si>
  <si>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</si>
  <si>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</si>
  <si>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</si>
  <si>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</si>
  <si>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</si>
  <si>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</si>
  <si>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</si>
  <si>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</si>
  <si>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</si>
  <si>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</si>
  <si>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</si>
  <si>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</si>
  <si>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</si>
  <si>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</si>
  <si>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</si>
  <si>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</si>
  <si>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</si>
  <si>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</si>
  <si>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</si>
  <si>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</si>
  <si>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</si>
  <si>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</si>
  <si>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</si>
  <si>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</si>
  <si>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</si>
  <si>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</si>
  <si>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</si>
  <si>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</si>
  <si>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</si>
  <si>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</si>
  <si>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</si>
  <si>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</si>
  <si>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</si>
  <si>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</si>
  <si>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</si>
  <si>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</si>
  <si>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</si>
  <si>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</si>
  <si>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</si>
  <si>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</si>
  <si>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</si>
  <si>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</si>
  <si>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</si>
  <si>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</si>
  <si>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</si>
  <si>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</si>
  <si>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</si>
  <si>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</si>
  <si>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</si>
  <si>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</si>
  <si>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</si>
  <si>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</si>
  <si>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</si>
  <si>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</si>
  <si>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</si>
  <si>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</si>
  <si>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</si>
  <si>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</si>
  <si>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</si>
  <si>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</si>
  <si>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</si>
  <si>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</si>
  <si>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</si>
  <si>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</si>
  <si>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</si>
  <si>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</si>
  <si>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</si>
  <si>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</si>
  <si>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</si>
  <si>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</si>
  <si>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</si>
  <si>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</si>
  <si>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</si>
  <si>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</si>
  <si>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</si>
  <si>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</si>
  <si>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</si>
  <si>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</si>
  <si>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</si>
  <si>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</si>
  <si>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</si>
  <si>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</si>
  <si>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</si>
  <si>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</si>
  <si>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</si>
  <si>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</si>
  <si>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</si>
  <si>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</si>
  <si>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</si>
  <si>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</si>
  <si>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</si>
  <si>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</si>
  <si>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</si>
  <si>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</si>
  <si>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</si>
  <si>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</si>
  <si>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</si>
  <si>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</si>
  <si>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</si>
  <si>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</si>
  <si>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</si>
  <si>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</si>
  <si>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</si>
  <si>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</si>
  <si>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</si>
  <si>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</si>
  <si>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</si>
  <si>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</si>
  <si>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</si>
  <si>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</si>
  <si>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</si>
  <si>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</si>
  <si>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</si>
  <si>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</si>
  <si>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</si>
  <si>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</si>
  <si>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</si>
  <si>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</si>
  <si>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</si>
  <si>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</si>
  <si>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</si>
  <si>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</si>
  <si>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</si>
  <si>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</si>
  <si>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</si>
  <si>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</si>
  <si>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</si>
  <si>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</si>
  <si>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</si>
  <si>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</si>
  <si>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</si>
  <si>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</si>
  <si>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</si>
  <si>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</si>
  <si>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</si>
  <si>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</si>
  <si>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</si>
  <si>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</si>
  <si>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</si>
  <si>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</si>
  <si>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</si>
  <si>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</si>
  <si>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</si>
  <si>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</si>
  <si>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</si>
  <si>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</si>
  <si>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</si>
  <si>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</si>
  <si>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</si>
  <si>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</si>
  <si>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</si>
  <si>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</si>
  <si>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</si>
  <si>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</si>
  <si>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</si>
  <si>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</si>
  <si>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</si>
  <si>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</si>
  <si>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</si>
  <si>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</si>
  <si>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</si>
  <si>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</si>
  <si>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</si>
  <si>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</si>
  <si>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</si>
  <si>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</si>
  <si>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</si>
  <si>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</si>
  <si>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</si>
  <si>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</si>
  <si>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</si>
  <si>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</si>
  <si>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</si>
  <si>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</si>
  <si>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</si>
  <si>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</si>
  <si>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</si>
  <si>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</si>
  <si>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</si>
  <si>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</si>
  <si>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</si>
  <si>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</si>
  <si>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</si>
  <si>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</si>
  <si>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</si>
  <si>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</si>
  <si>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</si>
  <si>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</si>
  <si>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</si>
  <si>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</si>
  <si>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</si>
  <si>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</si>
  <si>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</si>
  <si>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</si>
  <si>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</si>
  <si>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</si>
  <si>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</si>
  <si>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</si>
  <si>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</si>
  <si>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</si>
  <si>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</si>
  <si>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</si>
  <si>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</si>
  <si>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</si>
  <si>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</si>
  <si>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</si>
  <si>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</si>
  <si>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</si>
  <si>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</si>
  <si>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</si>
  <si>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</si>
  <si>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</si>
  <si>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</si>
  <si>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</si>
  <si>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</si>
  <si>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</si>
  <si>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</si>
  <si>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</si>
  <si>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</si>
  <si>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</si>
  <si>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</si>
  <si>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</si>
  <si>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</si>
  <si>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</si>
  <si>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</si>
  <si>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</si>
  <si>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</si>
  <si>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</si>
  <si>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</si>
  <si>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</si>
  <si>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</si>
  <si>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</si>
  <si>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</si>
  <si>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</si>
  <si>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</si>
  <si>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</si>
  <si>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</si>
  <si>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</si>
  <si>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</si>
  <si>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</si>
  <si>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</si>
  <si>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</si>
  <si>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</si>
  <si>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</si>
  <si>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</si>
  <si>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</si>
  <si>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</si>
  <si>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</si>
  <si>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</si>
  <si>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</si>
  <si>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</si>
  <si>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</si>
  <si>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</si>
  <si>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</si>
  <si>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</si>
  <si>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</si>
  <si>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</si>
  <si>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</si>
  <si>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</si>
  <si>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</si>
  <si>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</si>
  <si>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</si>
  <si>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</si>
  <si>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</si>
  <si>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</si>
  <si>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</si>
  <si>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</si>
  <si>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</si>
  <si>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</si>
  <si>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</si>
  <si>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</si>
  <si>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</si>
  <si>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</si>
  <si>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</si>
  <si>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</si>
  <si>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</si>
  <si>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</si>
  <si>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</si>
  <si>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</si>
  <si>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</si>
  <si>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</si>
  <si>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</si>
  <si>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</si>
  <si>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</si>
  <si>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</si>
  <si>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</si>
  <si>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</si>
  <si>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</si>
  <si>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</si>
  <si>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</si>
  <si>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</si>
  <si>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</si>
  <si>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</si>
  <si>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</si>
  <si>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</si>
  <si>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</si>
  <si>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</si>
  <si>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</si>
  <si>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</si>
  <si>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</si>
  <si>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</si>
  <si>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</si>
  <si>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</si>
  <si>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</si>
  <si>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</si>
  <si>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</si>
  <si>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</si>
  <si>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</si>
  <si>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</si>
  <si>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</si>
  <si>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</si>
  <si>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</si>
  <si>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</si>
  <si>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</si>
  <si>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</si>
  <si>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</si>
  <si>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</si>
  <si>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</si>
  <si>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</si>
  <si>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</si>
  <si>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</si>
  <si>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</si>
  <si>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</si>
  <si>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</si>
  <si>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</si>
  <si>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</si>
  <si>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</si>
  <si>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</si>
  <si>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</si>
  <si>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</si>
  <si>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</si>
  <si>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</si>
  <si>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</si>
  <si>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</si>
  <si>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</si>
  <si>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</si>
  <si>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</si>
  <si>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</si>
  <si>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</si>
  <si>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</si>
  <si>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</si>
  <si>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</si>
  <si>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</si>
  <si>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</si>
  <si>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</si>
  <si>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</si>
  <si>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</si>
  <si>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</si>
  <si>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</si>
  <si>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</si>
  <si>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</si>
  <si>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</si>
  <si>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</si>
  <si>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</si>
  <si>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</si>
  <si>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</si>
  <si>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</si>
  <si>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</si>
  <si>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</si>
  <si>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</si>
  <si>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</si>
  <si>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</si>
  <si>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</si>
  <si>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</si>
  <si>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</si>
  <si>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</si>
  <si>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</si>
  <si>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</si>
  <si>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</si>
  <si>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</si>
  <si>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</si>
  <si>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</si>
  <si>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</si>
  <si>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</si>
  <si>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</si>
  <si>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</si>
  <si>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</si>
  <si>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</si>
  <si>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</si>
  <si>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</si>
  <si>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</si>
  <si>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</si>
  <si>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</si>
  <si>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</si>
  <si>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</si>
  <si>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</si>
  <si>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</si>
  <si>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</si>
  <si>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</si>
  <si>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</si>
  <si>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</si>
  <si>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</si>
  <si>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</si>
  <si>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</si>
  <si>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</si>
  <si>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</si>
  <si>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</si>
  <si>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</si>
  <si>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</si>
  <si>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</si>
  <si>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</si>
  <si>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</si>
  <si>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</si>
  <si>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</si>
  <si>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</si>
  <si>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</si>
  <si>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</si>
  <si>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</si>
  <si>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</si>
  <si>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</si>
  <si>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</si>
  <si>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</si>
  <si>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</si>
  <si>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</si>
  <si>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</si>
  <si>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</si>
  <si>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</si>
  <si>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</si>
  <si>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</si>
  <si>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</si>
  <si>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</si>
  <si>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</si>
  <si>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</si>
  <si>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</si>
  <si>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</si>
  <si>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</si>
  <si>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</si>
  <si>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</si>
  <si>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</si>
  <si>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</si>
  <si>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</si>
  <si>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</si>
  <si>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</si>
  <si>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</si>
  <si>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</si>
  <si>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</si>
  <si>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</si>
  <si>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</si>
  <si>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</si>
  <si>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</si>
  <si>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</si>
  <si>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</si>
  <si>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</si>
  <si>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</si>
  <si>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</si>
  <si>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</si>
  <si>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</si>
  <si>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</si>
  <si>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</si>
  <si>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</si>
  <si>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</si>
  <si>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</si>
  <si>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</si>
  <si>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</si>
  <si>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</si>
  <si>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</si>
  <si>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</si>
  <si>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</si>
  <si>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</si>
  <si>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</si>
  <si>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</si>
  <si>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</si>
  <si>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</si>
  <si>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</si>
  <si>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</si>
  <si>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</si>
  <si>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</si>
  <si>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</si>
  <si>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</si>
  <si>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</si>
  <si>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</si>
  <si>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</si>
  <si>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</si>
  <si>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</si>
  <si>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</si>
  <si>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</si>
  <si>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</si>
  <si>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</si>
  <si>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</si>
  <si>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</si>
  <si>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</si>
  <si>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</si>
  <si>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</si>
  <si>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</si>
  <si>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</si>
  <si>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</si>
  <si>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</si>
  <si>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</si>
  <si>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</si>
  <si>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</si>
  <si>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</si>
  <si>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</si>
  <si>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</si>
  <si>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</si>
  <si>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</si>
  <si>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</si>
  <si>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</si>
  <si>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</si>
  <si>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</si>
  <si>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</si>
  <si>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</si>
  <si>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</si>
  <si>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</si>
  <si>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</si>
  <si>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</si>
  <si>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</si>
  <si>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</si>
  <si>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</si>
  <si>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</si>
  <si>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</si>
  <si>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</si>
  <si>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</si>
  <si>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</si>
  <si>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</si>
  <si>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</si>
  <si>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</si>
  <si>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</si>
  <si>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</si>
  <si>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</si>
  <si>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</si>
  <si>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</si>
  <si>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</si>
  <si>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</si>
  <si>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</si>
  <si>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</si>
  <si>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</si>
  <si>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</si>
  <si>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</si>
  <si>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</si>
  <si>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</si>
  <si>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</si>
  <si>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</si>
  <si>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</si>
  <si>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</si>
  <si>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</si>
  <si>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</si>
  <si>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</si>
  <si>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</si>
  <si>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</si>
  <si>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</si>
  <si>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</si>
  <si>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</si>
  <si>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</si>
  <si>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</si>
  <si>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</si>
  <si>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</si>
  <si>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</si>
  <si>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</si>
  <si>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</si>
  <si>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</si>
  <si>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</si>
  <si>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</si>
  <si>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</si>
  <si>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</si>
  <si>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</si>
  <si>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</si>
  <si>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</si>
  <si>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</si>
  <si>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</si>
  <si>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</si>
  <si>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</si>
  <si>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</si>
  <si>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</si>
  <si>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</si>
  <si>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</si>
  <si>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</si>
  <si>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</si>
  <si>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</si>
  <si>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</si>
  <si>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</si>
  <si>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</si>
  <si>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</si>
  <si>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</si>
  <si>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</si>
  <si>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</si>
  <si>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</si>
  <si>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</si>
  <si>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</si>
  <si>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</si>
  <si>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</si>
  <si>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</si>
  <si>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</si>
  <si>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</si>
  <si>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</si>
  <si>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</si>
  <si>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</si>
  <si>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</si>
  <si>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</si>
  <si>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</si>
  <si>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</si>
  <si>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</si>
  <si>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</si>
  <si>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</si>
  <si>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</si>
  <si>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</si>
  <si>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</si>
  <si>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</si>
  <si>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</si>
  <si>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</si>
  <si>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</si>
  <si>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</si>
  <si>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</si>
  <si>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</si>
  <si>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</si>
  <si>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</si>
  <si>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</si>
  <si>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</si>
  <si>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</si>
  <si>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</si>
  <si>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</si>
  <si>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</si>
  <si>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</si>
  <si>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</si>
  <si>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</si>
  <si>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</si>
  <si>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</si>
  <si>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</si>
  <si>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</si>
  <si>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</si>
  <si>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</si>
  <si>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</si>
  <si>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</si>
  <si>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</si>
  <si>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</si>
  <si>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</si>
  <si>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</si>
  <si>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</si>
  <si>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</si>
  <si>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</si>
  <si>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</si>
  <si>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</si>
  <si>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</si>
  <si>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</si>
  <si>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</si>
  <si>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</si>
  <si>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</si>
  <si>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</si>
  <si>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</si>
  <si>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</si>
  <si>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</si>
  <si>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</si>
  <si>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</si>
  <si>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</si>
  <si>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</si>
  <si>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</si>
  <si>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</si>
  <si>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</si>
  <si>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</si>
  <si>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</si>
  <si>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</si>
  <si>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</si>
  <si>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</si>
  <si>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</si>
  <si>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</si>
  <si>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</si>
  <si>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</si>
  <si>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</si>
  <si>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</si>
  <si>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</si>
  <si>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</si>
  <si>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</si>
  <si>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</si>
  <si>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</si>
  <si>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</si>
  <si>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</si>
  <si>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</si>
  <si>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</si>
  <si>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</si>
  <si>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</si>
  <si>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</si>
  <si>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</si>
  <si>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</si>
  <si>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</si>
  <si>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</si>
  <si>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</si>
  <si>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</si>
  <si>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</si>
  <si>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</si>
  <si>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</si>
  <si>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</si>
  <si>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</si>
  <si>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</si>
  <si>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</si>
  <si>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</si>
  <si>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</si>
  <si>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</si>
  <si>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</si>
  <si>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</si>
  <si>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</si>
  <si>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</si>
  <si>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</si>
  <si>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</si>
  <si>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</si>
  <si>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</si>
  <si>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</si>
  <si>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</si>
  <si>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</si>
  <si>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</si>
  <si>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</si>
  <si>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</si>
  <si>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</si>
  <si>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</si>
  <si>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</si>
  <si>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</si>
  <si>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</si>
  <si>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</si>
  <si>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</si>
  <si>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</si>
  <si>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</si>
  <si>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</si>
  <si>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</si>
  <si>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</si>
  <si>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</si>
  <si>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</si>
  <si>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</si>
  <si>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</si>
  <si>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</si>
  <si>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</si>
  <si>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</si>
  <si>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</si>
  <si>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</si>
  <si>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</si>
  <si>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</si>
  <si>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</si>
  <si>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</si>
  <si>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</si>
  <si>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</si>
  <si>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</si>
  <si>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</si>
  <si>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</si>
  <si>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</si>
  <si>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</si>
  <si>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</si>
  <si>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</si>
  <si>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</si>
  <si>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</si>
  <si>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</si>
  <si>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</si>
  <si>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</si>
  <si>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</si>
  <si>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</si>
  <si>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</si>
  <si>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</si>
  <si>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</si>
  <si>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</si>
  <si>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</si>
  <si>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</si>
  <si>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</si>
  <si>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</si>
  <si>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</si>
  <si>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</si>
  <si>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</si>
  <si>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</si>
  <si>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</si>
  <si>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</si>
  <si>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</si>
  <si>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</si>
  <si>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</si>
  <si>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</si>
  <si>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</si>
  <si>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</si>
  <si>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</si>
  <si>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</si>
  <si>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</si>
  <si>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</si>
  <si>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</si>
  <si>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</si>
  <si>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</si>
  <si>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</si>
  <si>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</si>
  <si>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</si>
  <si>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</si>
  <si>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</si>
  <si>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</si>
  <si>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</si>
  <si>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</si>
  <si>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</si>
  <si>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</si>
  <si>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</si>
  <si>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</si>
  <si>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</si>
  <si>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</si>
  <si>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</si>
  <si>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</si>
  <si>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</si>
  <si>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</si>
  <si>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</si>
  <si>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</si>
  <si>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</si>
  <si>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</si>
  <si>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</si>
  <si>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</si>
  <si>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</si>
  <si>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</si>
  <si>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</si>
  <si>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</si>
  <si>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</si>
  <si>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</si>
  <si>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</si>
  <si>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</si>
  <si>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</si>
  <si>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</si>
  <si>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</si>
  <si>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</si>
  <si>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</si>
  <si>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</si>
  <si>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</si>
  <si>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</si>
  <si>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</si>
  <si>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</si>
  <si>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</si>
  <si>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</si>
  <si>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</si>
  <si>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</si>
  <si>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</si>
  <si>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</si>
  <si>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</si>
  <si>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</si>
  <si>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</si>
  <si>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</si>
  <si>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</si>
  <si>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</si>
  <si>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</si>
  <si>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</si>
  <si>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</si>
  <si>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</si>
  <si>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</si>
  <si>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</si>
  <si>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</si>
  <si>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</si>
  <si>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</si>
  <si>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</si>
  <si>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</si>
  <si>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</si>
  <si>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</si>
  <si>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</si>
  <si>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</si>
  <si>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</si>
  <si>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</si>
  <si>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</si>
  <si>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</si>
  <si>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</si>
  <si>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</si>
  <si>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</si>
  <si>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</si>
  <si>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</si>
  <si>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</si>
  <si>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</si>
  <si>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</si>
  <si>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</si>
  <si>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</si>
  <si>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</si>
  <si>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</si>
  <si>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</si>
  <si>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</si>
  <si>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</si>
  <si>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</si>
  <si>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</si>
  <si>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</si>
  <si>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</si>
  <si>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</si>
  <si>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</si>
  <si>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</si>
  <si>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</si>
  <si>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</si>
  <si>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</si>
  <si>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</si>
  <si>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</si>
  <si>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</si>
  <si>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</si>
  <si>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</si>
  <si>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</si>
  <si>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</si>
  <si>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</si>
  <si>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</si>
  <si>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</si>
  <si>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</si>
  <si>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</si>
  <si>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</si>
  <si>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</si>
  <si>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</si>
  <si>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</si>
  <si>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</si>
  <si>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</si>
  <si>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</si>
  <si>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</si>
  <si>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</si>
  <si>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</si>
  <si>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</si>
  <si>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</si>
  <si>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</si>
  <si>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</si>
  <si>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</si>
  <si>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</si>
  <si>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</si>
  <si>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</si>
  <si>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</si>
  <si>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</si>
  <si>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</si>
  <si>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</si>
  <si>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</si>
  <si>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</si>
  <si>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</si>
  <si>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</si>
  <si>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</si>
  <si>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</si>
  <si>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</si>
  <si>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</si>
  <si>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</si>
  <si>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</si>
  <si>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</si>
  <si>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</si>
  <si>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</si>
  <si>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</si>
  <si>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</si>
  <si>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</si>
  <si>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</si>
  <si>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</si>
  <si>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</si>
  <si>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</si>
  <si>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</si>
  <si>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</si>
  <si>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</si>
  <si>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</si>
  <si>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</si>
  <si>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</si>
  <si>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</si>
  <si>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</si>
  <si>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</si>
  <si>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</si>
  <si>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</si>
  <si>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</si>
  <si>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</si>
  <si>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</si>
  <si>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</si>
  <si>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</si>
  <si>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</si>
  <si>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</si>
  <si>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</si>
  <si>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</si>
  <si>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</si>
  <si>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</si>
  <si>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</si>
  <si>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</si>
  <si>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</si>
  <si>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</si>
  <si>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</si>
  <si>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</si>
  <si>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</si>
  <si>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</si>
  <si>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</si>
  <si>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</si>
  <si>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</si>
  <si>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</si>
  <si>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</si>
  <si>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</si>
  <si>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</si>
  <si>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</si>
  <si>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</si>
  <si>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</si>
  <si>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</si>
  <si>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</si>
  <si>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</si>
  <si>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</si>
  <si>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</si>
  <si>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</si>
  <si>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</si>
  <si>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</si>
  <si>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</si>
  <si>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</si>
  <si>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</si>
  <si>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</si>
  <si>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</si>
  <si>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</si>
  <si>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</si>
  <si>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</si>
  <si>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</si>
  <si>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</si>
  <si>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</si>
  <si>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</si>
  <si>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</si>
  <si>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</si>
  <si>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</si>
  <si>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</si>
  <si>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</si>
  <si>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</si>
  <si>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</si>
  <si>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</si>
  <si>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</si>
  <si>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</si>
  <si>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</si>
  <si>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</si>
  <si>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</si>
  <si>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</si>
  <si>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</si>
  <si>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</si>
  <si>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</si>
  <si>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</si>
  <si>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</si>
  <si>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</si>
  <si>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</si>
  <si>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</si>
  <si>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</si>
  <si>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</si>
  <si>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</si>
  <si>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</si>
  <si>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</si>
  <si>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</si>
  <si>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</si>
  <si>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</si>
  <si>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</si>
  <si>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</si>
  <si>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</si>
  <si>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</si>
  <si>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</si>
  <si>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</si>
  <si>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</si>
  <si>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</si>
  <si>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</si>
  <si>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</si>
  <si>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</si>
  <si>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</si>
  <si>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</si>
  <si>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</si>
  <si>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</si>
  <si>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</si>
  <si>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</si>
  <si>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</si>
  <si>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</si>
  <si>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</si>
  <si>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</si>
  <si>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</si>
  <si>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</si>
  <si>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</si>
  <si>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</si>
  <si>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</si>
  <si>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</si>
  <si>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</si>
  <si>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</si>
  <si>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</si>
  <si>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</si>
  <si>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</si>
  <si>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</si>
  <si>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</si>
  <si>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</si>
  <si>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</si>
  <si>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</si>
  <si>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</si>
  <si>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</si>
  <si>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</si>
  <si>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</si>
  <si>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</si>
  <si>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</si>
  <si>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</si>
  <si>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</si>
  <si>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</si>
  <si>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</si>
  <si>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</si>
  <si>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</si>
  <si>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</si>
  <si>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</si>
  <si>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</si>
  <si>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</si>
  <si>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</si>
  <si>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</si>
  <si>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</si>
  <si>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</si>
  <si>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</si>
  <si>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</si>
  <si>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</si>
  <si>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</si>
  <si>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</si>
  <si>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</si>
  <si>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</si>
  <si>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</si>
  <si>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</si>
  <si>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</si>
  <si>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</si>
  <si>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</si>
  <si>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</si>
  <si>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</si>
  <si>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</si>
  <si>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</si>
  <si>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</si>
  <si>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</si>
  <si>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</si>
  <si>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</si>
  <si>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</si>
  <si>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</si>
  <si>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</si>
  <si>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</si>
  <si>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</si>
  <si>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</si>
  <si>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</si>
  <si>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</si>
  <si>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</si>
  <si>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</si>
  <si>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</si>
  <si>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</si>
  <si>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</si>
  <si>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</si>
  <si>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</si>
  <si>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</si>
  <si>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</si>
  <si>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</si>
  <si>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</si>
  <si>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</si>
  <si>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</si>
  <si>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</si>
  <si>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</si>
  <si>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</si>
  <si>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</si>
  <si>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</si>
  <si>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</si>
  <si>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</si>
  <si>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</si>
  <si>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</si>
  <si>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</si>
  <si>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</si>
  <si>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</si>
  <si>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</si>
  <si>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</si>
  <si>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</si>
  <si>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</si>
  <si>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</si>
  <si>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</si>
  <si>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</si>
  <si>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</si>
  <si>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</si>
  <si>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</si>
  <si>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</si>
  <si>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</si>
  <si>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</si>
  <si>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</si>
  <si>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</si>
  <si>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</si>
  <si>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</si>
  <si>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</si>
  <si>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</si>
  <si>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</si>
  <si>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</si>
  <si>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</si>
  <si>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</si>
  <si>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</si>
  <si>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</si>
  <si>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</si>
  <si>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</si>
  <si>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</si>
  <si>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</si>
  <si>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</si>
  <si>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</si>
  <si>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</si>
  <si>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</si>
  <si>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</si>
  <si>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</si>
  <si>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</si>
  <si>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</si>
  <si>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</si>
  <si>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</si>
  <si>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</si>
  <si>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</si>
  <si>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</si>
  <si>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</si>
  <si>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</si>
  <si>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</si>
  <si>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</si>
  <si>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</si>
  <si>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</si>
  <si>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</si>
  <si>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</si>
  <si>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</si>
  <si>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</si>
  <si>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</si>
  <si>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</si>
  <si>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</si>
  <si>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</si>
  <si>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</si>
  <si>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</si>
  <si>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</si>
  <si>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</si>
  <si>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</si>
  <si>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</si>
  <si>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</si>
  <si>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</si>
  <si>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</si>
  <si>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</si>
  <si>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</si>
  <si>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</si>
  <si>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</si>
  <si>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</si>
  <si>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</si>
  <si>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</si>
  <si>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</si>
  <si>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</si>
  <si>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</si>
  <si>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</si>
  <si>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</si>
  <si>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</si>
  <si>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</si>
  <si>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</si>
  <si>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</si>
  <si>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</si>
  <si>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</si>
  <si>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</si>
  <si>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</si>
  <si>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</si>
  <si>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</si>
  <si>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</si>
  <si>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</si>
  <si>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</si>
  <si>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</si>
  <si>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</si>
  <si>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</si>
  <si>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</si>
  <si>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</si>
  <si>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</si>
  <si>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</si>
  <si>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</si>
  <si>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</si>
  <si>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</si>
  <si>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</si>
  <si>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</si>
  <si>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</si>
  <si>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</si>
  <si>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</si>
  <si>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</si>
  <si>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</si>
  <si>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</si>
  <si>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</si>
  <si>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</si>
  <si>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</si>
  <si>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</si>
  <si>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</si>
  <si>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</si>
  <si>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</si>
  <si>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</si>
  <si>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</si>
  <si>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</si>
  <si>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</si>
  <si>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</si>
  <si>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</si>
  <si>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</si>
  <si>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</si>
  <si>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</si>
  <si>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</si>
  <si>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</si>
  <si>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</si>
  <si>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</si>
  <si>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</si>
  <si>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</si>
  <si>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</si>
  <si>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</si>
  <si>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</si>
  <si>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</si>
  <si>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</si>
  <si>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</si>
  <si>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</si>
  <si>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</si>
  <si>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</si>
  <si>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</si>
  <si>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</si>
  <si>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</si>
  <si>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</si>
  <si>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</si>
  <si>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</si>
  <si>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</si>
  <si>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</si>
  <si>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</si>
  <si>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</si>
  <si>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</si>
  <si>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</si>
  <si>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</si>
  <si>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</si>
  <si>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</si>
  <si>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</si>
  <si>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</si>
  <si>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</si>
  <si>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</si>
  <si>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</si>
  <si>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</si>
  <si>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</si>
  <si>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</si>
  <si>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</si>
  <si>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</si>
  <si>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</si>
  <si>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</si>
  <si>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</si>
  <si>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</si>
  <si>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</si>
  <si>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</si>
  <si>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</si>
  <si>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</si>
  <si>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</si>
  <si>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</si>
  <si>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</si>
  <si>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</si>
  <si>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</si>
  <si>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</si>
  <si>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</si>
  <si>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</si>
  <si>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</si>
  <si>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</si>
  <si>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</si>
  <si>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</si>
  <si>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</si>
  <si>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</si>
  <si>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</si>
  <si>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</si>
  <si>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</si>
  <si>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</si>
  <si>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</si>
  <si>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</si>
  <si>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</si>
  <si>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</si>
  <si>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</si>
  <si>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</si>
  <si>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</si>
  <si>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</si>
  <si>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</si>
  <si>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</si>
  <si>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</si>
  <si>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</si>
  <si>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</si>
  <si>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</si>
  <si>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</si>
  <si>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</si>
  <si>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</si>
  <si>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</si>
  <si>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</si>
  <si>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</si>
  <si>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</si>
  <si>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</si>
  <si>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</si>
  <si>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</si>
  <si>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</si>
  <si>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</si>
  <si>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</si>
  <si>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</si>
  <si>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</si>
  <si>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</si>
  <si>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</si>
  <si>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</si>
  <si>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</si>
  <si>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</si>
  <si>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</si>
  <si>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</si>
  <si>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</si>
  <si>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</si>
  <si>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</si>
  <si>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</si>
  <si>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</si>
  <si>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</si>
  <si>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</si>
  <si>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</si>
  <si>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</si>
  <si>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</si>
  <si>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</si>
  <si>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</si>
  <si>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</si>
  <si>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</si>
  <si>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</si>
  <si>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</si>
  <si>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</si>
  <si>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</si>
  <si>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</si>
  <si>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</si>
  <si>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</si>
  <si>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</si>
  <si>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</si>
  <si>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</si>
  <si>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</si>
  <si>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</si>
  <si>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</si>
  <si>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</si>
  <si>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</si>
  <si>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</si>
  <si>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</si>
  <si>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</si>
  <si>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</si>
  <si>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</si>
  <si>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</si>
  <si>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</si>
  <si>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</si>
  <si>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</si>
  <si>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</si>
  <si>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</si>
  <si>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</si>
  <si>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</si>
  <si>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</si>
  <si>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</si>
  <si>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</si>
  <si>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</si>
  <si>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</si>
  <si>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</si>
  <si>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</si>
  <si>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</si>
  <si>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</si>
  <si>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</si>
  <si>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</si>
  <si>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</si>
  <si>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</si>
  <si>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</si>
  <si>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</si>
  <si>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</si>
  <si>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</si>
  <si>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</si>
  <si>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</si>
  <si>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</si>
  <si>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</si>
  <si>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</si>
  <si>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</si>
  <si>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</si>
  <si>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</si>
  <si>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</si>
  <si>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</si>
  <si>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</si>
  <si>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</si>
  <si>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</si>
  <si>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</si>
  <si>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</si>
  <si>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</si>
  <si>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</si>
  <si>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</si>
  <si>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</si>
  <si>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</si>
  <si>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</si>
  <si>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</si>
  <si>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</si>
  <si>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</si>
  <si>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</si>
  <si>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</si>
  <si>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</si>
  <si>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</si>
  <si>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</si>
  <si>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</si>
  <si>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</si>
  <si>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</si>
  <si>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</si>
  <si>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</si>
  <si>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</si>
  <si>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</si>
  <si>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</si>
  <si>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</si>
  <si>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</si>
  <si>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</si>
  <si>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</si>
  <si>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</si>
  <si>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</si>
  <si>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</si>
  <si>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</si>
  <si>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</si>
  <si>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</si>
  <si>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</si>
  <si>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</si>
  <si>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</si>
  <si>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</si>
  <si>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</si>
  <si>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</si>
  <si>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</si>
  <si>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</si>
  <si>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</si>
  <si>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</si>
  <si>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</si>
  <si>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</si>
  <si>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</si>
  <si>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</si>
  <si>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</si>
  <si>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</si>
  <si>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</si>
  <si>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</si>
  <si>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</si>
  <si>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</si>
  <si>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</si>
  <si>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</si>
  <si>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</si>
  <si>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</si>
  <si>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</si>
  <si>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</si>
  <si>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</si>
  <si>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</si>
  <si>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</si>
  <si>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</si>
  <si>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</si>
  <si>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</si>
  <si>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</si>
  <si>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</si>
  <si>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</si>
  <si>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</si>
  <si>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</si>
  <si>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</si>
  <si>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</si>
  <si>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</si>
  <si>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</si>
  <si>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</si>
  <si>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</si>
  <si>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</si>
  <si>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</si>
  <si>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</si>
  <si>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</si>
  <si>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</si>
  <si>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</si>
  <si>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</si>
  <si>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</si>
  <si>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</si>
  <si>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</si>
  <si>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</si>
  <si>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</si>
  <si>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</si>
  <si>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</si>
  <si>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</si>
  <si>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</si>
  <si>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</si>
  <si>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</si>
  <si>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</si>
  <si>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</si>
  <si>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</si>
  <si>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</si>
  <si>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</si>
  <si>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</si>
  <si>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</si>
  <si>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</si>
  <si>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</si>
  <si>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</si>
  <si>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</si>
  <si>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</si>
  <si>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</si>
  <si>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</si>
  <si>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</si>
  <si>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</si>
  <si>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</si>
  <si>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</si>
  <si>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</si>
  <si>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</si>
  <si>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</si>
  <si>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</si>
  <si>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</si>
  <si>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</si>
  <si>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</si>
  <si>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</si>
  <si>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</si>
  <si>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</si>
  <si>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</si>
  <si>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</si>
  <si>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</si>
  <si>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</si>
  <si>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</si>
  <si>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</si>
  <si>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</si>
  <si>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</si>
  <si>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</si>
  <si>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</si>
  <si>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</si>
  <si>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</si>
  <si>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</si>
  <si>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</si>
  <si>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</si>
  <si>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</si>
  <si>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</si>
  <si>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</si>
  <si>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</si>
  <si>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</si>
  <si>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</si>
  <si>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</si>
  <si>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</si>
  <si>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</si>
  <si>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</si>
  <si>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</si>
  <si>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</si>
  <si>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</si>
  <si>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</si>
  <si>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</si>
  <si>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</si>
  <si>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</si>
  <si>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</si>
  <si>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</si>
  <si>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</si>
  <si>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</si>
  <si>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</si>
  <si>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</si>
  <si>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</si>
  <si>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</si>
  <si>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</si>
  <si>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</si>
  <si>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</si>
  <si>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</si>
  <si>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</si>
  <si>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</si>
  <si>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</si>
  <si>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</si>
  <si>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</si>
  <si>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</si>
  <si>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</si>
  <si>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</si>
  <si>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</si>
  <si>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</si>
  <si>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</si>
  <si>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</si>
  <si>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</si>
  <si>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</si>
  <si>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</si>
  <si>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</si>
  <si>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</si>
  <si>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</si>
  <si>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</si>
  <si>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</si>
  <si>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</si>
  <si>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</si>
  <si>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</si>
  <si>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</si>
  <si>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</si>
  <si>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</si>
  <si>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</si>
  <si>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</si>
  <si>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</si>
  <si>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</si>
  <si>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</si>
  <si>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</si>
  <si>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</si>
  <si>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</si>
  <si>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</si>
  <si>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</si>
  <si>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</si>
  <si>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</si>
  <si>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</si>
  <si>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</si>
  <si>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</si>
  <si>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</si>
  <si>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</si>
  <si>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</si>
  <si>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</si>
  <si>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</si>
  <si>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</si>
  <si>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</si>
  <si>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</si>
  <si>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</si>
  <si>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</si>
  <si>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</si>
  <si>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</si>
  <si>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</si>
  <si>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</si>
  <si>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</si>
  <si>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</si>
  <si>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</si>
  <si>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</si>
  <si>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</si>
  <si>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</si>
  <si>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</si>
  <si>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</si>
  <si>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</si>
  <si>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</si>
  <si>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</si>
  <si>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</si>
  <si>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</si>
  <si>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</si>
  <si>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</si>
  <si>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</si>
  <si>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</si>
  <si>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</si>
  <si>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</si>
  <si>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</si>
  <si>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</si>
  <si>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</si>
  <si>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</si>
  <si>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</si>
  <si>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</si>
  <si>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</si>
  <si>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</si>
  <si>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</si>
  <si>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</si>
  <si>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</si>
  <si>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</si>
  <si>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</si>
  <si>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</si>
  <si>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</si>
  <si>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</si>
  <si>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</si>
  <si>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</si>
  <si>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</si>
  <si>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</si>
  <si>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</si>
  <si>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</si>
  <si>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</si>
  <si>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</si>
  <si>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</si>
  <si>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</si>
  <si>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</si>
  <si>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</si>
  <si>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</si>
  <si>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</si>
  <si>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</si>
  <si>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</si>
  <si>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</si>
  <si>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</si>
  <si>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</si>
  <si>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</si>
  <si>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</si>
  <si>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</si>
  <si>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</si>
  <si>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</si>
  <si>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</si>
  <si>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</si>
  <si>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</si>
  <si>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</si>
  <si>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</si>
  <si>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</si>
  <si>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</si>
  <si>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</si>
  <si>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</si>
  <si>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</si>
  <si>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</si>
  <si>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</si>
  <si>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</si>
  <si>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</si>
  <si>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</si>
  <si>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</si>
  <si>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</si>
  <si>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</si>
  <si>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</si>
  <si>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</si>
  <si>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</si>
  <si>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</si>
  <si>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</si>
  <si>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</si>
  <si>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</si>
  <si>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</si>
  <si>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</si>
  <si>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</si>
  <si>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</si>
  <si>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</si>
  <si>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</si>
  <si>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</si>
  <si>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</si>
  <si>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</si>
  <si>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</si>
  <si>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</si>
  <si>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</si>
  <si>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</si>
  <si>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</si>
  <si>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</si>
  <si>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</si>
  <si>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</si>
  <si>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</si>
  <si>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</si>
  <si>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</si>
  <si>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</si>
  <si>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</si>
  <si>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</si>
  <si>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</si>
  <si>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</si>
  <si>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</si>
  <si>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</si>
  <si>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</si>
  <si>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</si>
  <si>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</si>
  <si>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</si>
  <si>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</si>
  <si>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</si>
  <si>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</si>
  <si>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</si>
  <si>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</si>
  <si>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</si>
  <si>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</si>
  <si>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</si>
  <si>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</si>
  <si>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</si>
  <si>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</si>
  <si>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</si>
  <si>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</si>
  <si>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</si>
  <si>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</si>
  <si>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</si>
  <si>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</si>
  <si>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</si>
  <si>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</si>
  <si>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</si>
  <si>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</si>
  <si>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</si>
  <si>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</si>
  <si>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</si>
  <si>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</si>
  <si>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</si>
  <si>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</si>
  <si>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</si>
  <si>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</si>
  <si>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</si>
  <si>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</si>
  <si>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</si>
  <si>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</si>
  <si>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</si>
  <si>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</si>
  <si>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</si>
  <si>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</si>
  <si>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</si>
  <si>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</si>
  <si>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</si>
  <si>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</si>
  <si>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</si>
  <si>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</si>
  <si>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</si>
  <si>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</si>
  <si>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</si>
  <si>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</si>
  <si>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</si>
  <si>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</si>
  <si>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</si>
  <si>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</si>
  <si>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</si>
  <si>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</si>
  <si>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</si>
  <si>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</si>
  <si>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</si>
  <si>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</si>
  <si>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</si>
  <si>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</si>
  <si>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</si>
  <si>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</si>
  <si>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</si>
  <si>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</si>
  <si>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</si>
  <si>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</si>
  <si>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</si>
  <si>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</si>
  <si>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</si>
  <si>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</si>
  <si>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</si>
  <si>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</si>
  <si>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</si>
  <si>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</si>
  <si>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</si>
  <si>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</si>
  <si>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</si>
  <si>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</si>
  <si>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</si>
  <si>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</si>
  <si>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</si>
  <si>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</si>
  <si>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</si>
  <si>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</si>
  <si>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</si>
  <si>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</si>
  <si>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</si>
  <si>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</si>
  <si>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</si>
  <si>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</si>
  <si>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</si>
  <si>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</si>
  <si>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</si>
  <si>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</si>
  <si>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</si>
  <si>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</si>
  <si>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</si>
  <si>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</si>
  <si>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</si>
  <si>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</si>
  <si>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</si>
  <si>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</si>
  <si>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</si>
  <si>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</si>
  <si>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</si>
  <si>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</si>
  <si>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</si>
  <si>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</si>
  <si>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</si>
  <si>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</si>
  <si>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</si>
  <si>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</si>
  <si>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</si>
  <si>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</si>
  <si>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</si>
  <si>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</si>
  <si>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</si>
  <si>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</si>
  <si>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</si>
  <si>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</si>
  <si>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</si>
  <si>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</si>
  <si>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</si>
  <si>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</si>
  <si>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</si>
  <si>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</si>
  <si>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</si>
  <si>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</si>
  <si>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</si>
  <si>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</si>
  <si>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</si>
  <si>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</si>
  <si>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</si>
  <si>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</si>
  <si>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</si>
  <si>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</si>
  <si>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</si>
  <si>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</si>
  <si>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</si>
  <si>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</si>
  <si>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</si>
  <si>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</si>
  <si>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</si>
  <si>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</si>
  <si>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</si>
  <si>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</si>
  <si>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</si>
  <si>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</si>
  <si>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</si>
  <si>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</si>
  <si>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</si>
  <si>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</si>
  <si>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</si>
  <si>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</si>
  <si>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</si>
  <si>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</si>
  <si>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</si>
  <si>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</si>
  <si>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</si>
  <si>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</si>
  <si>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</si>
  <si>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</si>
  <si>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</si>
  <si>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</si>
  <si>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</si>
  <si>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</si>
  <si>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</si>
  <si>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</si>
  <si>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</si>
  <si>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</si>
  <si>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</si>
  <si>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</si>
  <si>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</si>
  <si>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</si>
  <si>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</si>
  <si>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</si>
  <si>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</si>
  <si>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</si>
  <si>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</si>
  <si>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</si>
  <si>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</si>
  <si>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</si>
  <si>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</si>
  <si>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</si>
  <si>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</si>
  <si>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</si>
  <si>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</si>
  <si>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</si>
  <si>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</si>
  <si>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</si>
  <si>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</si>
  <si>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</si>
  <si>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</si>
  <si>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</si>
  <si>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</si>
  <si>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</si>
  <si>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</si>
  <si>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</si>
  <si>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</si>
  <si>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</si>
  <si>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</si>
  <si>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</si>
  <si>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</si>
  <si>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</si>
  <si>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</si>
  <si>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</si>
  <si>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</si>
  <si>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</si>
  <si>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</si>
  <si>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</si>
  <si>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</si>
  <si>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</si>
  <si>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</si>
  <si>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</si>
  <si>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</si>
  <si>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</si>
  <si>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</si>
  <si>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</si>
  <si>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</si>
  <si>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</si>
  <si>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</si>
  <si>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</si>
  <si>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</si>
  <si>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</si>
  <si>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</si>
  <si>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</si>
  <si>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</si>
  <si>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</si>
  <si>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</si>
  <si>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</si>
  <si>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</si>
  <si>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</si>
  <si>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</si>
  <si>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</si>
  <si>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</si>
  <si>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</si>
  <si>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</si>
  <si>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</si>
  <si>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</si>
  <si>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</si>
  <si>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</si>
  <si>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</si>
  <si>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</si>
  <si>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</si>
  <si>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</si>
  <si>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</si>
  <si>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</si>
  <si>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</si>
  <si>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</si>
  <si>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</si>
  <si>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</si>
  <si>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</si>
  <si>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</si>
  <si>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</si>
  <si>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</si>
  <si>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</si>
  <si>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</si>
  <si>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</si>
  <si>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</si>
  <si>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</si>
  <si>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</si>
  <si>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</si>
  <si>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</si>
  <si>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</si>
  <si>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</si>
  <si>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</si>
  <si>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</si>
  <si>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</si>
  <si>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</si>
  <si>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</si>
  <si>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</si>
  <si>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</si>
  <si>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</si>
  <si>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</si>
  <si>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</si>
  <si>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</si>
  <si>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</si>
  <si>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</si>
  <si>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</si>
  <si>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</si>
  <si>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</si>
  <si>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</si>
  <si>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</si>
  <si>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</si>
  <si>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</si>
  <si>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</si>
  <si>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</si>
  <si>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</si>
  <si>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</si>
  <si>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</si>
  <si>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</si>
  <si>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</si>
  <si>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</si>
  <si>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</si>
  <si>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</si>
  <si>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</si>
  <si>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</si>
  <si>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</si>
  <si>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</si>
  <si>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</si>
  <si>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</si>
  <si>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</si>
  <si>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</si>
  <si>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</si>
  <si>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</si>
  <si>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</si>
  <si>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</si>
  <si>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</si>
  <si>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</si>
  <si>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</si>
  <si>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</si>
  <si>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</si>
  <si>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</si>
  <si>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</si>
  <si>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</si>
  <si>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</si>
  <si>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</si>
  <si>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</si>
  <si>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</si>
  <si>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</si>
  <si>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</si>
  <si>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</si>
  <si>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</si>
  <si>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</si>
  <si>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</si>
  <si>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</si>
  <si>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</si>
  <si>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</si>
  <si>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</si>
  <si>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</si>
  <si>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</si>
  <si>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</si>
  <si>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</si>
  <si>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</si>
  <si>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</si>
  <si>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</si>
  <si>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</si>
  <si>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</si>
  <si>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</si>
  <si>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</si>
  <si>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</si>
  <si>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</si>
  <si>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</si>
  <si>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</si>
  <si>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</si>
  <si>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</si>
  <si>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</si>
  <si>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</si>
  <si>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</si>
  <si>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</si>
  <si>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</si>
  <si>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</si>
  <si>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</si>
  <si>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</si>
  <si>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</si>
  <si>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</si>
  <si>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</si>
  <si>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</si>
  <si>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</si>
  <si>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</si>
  <si>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</si>
  <si>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</si>
  <si>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</si>
  <si>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</si>
  <si>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</si>
  <si>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</si>
  <si>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</si>
  <si>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</si>
  <si>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</si>
  <si>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</si>
  <si>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</si>
  <si>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</si>
  <si>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</si>
  <si>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</si>
  <si>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</si>
  <si>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</si>
  <si>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</si>
  <si>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</si>
  <si>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</si>
  <si>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</si>
  <si>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</si>
  <si>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</si>
  <si>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</si>
  <si>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</si>
  <si>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</si>
  <si>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</si>
  <si>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</si>
  <si>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</si>
  <si>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</si>
  <si>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</si>
  <si>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</si>
  <si>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</si>
  <si>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</si>
  <si>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</si>
  <si>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</si>
  <si>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</si>
  <si>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</si>
  <si>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</si>
  <si>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</si>
  <si>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</si>
  <si>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</si>
  <si>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</si>
  <si>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</si>
  <si>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</si>
  <si>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</si>
  <si>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</si>
  <si>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</si>
  <si>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</si>
  <si>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</si>
  <si>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</si>
  <si>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</si>
  <si>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</si>
  <si>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</si>
  <si>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</si>
  <si>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</si>
  <si>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</si>
  <si>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</si>
  <si>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</si>
  <si>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</si>
  <si>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</si>
  <si>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</si>
  <si>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</si>
  <si>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</si>
  <si>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</si>
  <si>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</si>
  <si>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</si>
  <si>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</si>
  <si>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</si>
  <si>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</si>
  <si>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</si>
  <si>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</si>
  <si>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</si>
  <si>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</si>
  <si>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</si>
  <si>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</si>
  <si>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</si>
  <si>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</si>
  <si>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</si>
  <si>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</si>
  <si>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</si>
  <si>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</si>
  <si>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</si>
  <si>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</si>
  <si>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</si>
  <si>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</si>
  <si>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</si>
  <si>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</si>
  <si>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</si>
  <si>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</si>
  <si>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</si>
  <si>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</si>
  <si>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</si>
  <si>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</si>
  <si>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</si>
  <si>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</si>
  <si>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</si>
  <si>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</si>
  <si>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</si>
  <si>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</si>
  <si>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</si>
  <si>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</si>
  <si>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</si>
  <si>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</si>
  <si>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</si>
  <si>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</si>
  <si>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</si>
  <si>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</si>
  <si>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</si>
  <si>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</si>
  <si>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</si>
  <si>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</si>
  <si>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</si>
  <si>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</si>
  <si>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</si>
  <si>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</si>
  <si>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</si>
  <si>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</si>
  <si>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</si>
  <si>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</si>
  <si>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</si>
  <si>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</si>
  <si>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</si>
  <si>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</si>
  <si>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</si>
  <si>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</si>
  <si>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</si>
  <si>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</si>
  <si>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</si>
  <si>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</si>
  <si>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</si>
  <si>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</si>
  <si>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</si>
  <si>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</si>
  <si>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</si>
  <si>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</si>
  <si>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</si>
  <si>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</si>
  <si>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</si>
  <si>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</si>
  <si>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</si>
  <si>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</si>
  <si>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</si>
  <si>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</si>
  <si>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</si>
  <si>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</si>
  <si>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</si>
  <si>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</si>
  <si>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</si>
  <si>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</si>
  <si>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</si>
  <si>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</si>
  <si>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</si>
  <si>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</si>
  <si>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</si>
  <si>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</si>
  <si>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</si>
  <si>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</si>
  <si>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</si>
  <si>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</si>
  <si>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</si>
  <si>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</si>
  <si>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</si>
  <si>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</si>
  <si>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</si>
  <si>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</si>
  <si>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</si>
  <si>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</si>
  <si>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</si>
  <si>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</si>
  <si>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</si>
  <si>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</si>
  <si>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</si>
  <si>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</si>
  <si>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</si>
  <si>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</si>
  <si>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</si>
  <si>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</si>
  <si>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</si>
  <si>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</si>
  <si>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</si>
  <si>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</si>
  <si>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</si>
  <si>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</si>
  <si>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</si>
  <si>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</si>
  <si>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</si>
  <si>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</si>
  <si>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</si>
  <si>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</si>
  <si>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</si>
  <si>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</si>
  <si>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</si>
  <si>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</si>
  <si>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</si>
  <si>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</si>
  <si>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</si>
  <si>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</si>
  <si>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</si>
  <si>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</si>
  <si>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</si>
  <si>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</si>
  <si>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</si>
  <si>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</si>
  <si>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</si>
  <si>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</si>
  <si>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</si>
  <si>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</si>
  <si>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</si>
  <si>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</si>
  <si>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</si>
  <si>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</si>
  <si>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</si>
  <si>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</si>
  <si>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</si>
  <si>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</si>
  <si>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</si>
  <si>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</si>
  <si>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</si>
  <si>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</si>
  <si>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</si>
  <si>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</si>
  <si>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</si>
  <si>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</si>
  <si>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</si>
  <si>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</si>
  <si>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</si>
  <si>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</si>
  <si>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</si>
  <si>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</si>
  <si>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</si>
  <si>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</si>
  <si>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</si>
  <si>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</si>
  <si>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</si>
  <si>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</si>
  <si>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</si>
  <si>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</si>
  <si>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</si>
  <si>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</si>
  <si>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</si>
  <si>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</si>
  <si>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</si>
  <si>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</si>
  <si>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</si>
  <si>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</si>
  <si>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</si>
  <si>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</si>
  <si>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</si>
  <si>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</si>
  <si>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</si>
  <si>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</si>
  <si>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</si>
  <si>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</si>
  <si>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</si>
  <si>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</si>
  <si>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</si>
  <si>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</si>
  <si>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</si>
  <si>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</si>
  <si>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</si>
  <si>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</si>
  <si>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</si>
  <si>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</si>
  <si>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</si>
  <si>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</si>
  <si>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</si>
  <si>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</si>
  <si>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</si>
  <si>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</si>
  <si>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</si>
  <si>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</si>
  <si>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</si>
  <si>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</si>
  <si>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</si>
  <si>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</si>
  <si>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</si>
  <si>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</si>
  <si>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</si>
  <si>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</si>
  <si>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</si>
  <si>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</si>
  <si>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</si>
  <si>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</si>
  <si>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</si>
  <si>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</si>
  <si>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</si>
  <si>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</si>
  <si>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</si>
  <si>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</si>
  <si>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</si>
  <si>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</si>
  <si>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</si>
  <si>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</si>
  <si>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</si>
  <si>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</si>
  <si>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</si>
  <si>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</si>
  <si>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</si>
  <si>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</si>
  <si>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</si>
  <si>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</si>
  <si>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</si>
  <si>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</si>
  <si>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</si>
  <si>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</si>
  <si>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</si>
  <si>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</si>
  <si>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</si>
  <si>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</si>
  <si>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</si>
  <si>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</si>
  <si>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</si>
  <si>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</si>
  <si>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</si>
  <si>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</si>
  <si>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</si>
  <si>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</si>
  <si>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</si>
  <si>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</si>
  <si>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</si>
  <si>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</si>
  <si>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</si>
  <si>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</si>
  <si>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</si>
  <si>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</si>
  <si>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</si>
  <si>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</si>
  <si>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</si>
  <si>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</si>
  <si>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</si>
  <si>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</si>
  <si>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</si>
  <si>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</si>
  <si>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</si>
  <si>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</si>
  <si>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</si>
  <si>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</si>
  <si>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</si>
  <si>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</si>
  <si>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</si>
  <si>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</si>
  <si>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</si>
  <si>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</si>
  <si>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</si>
  <si>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</si>
  <si>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</si>
  <si>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</si>
  <si>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</si>
  <si>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</si>
  <si>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</si>
  <si>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</si>
  <si>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</si>
  <si>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</si>
  <si>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</si>
  <si>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</si>
  <si>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</si>
  <si>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</si>
  <si>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</si>
  <si>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</si>
  <si>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</si>
  <si>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</si>
  <si>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</si>
  <si>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</si>
  <si>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</si>
  <si>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</si>
  <si>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</si>
  <si>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</si>
  <si>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</si>
  <si>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</si>
  <si>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</si>
  <si>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</si>
  <si>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</si>
  <si>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</si>
  <si>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</si>
  <si>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</si>
  <si>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</si>
  <si>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</si>
  <si>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</si>
  <si>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</si>
  <si>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</si>
  <si>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</si>
  <si>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</si>
  <si>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</si>
  <si>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</si>
  <si>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</si>
  <si>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</si>
  <si>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</si>
  <si>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</si>
  <si>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</si>
  <si>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</si>
  <si>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</si>
  <si>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</si>
  <si>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</si>
  <si>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</si>
  <si>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</si>
  <si>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</si>
  <si>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</si>
  <si>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</si>
  <si>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</si>
  <si>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</si>
  <si>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</si>
  <si>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</si>
  <si>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</si>
  <si>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</si>
  <si>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</si>
  <si>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</si>
  <si>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</si>
  <si>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</si>
  <si>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</si>
  <si>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</si>
  <si>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</si>
  <si>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</si>
  <si>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</si>
  <si>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</si>
  <si>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</si>
  <si>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</si>
  <si>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</si>
  <si>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</si>
  <si>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</si>
  <si>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</si>
  <si>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</si>
  <si>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</si>
  <si>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</si>
  <si>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</si>
  <si>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</si>
  <si>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</si>
  <si>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</si>
  <si>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</si>
  <si>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</si>
  <si>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</si>
  <si>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</si>
  <si>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</si>
  <si>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</si>
  <si>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</si>
  <si>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</si>
  <si>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</si>
  <si>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</si>
  <si>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</si>
  <si>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</si>
  <si>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</si>
  <si>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</si>
  <si>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</si>
  <si>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</si>
  <si>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</si>
  <si>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</si>
  <si>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</si>
  <si>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</si>
  <si>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</si>
  <si>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</si>
  <si>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</si>
  <si>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</si>
  <si>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</si>
  <si>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</si>
  <si>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</si>
  <si>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</si>
  <si>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</si>
  <si>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</si>
  <si>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</si>
  <si>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</si>
  <si>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</si>
  <si>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</si>
  <si>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</si>
  <si>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</si>
  <si>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</si>
  <si>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</si>
  <si>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</si>
  <si>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</si>
  <si>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</si>
  <si>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</si>
  <si>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</si>
  <si>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</si>
  <si>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</si>
  <si>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</si>
  <si>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</si>
  <si>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</si>
  <si>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</si>
  <si>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</si>
  <si>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</si>
  <si>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</si>
  <si>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</si>
  <si>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</si>
  <si>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</si>
  <si>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</si>
  <si>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</si>
  <si>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</si>
  <si>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</si>
  <si>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</si>
  <si>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</si>
  <si>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</si>
  <si>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</si>
  <si>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</si>
  <si>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</si>
  <si>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</si>
  <si>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</si>
  <si>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</si>
  <si>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</si>
  <si>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</si>
  <si>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</si>
  <si>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</si>
  <si>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</si>
  <si>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</si>
  <si>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</si>
  <si>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</si>
  <si>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</si>
  <si>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</si>
  <si>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</si>
  <si>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</si>
  <si>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</si>
  <si>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</si>
  <si>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</si>
  <si>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</si>
  <si>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</si>
  <si>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</si>
  <si>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</si>
  <si>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</si>
  <si>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</si>
  <si>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</si>
  <si>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</si>
  <si>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</si>
  <si>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</si>
  <si>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</si>
  <si>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</si>
  <si>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</si>
  <si>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</si>
  <si>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</si>
  <si>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</si>
  <si>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</si>
  <si>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</si>
  <si>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</si>
  <si>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</si>
  <si>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</si>
  <si>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</si>
  <si>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</si>
  <si>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</si>
  <si>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</si>
  <si>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</si>
  <si>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</si>
  <si>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</si>
  <si>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</si>
  <si>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</si>
  <si>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</si>
  <si>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</si>
  <si>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</si>
  <si>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</si>
  <si>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</si>
  <si>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</si>
  <si>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</si>
  <si>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</si>
  <si>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</si>
  <si>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</si>
  <si>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</si>
  <si>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</si>
  <si>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</si>
  <si>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</si>
  <si>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</si>
  <si>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</si>
  <si>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</si>
  <si>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</si>
  <si>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</si>
  <si>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</si>
  <si>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</si>
  <si>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</si>
  <si>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</si>
  <si>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</si>
  <si>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</si>
  <si>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</si>
  <si>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</si>
  <si>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</si>
  <si>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</si>
  <si>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</si>
  <si>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</si>
  <si>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</si>
  <si>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</si>
  <si>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</si>
  <si>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</si>
  <si>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</si>
  <si>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</si>
  <si>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</si>
  <si>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</si>
  <si>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</si>
  <si>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</si>
  <si>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</si>
  <si>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</si>
  <si>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</si>
  <si>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</si>
  <si>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</si>
  <si>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</si>
  <si>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</si>
  <si>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</si>
  <si>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</si>
  <si>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</si>
  <si>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</si>
  <si>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</si>
  <si>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</si>
  <si>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</si>
  <si>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</si>
  <si>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</si>
  <si>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</si>
  <si>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</si>
  <si>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</si>
  <si>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</si>
  <si>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</si>
  <si>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</si>
  <si>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</si>
  <si>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</si>
  <si>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</si>
  <si>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</si>
  <si>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</si>
  <si>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</si>
  <si>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</si>
  <si>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</si>
  <si>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</si>
  <si>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</si>
  <si>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</si>
  <si>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</si>
  <si>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</si>
  <si>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</si>
  <si>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</si>
  <si>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</si>
  <si>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</si>
  <si>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</si>
  <si>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</si>
  <si>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</si>
  <si>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</si>
  <si>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</si>
  <si>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</si>
  <si>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</si>
  <si>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</si>
  <si>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</si>
  <si>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</si>
  <si>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</si>
  <si>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</si>
  <si>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</si>
  <si>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</si>
  <si>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</si>
  <si>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</si>
  <si>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</si>
  <si>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</si>
  <si>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</si>
  <si>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</si>
  <si>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</si>
  <si>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</si>
  <si>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</si>
  <si>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</si>
  <si>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</si>
  <si>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</si>
  <si>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</si>
  <si>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</si>
  <si>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</si>
  <si>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</si>
  <si>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</si>
  <si>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</si>
  <si>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</si>
  <si>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</si>
  <si>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</si>
  <si>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</si>
  <si>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</si>
  <si>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</si>
  <si>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</si>
  <si>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</si>
  <si>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</si>
  <si>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</si>
  <si>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</si>
  <si>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</si>
  <si>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</si>
  <si>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</si>
  <si>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</si>
  <si>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</si>
  <si>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</si>
  <si>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</si>
  <si>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</si>
  <si>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</si>
  <si>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</si>
  <si>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</si>
  <si>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</si>
  <si>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</si>
  <si>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</si>
  <si>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</si>
  <si>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</si>
  <si>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</si>
  <si>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</si>
  <si>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</si>
  <si>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</si>
  <si>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</si>
  <si>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</si>
  <si>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</si>
  <si>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</si>
  <si>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</si>
  <si>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</si>
  <si>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</si>
  <si>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</si>
  <si>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</si>
  <si>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</si>
  <si>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</si>
  <si>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</si>
  <si>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</si>
  <si>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</si>
  <si>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</si>
  <si>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</si>
  <si>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</si>
  <si>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</si>
  <si>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</si>
  <si>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</si>
  <si>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</si>
  <si>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</si>
  <si>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</si>
  <si>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</si>
  <si>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</si>
  <si>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</si>
  <si>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</si>
  <si>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</si>
  <si>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</si>
  <si>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</si>
  <si>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</si>
  <si>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</si>
  <si>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</si>
  <si>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</si>
  <si>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</si>
  <si>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</si>
  <si>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</si>
  <si>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</si>
  <si>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</si>
  <si>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</si>
  <si>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</si>
  <si>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</si>
  <si>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</si>
  <si>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</si>
  <si>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</si>
  <si>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</si>
  <si>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</si>
  <si>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</si>
  <si>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</si>
  <si>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</si>
  <si>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</si>
  <si>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</si>
  <si>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</si>
  <si>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</si>
  <si>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</si>
  <si>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</si>
  <si>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</si>
  <si>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</si>
  <si>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</si>
  <si>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</si>
  <si>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</si>
  <si>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</si>
  <si>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</si>
  <si>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</si>
  <si>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</si>
  <si>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</si>
  <si>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</si>
  <si>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</si>
  <si>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</si>
  <si>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</si>
  <si>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</si>
  <si>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</si>
  <si>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</si>
  <si>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</si>
  <si>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</si>
  <si>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</si>
  <si>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</si>
  <si>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</si>
  <si>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</si>
  <si>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</si>
  <si>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</si>
  <si>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</si>
  <si>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</si>
  <si>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</si>
  <si>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</si>
  <si>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</si>
  <si>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</si>
  <si>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</si>
  <si>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</si>
  <si>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</si>
  <si>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</si>
  <si>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</si>
  <si>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</si>
  <si>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</si>
  <si>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</si>
  <si>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</si>
  <si>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</si>
  <si>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</si>
  <si>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</si>
  <si>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</si>
  <si>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</si>
  <si>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</si>
  <si>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</si>
  <si>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</si>
  <si>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</si>
  <si>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</si>
  <si>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</si>
  <si>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</si>
  <si>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</si>
  <si>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</si>
  <si>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</si>
  <si>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</si>
  <si>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</si>
  <si>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</si>
  <si>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</si>
  <si>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</si>
  <si>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</si>
  <si>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</si>
  <si>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</si>
  <si>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</si>
  <si>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</si>
  <si>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</si>
  <si>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</si>
  <si>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</si>
  <si>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</si>
  <si>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</si>
  <si>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</si>
  <si>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</si>
  <si>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</si>
  <si>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</si>
  <si>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</si>
  <si>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</si>
  <si>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</si>
  <si>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</si>
  <si>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</si>
  <si>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</si>
  <si>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</si>
  <si>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</si>
  <si>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</si>
  <si>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</si>
  <si>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</si>
  <si>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</si>
  <si>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</si>
  <si>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</si>
  <si>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</si>
  <si>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</si>
  <si>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</si>
  <si>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</si>
  <si>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</si>
  <si>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</si>
  <si>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</si>
  <si>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</si>
  <si>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</si>
  <si>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</si>
  <si>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</si>
  <si>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</si>
  <si>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</si>
  <si>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</si>
  <si>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</si>
  <si>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</si>
  <si>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</si>
  <si>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</si>
  <si>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</si>
  <si>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</si>
  <si>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</si>
  <si>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</si>
  <si>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</si>
  <si>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</si>
  <si>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</si>
  <si>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</si>
  <si>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</si>
  <si>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</si>
  <si>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</si>
  <si>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</si>
  <si>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</si>
  <si>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</si>
  <si>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</si>
  <si>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</si>
  <si>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</si>
  <si>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</si>
  <si>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</si>
  <si>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</si>
  <si>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</si>
  <si>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</si>
  <si>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</si>
  <si>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</si>
  <si>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</si>
  <si>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</si>
  <si>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</si>
  <si>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</si>
  <si>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</si>
  <si>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</si>
  <si>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</si>
  <si>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</si>
  <si>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</si>
  <si>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</si>
  <si>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</si>
  <si>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</si>
  <si>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</si>
  <si>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</si>
  <si>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</si>
  <si>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</si>
  <si>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</si>
  <si>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</si>
  <si>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</si>
  <si>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</si>
  <si>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</si>
  <si>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</si>
  <si>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</si>
  <si>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</si>
  <si>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</si>
  <si>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</si>
  <si>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</si>
  <si>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</si>
  <si>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</si>
  <si>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</si>
  <si>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</si>
  <si>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</si>
  <si>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</si>
  <si>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</si>
  <si>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</si>
  <si>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</si>
  <si>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</si>
  <si>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</si>
  <si>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</si>
  <si>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</si>
  <si>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</si>
  <si>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</si>
  <si>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</si>
  <si>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</si>
  <si>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</si>
  <si>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</si>
  <si>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</si>
  <si>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</si>
  <si>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</si>
  <si>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</si>
  <si>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</si>
  <si>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</si>
  <si>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</si>
  <si>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</si>
  <si>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</si>
  <si>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</si>
  <si>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</si>
  <si>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</si>
  <si>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</si>
  <si>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</si>
  <si>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</si>
  <si>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</si>
  <si>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</si>
  <si>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</si>
  <si>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</si>
  <si>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</si>
  <si>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</si>
  <si>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</si>
  <si>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</si>
  <si>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</si>
  <si>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</si>
  <si>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</si>
  <si>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</si>
  <si>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</si>
  <si>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</si>
  <si>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</si>
  <si>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</si>
  <si>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</si>
  <si>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</si>
  <si>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</si>
  <si>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</si>
  <si>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</si>
  <si>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</si>
  <si>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</si>
  <si>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</si>
  <si>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</si>
  <si>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</si>
  <si>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</si>
  <si>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</si>
  <si>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</si>
  <si>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</si>
  <si>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</si>
  <si>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</si>
  <si>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</si>
  <si>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</si>
  <si>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</si>
  <si>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</si>
  <si>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</si>
  <si>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</si>
  <si>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</si>
  <si>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</si>
  <si>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</si>
  <si>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</si>
  <si>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</si>
  <si>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</si>
  <si>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</si>
  <si>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</si>
  <si>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</si>
  <si>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</si>
  <si>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</si>
  <si>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</si>
  <si>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</si>
  <si>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</si>
  <si>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</si>
  <si>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</si>
  <si>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</si>
  <si>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</si>
  <si>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</si>
  <si>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</si>
  <si>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</si>
  <si>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</si>
  <si>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</si>
  <si>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</si>
  <si>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</si>
  <si>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</si>
  <si>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</si>
  <si>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</si>
  <si>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</si>
  <si>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</si>
  <si>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</si>
  <si>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</si>
  <si>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</si>
  <si>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</si>
  <si>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</si>
  <si>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</si>
  <si>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</si>
  <si>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</si>
  <si>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</si>
  <si>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</si>
  <si>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</si>
  <si>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</si>
  <si>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</si>
  <si>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</si>
  <si>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</si>
  <si>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</si>
  <si>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</si>
  <si>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</si>
  <si>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</si>
  <si>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</si>
  <si>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</si>
  <si>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</si>
  <si>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</si>
  <si>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</si>
  <si>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</si>
  <si>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</si>
  <si>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</si>
  <si>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</si>
  <si>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</si>
  <si>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</si>
  <si>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</si>
  <si>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</si>
  <si>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</si>
  <si>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</si>
  <si>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</si>
  <si>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</si>
  <si>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</si>
  <si>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</si>
  <si>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</si>
  <si>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</si>
  <si>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</si>
  <si>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</si>
  <si>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</si>
  <si>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</si>
  <si>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</si>
  <si>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</si>
  <si>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</si>
  <si>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</si>
  <si>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</si>
  <si>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</si>
  <si>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</si>
  <si>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</si>
  <si>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</si>
  <si>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</si>
  <si>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</si>
  <si>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</si>
  <si>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</si>
  <si>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</si>
  <si>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</si>
  <si>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</si>
  <si>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</si>
  <si>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</si>
  <si>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</si>
  <si>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</si>
  <si>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</si>
  <si>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</si>
  <si>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</si>
  <si>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</si>
  <si>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</si>
  <si>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</si>
  <si>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</si>
  <si>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</si>
  <si>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</si>
  <si>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</si>
  <si>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</si>
  <si>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</si>
  <si>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</si>
  <si>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</si>
  <si>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</si>
  <si>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</si>
  <si>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</si>
  <si>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</si>
  <si>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</si>
  <si>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</si>
  <si>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</si>
  <si>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</si>
  <si>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</si>
  <si>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</si>
  <si>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</si>
  <si>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</si>
  <si>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</si>
  <si>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</si>
  <si>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</si>
  <si>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</si>
  <si>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</si>
  <si>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</si>
  <si>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</si>
  <si>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</si>
  <si>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</si>
  <si>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</si>
  <si>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</si>
  <si>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</si>
  <si>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</si>
  <si>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</si>
  <si>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</si>
  <si>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</si>
  <si>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</si>
  <si>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</si>
  <si>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</si>
  <si>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</si>
  <si>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</si>
  <si>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</si>
  <si>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</si>
  <si>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</si>
  <si>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</si>
  <si>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</si>
  <si>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</si>
  <si>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</si>
  <si>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</si>
  <si>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</si>
  <si>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</si>
  <si>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</si>
  <si>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</si>
  <si>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</si>
  <si>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</si>
  <si>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</si>
  <si>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</si>
  <si>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</si>
  <si>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</si>
  <si>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</si>
  <si>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</si>
  <si>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</si>
  <si>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</si>
  <si>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</si>
  <si>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</si>
  <si>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</si>
  <si>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</si>
  <si>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</si>
  <si>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</si>
  <si>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</si>
  <si>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</si>
  <si>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</si>
  <si>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</si>
  <si>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</si>
  <si>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</si>
  <si>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</si>
  <si>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</si>
  <si>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</si>
  <si>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</si>
  <si>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</si>
  <si>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</si>
  <si>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</si>
  <si>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</si>
  <si>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</si>
  <si>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</si>
  <si>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</si>
  <si>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</si>
  <si>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</si>
  <si>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</si>
  <si>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</si>
  <si>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</si>
  <si>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</si>
  <si>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</si>
  <si>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</si>
  <si>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</si>
  <si>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</si>
  <si>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</si>
  <si>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</si>
  <si>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</si>
  <si>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</si>
  <si>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</si>
  <si>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</si>
  <si>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</si>
  <si>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</si>
  <si>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</si>
  <si>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</si>
  <si>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</si>
  <si>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</si>
  <si>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</si>
  <si>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</si>
  <si>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</si>
  <si>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</si>
  <si>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</si>
  <si>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</si>
  <si>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</si>
  <si>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</si>
  <si>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</si>
  <si>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</si>
  <si>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</si>
  <si>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</si>
  <si>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</si>
  <si>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</si>
  <si>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</si>
  <si>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</si>
  <si>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</si>
  <si>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</si>
  <si>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</si>
  <si>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</si>
  <si>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</si>
  <si>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</si>
  <si>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</si>
  <si>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</si>
  <si>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</si>
  <si>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</si>
  <si>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</si>
  <si>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</si>
  <si>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</si>
  <si>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</si>
  <si>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</si>
  <si>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</si>
  <si>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</si>
  <si>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</si>
  <si>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</si>
  <si>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</si>
  <si>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</si>
  <si>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</si>
  <si>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</si>
  <si>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</si>
  <si>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</si>
  <si>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</si>
  <si>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</si>
  <si>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</si>
  <si>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</si>
  <si>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</si>
  <si>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</si>
  <si>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</si>
  <si>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</si>
  <si>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</si>
  <si>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</si>
  <si>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</si>
  <si>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</si>
  <si>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</si>
  <si>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</si>
  <si>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</si>
  <si>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</si>
  <si>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</si>
  <si>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</si>
  <si>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</si>
  <si>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</si>
  <si>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</si>
  <si>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</si>
  <si>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</si>
  <si>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</si>
  <si>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</si>
  <si>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</si>
  <si>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</si>
  <si>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</si>
  <si>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</si>
  <si>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</si>
  <si>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</si>
  <si>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</si>
  <si>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</si>
  <si>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</si>
  <si>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</si>
  <si>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</si>
  <si>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</si>
  <si>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</si>
  <si>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</si>
  <si>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</si>
  <si>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</si>
  <si>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</si>
  <si>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</si>
  <si>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</si>
  <si>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</si>
  <si>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</si>
  <si>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</si>
  <si>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</si>
  <si>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</si>
  <si>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</si>
  <si>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</si>
  <si>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</si>
  <si>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</si>
  <si>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</si>
  <si>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</si>
  <si>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</si>
  <si>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</si>
  <si>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</si>
  <si>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</si>
  <si>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</si>
  <si>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</si>
  <si>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</si>
  <si>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</si>
  <si>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</si>
  <si>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</si>
  <si>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</si>
  <si>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</si>
  <si>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</si>
  <si>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</si>
  <si>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</si>
  <si>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</si>
  <si>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</si>
  <si>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</si>
  <si>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</si>
  <si>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</si>
  <si>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</si>
  <si>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</si>
  <si>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</si>
  <si>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</si>
  <si>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</si>
  <si>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</si>
  <si>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</si>
  <si>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</si>
  <si>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</si>
  <si>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</si>
  <si>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</si>
  <si>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</si>
  <si>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</si>
  <si>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</si>
  <si>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</si>
  <si>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</si>
  <si>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</si>
  <si>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</si>
  <si>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</si>
  <si>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</si>
  <si>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</si>
  <si>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</si>
  <si>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</si>
  <si>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</si>
  <si>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</si>
  <si>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</si>
  <si>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</si>
  <si>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</si>
  <si>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</si>
  <si>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</si>
  <si>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</si>
  <si>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</si>
  <si>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</si>
  <si>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</si>
  <si>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</si>
  <si>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</si>
  <si>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</si>
  <si>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</si>
  <si>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</si>
  <si>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</si>
  <si>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</si>
  <si>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</si>
  <si>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</si>
  <si>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</si>
  <si>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</si>
  <si>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</si>
  <si>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</si>
  <si>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</si>
  <si>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</si>
  <si>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</si>
  <si>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</si>
  <si>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</si>
  <si>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</si>
  <si>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</si>
  <si>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</si>
  <si>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</si>
  <si>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</si>
  <si>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</si>
  <si>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</si>
  <si>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</si>
  <si>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</si>
  <si>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</si>
  <si>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</si>
  <si>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</si>
  <si>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</si>
  <si>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</si>
  <si>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</si>
  <si>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</si>
  <si>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</si>
  <si>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</si>
  <si>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</si>
  <si>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</si>
  <si>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</si>
  <si>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</si>
  <si>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</si>
  <si>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</si>
  <si>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</si>
  <si>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</si>
  <si>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</si>
  <si>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</si>
  <si>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</si>
  <si>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</si>
  <si>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</si>
  <si>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</si>
  <si>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</si>
  <si>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</si>
  <si>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</si>
  <si>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</si>
  <si>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</si>
  <si>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</si>
  <si>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</si>
  <si>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</si>
  <si>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</si>
  <si>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</si>
  <si>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</si>
  <si>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</si>
  <si>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</si>
  <si>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</si>
  <si>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</si>
  <si>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</si>
  <si>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</si>
  <si>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</si>
  <si>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</si>
  <si>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</si>
  <si>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</si>
  <si>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</si>
  <si>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</si>
  <si>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</si>
  <si>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</si>
  <si>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</si>
  <si>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</si>
  <si>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</si>
  <si>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</si>
  <si>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</si>
  <si>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</si>
  <si>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</si>
  <si>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</si>
  <si>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</si>
  <si>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</si>
  <si>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</si>
  <si>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</si>
  <si>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</si>
  <si>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</si>
  <si>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</si>
  <si>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</si>
  <si>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</si>
  <si>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</si>
  <si>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</si>
  <si>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</si>
  <si>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</si>
  <si>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</si>
  <si>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</si>
  <si>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</si>
  <si>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</si>
  <si>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</si>
  <si>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</si>
  <si>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</si>
  <si>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</si>
  <si>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</si>
  <si>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</si>
  <si>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</si>
  <si>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</si>
  <si>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</si>
  <si>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</si>
  <si>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</si>
  <si>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</si>
  <si>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</si>
  <si>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</si>
  <si>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</si>
  <si>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</si>
  <si>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</si>
  <si>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</si>
  <si>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</si>
  <si>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</si>
  <si>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</si>
  <si>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</si>
  <si>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</si>
  <si>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</si>
  <si>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</si>
  <si>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</si>
  <si>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</si>
  <si>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</si>
  <si>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</si>
  <si>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</si>
  <si>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</si>
  <si>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</si>
  <si>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</si>
  <si>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</si>
  <si>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</si>
  <si>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</si>
  <si>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</si>
  <si>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</si>
  <si>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</si>
  <si>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</si>
  <si>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</si>
  <si>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</si>
  <si>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</si>
  <si>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</si>
  <si>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</si>
  <si>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</si>
  <si>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</si>
  <si>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</si>
  <si>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</si>
  <si>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</si>
  <si>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</si>
  <si>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</si>
  <si>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</si>
  <si>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</si>
  <si>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</si>
  <si>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</si>
  <si>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</si>
  <si>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</si>
  <si>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</si>
  <si>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</si>
  <si>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</si>
  <si>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</si>
  <si>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</si>
  <si>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</si>
  <si>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</si>
  <si>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</si>
  <si>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</si>
  <si>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</si>
  <si>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</si>
  <si>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</si>
  <si>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</si>
  <si>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</si>
  <si>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</si>
  <si>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</si>
  <si>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</si>
  <si>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</si>
  <si>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</si>
  <si>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</si>
  <si>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</si>
  <si>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</si>
  <si>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</si>
  <si>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</si>
  <si>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</si>
  <si>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</si>
  <si>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</si>
  <si>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</si>
  <si>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</si>
  <si>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</si>
  <si>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</si>
  <si>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</si>
  <si>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</si>
  <si>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</si>
  <si>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</si>
  <si>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</si>
  <si>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</si>
  <si>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</si>
  <si>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</si>
  <si>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</si>
  <si>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</si>
  <si>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</si>
  <si>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</si>
  <si>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</si>
  <si>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</si>
  <si>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</si>
  <si>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</si>
  <si>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</si>
  <si>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</si>
  <si>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</si>
  <si>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</si>
  <si>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</si>
  <si>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</si>
  <si>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</si>
  <si>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</si>
  <si>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</si>
  <si>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</si>
  <si>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</si>
  <si>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</si>
  <si>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</si>
  <si>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</si>
  <si>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</si>
  <si>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</si>
  <si>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</si>
  <si>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</si>
  <si>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</si>
  <si>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</si>
  <si>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</si>
  <si>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</si>
  <si>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</si>
  <si>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</si>
  <si>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</si>
  <si>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</si>
  <si>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</si>
  <si>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</si>
  <si>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</si>
  <si>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</si>
  <si>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</si>
  <si>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</si>
  <si>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</si>
  <si>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</si>
  <si>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</si>
  <si>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</si>
  <si>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</si>
  <si>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</si>
  <si>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</si>
  <si>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</si>
  <si>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</si>
  <si>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</si>
  <si>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</si>
  <si>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</si>
  <si>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</si>
  <si>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</si>
  <si>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</si>
  <si>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</si>
  <si>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</si>
  <si>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</si>
  <si>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</si>
  <si>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</si>
  <si>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</si>
  <si>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</si>
  <si>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</si>
  <si>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</si>
  <si>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</si>
  <si>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</si>
  <si>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</si>
  <si>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</si>
  <si>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</si>
  <si>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</si>
  <si>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</si>
  <si>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</si>
  <si>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</si>
  <si>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</si>
  <si>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</si>
  <si>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</si>
  <si>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</si>
  <si>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</si>
  <si>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</si>
  <si>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</si>
  <si>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</si>
  <si>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</si>
  <si>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</si>
  <si>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</si>
  <si>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</si>
  <si>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</si>
  <si>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</si>
  <si>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</si>
  <si>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</si>
  <si>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</si>
  <si>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</si>
  <si>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</si>
  <si>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</si>
  <si>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</si>
  <si>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</si>
  <si>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</si>
  <si>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</si>
  <si>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</si>
  <si>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</si>
  <si>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</si>
  <si>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</si>
  <si>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</si>
  <si>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</si>
  <si>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</si>
  <si>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</si>
  <si>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</si>
  <si>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</si>
  <si>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</si>
  <si>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</si>
  <si>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</si>
  <si>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</si>
  <si>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</si>
  <si>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</si>
  <si>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</si>
  <si>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</si>
  <si>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</si>
  <si>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</si>
  <si>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</si>
  <si>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</si>
  <si>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</si>
  <si>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</si>
  <si>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</si>
  <si>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</si>
  <si>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</si>
  <si>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</si>
  <si>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</si>
  <si>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</si>
  <si>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</si>
  <si>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</si>
  <si>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</si>
  <si>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</si>
  <si>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</si>
  <si>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</si>
  <si>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</si>
  <si>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</si>
  <si>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</si>
  <si>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</si>
  <si>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</si>
  <si>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</si>
  <si>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</si>
  <si>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</si>
  <si>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</si>
  <si>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</si>
  <si>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</si>
  <si>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</si>
  <si>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</si>
  <si>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</si>
  <si>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</si>
  <si>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</si>
  <si>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</si>
  <si>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</si>
  <si>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</si>
  <si>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</si>
  <si>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</si>
  <si>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</si>
  <si>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</si>
  <si>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</si>
  <si>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</si>
  <si>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</si>
  <si>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</si>
  <si>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</si>
  <si>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</si>
  <si>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</si>
  <si>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</si>
  <si>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</si>
  <si>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</si>
  <si>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</si>
  <si>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</si>
  <si>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</si>
  <si>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</si>
  <si>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</si>
  <si>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</si>
  <si>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</si>
  <si>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</si>
  <si>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</si>
  <si>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</si>
  <si>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</si>
  <si>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</si>
  <si>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</si>
  <si>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</si>
  <si>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</si>
  <si>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</si>
  <si>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</si>
  <si>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</si>
  <si>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</si>
  <si>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</si>
  <si>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</si>
  <si>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</si>
  <si>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</si>
  <si>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</si>
  <si>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</si>
  <si>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</si>
  <si>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</si>
  <si>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</si>
  <si>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</si>
  <si>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</si>
  <si>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</si>
  <si>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</si>
  <si>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</si>
  <si>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</si>
  <si>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</si>
  <si>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</si>
  <si>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</si>
  <si>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</si>
  <si>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</si>
  <si>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</si>
  <si>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</si>
  <si>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</si>
  <si>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</si>
  <si>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</si>
  <si>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</si>
  <si>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</si>
  <si>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</si>
  <si>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</si>
  <si>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</si>
  <si>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</si>
  <si>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</si>
  <si>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</si>
  <si>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</si>
  <si>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</si>
  <si>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</si>
  <si>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</si>
  <si>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</si>
  <si>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</si>
  <si>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</si>
  <si>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</si>
  <si>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</si>
  <si>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</si>
  <si>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</si>
  <si>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</si>
  <si>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</si>
  <si>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</si>
  <si>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</si>
  <si>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</si>
  <si>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</si>
  <si>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</si>
  <si>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</si>
  <si>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</si>
  <si>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</si>
  <si>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</si>
  <si>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</si>
  <si>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</si>
  <si>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</si>
  <si>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</si>
  <si>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</si>
  <si>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</si>
  <si>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</si>
  <si>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</si>
  <si>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</si>
  <si>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</si>
  <si>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</si>
  <si>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</si>
  <si>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</si>
  <si>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</si>
  <si>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</si>
  <si>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</si>
  <si>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</si>
  <si>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</si>
  <si>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</si>
  <si>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</si>
  <si>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</si>
  <si>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</si>
  <si>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</si>
  <si>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</si>
  <si>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</si>
  <si>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</si>
  <si>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</si>
  <si>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</si>
  <si>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</si>
  <si>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</si>
  <si>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</si>
  <si>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</si>
  <si>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</si>
  <si>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</si>
  <si>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</si>
  <si>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</si>
  <si>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</si>
  <si>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</si>
  <si>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</si>
  <si>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</si>
  <si>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</si>
  <si>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</si>
  <si>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</si>
  <si>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</si>
  <si>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</si>
  <si>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</si>
  <si>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</si>
  <si>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</si>
  <si>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</si>
  <si>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</si>
  <si>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</si>
  <si>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</si>
  <si>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</si>
  <si>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</si>
  <si>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</si>
  <si>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</si>
  <si>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</si>
  <si>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</si>
  <si>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</si>
  <si>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</si>
  <si>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</si>
  <si>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</si>
  <si>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</si>
  <si>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</si>
  <si>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</si>
  <si>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</si>
  <si>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</si>
  <si>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</si>
  <si>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</si>
  <si>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</si>
  <si>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</si>
  <si>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</si>
  <si>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</si>
  <si>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</si>
  <si>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</si>
  <si>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</si>
  <si>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</si>
  <si>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</si>
  <si>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</si>
  <si>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</si>
  <si>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</si>
  <si>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</si>
  <si>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</si>
  <si>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</si>
  <si>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</si>
  <si>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</si>
  <si>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</si>
  <si>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</si>
  <si>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</si>
  <si>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</si>
  <si>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</si>
  <si>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</si>
  <si>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</si>
  <si>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</si>
  <si>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</si>
  <si>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</si>
  <si>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</si>
  <si>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</si>
  <si>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</si>
  <si>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</si>
  <si>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</si>
  <si>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</si>
  <si>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</si>
  <si>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</si>
  <si>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</si>
  <si>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</si>
  <si>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</si>
  <si>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</si>
  <si>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</si>
  <si>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</si>
  <si>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</si>
  <si>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</si>
  <si>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</si>
  <si>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</si>
  <si>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</si>
  <si>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</si>
  <si>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</si>
  <si>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</si>
  <si>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</si>
  <si>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</si>
  <si>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</si>
  <si>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</si>
  <si>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</si>
  <si>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</si>
  <si>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</si>
  <si>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</si>
  <si>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</si>
  <si>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</si>
  <si>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</si>
  <si>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</si>
  <si>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</si>
  <si>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</si>
  <si>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</si>
  <si>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</si>
  <si>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</si>
  <si>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</si>
  <si>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</si>
  <si>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</si>
  <si>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</si>
  <si>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</si>
  <si>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</si>
  <si>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</si>
  <si>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</si>
  <si>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</si>
  <si>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</si>
  <si>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</si>
  <si>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</si>
  <si>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</si>
  <si>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</si>
  <si>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</si>
  <si>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</si>
  <si>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</si>
  <si>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</si>
  <si>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</si>
  <si>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</si>
  <si>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</si>
  <si>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</si>
  <si>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</si>
  <si>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</si>
  <si>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</si>
  <si>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</si>
  <si>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</si>
  <si>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</si>
  <si>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</si>
  <si>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</si>
  <si>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</si>
  <si>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</si>
  <si>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</si>
  <si>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</si>
  <si>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</si>
  <si>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</si>
  <si>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</si>
  <si>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</si>
  <si>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</si>
  <si>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</si>
  <si>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</si>
  <si>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</si>
  <si>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</si>
  <si>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</si>
  <si>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</si>
  <si>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</si>
  <si>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</si>
  <si>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</si>
  <si>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</si>
  <si>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</si>
  <si>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</si>
  <si>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</si>
  <si>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</si>
  <si>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</si>
  <si>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</si>
  <si>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</si>
  <si>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</si>
  <si>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</si>
  <si>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</si>
  <si>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</si>
  <si>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</si>
  <si>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</si>
  <si>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</si>
  <si>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</si>
  <si>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</si>
  <si>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</si>
  <si>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</si>
  <si>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</si>
  <si>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</si>
  <si>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</si>
  <si>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</si>
  <si>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</si>
  <si>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</si>
  <si>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</si>
  <si>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</si>
  <si>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</si>
  <si>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</si>
  <si>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</si>
  <si>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</si>
  <si>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</si>
  <si>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</si>
  <si>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</si>
  <si>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</si>
  <si>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</si>
  <si>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</si>
  <si>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</si>
  <si>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</si>
  <si>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</si>
  <si>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</si>
  <si>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</si>
  <si>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</si>
  <si>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</si>
  <si>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</si>
  <si>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</si>
  <si>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</si>
  <si>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</si>
  <si>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</si>
  <si>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</si>
  <si>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</si>
  <si>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</si>
  <si>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</si>
  <si>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</si>
  <si>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</si>
  <si>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</si>
  <si>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</si>
  <si>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</si>
  <si>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</si>
  <si>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</si>
  <si>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</si>
  <si>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</si>
  <si>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</si>
  <si>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</si>
  <si>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</si>
  <si>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</si>
  <si>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</si>
  <si>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</si>
  <si>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</si>
  <si>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</si>
  <si>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</si>
  <si>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</si>
  <si>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</si>
  <si>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</si>
  <si>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</si>
  <si>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</si>
  <si>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</si>
  <si>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</si>
  <si>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</si>
  <si>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</si>
  <si>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</si>
  <si>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</si>
  <si>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</si>
  <si>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</si>
  <si>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</si>
  <si>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</si>
  <si>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</si>
  <si>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</si>
  <si>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</si>
  <si>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</si>
  <si>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</si>
  <si>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</si>
  <si>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</si>
  <si>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</si>
  <si>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</si>
  <si>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</si>
  <si>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</si>
  <si>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</si>
  <si>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</si>
  <si>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</si>
  <si>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</si>
  <si>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</si>
  <si>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</si>
  <si>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</si>
  <si>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</si>
  <si>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</si>
  <si>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</si>
  <si>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</si>
  <si>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</si>
  <si>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</si>
  <si>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</si>
  <si>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</si>
  <si>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</si>
  <si>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</si>
  <si>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</si>
  <si>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</si>
  <si>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</si>
  <si>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</si>
  <si>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</si>
  <si>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</si>
  <si>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</si>
  <si>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</si>
  <si>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</si>
  <si>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</si>
  <si>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</si>
  <si>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</si>
  <si>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</si>
  <si>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</si>
  <si>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</si>
  <si>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</si>
  <si>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</si>
  <si>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</si>
  <si>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</si>
  <si>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</si>
  <si>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</si>
  <si>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</si>
  <si>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</si>
  <si>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</si>
  <si>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</si>
  <si>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</si>
  <si>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</si>
  <si>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</si>
  <si>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</si>
  <si>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</si>
  <si>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</si>
  <si>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</si>
  <si>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</si>
  <si>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</si>
  <si>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</si>
  <si>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</si>
  <si>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</si>
  <si>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</si>
  <si>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</si>
  <si>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</si>
  <si>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</si>
  <si>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</si>
  <si>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</si>
  <si>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</si>
  <si>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</si>
  <si>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</si>
  <si>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</si>
  <si>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</si>
  <si>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</si>
  <si>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</si>
  <si>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</si>
  <si>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</si>
  <si>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</si>
  <si>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</si>
  <si>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</si>
  <si>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</si>
  <si>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</si>
  <si>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</si>
  <si>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</si>
  <si>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</si>
  <si>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</si>
  <si>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</si>
  <si>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</si>
  <si>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</si>
  <si>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</si>
  <si>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</si>
  <si>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</si>
  <si>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</si>
  <si>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</si>
  <si>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</si>
  <si>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</si>
  <si>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</si>
  <si>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</si>
  <si>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</si>
  <si>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</si>
  <si>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</si>
  <si>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</si>
  <si>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</si>
  <si>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</si>
  <si>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</si>
  <si>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</si>
  <si>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</si>
  <si>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</si>
  <si>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</si>
  <si>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</si>
  <si>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</si>
  <si>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</si>
  <si>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</si>
  <si>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</si>
  <si>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</si>
  <si>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</si>
  <si>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</si>
  <si>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</si>
  <si>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</si>
  <si>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</si>
  <si>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</si>
  <si>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</si>
  <si>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</si>
  <si>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</si>
  <si>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</si>
  <si>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</si>
  <si>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</si>
  <si>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</si>
  <si>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</si>
  <si>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</si>
  <si>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</si>
  <si>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</si>
  <si>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</si>
  <si>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</si>
  <si>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</si>
  <si>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</si>
  <si>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</si>
  <si>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</si>
  <si>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</si>
  <si>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</si>
  <si>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</si>
  <si>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</si>
  <si>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</si>
  <si>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</si>
  <si>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</si>
  <si>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</si>
  <si>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</si>
  <si>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</si>
  <si>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</si>
  <si>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</si>
  <si>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</si>
  <si>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</si>
  <si>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</si>
  <si>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</si>
  <si>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</si>
  <si>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</si>
  <si>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</si>
  <si>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</si>
  <si>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</si>
  <si>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</si>
  <si>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寝屋川支援学校</t>
    <rPh sb="0" eb="5">
      <t>ネヤガワシエン</t>
    </rPh>
    <rPh sb="5" eb="7">
      <t>ガッコウ</t>
    </rPh>
    <phoneticPr fontId="15"/>
  </si>
  <si>
    <t>生活課程</t>
    <rPh sb="0" eb="2">
      <t>セイカツ</t>
    </rPh>
    <rPh sb="2" eb="4">
      <t>カテイ</t>
    </rPh>
    <phoneticPr fontId="15"/>
  </si>
  <si>
    <t>家庭</t>
    <rPh sb="0" eb="2">
      <t>カテイ</t>
    </rPh>
    <phoneticPr fontId="15"/>
  </si>
  <si>
    <t>エ</t>
  </si>
  <si>
    <t>Ａ　就労を目標とする教育課程のグループ</t>
    <rPh sb="2" eb="4">
      <t>シュウロウ</t>
    </rPh>
    <rPh sb="5" eb="7">
      <t>モクヒョウ</t>
    </rPh>
    <rPh sb="10" eb="12">
      <t>キョウイク</t>
    </rPh>
    <rPh sb="12" eb="14">
      <t>カテイ</t>
    </rPh>
    <phoneticPr fontId="6"/>
  </si>
  <si>
    <t>Ｂ　教科学習を中心としたグループ</t>
    <rPh sb="2" eb="4">
      <t>キョウカ</t>
    </rPh>
    <rPh sb="4" eb="6">
      <t>ガクシュウ</t>
    </rPh>
    <phoneticPr fontId="6"/>
  </si>
  <si>
    <t>Ｃ　生活学習を中心としたグループ</t>
  </si>
  <si>
    <t>Ｄ　自立活動を中心としたグループ</t>
    <rPh sb="2" eb="4">
      <t>ジリツ</t>
    </rPh>
    <rPh sb="4" eb="6">
      <t>カツドウ</t>
    </rPh>
    <rPh sb="7" eb="9">
      <t>チュウシン</t>
    </rPh>
    <phoneticPr fontId="6"/>
  </si>
  <si>
    <t>２</t>
  </si>
  <si>
    <t>２</t>
    <phoneticPr fontId="15"/>
  </si>
  <si>
    <t>1－2－3</t>
  </si>
  <si>
    <t>1－2－3</t>
    <phoneticPr fontId="15"/>
  </si>
  <si>
    <t>イ</t>
  </si>
  <si>
    <t>AB</t>
    <phoneticPr fontId="15"/>
  </si>
  <si>
    <t>ウ</t>
  </si>
  <si>
    <t>R05a263</t>
    <phoneticPr fontId="15"/>
  </si>
  <si>
    <t>ア</t>
  </si>
  <si>
    <t>国語</t>
    <rPh sb="0" eb="2">
      <t>コクゴ</t>
    </rPh>
    <phoneticPr fontId="15"/>
  </si>
  <si>
    <t>数学</t>
    <rPh sb="0" eb="2">
      <t>スウガク</t>
    </rPh>
    <phoneticPr fontId="15"/>
  </si>
  <si>
    <t>社会</t>
    <rPh sb="0" eb="2">
      <t>シャカイ</t>
    </rPh>
    <phoneticPr fontId="15"/>
  </si>
  <si>
    <t>理科</t>
    <rPh sb="0" eb="2">
      <t>リカ</t>
    </rPh>
    <phoneticPr fontId="15"/>
  </si>
  <si>
    <t>音楽</t>
    <rPh sb="0" eb="2">
      <t>オンガク</t>
    </rPh>
    <phoneticPr fontId="15"/>
  </si>
  <si>
    <t>保健体育</t>
    <rPh sb="0" eb="4">
      <t>ホケンタイイク</t>
    </rPh>
    <phoneticPr fontId="15"/>
  </si>
  <si>
    <t>家庭</t>
    <rPh sb="0" eb="2">
      <t>カテイ</t>
    </rPh>
    <phoneticPr fontId="15"/>
  </si>
  <si>
    <t>職業</t>
    <rPh sb="0" eb="2">
      <t>ショクギョウ</t>
    </rPh>
    <phoneticPr fontId="15"/>
  </si>
  <si>
    <t>AB</t>
    <phoneticPr fontId="15"/>
  </si>
  <si>
    <t>C</t>
    <phoneticPr fontId="15"/>
  </si>
  <si>
    <t>D</t>
    <phoneticPr fontId="15"/>
  </si>
  <si>
    <t>ABC</t>
    <phoneticPr fontId="15"/>
  </si>
  <si>
    <t>全</t>
    <rPh sb="0" eb="1">
      <t>ゼン</t>
    </rPh>
    <phoneticPr fontId="15"/>
  </si>
  <si>
    <t>CD</t>
    <phoneticPr fontId="15"/>
  </si>
  <si>
    <t>5</t>
    <phoneticPr fontId="15"/>
  </si>
  <si>
    <t>2</t>
    <phoneticPr fontId="15"/>
  </si>
  <si>
    <t>3</t>
    <phoneticPr fontId="15"/>
  </si>
  <si>
    <t>1</t>
    <phoneticPr fontId="15"/>
  </si>
  <si>
    <t>Ｂ
年間履修単位等</t>
    <phoneticPr fontId="15"/>
  </si>
  <si>
    <t>〇</t>
  </si>
  <si>
    <t>1-2-3</t>
    <phoneticPr fontId="15"/>
  </si>
  <si>
    <t>2-3</t>
    <phoneticPr fontId="15"/>
  </si>
  <si>
    <t>３</t>
    <phoneticPr fontId="15"/>
  </si>
  <si>
    <t>２</t>
    <phoneticPr fontId="15"/>
  </si>
  <si>
    <t>１</t>
    <phoneticPr fontId="15"/>
  </si>
  <si>
    <t>1－2－3</t>
    <phoneticPr fontId="15"/>
  </si>
  <si>
    <t>g172</t>
    <phoneticPr fontId="15"/>
  </si>
  <si>
    <t>国語</t>
    <rPh sb="0" eb="2">
      <t>コクゴ</t>
    </rPh>
    <phoneticPr fontId="15"/>
  </si>
  <si>
    <t>C</t>
    <phoneticPr fontId="15"/>
  </si>
  <si>
    <t>D</t>
    <phoneticPr fontId="15"/>
  </si>
  <si>
    <t>g180</t>
    <phoneticPr fontId="15"/>
  </si>
  <si>
    <t>全</t>
    <rPh sb="0" eb="1">
      <t>ゼン</t>
    </rPh>
    <phoneticPr fontId="15"/>
  </si>
  <si>
    <t>数学</t>
    <rPh sb="0" eb="2">
      <t>スウガク</t>
    </rPh>
    <phoneticPr fontId="15"/>
  </si>
  <si>
    <t>社会</t>
    <rPh sb="0" eb="2">
      <t>シャカイ</t>
    </rPh>
    <phoneticPr fontId="15"/>
  </si>
  <si>
    <t>理科</t>
    <rPh sb="0" eb="2">
      <t>リカ</t>
    </rPh>
    <phoneticPr fontId="15"/>
  </si>
  <si>
    <t>職業</t>
    <rPh sb="0" eb="2">
      <t>ショクギョウ</t>
    </rPh>
    <phoneticPr fontId="15"/>
  </si>
  <si>
    <t>g174</t>
    <phoneticPr fontId="15"/>
  </si>
  <si>
    <t>ABC</t>
    <phoneticPr fontId="15"/>
  </si>
  <si>
    <t>1</t>
    <phoneticPr fontId="15"/>
  </si>
  <si>
    <t>g178</t>
    <phoneticPr fontId="15"/>
  </si>
  <si>
    <t>道徳</t>
    <rPh sb="0" eb="2">
      <t>ドウトク</t>
    </rPh>
    <phoneticPr fontId="15"/>
  </si>
  <si>
    <t>５</t>
    <phoneticPr fontId="15"/>
  </si>
  <si>
    <t>A</t>
    <phoneticPr fontId="15"/>
  </si>
  <si>
    <t>B</t>
    <phoneticPr fontId="15"/>
  </si>
  <si>
    <t>C</t>
    <phoneticPr fontId="15"/>
  </si>
  <si>
    <t>CD</t>
    <phoneticPr fontId="15"/>
  </si>
  <si>
    <t>AB</t>
    <phoneticPr fontId="15"/>
  </si>
  <si>
    <t>g182</t>
    <phoneticPr fontId="15"/>
  </si>
  <si>
    <t>g176</t>
    <phoneticPr fontId="15"/>
  </si>
  <si>
    <t>国語</t>
    <rPh sb="0" eb="2">
      <t>コクゴ</t>
    </rPh>
    <phoneticPr fontId="15"/>
  </si>
  <si>
    <t>数学</t>
    <rPh sb="0" eb="2">
      <t>スウガク</t>
    </rPh>
    <phoneticPr fontId="15"/>
  </si>
  <si>
    <t>社会</t>
    <rPh sb="0" eb="2">
      <t>シャカイ</t>
    </rPh>
    <phoneticPr fontId="15"/>
  </si>
  <si>
    <t>理科</t>
    <rPh sb="0" eb="2">
      <t>リカ</t>
    </rPh>
    <phoneticPr fontId="15"/>
  </si>
  <si>
    <t>音楽</t>
    <rPh sb="0" eb="2">
      <t>オンガク</t>
    </rPh>
    <phoneticPr fontId="15"/>
  </si>
  <si>
    <t>保健体育</t>
    <rPh sb="0" eb="4">
      <t>ホケンタイイク</t>
    </rPh>
    <phoneticPr fontId="15"/>
  </si>
  <si>
    <t>家庭</t>
    <rPh sb="0" eb="2">
      <t>カテイ</t>
    </rPh>
    <phoneticPr fontId="15"/>
  </si>
  <si>
    <t>職業</t>
    <rPh sb="0" eb="2">
      <t>ショクギョウ</t>
    </rPh>
    <phoneticPr fontId="15"/>
  </si>
  <si>
    <t>道徳</t>
    <rPh sb="0" eb="2">
      <t>ドウトク</t>
    </rPh>
    <phoneticPr fontId="15"/>
  </si>
  <si>
    <t>c105</t>
    <phoneticPr fontId="15"/>
  </si>
  <si>
    <t>g172</t>
    <phoneticPr fontId="15"/>
  </si>
  <si>
    <t>g176</t>
    <phoneticPr fontId="15"/>
  </si>
  <si>
    <t>g174</t>
    <phoneticPr fontId="15"/>
  </si>
  <si>
    <t>2－3</t>
    <phoneticPr fontId="15"/>
  </si>
  <si>
    <t>C</t>
    <phoneticPr fontId="15"/>
  </si>
  <si>
    <t>g180</t>
    <phoneticPr fontId="15"/>
  </si>
  <si>
    <t>AB</t>
    <phoneticPr fontId="15"/>
  </si>
  <si>
    <t>CD</t>
    <phoneticPr fontId="15"/>
  </si>
  <si>
    <t>５</t>
    <phoneticPr fontId="15"/>
  </si>
  <si>
    <t>１-2-3</t>
    <phoneticPr fontId="15"/>
  </si>
  <si>
    <t>地図</t>
    <rPh sb="0" eb="2">
      <t>チズ</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</si>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</sst>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5" fillId="2" borderId="73" xfId="5" applyNumberFormat="1" applyFont="1" applyFill="1" applyBorder="1" applyAlignment="1" applyProtection="1">
      <alignment horizontal="center" vertical="center" wrapText="1"/>
    </xf>
    <xf numFmtId="49" fontId="35" fillId="2" borderId="73" xfId="5" applyNumberFormat="1" applyFont="1" applyFill="1" applyBorder="1" applyAlignment="1" applyProtection="1">
      <alignment horizontal="center" vertical="center" wrapText="1"/>
      <protection locked="0"/>
    </xf>
    <xf numFmtId="49" fontId="35" fillId="2" borderId="72" xfId="5" applyNumberFormat="1" applyFont="1" applyFill="1" applyBorder="1" applyAlignment="1" applyProtection="1">
      <alignment horizontal="center" vertical="center" shrinkToFit="1"/>
      <protection locked="0"/>
    </xf>
    <xf numFmtId="49" fontId="35" fillId="2" borderId="24" xfId="5" applyNumberFormat="1" applyFont="1" applyFill="1" applyBorder="1" applyAlignment="1" applyProtection="1">
      <alignment horizontal="center" vertical="center" shrinkToFi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70" zoomScaleNormal="100" zoomScaleSheetLayoutView="7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9" t="s">
        <v>7122</v>
      </c>
      <c r="H1" s="449"/>
      <c r="I1" s="449"/>
      <c r="J1" s="449"/>
      <c r="K1" s="449"/>
      <c r="L1" s="449"/>
      <c r="M1" s="449"/>
      <c r="N1" s="449"/>
      <c r="O1" s="450" t="s">
        <v>11589</v>
      </c>
      <c r="P1" s="308"/>
      <c r="AB1" s="255"/>
      <c r="AC1" s="255"/>
    </row>
    <row r="2" spans="1:29" ht="3" customHeight="1" thickBot="1" x14ac:dyDescent="0.5">
      <c r="G2" s="449"/>
      <c r="H2" s="449"/>
      <c r="I2" s="449"/>
      <c r="J2" s="449"/>
      <c r="K2" s="449"/>
      <c r="L2" s="449"/>
      <c r="M2" s="449"/>
      <c r="N2" s="449"/>
      <c r="O2" s="450"/>
      <c r="P2" s="308"/>
      <c r="AB2" s="255"/>
      <c r="AC2" s="255"/>
    </row>
    <row r="3" spans="1:29" ht="12.6" customHeight="1" x14ac:dyDescent="0.45">
      <c r="B3" s="253" t="s">
        <v>3470</v>
      </c>
      <c r="G3" s="449"/>
      <c r="H3" s="449"/>
      <c r="I3" s="449"/>
      <c r="J3" s="449"/>
      <c r="K3" s="449"/>
      <c r="L3" s="449"/>
      <c r="M3" s="449"/>
      <c r="N3" s="449"/>
      <c r="O3" s="450"/>
      <c r="P3" s="358" t="s">
        <v>7126</v>
      </c>
      <c r="Q3" s="358"/>
      <c r="R3" s="358"/>
      <c r="S3" s="358"/>
      <c r="T3" s="358"/>
      <c r="U3" s="358"/>
      <c r="V3" s="358"/>
      <c r="W3" s="358" t="s">
        <v>7124</v>
      </c>
      <c r="X3" s="358"/>
      <c r="Y3" s="315" t="s">
        <v>7127</v>
      </c>
      <c r="Z3" s="261"/>
      <c r="AA3" s="261"/>
      <c r="AB3" s="255"/>
      <c r="AC3" s="255"/>
    </row>
    <row r="4" spans="1:29" ht="18" customHeight="1" x14ac:dyDescent="0.45">
      <c r="B4" s="253" t="s">
        <v>3477</v>
      </c>
      <c r="P4" s="369" t="s">
        <v>7123</v>
      </c>
      <c r="Q4" s="369"/>
      <c r="R4" s="373" t="s">
        <v>11502</v>
      </c>
      <c r="S4" s="373"/>
      <c r="T4" s="373"/>
      <c r="U4" s="373"/>
      <c r="V4" s="373"/>
      <c r="W4" s="371" t="s">
        <v>7125</v>
      </c>
      <c r="X4" s="371"/>
      <c r="Y4" s="359" t="s">
        <v>11503</v>
      </c>
      <c r="Z4" s="311"/>
      <c r="AA4" s="311"/>
      <c r="AB4" s="257"/>
      <c r="AC4" s="257"/>
    </row>
    <row r="5" spans="1:29" ht="18" customHeight="1" thickBot="1" x14ac:dyDescent="0.5">
      <c r="B5" s="253" t="s">
        <v>7119</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36" t="s">
        <v>11506</v>
      </c>
      <c r="Q8" s="437"/>
      <c r="R8" s="437"/>
      <c r="S8" s="437"/>
      <c r="T8" s="437"/>
      <c r="U8" s="437"/>
      <c r="V8" s="438"/>
      <c r="W8" s="269"/>
      <c r="X8" s="272" t="s">
        <v>3705</v>
      </c>
      <c r="Y8" s="426" t="s">
        <v>3468</v>
      </c>
      <c r="Z8" s="427"/>
      <c r="AA8" s="273">
        <v>1</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39" t="s">
        <v>11507</v>
      </c>
      <c r="Q9" s="440"/>
      <c r="R9" s="440"/>
      <c r="S9" s="440"/>
      <c r="T9" s="440"/>
      <c r="U9" s="440"/>
      <c r="V9" s="441"/>
      <c r="W9" s="269"/>
      <c r="X9" s="274" t="s">
        <v>3706</v>
      </c>
      <c r="Y9" s="428" t="s">
        <v>3469</v>
      </c>
      <c r="Z9" s="429"/>
      <c r="AA9" s="275">
        <v>6</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39" t="s">
        <v>11508</v>
      </c>
      <c r="Q10" s="440"/>
      <c r="R10" s="440"/>
      <c r="S10" s="440"/>
      <c r="T10" s="440"/>
      <c r="U10" s="440"/>
      <c r="V10" s="441"/>
      <c r="W10" s="269"/>
      <c r="X10" s="274" t="s">
        <v>3707</v>
      </c>
      <c r="Y10" s="428" t="s">
        <v>3708</v>
      </c>
      <c r="Z10" s="429"/>
      <c r="AA10" s="275">
        <v>4</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39" t="s">
        <v>11509</v>
      </c>
      <c r="Q11" s="440"/>
      <c r="R11" s="440"/>
      <c r="S11" s="440"/>
      <c r="T11" s="440"/>
      <c r="U11" s="440"/>
      <c r="V11" s="441"/>
      <c r="W11" s="269"/>
      <c r="X11" s="274" t="s">
        <v>7116</v>
      </c>
      <c r="Y11" s="428" t="s">
        <v>7118</v>
      </c>
      <c r="Z11" s="429"/>
      <c r="AA11" s="275">
        <v>14</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39"/>
      <c r="Q12" s="440"/>
      <c r="R12" s="440"/>
      <c r="S12" s="440"/>
      <c r="T12" s="440"/>
      <c r="U12" s="440"/>
      <c r="V12" s="441"/>
      <c r="W12" s="282"/>
      <c r="X12" s="276" t="s">
        <v>7117</v>
      </c>
      <c r="Y12" s="430" t="s">
        <v>7120</v>
      </c>
      <c r="Z12" s="431"/>
      <c r="AA12" s="277">
        <v>0</v>
      </c>
      <c r="AB12" s="253" t="s">
        <v>7121</v>
      </c>
      <c r="AC12" s="269"/>
    </row>
    <row r="13" spans="1:29" x14ac:dyDescent="0.15">
      <c r="C13" s="307" t="s">
        <v>7115</v>
      </c>
      <c r="G13" s="283"/>
      <c r="H13" s="283"/>
      <c r="I13" s="283"/>
      <c r="J13" s="283"/>
      <c r="K13" s="283"/>
      <c r="L13" s="283"/>
      <c r="M13" s="283"/>
      <c r="N13" s="283"/>
      <c r="O13" s="283"/>
      <c r="P13" s="439"/>
      <c r="Q13" s="440"/>
      <c r="R13" s="440"/>
      <c r="S13" s="440"/>
      <c r="T13" s="440"/>
      <c r="U13" s="440"/>
      <c r="V13" s="441"/>
      <c r="Y13" s="432" t="s">
        <v>555</v>
      </c>
      <c r="Z13" s="432"/>
      <c r="AA13" s="432"/>
      <c r="AB13" s="432"/>
    </row>
    <row r="14" spans="1:29" ht="13.2" thickBot="1" x14ac:dyDescent="0.2">
      <c r="F14" s="283"/>
      <c r="G14" s="283"/>
      <c r="H14" s="283"/>
      <c r="I14" s="283"/>
      <c r="J14" s="283"/>
      <c r="K14" s="283"/>
      <c r="L14" s="283"/>
      <c r="M14" s="283"/>
      <c r="N14" s="283"/>
      <c r="O14" s="283"/>
      <c r="P14" s="442"/>
      <c r="Q14" s="443"/>
      <c r="R14" s="443"/>
      <c r="S14" s="443"/>
      <c r="T14" s="443"/>
      <c r="U14" s="443"/>
      <c r="V14" s="444"/>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3452</v>
      </c>
      <c r="B17" s="398" t="s">
        <v>542</v>
      </c>
      <c r="C17" s="287" t="s">
        <v>543</v>
      </c>
      <c r="D17" s="386" t="s">
        <v>544</v>
      </c>
      <c r="E17" s="386" t="s">
        <v>545</v>
      </c>
      <c r="F17" s="388" t="s">
        <v>546</v>
      </c>
      <c r="G17" s="390" t="s">
        <v>547</v>
      </c>
      <c r="H17" s="390" t="s">
        <v>548</v>
      </c>
      <c r="I17" s="402" t="s">
        <v>7108</v>
      </c>
      <c r="J17" s="286" t="s">
        <v>3452</v>
      </c>
      <c r="K17" s="404" t="s">
        <v>542</v>
      </c>
      <c r="L17" s="289" t="s">
        <v>543</v>
      </c>
      <c r="M17" s="396" t="s">
        <v>544</v>
      </c>
      <c r="N17" s="396" t="s">
        <v>545</v>
      </c>
      <c r="O17" s="406" t="s">
        <v>549</v>
      </c>
      <c r="P17" s="390" t="s">
        <v>547</v>
      </c>
      <c r="Q17" s="390" t="s">
        <v>548</v>
      </c>
      <c r="R17" s="390" t="s">
        <v>7108</v>
      </c>
      <c r="S17" s="400" t="s">
        <v>550</v>
      </c>
      <c r="T17" s="288" t="s">
        <v>3452</v>
      </c>
      <c r="U17" s="410" t="s">
        <v>542</v>
      </c>
      <c r="V17" s="289" t="s">
        <v>543</v>
      </c>
      <c r="W17" s="396" t="s">
        <v>544</v>
      </c>
      <c r="X17" s="396" t="s">
        <v>545</v>
      </c>
      <c r="Y17" s="392" t="s">
        <v>549</v>
      </c>
      <c r="Z17" s="390" t="s">
        <v>547</v>
      </c>
      <c r="AA17" s="390" t="s">
        <v>11537</v>
      </c>
      <c r="AB17" s="390" t="s">
        <v>7109</v>
      </c>
      <c r="AC17" s="394" t="s">
        <v>550</v>
      </c>
    </row>
    <row r="18" spans="1:29" s="295" customFormat="1" ht="27" customHeight="1" x14ac:dyDescent="0.45">
      <c r="A18" s="291" t="s">
        <v>3453</v>
      </c>
      <c r="B18" s="399"/>
      <c r="C18" s="292" t="s">
        <v>551</v>
      </c>
      <c r="D18" s="387"/>
      <c r="E18" s="387"/>
      <c r="F18" s="389"/>
      <c r="G18" s="391"/>
      <c r="H18" s="391"/>
      <c r="I18" s="403"/>
      <c r="J18" s="310" t="s">
        <v>3453</v>
      </c>
      <c r="K18" s="405"/>
      <c r="L18" s="294" t="s">
        <v>551</v>
      </c>
      <c r="M18" s="397"/>
      <c r="N18" s="397"/>
      <c r="O18" s="407"/>
      <c r="P18" s="391"/>
      <c r="Q18" s="391"/>
      <c r="R18" s="391"/>
      <c r="S18" s="401"/>
      <c r="T18" s="293" t="s">
        <v>3453</v>
      </c>
      <c r="U18" s="411"/>
      <c r="V18" s="294" t="s">
        <v>551</v>
      </c>
      <c r="W18" s="397"/>
      <c r="X18" s="397"/>
      <c r="Y18" s="393"/>
      <c r="Z18" s="391"/>
      <c r="AA18" s="391"/>
      <c r="AB18" s="391"/>
      <c r="AC18" s="395"/>
    </row>
    <row r="19" spans="1:29" s="295" customFormat="1" ht="16.2" customHeight="1" x14ac:dyDescent="0.45">
      <c r="A19" s="296" t="s">
        <v>3427</v>
      </c>
      <c r="B19" s="361" t="s">
        <v>11546</v>
      </c>
      <c r="C19" s="297" t="s">
        <v>11568</v>
      </c>
      <c r="D19" s="377" t="str">
        <f>IF(C20="ア",VLOOKUP(A20,ア!$A$2:$E$9999,2,FALSE),IF(C20="イ",VLOOKUP(A20,イ!$A$2:$E$1563,2,FALSE),IF(C20="ウ",HLOOKUP(A20,ウ!$B$1:$ZX$6,4,FALSE),IF(C20="エ",VLOOKUP(A20,エ!$A$4:$E$1000,3,FALSE)&amp;"　"&amp;VLOOKUP(A20,エ!$A$4:$E$1000,4,FALSE),""))))</f>
        <v>2
東書</v>
      </c>
      <c r="E19" s="377" t="str">
        <f>IF(C20="ア",VLOOKUP(A20,ア!$A$2:$E$9999,4,FALSE),IF(C20="イ",VLOOKUP(A20,イ!$A$2:$E$1563,4,FALSE),IF(C20="ウ",IF(HLOOKUP(A20,ウ!$B$1:$ZX$6,3,FALSE)="","",HLOOKUP(A20,ウ!$B$1:$ZX$6,3,FALSE)),"")))</f>
        <v>国語
C-722</v>
      </c>
      <c r="F19" s="379" t="str">
        <f>IF(C20="ア",VLOOKUP(A20,ア!$A$2:$E$9999,5,FALSE),IF(C20="イ",VLOOKUP(A20,イ!$A$2:$E$1563,5,FALSE),IF(C20="ウ",HLOOKUP(A20,ウ!$B$1:$ZX$6,5,FALSE),IF(C20="エ",VLOOKUP(A20,エ!$A$4:$E$1000,5,FALSE),""))))&amp;"　"&amp;IF(C20="ウ",HLOOKUP(A20,ウ!$B$1:$ZX$6,6,FALSE),"")</f>
        <v>国語　☆☆☆☆☆　</v>
      </c>
      <c r="G19" s="363" t="s">
        <v>11515</v>
      </c>
      <c r="H19" s="365" t="s">
        <v>11511</v>
      </c>
      <c r="I19" s="367" t="s">
        <v>11513</v>
      </c>
      <c r="J19" s="296" t="s">
        <v>3440</v>
      </c>
      <c r="K19" s="361" t="s">
        <v>11568</v>
      </c>
      <c r="L19" s="297" t="s">
        <v>11568</v>
      </c>
      <c r="M19" s="377" t="str">
        <f>IF(L20="ア",VLOOKUP(J20,ア!$A$2:$E$9999,2,FALSE),IF(L20="イ",VLOOKUP(J20,イ!$A$2:$E$1563,2,FALSE),IF(L20="ウ",HLOOKUP(J20,ウ!$B$1:$ZX$6,4,FALSE),IF(L20="エ",VLOOKUP(J20,エ!$A$4:$E$1000,3,FALSE)&amp;"　"&amp;VLOOKUP(J20,エ!$A$4:$E$1000,4,FALSE),""))))</f>
        <v>15
三省堂</v>
      </c>
      <c r="N19" s="377" t="str">
        <f>IF(L20="ア",VLOOKUP(J20,ア!$A$2:$E$9999,4,FALSE),IF(L20="イ",VLOOKUP(J20,イ!$A$2:$E$1563,4,FALSE),IF(L20="ウ",IF(HLOOKUP(J20,ウ!$B$1:$ZX$6,3,FALSE)="","",HLOOKUP(J20,ウ!$B$1:$ZX$6,3,FALSE)),"")))</f>
        <v>現国
705
◆</v>
      </c>
      <c r="O19" s="379" t="str">
        <f>IF(L20="ア",VLOOKUP(J20,ア!$A$2:$E$9999,5,FALSE),IF(L20="イ",VLOOKUP(J20,イ!$A$2:$E$1563,5,FALSE),IF(L20="ウ",HLOOKUP(J20,ウ!$B$1:$ZX$6,5,FALSE),IF(L20="エ",VLOOKUP(J20,エ!$A$4:$E$1000,5,FALSE),""))))&amp;"　"&amp;IF(L20="ウ",HLOOKUP(J20,ウ!$B$1:$ZX$6,6,FALSE),"")</f>
        <v>新 現代の国語　</v>
      </c>
      <c r="P19" s="363" t="s">
        <v>11561</v>
      </c>
      <c r="Q19" s="365" t="s">
        <v>11542</v>
      </c>
      <c r="R19" s="367" t="s">
        <v>11544</v>
      </c>
      <c r="S19" s="375" t="s">
        <v>11538</v>
      </c>
      <c r="T19" s="298" t="s">
        <v>3455</v>
      </c>
      <c r="U19" s="425" t="s">
        <v>11519</v>
      </c>
      <c r="V19" s="297" t="s">
        <v>11519</v>
      </c>
      <c r="W19" s="377" t="str">
        <f>IF(V20="ア",VLOOKUP(T20,ア!$A$2:$E$9999,2,FALSE),IF(V20="イ",VLOOKUP(T20,イ!$A$2:$E$1563,2,FALSE),IF(V20="ウ",HLOOKUP(T20,ウ!$B$1:$ZX$6,4,FALSE),IF(V20="エ",VLOOKUP(T20,エ!$A$4:$E$1000,3,FALSE)&amp;"　"&amp;VLOOKUP(T20,エ!$A$4:$E$1000,4,FALSE),""))))</f>
        <v>20-7　東洋館</v>
      </c>
      <c r="X19" s="377" t="str">
        <f>IF(V20="ア",VLOOKUP(T20,ア!$A$2:$E$9999,4,FALSE),IF(V20="イ",VLOOKUP(T20,イ!$A$2:$E$1563,4,FALSE),IF(V20="ウ",IF(HLOOKUP(T20,ウ!$B$1:$ZX$6,3,FALSE)="","",HLOOKUP(T20,ウ!$B$1:$ZX$6,3,FALSE)),"")))</f>
        <v/>
      </c>
      <c r="Y19" s="379" t="str">
        <f>IF(V20="ア",VLOOKUP(T20,ア!$A$2:$E$9999,5,FALSE),IF(V20="イ",VLOOKUP(T20,イ!$A$2:$E$1563,5,FALSE),IF(V20="ウ",HLOOKUP(T20,ウ!$B$1:$ZX$6,5,FALSE),IF(V20="エ",VLOOKUP(T20,エ!$A$4:$E$1000,5,FALSE),""))))&amp;"　"&amp;IF(V20="ウ",HLOOKUP(T20,ウ!$B$1:$ZX$6,6,FALSE),"")</f>
        <v>くらしに役立つ国語改訂新版　</v>
      </c>
      <c r="Z19" s="363" t="s">
        <v>11527</v>
      </c>
      <c r="AA19" s="365" t="s">
        <v>11534</v>
      </c>
      <c r="AB19" s="381" t="s">
        <v>11539</v>
      </c>
      <c r="AC19" s="412" t="s">
        <v>11538</v>
      </c>
    </row>
    <row r="20" spans="1:29" s="295" customFormat="1" ht="16.2" customHeight="1" x14ac:dyDescent="0.45">
      <c r="A20" s="300" t="s">
        <v>11545</v>
      </c>
      <c r="B20" s="362"/>
      <c r="C20" s="301" t="s">
        <v>11514</v>
      </c>
      <c r="D20" s="378"/>
      <c r="E20" s="378"/>
      <c r="F20" s="380"/>
      <c r="G20" s="364"/>
      <c r="H20" s="366"/>
      <c r="I20" s="368"/>
      <c r="J20" s="300" t="s">
        <v>11577</v>
      </c>
      <c r="K20" s="362"/>
      <c r="L20" s="301" t="s">
        <v>11518</v>
      </c>
      <c r="M20" s="378"/>
      <c r="N20" s="378"/>
      <c r="O20" s="380"/>
      <c r="P20" s="364"/>
      <c r="Q20" s="366"/>
      <c r="R20" s="368"/>
      <c r="S20" s="376"/>
      <c r="T20" s="300">
        <v>330</v>
      </c>
      <c r="U20" s="362"/>
      <c r="V20" s="301" t="s">
        <v>11505</v>
      </c>
      <c r="W20" s="378"/>
      <c r="X20" s="378"/>
      <c r="Y20" s="380"/>
      <c r="Z20" s="364"/>
      <c r="AA20" s="366"/>
      <c r="AB20" s="382"/>
      <c r="AC20" s="413"/>
    </row>
    <row r="21" spans="1:29" s="295" customFormat="1" ht="16.2" customHeight="1" x14ac:dyDescent="0.45">
      <c r="A21" s="302" t="s">
        <v>3428</v>
      </c>
      <c r="B21" s="361" t="s">
        <v>11546</v>
      </c>
      <c r="C21" s="297" t="s">
        <v>11568</v>
      </c>
      <c r="D21" s="377" t="str">
        <f>IF(C22="ア",VLOOKUP(A22,ア!$A$2:$E$9999,2,FALSE),IF(C22="イ",VLOOKUP(A22,イ!$A$2:$E$1563,2,FALSE),IF(C22="ウ",HLOOKUP(A22,ウ!$B$1:$ZX$6,4,FALSE),IF(C22="エ",VLOOKUP(A22,エ!$A$4:$E$1000,3,FALSE)&amp;"　"&amp;VLOOKUP(A22,エ!$A$4:$E$1000,4,FALSE),""))))</f>
        <v>20-5　同成社</v>
      </c>
      <c r="E21" s="377" t="str">
        <f>IF(C22="ア",VLOOKUP(A22,ア!$A$2:$E$9999,4,FALSE),IF(C22="イ",VLOOKUP(A22,イ!$A$2:$E$1563,4,FALSE),IF(C22="ウ",IF(HLOOKUP(A22,ウ!$B$1:$ZX$6,3,FALSE)="","",HLOOKUP(A22,ウ!$B$1:$ZX$6,3,FALSE)),"")))</f>
        <v/>
      </c>
      <c r="F21" s="379" t="str">
        <f>IF(C22="ア",VLOOKUP(A22,ア!$A$2:$E$9999,5,FALSE),IF(C22="イ",VLOOKUP(A22,イ!$A$2:$E$1563,5,FALSE),IF(C22="ウ",HLOOKUP(A22,ウ!$B$1:$ZX$6,5,FALSE),IF(C22="エ",VLOOKUP(A22,エ!$A$4:$E$1000,5,FALSE),""))))&amp;"　"&amp;IF(C22="ウ",HLOOKUP(A22,ウ!$B$1:$ZX$6,6,FALSE),"")</f>
        <v>ゆっくり学ぶ子のためのこくご３　改訂版　</v>
      </c>
      <c r="G21" s="363" t="s">
        <v>11547</v>
      </c>
      <c r="H21" s="365" t="s">
        <v>11511</v>
      </c>
      <c r="I21" s="367" t="s">
        <v>11513</v>
      </c>
      <c r="J21" s="302" t="s">
        <v>3441</v>
      </c>
      <c r="K21" s="361" t="s">
        <v>11568</v>
      </c>
      <c r="L21" s="297" t="s">
        <v>11568</v>
      </c>
      <c r="M21" s="377" t="str">
        <f>IF(L22="ア",VLOOKUP(J22,ア!$A$2:$E$9999,2,FALSE),IF(L22="イ",VLOOKUP(J22,イ!$A$2:$E$1563,2,FALSE),IF(L22="ウ",HLOOKUP(J22,ウ!$B$1:$ZX$6,4,FALSE),IF(L22="エ",VLOOKUP(J22,エ!$A$4:$E$1000,3,FALSE)&amp;"　"&amp;VLOOKUP(J22,エ!$A$4:$E$1000,4,FALSE),""))))</f>
        <v>2
東書</v>
      </c>
      <c r="N21" s="377" t="str">
        <f>IF(L22="ア",VLOOKUP(J22,ア!$A$2:$E$9999,4,FALSE),IF(L22="イ",VLOOKUP(J22,イ!$A$2:$E$1563,4,FALSE),IF(L22="ウ",IF(HLOOKUP(J22,ウ!$B$1:$ZX$6,3,FALSE)="","",HLOOKUP(J22,ウ!$B$1:$ZX$6,3,FALSE)),"")))</f>
        <v>国語
C-722</v>
      </c>
      <c r="O21" s="379" t="str">
        <f>IF(L22="ア",VLOOKUP(J22,ア!$A$2:$E$9999,5,FALSE),IF(L22="イ",VLOOKUP(J22,イ!$A$2:$E$1563,5,FALSE),IF(L22="ウ",HLOOKUP(J22,ウ!$B$1:$ZX$6,5,FALSE),IF(L22="エ",VLOOKUP(J22,エ!$A$4:$E$1000,5,FALSE),""))))&amp;"　"&amp;IF(L22="ウ",HLOOKUP(J22,ウ!$B$1:$ZX$6,6,FALSE),"")</f>
        <v>国語　☆☆☆☆☆　</v>
      </c>
      <c r="P21" s="363" t="s">
        <v>11562</v>
      </c>
      <c r="Q21" s="365" t="s">
        <v>11542</v>
      </c>
      <c r="R21" s="367" t="s">
        <v>11544</v>
      </c>
      <c r="S21" s="375" t="s">
        <v>11538</v>
      </c>
      <c r="T21" s="302" t="s">
        <v>3456</v>
      </c>
      <c r="U21" s="361" t="s">
        <v>11519</v>
      </c>
      <c r="V21" s="297" t="s">
        <v>11519</v>
      </c>
      <c r="W21" s="377" t="str">
        <f>IF(V22="ア",VLOOKUP(T22,ア!$A$2:$E$9999,2,FALSE),IF(V22="イ",VLOOKUP(T22,イ!$A$2:$E$1563,2,FALSE),IF(V22="ウ",HLOOKUP(T22,ウ!$B$1:$ZX$6,4,FALSE),IF(V22="エ",VLOOKUP(T22,エ!$A$4:$E$1000,3,FALSE)&amp;"　"&amp;VLOOKUP(T22,エ!$A$4:$E$1000,4,FALSE),""))))</f>
        <v>20-5　同成社</v>
      </c>
      <c r="X21" s="377" t="str">
        <f>IF(V22="ア",VLOOKUP(T22,ア!$A$2:$E$9999,4,FALSE),IF(V22="イ",VLOOKUP(T22,イ!$A$2:$E$1563,4,FALSE),IF(V22="ウ",IF(HLOOKUP(T22,ウ!$B$1:$ZX$6,3,FALSE)="","",HLOOKUP(T22,ウ!$B$1:$ZX$6,3,FALSE)),"")))</f>
        <v/>
      </c>
      <c r="Y21" s="379" t="str">
        <f>IF(V22="ア",VLOOKUP(T22,ア!$A$2:$E$9999,5,FALSE),IF(V22="イ",VLOOKUP(T22,イ!$A$2:$E$1563,5,FALSE),IF(V22="ウ",HLOOKUP(T22,ウ!$B$1:$ZX$6,5,FALSE),IF(V22="エ",VLOOKUP(T22,エ!$A$4:$E$1000,5,FALSE),""))))&amp;"　"&amp;IF(V22="ウ",HLOOKUP(T22,ウ!$B$1:$ZX$6,6,FALSE),"")</f>
        <v>ゆっくり学ぶ子のためのこくご１　改訂版　</v>
      </c>
      <c r="Z21" s="363" t="s">
        <v>11528</v>
      </c>
      <c r="AA21" s="365" t="s">
        <v>11534</v>
      </c>
      <c r="AB21" s="381" t="s">
        <v>11539</v>
      </c>
      <c r="AC21" s="412" t="s">
        <v>11538</v>
      </c>
    </row>
    <row r="22" spans="1:29" s="295" customFormat="1" ht="16.2" customHeight="1" x14ac:dyDescent="0.45">
      <c r="A22" s="300">
        <v>315</v>
      </c>
      <c r="B22" s="362"/>
      <c r="C22" s="301" t="s">
        <v>11505</v>
      </c>
      <c r="D22" s="378"/>
      <c r="E22" s="378"/>
      <c r="F22" s="380"/>
      <c r="G22" s="364"/>
      <c r="H22" s="366"/>
      <c r="I22" s="368"/>
      <c r="J22" s="300" t="s">
        <v>11578</v>
      </c>
      <c r="K22" s="362"/>
      <c r="L22" s="301" t="s">
        <v>11514</v>
      </c>
      <c r="M22" s="378"/>
      <c r="N22" s="378"/>
      <c r="O22" s="380"/>
      <c r="P22" s="364"/>
      <c r="Q22" s="366"/>
      <c r="R22" s="368"/>
      <c r="S22" s="376"/>
      <c r="T22" s="300">
        <v>313</v>
      </c>
      <c r="U22" s="362"/>
      <c r="V22" s="301" t="s">
        <v>11505</v>
      </c>
      <c r="W22" s="378"/>
      <c r="X22" s="378"/>
      <c r="Y22" s="380"/>
      <c r="Z22" s="364"/>
      <c r="AA22" s="366"/>
      <c r="AB22" s="382"/>
      <c r="AC22" s="413"/>
    </row>
    <row r="23" spans="1:29" s="295" customFormat="1" ht="16.2" customHeight="1" x14ac:dyDescent="0.45">
      <c r="A23" s="302" t="s">
        <v>3429</v>
      </c>
      <c r="B23" s="361" t="s">
        <v>11546</v>
      </c>
      <c r="C23" s="297" t="s">
        <v>11568</v>
      </c>
      <c r="D23" s="377" t="str">
        <f>IF(C24="ア",VLOOKUP(A24,ア!$A$2:$E$9999,2,FALSE),IF(C24="イ",VLOOKUP(A24,イ!$A$2:$E$1563,2,FALSE),IF(C24="ウ",HLOOKUP(A24,ウ!$B$1:$ZX$6,4,FALSE),IF(C24="エ",VLOOKUP(A24,エ!$A$4:$E$1000,3,FALSE)&amp;"　"&amp;VLOOKUP(A24,エ!$A$4:$E$1000,4,FALSE),""))))</f>
        <v>27-1　ひかりのくに</v>
      </c>
      <c r="E23" s="377" t="str">
        <f>IF(C24="ア",VLOOKUP(A24,ア!$A$2:$E$9999,4,FALSE),IF(C24="イ",VLOOKUP(A24,イ!$A$2:$E$1563,4,FALSE),IF(C24="ウ",IF(HLOOKUP(A24,ウ!$B$1:$ZX$6,3,FALSE)="","",HLOOKUP(A24,ウ!$B$1:$ZX$6,3,FALSE)),"")))</f>
        <v/>
      </c>
      <c r="F23" s="379" t="str">
        <f>IF(C24="ア",VLOOKUP(A24,ア!$A$2:$E$9999,5,FALSE),IF(C24="イ",VLOOKUP(A24,イ!$A$2:$E$1563,5,FALSE),IF(C24="ウ",HLOOKUP(A24,ウ!$B$1:$ZX$6,5,FALSE),IF(C24="エ",VLOOKUP(A24,エ!$A$4:$E$1000,5,FALSE),""))))&amp;"　"&amp;IF(C24="ウ",HLOOKUP(A24,ウ!$B$1:$ZX$6,6,FALSE),"")</f>
        <v>なまえのことばえじてん　</v>
      </c>
      <c r="G23" s="363" t="s">
        <v>11548</v>
      </c>
      <c r="H23" s="365" t="s">
        <v>11511</v>
      </c>
      <c r="I23" s="367" t="s">
        <v>11513</v>
      </c>
      <c r="J23" s="302" t="s">
        <v>3442</v>
      </c>
      <c r="K23" s="361" t="s">
        <v>11568</v>
      </c>
      <c r="L23" s="297" t="s">
        <v>11568</v>
      </c>
      <c r="M23" s="377" t="str">
        <f>IF(L24="ア",VLOOKUP(J24,ア!$A$2:$E$9999,2,FALSE),IF(L24="イ",VLOOKUP(J24,イ!$A$2:$E$1563,2,FALSE),IF(L24="ウ",HLOOKUP(J24,ウ!$B$1:$ZX$6,4,FALSE),IF(L24="エ",VLOOKUP(J24,エ!$A$4:$E$1000,3,FALSE)&amp;"　"&amp;VLOOKUP(J24,エ!$A$4:$E$1000,4,FALSE),""))))</f>
        <v>20-5　同成社</v>
      </c>
      <c r="N23" s="377" t="str">
        <f>IF(L24="ア",VLOOKUP(J24,ア!$A$2:$E$9999,4,FALSE),IF(L24="イ",VLOOKUP(J24,イ!$A$2:$E$1563,4,FALSE),IF(L24="ウ",IF(HLOOKUP(J24,ウ!$B$1:$ZX$6,3,FALSE)="","",HLOOKUP(J24,ウ!$B$1:$ZX$6,3,FALSE)),"")))</f>
        <v/>
      </c>
      <c r="O23" s="379" t="str">
        <f>IF(L24="ア",VLOOKUP(J24,ア!$A$2:$E$9999,5,FALSE),IF(L24="イ",VLOOKUP(J24,イ!$A$2:$E$1563,5,FALSE),IF(L24="ウ",HLOOKUP(J24,ウ!$B$1:$ZX$6,5,FALSE),IF(L24="エ",VLOOKUP(J24,エ!$A$4:$E$1000,5,FALSE),""))))&amp;"　"&amp;IF(L24="ウ",HLOOKUP(J24,ウ!$B$1:$ZX$6,6,FALSE),"")</f>
        <v>ゆっくり学ぶ子のためのこくご１　改訂版　</v>
      </c>
      <c r="P23" s="363" t="s">
        <v>11528</v>
      </c>
      <c r="Q23" s="365" t="s">
        <v>11542</v>
      </c>
      <c r="R23" s="367" t="s">
        <v>11544</v>
      </c>
      <c r="S23" s="375" t="s">
        <v>11538</v>
      </c>
      <c r="T23" s="302" t="s">
        <v>3457</v>
      </c>
      <c r="U23" s="361" t="s">
        <v>11519</v>
      </c>
      <c r="V23" s="297" t="s">
        <v>11519</v>
      </c>
      <c r="W23" s="377" t="str">
        <f>IF(V24="ア",VLOOKUP(T24,ア!$A$2:$E$9999,2,FALSE),IF(V24="イ",VLOOKUP(T24,イ!$A$2:$E$1563,2,FALSE),IF(V24="ウ",HLOOKUP(T24,ウ!$B$1:$ZX$6,4,FALSE),IF(V24="エ",VLOOKUP(T24,エ!$A$4:$E$1000,3,FALSE)&amp;"　"&amp;VLOOKUP(T24,エ!$A$4:$E$1000,4,FALSE),""))))</f>
        <v>62-38　旬　報　社</v>
      </c>
      <c r="X23" s="377" t="str">
        <f>IF(V24="ア",VLOOKUP(T24,ア!$A$2:$E$9999,4,FALSE),IF(V24="イ",VLOOKUP(T24,イ!$A$2:$E$1563,4,FALSE),IF(V24="ウ",IF(HLOOKUP(T24,ウ!$B$1:$ZX$6,3,FALSE)="","",HLOOKUP(T24,ウ!$B$1:$ZX$6,3,FALSE)),"")))</f>
        <v/>
      </c>
      <c r="Y23" s="379" t="str">
        <f>IF(V24="ア",VLOOKUP(T24,ア!$A$2:$E$9999,5,FALSE),IF(V24="イ",VLOOKUP(T24,イ!$A$2:$E$1563,5,FALSE),IF(V24="ウ",HLOOKUP(T24,ウ!$B$1:$ZX$6,5,FALSE),IF(V24="エ",VLOOKUP(T24,エ!$A$4:$E$1000,5,FALSE),""))))&amp;"　"&amp;IF(V24="ウ",HLOOKUP(T24,ウ!$B$1:$ZX$6,6,FALSE),"")</f>
        <v>ひらがなえほん　ありさん　あいうえお</v>
      </c>
      <c r="Z23" s="363" t="s">
        <v>11529</v>
      </c>
      <c r="AA23" s="365" t="s">
        <v>11534</v>
      </c>
      <c r="AB23" s="381" t="s">
        <v>11539</v>
      </c>
      <c r="AC23" s="412" t="s">
        <v>11538</v>
      </c>
    </row>
    <row r="24" spans="1:29" s="295" customFormat="1" ht="16.2" customHeight="1" x14ac:dyDescent="0.45">
      <c r="A24" s="300">
        <v>421</v>
      </c>
      <c r="B24" s="362"/>
      <c r="C24" s="301" t="s">
        <v>11505</v>
      </c>
      <c r="D24" s="378"/>
      <c r="E24" s="378"/>
      <c r="F24" s="380"/>
      <c r="G24" s="364"/>
      <c r="H24" s="366"/>
      <c r="I24" s="368"/>
      <c r="J24" s="300">
        <v>313</v>
      </c>
      <c r="K24" s="362"/>
      <c r="L24" s="301" t="s">
        <v>11505</v>
      </c>
      <c r="M24" s="378"/>
      <c r="N24" s="378"/>
      <c r="O24" s="380"/>
      <c r="P24" s="364"/>
      <c r="Q24" s="366"/>
      <c r="R24" s="368"/>
      <c r="S24" s="376"/>
      <c r="T24" s="300">
        <v>9784845113866</v>
      </c>
      <c r="U24" s="362"/>
      <c r="V24" s="301" t="s">
        <v>11516</v>
      </c>
      <c r="W24" s="378"/>
      <c r="X24" s="378"/>
      <c r="Y24" s="380"/>
      <c r="Z24" s="364"/>
      <c r="AA24" s="366"/>
      <c r="AB24" s="382"/>
      <c r="AC24" s="413"/>
    </row>
    <row r="25" spans="1:29" s="295" customFormat="1" ht="16.2" customHeight="1" x14ac:dyDescent="0.45">
      <c r="A25" s="302" t="s">
        <v>3430</v>
      </c>
      <c r="B25" s="361" t="s">
        <v>11551</v>
      </c>
      <c r="C25" s="297" t="s">
        <v>11569</v>
      </c>
      <c r="D25" s="377" t="str">
        <f>IF(C26="ア",VLOOKUP(A26,ア!$A$2:$E$9999,2,FALSE),IF(C26="イ",VLOOKUP(A26,イ!$A$2:$E$1563,2,FALSE),IF(C26="ウ",HLOOKUP(A26,ウ!$B$1:$ZX$6,4,FALSE),IF(C26="エ",VLOOKUP(A26,エ!$A$4:$E$1000,3,FALSE)&amp;"　"&amp;VLOOKUP(A26,エ!$A$4:$E$1000,4,FALSE),""))))</f>
        <v>20-7　東洋館</v>
      </c>
      <c r="E25" s="377" t="str">
        <f>IF(C26="ア",VLOOKUP(A26,ア!$A$2:$E$9999,4,FALSE),IF(C26="イ",VLOOKUP(A26,イ!$A$2:$E$1563,4,FALSE),IF(C26="ウ",IF(HLOOKUP(A26,ウ!$B$1:$ZX$6,3,FALSE)="","",HLOOKUP(A26,ウ!$B$1:$ZX$6,3,FALSE)),"")))</f>
        <v/>
      </c>
      <c r="F25" s="379" t="str">
        <f>IF(C26="ア",VLOOKUP(A26,ア!$A$2:$E$9999,5,FALSE),IF(C26="イ",VLOOKUP(A26,イ!$A$2:$E$1563,5,FALSE),IF(C26="ウ",HLOOKUP(A26,ウ!$B$1:$ZX$6,5,FALSE),IF(C26="エ",VLOOKUP(A26,エ!$A$4:$E$1000,5,FALSE),""))))&amp;"　"&amp;IF(C26="ウ",HLOOKUP(A26,ウ!$B$1:$ZX$6,6,FALSE),"")</f>
        <v>くらしに役立つ数学改訂新版　</v>
      </c>
      <c r="G25" s="363" t="s">
        <v>11561</v>
      </c>
      <c r="H25" s="365" t="s">
        <v>11511</v>
      </c>
      <c r="I25" s="367" t="s">
        <v>11513</v>
      </c>
      <c r="J25" s="302" t="s">
        <v>3443</v>
      </c>
      <c r="K25" s="361" t="s">
        <v>11568</v>
      </c>
      <c r="L25" s="297" t="s">
        <v>11568</v>
      </c>
      <c r="M25" s="377" t="str">
        <f>IF(L26="ア",VLOOKUP(J26,ア!$A$2:$E$9999,2,FALSE),IF(L26="イ",VLOOKUP(J26,イ!$A$2:$E$1563,2,FALSE),IF(L26="ウ",HLOOKUP(J26,ウ!$B$1:$ZX$6,4,FALSE),IF(L26="エ",VLOOKUP(J26,エ!$A$4:$E$1000,3,FALSE)&amp;"　"&amp;VLOOKUP(J26,エ!$A$4:$E$1000,4,FALSE),""))))</f>
        <v>12-10　視覚デザイン研究所</v>
      </c>
      <c r="N25" s="377" t="str">
        <f>IF(L26="ア",VLOOKUP(J26,ア!$A$2:$E$9999,4,FALSE),IF(L26="イ",VLOOKUP(J26,イ!$A$2:$E$1563,4,FALSE),IF(L26="ウ",IF(HLOOKUP(J26,ウ!$B$1:$ZX$6,3,FALSE)="","",HLOOKUP(J26,ウ!$B$1:$ZX$6,3,FALSE)),"")))</f>
        <v/>
      </c>
      <c r="O25" s="379" t="str">
        <f>IF(L26="ア",VLOOKUP(J26,ア!$A$2:$E$9999,5,FALSE),IF(L26="イ",VLOOKUP(J26,イ!$A$2:$E$1563,5,FALSE),IF(L26="ウ",HLOOKUP(J26,ウ!$B$1:$ZX$6,5,FALSE),IF(L26="エ",VLOOKUP(J26,エ!$A$4:$E$1000,5,FALSE),""))))&amp;"　"&amp;IF(L26="ウ",HLOOKUP(J26,ウ!$B$1:$ZX$6,6,FALSE),"")</f>
        <v>かたちでおぼえる　あいうえお</v>
      </c>
      <c r="P25" s="363" t="s">
        <v>11529</v>
      </c>
      <c r="Q25" s="365" t="s">
        <v>11542</v>
      </c>
      <c r="R25" s="367" t="s">
        <v>11544</v>
      </c>
      <c r="S25" s="375" t="s">
        <v>11538</v>
      </c>
      <c r="T25" s="302" t="s">
        <v>3458</v>
      </c>
      <c r="U25" s="361" t="s">
        <v>11520</v>
      </c>
      <c r="V25" s="297" t="s">
        <v>11520</v>
      </c>
      <c r="W25" s="377" t="str">
        <f>IF(V26="ア",VLOOKUP(T26,ア!$A$2:$E$9999,2,FALSE),IF(V26="イ",VLOOKUP(T26,イ!$A$2:$E$1563,2,FALSE),IF(V26="ウ",HLOOKUP(T26,ウ!$B$1:$ZX$6,4,FALSE),IF(V26="エ",VLOOKUP(T26,エ!$A$4:$E$1000,3,FALSE)&amp;"　"&amp;VLOOKUP(T26,エ!$A$4:$E$1000,4,FALSE),""))))</f>
        <v>20-7　東洋館</v>
      </c>
      <c r="X25" s="377" t="str">
        <f>IF(V26="ア",VLOOKUP(T26,ア!$A$2:$E$9999,4,FALSE),IF(V26="イ",VLOOKUP(T26,イ!$A$2:$E$1563,4,FALSE),IF(V26="ウ",IF(HLOOKUP(T26,ウ!$B$1:$ZX$6,3,FALSE)="","",HLOOKUP(T26,ウ!$B$1:$ZX$6,3,FALSE)),"")))</f>
        <v/>
      </c>
      <c r="Y25" s="379" t="str">
        <f>IF(V26="ア",VLOOKUP(T26,ア!$A$2:$E$9999,5,FALSE),IF(V26="イ",VLOOKUP(T26,イ!$A$2:$E$1563,5,FALSE),IF(V26="ウ",HLOOKUP(T26,ウ!$B$1:$ZX$6,5,FALSE),IF(V26="エ",VLOOKUP(T26,エ!$A$4:$E$1000,5,FALSE),""))))&amp;"　"&amp;IF(V26="ウ",HLOOKUP(T26,ウ!$B$1:$ZX$6,6,FALSE),"")</f>
        <v>くらしに役立つ数学改訂新版　</v>
      </c>
      <c r="Z25" s="363" t="s">
        <v>11527</v>
      </c>
      <c r="AA25" s="365" t="s">
        <v>11534</v>
      </c>
      <c r="AB25" s="381" t="s">
        <v>11539</v>
      </c>
      <c r="AC25" s="412" t="s">
        <v>11538</v>
      </c>
    </row>
    <row r="26" spans="1:29" s="295" customFormat="1" ht="16.2" customHeight="1" x14ac:dyDescent="0.45">
      <c r="A26" s="300">
        <v>332</v>
      </c>
      <c r="B26" s="362"/>
      <c r="C26" s="301" t="s">
        <v>11505</v>
      </c>
      <c r="D26" s="378"/>
      <c r="E26" s="378"/>
      <c r="F26" s="380"/>
      <c r="G26" s="364"/>
      <c r="H26" s="366"/>
      <c r="I26" s="368"/>
      <c r="J26" s="300">
        <v>9784881082195</v>
      </c>
      <c r="K26" s="362"/>
      <c r="L26" s="301" t="s">
        <v>11516</v>
      </c>
      <c r="M26" s="378"/>
      <c r="N26" s="378"/>
      <c r="O26" s="380"/>
      <c r="P26" s="364"/>
      <c r="Q26" s="366"/>
      <c r="R26" s="368"/>
      <c r="S26" s="376"/>
      <c r="T26" s="300">
        <v>332</v>
      </c>
      <c r="U26" s="362"/>
      <c r="V26" s="301" t="s">
        <v>11505</v>
      </c>
      <c r="W26" s="378"/>
      <c r="X26" s="378"/>
      <c r="Y26" s="380"/>
      <c r="Z26" s="364"/>
      <c r="AA26" s="366"/>
      <c r="AB26" s="382"/>
      <c r="AC26" s="413"/>
    </row>
    <row r="27" spans="1:29" s="295" customFormat="1" ht="16.2" customHeight="1" x14ac:dyDescent="0.45">
      <c r="A27" s="302" t="s">
        <v>3431</v>
      </c>
      <c r="B27" s="361" t="s">
        <v>11551</v>
      </c>
      <c r="C27" s="297" t="s">
        <v>11569</v>
      </c>
      <c r="D27" s="377" t="str">
        <f>IF(C28="ア",VLOOKUP(A28,ア!$A$2:$E$9999,2,FALSE),IF(C28="イ",VLOOKUP(A28,イ!$A$2:$E$1563,2,FALSE),IF(C28="ウ",HLOOKUP(A28,ウ!$B$1:$ZX$6,4,FALSE),IF(C28="エ",VLOOKUP(A28,エ!$A$4:$E$1000,3,FALSE)&amp;"　"&amp;VLOOKUP(A28,エ!$A$4:$E$1000,4,FALSE),""))))</f>
        <v>17
教出</v>
      </c>
      <c r="E27" s="377" t="str">
        <f>IF(C28="ア",VLOOKUP(A28,ア!$A$2:$E$9999,4,FALSE),IF(C28="イ",VLOOKUP(A28,イ!$A$2:$E$1563,4,FALSE),IF(C28="ウ",IF(HLOOKUP(A28,ウ!$B$1:$ZX$6,3,FALSE)="","",HLOOKUP(A28,ウ!$B$1:$ZX$6,3,FALSE)),"")))</f>
        <v>数学
C-722</v>
      </c>
      <c r="F27" s="379" t="str">
        <f>IF(C28="ア",VLOOKUP(A28,ア!$A$2:$E$9999,5,FALSE),IF(C28="イ",VLOOKUP(A28,イ!$A$2:$E$1563,5,FALSE),IF(C28="ウ",HLOOKUP(A28,ウ!$B$1:$ZX$6,5,FALSE),IF(C28="エ",VLOOKUP(A28,エ!$A$4:$E$1000,5,FALSE),""))))&amp;"　"&amp;IF(C28="ウ",HLOOKUP(A28,ウ!$B$1:$ZX$6,6,FALSE),"")</f>
        <v>数学　☆☆☆☆☆　</v>
      </c>
      <c r="G27" s="363" t="s">
        <v>11562</v>
      </c>
      <c r="H27" s="365" t="s">
        <v>11511</v>
      </c>
      <c r="I27" s="367" t="s">
        <v>11513</v>
      </c>
      <c r="J27" s="302" t="s">
        <v>3444</v>
      </c>
      <c r="K27" s="361" t="s">
        <v>11569</v>
      </c>
      <c r="L27" s="297" t="s">
        <v>11569</v>
      </c>
      <c r="M27" s="377" t="str">
        <f>IF(L28="ア",VLOOKUP(J28,ア!$A$2:$E$9999,2,FALSE),IF(L28="イ",VLOOKUP(J28,イ!$A$2:$E$1563,2,FALSE),IF(L28="ウ",HLOOKUP(J28,ウ!$B$1:$ZX$6,4,FALSE),IF(L28="エ",VLOOKUP(J28,エ!$A$4:$E$1000,3,FALSE)&amp;"　"&amp;VLOOKUP(J28,エ!$A$4:$E$1000,4,FALSE),""))))</f>
        <v>20-7　東洋館</v>
      </c>
      <c r="N27" s="377" t="str">
        <f>IF(L28="ア",VLOOKUP(J28,ア!$A$2:$E$9999,4,FALSE),IF(L28="イ",VLOOKUP(J28,イ!$A$2:$E$1563,4,FALSE),IF(L28="ウ",IF(HLOOKUP(J28,ウ!$B$1:$ZX$6,3,FALSE)="","",HLOOKUP(J28,ウ!$B$1:$ZX$6,3,FALSE)),"")))</f>
        <v/>
      </c>
      <c r="O27" s="379" t="str">
        <f>IF(L28="ア",VLOOKUP(J28,ア!$A$2:$E$9999,5,FALSE),IF(L28="イ",VLOOKUP(J28,イ!$A$2:$E$1563,5,FALSE),IF(L28="ウ",HLOOKUP(J28,ウ!$B$1:$ZX$6,5,FALSE),IF(L28="エ",VLOOKUP(J28,エ!$A$4:$E$1000,5,FALSE),""))))&amp;"　"&amp;IF(L28="ウ",HLOOKUP(J28,ウ!$B$1:$ZX$6,6,FALSE),"")</f>
        <v>くらしに役立つ数学改訂新版　</v>
      </c>
      <c r="P27" s="363" t="s">
        <v>11561</v>
      </c>
      <c r="Q27" s="365" t="s">
        <v>11542</v>
      </c>
      <c r="R27" s="367" t="s">
        <v>11544</v>
      </c>
      <c r="S27" s="375" t="s">
        <v>11538</v>
      </c>
      <c r="T27" s="302" t="s">
        <v>3459</v>
      </c>
      <c r="U27" s="361" t="s">
        <v>11520</v>
      </c>
      <c r="V27" s="297" t="s">
        <v>11520</v>
      </c>
      <c r="W27" s="377" t="str">
        <f>IF(V28="ア",VLOOKUP(T28,ア!$A$2:$E$9999,2,FALSE),IF(V28="イ",VLOOKUP(T28,イ!$A$2:$E$1563,2,FALSE),IF(V28="ウ",HLOOKUP(T28,ウ!$B$1:$ZX$6,4,FALSE),IF(V28="エ",VLOOKUP(T28,エ!$A$4:$E$1000,3,FALSE)&amp;"　"&amp;VLOOKUP(T28,エ!$A$4:$E$1000,4,FALSE),""))))</f>
        <v>20-5　同成社</v>
      </c>
      <c r="X27" s="377" t="str">
        <f>IF(V28="ア",VLOOKUP(T28,ア!$A$2:$E$9999,4,FALSE),IF(V28="イ",VLOOKUP(T28,イ!$A$2:$E$1563,4,FALSE),IF(V28="ウ",IF(HLOOKUP(T28,ウ!$B$1:$ZX$6,3,FALSE)="","",HLOOKUP(T28,ウ!$B$1:$ZX$6,3,FALSE)),"")))</f>
        <v/>
      </c>
      <c r="Y27" s="379" t="str">
        <f>IF(V28="ア",VLOOKUP(T28,ア!$A$2:$E$9999,5,FALSE),IF(V28="イ",VLOOKUP(T28,イ!$A$2:$E$1563,5,FALSE),IF(V28="ウ",HLOOKUP(T28,ウ!$B$1:$ZX$6,5,FALSE),IF(V28="エ",VLOOKUP(T28,エ!$A$4:$E$1000,5,FALSE),""))))&amp;"　"&amp;IF(V28="ウ",HLOOKUP(T28,ウ!$B$1:$ZX$6,6,FALSE),"")</f>
        <v>ゆっくり学ぶ子のためのさんすう２　</v>
      </c>
      <c r="Z27" s="363" t="s">
        <v>11528</v>
      </c>
      <c r="AA27" s="365" t="s">
        <v>11534</v>
      </c>
      <c r="AB27" s="381" t="s">
        <v>11539</v>
      </c>
      <c r="AC27" s="412" t="s">
        <v>11538</v>
      </c>
    </row>
    <row r="28" spans="1:29" s="295" customFormat="1" ht="16.2" customHeight="1" x14ac:dyDescent="0.45">
      <c r="A28" s="300" t="s">
        <v>11567</v>
      </c>
      <c r="B28" s="362"/>
      <c r="C28" s="301" t="s">
        <v>11514</v>
      </c>
      <c r="D28" s="378"/>
      <c r="E28" s="378"/>
      <c r="F28" s="380"/>
      <c r="G28" s="364"/>
      <c r="H28" s="366"/>
      <c r="I28" s="368"/>
      <c r="J28" s="300">
        <v>332</v>
      </c>
      <c r="K28" s="362"/>
      <c r="L28" s="301" t="s">
        <v>11505</v>
      </c>
      <c r="M28" s="378"/>
      <c r="N28" s="378"/>
      <c r="O28" s="380"/>
      <c r="P28" s="364"/>
      <c r="Q28" s="366"/>
      <c r="R28" s="368"/>
      <c r="S28" s="376"/>
      <c r="T28" s="300">
        <v>321</v>
      </c>
      <c r="U28" s="362"/>
      <c r="V28" s="301" t="s">
        <v>11505</v>
      </c>
      <c r="W28" s="378"/>
      <c r="X28" s="378"/>
      <c r="Y28" s="380"/>
      <c r="Z28" s="364"/>
      <c r="AA28" s="366"/>
      <c r="AB28" s="382"/>
      <c r="AC28" s="413"/>
    </row>
    <row r="29" spans="1:29" s="295" customFormat="1" ht="16.2" customHeight="1" x14ac:dyDescent="0.45">
      <c r="A29" s="302" t="s">
        <v>3432</v>
      </c>
      <c r="B29" s="361" t="s">
        <v>11551</v>
      </c>
      <c r="C29" s="297" t="s">
        <v>11569</v>
      </c>
      <c r="D29" s="377" t="str">
        <f>IF(C30="ア",VLOOKUP(A30,ア!$A$2:$E$9999,2,FALSE),IF(C30="イ",VLOOKUP(A30,イ!$A$2:$E$1563,2,FALSE),IF(C30="ウ",HLOOKUP(A30,ウ!$B$1:$ZX$6,4,FALSE),IF(C30="エ",VLOOKUP(A30,エ!$A$4:$E$1000,3,FALSE)&amp;"　"&amp;VLOOKUP(A30,エ!$A$4:$E$1000,4,FALSE),""))))</f>
        <v>22-3　日本教育研</v>
      </c>
      <c r="E29" s="377" t="str">
        <f>IF(C30="ア",VLOOKUP(A30,ア!$A$2:$E$9999,4,FALSE),IF(C30="イ",VLOOKUP(A30,イ!$A$2:$E$1563,4,FALSE),IF(C30="ウ",IF(HLOOKUP(A30,ウ!$B$1:$ZX$6,3,FALSE)="","",HLOOKUP(A30,ウ!$B$1:$ZX$6,3,FALSE)),"")))</f>
        <v/>
      </c>
      <c r="F29" s="379" t="str">
        <f>IF(C30="ア",VLOOKUP(A30,ア!$A$2:$E$9999,5,FALSE),IF(C30="イ",VLOOKUP(A30,イ!$A$2:$E$1563,5,FALSE),IF(C30="ウ",HLOOKUP(A30,ウ!$B$1:$ZX$6,5,FALSE),IF(C30="エ",VLOOKUP(A30,エ!$A$4:$E$1000,5,FALSE),""))))&amp;"　"&amp;IF(C30="ウ",HLOOKUP(A30,ウ!$B$1:$ZX$6,6,FALSE),"")</f>
        <v>ひとりだちするための算数・数学　</v>
      </c>
      <c r="G29" s="363" t="s">
        <v>11563</v>
      </c>
      <c r="H29" s="365" t="s">
        <v>11511</v>
      </c>
      <c r="I29" s="367" t="s">
        <v>11513</v>
      </c>
      <c r="J29" s="302" t="s">
        <v>3445</v>
      </c>
      <c r="K29" s="361" t="s">
        <v>11569</v>
      </c>
      <c r="L29" s="297" t="s">
        <v>11569</v>
      </c>
      <c r="M29" s="377" t="str">
        <f>IF(L30="ア",VLOOKUP(J30,ア!$A$2:$E$9999,2,FALSE),IF(L30="イ",VLOOKUP(J30,イ!$A$2:$E$1563,2,FALSE),IF(L30="ウ",HLOOKUP(J30,ウ!$B$1:$ZX$6,4,FALSE),IF(L30="エ",VLOOKUP(J30,エ!$A$4:$E$1000,3,FALSE)&amp;"　"&amp;VLOOKUP(J30,エ!$A$4:$E$1000,4,FALSE),""))))</f>
        <v>17
教出</v>
      </c>
      <c r="N29" s="377" t="str">
        <f>IF(L30="ア",VLOOKUP(J30,ア!$A$2:$E$9999,4,FALSE),IF(L30="イ",VLOOKUP(J30,イ!$A$2:$E$1563,4,FALSE),IF(L30="ウ",IF(HLOOKUP(J30,ウ!$B$1:$ZX$6,3,FALSE)="","",HLOOKUP(J30,ウ!$B$1:$ZX$6,3,FALSE)),"")))</f>
        <v>数学
C-722</v>
      </c>
      <c r="O29" s="379" t="str">
        <f>IF(L30="ア",VLOOKUP(J30,ア!$A$2:$E$9999,5,FALSE),IF(L30="イ",VLOOKUP(J30,イ!$A$2:$E$1563,5,FALSE),IF(L30="ウ",HLOOKUP(J30,ウ!$B$1:$ZX$6,5,FALSE),IF(L30="エ",VLOOKUP(J30,エ!$A$4:$E$1000,5,FALSE),""))))&amp;"　"&amp;IF(L30="ウ",HLOOKUP(J30,ウ!$B$1:$ZX$6,6,FALSE),"")</f>
        <v>数学　☆☆☆☆☆　</v>
      </c>
      <c r="P29" s="363" t="s">
        <v>11562</v>
      </c>
      <c r="Q29" s="365" t="s">
        <v>11542</v>
      </c>
      <c r="R29" s="367" t="s">
        <v>11544</v>
      </c>
      <c r="S29" s="375" t="s">
        <v>11538</v>
      </c>
      <c r="T29" s="302" t="s">
        <v>3460</v>
      </c>
      <c r="U29" s="361" t="s">
        <v>11520</v>
      </c>
      <c r="V29" s="297" t="s">
        <v>11520</v>
      </c>
      <c r="W29" s="377" t="str">
        <f>IF(V30="ア",VLOOKUP(T30,ア!$A$2:$E$9999,2,FALSE),IF(V30="イ",VLOOKUP(T30,イ!$A$2:$E$1563,2,FALSE),IF(V30="ウ",HLOOKUP(T30,ウ!$B$1:$ZX$6,4,FALSE),IF(V30="エ",VLOOKUP(T30,エ!$A$4:$E$1000,3,FALSE)&amp;"　"&amp;VLOOKUP(T30,エ!$A$4:$E$1000,4,FALSE),""))))</f>
        <v>06-1　偕成社</v>
      </c>
      <c r="X29" s="377" t="str">
        <f>IF(V30="ア",VLOOKUP(T30,ア!$A$2:$E$9999,4,FALSE),IF(V30="イ",VLOOKUP(T30,イ!$A$2:$E$1563,4,FALSE),IF(V30="ウ",IF(HLOOKUP(T30,ウ!$B$1:$ZX$6,3,FALSE)="","",HLOOKUP(T30,ウ!$B$1:$ZX$6,3,FALSE)),"")))</f>
        <v/>
      </c>
      <c r="Y29" s="379" t="str">
        <f>IF(V30="ア",VLOOKUP(T30,ア!$A$2:$E$9999,5,FALSE),IF(V30="イ",VLOOKUP(T30,イ!$A$2:$E$1563,5,FALSE),IF(V30="ウ",HLOOKUP(T30,ウ!$B$1:$ZX$6,5,FALSE),IF(V30="エ",VLOOKUP(T30,エ!$A$4:$E$1000,5,FALSE),""))))&amp;"　"&amp;IF(V30="ウ",HLOOKUP(T30,ウ!$B$1:$ZX$6,6,FALSE),"")</f>
        <v>かぞえてみよ　くらべてみよう　ゲームブック　NO.２　</v>
      </c>
      <c r="Z29" s="363" t="s">
        <v>11529</v>
      </c>
      <c r="AA29" s="365" t="s">
        <v>11534</v>
      </c>
      <c r="AB29" s="381" t="s">
        <v>11539</v>
      </c>
      <c r="AC29" s="412" t="s">
        <v>11538</v>
      </c>
    </row>
    <row r="30" spans="1:29" s="295" customFormat="1" ht="16.2" customHeight="1" x14ac:dyDescent="0.45">
      <c r="A30" s="300">
        <v>381</v>
      </c>
      <c r="B30" s="362"/>
      <c r="C30" s="301" t="s">
        <v>11505</v>
      </c>
      <c r="D30" s="378"/>
      <c r="E30" s="378"/>
      <c r="F30" s="380"/>
      <c r="G30" s="364"/>
      <c r="H30" s="366"/>
      <c r="I30" s="368"/>
      <c r="J30" s="300" t="s">
        <v>11579</v>
      </c>
      <c r="K30" s="362"/>
      <c r="L30" s="301" t="s">
        <v>11514</v>
      </c>
      <c r="M30" s="378"/>
      <c r="N30" s="378"/>
      <c r="O30" s="380"/>
      <c r="P30" s="364"/>
      <c r="Q30" s="366"/>
      <c r="R30" s="368"/>
      <c r="S30" s="376"/>
      <c r="T30" s="300">
        <v>125</v>
      </c>
      <c r="U30" s="362"/>
      <c r="V30" s="301" t="s">
        <v>11505</v>
      </c>
      <c r="W30" s="378"/>
      <c r="X30" s="378"/>
      <c r="Y30" s="380"/>
      <c r="Z30" s="364"/>
      <c r="AA30" s="366"/>
      <c r="AB30" s="382"/>
      <c r="AC30" s="413"/>
    </row>
    <row r="31" spans="1:29" s="295" customFormat="1" ht="16.2" customHeight="1" x14ac:dyDescent="0.45">
      <c r="A31" s="302" t="s">
        <v>3433</v>
      </c>
      <c r="B31" s="361" t="s">
        <v>11520</v>
      </c>
      <c r="C31" s="297" t="s">
        <v>11569</v>
      </c>
      <c r="D31" s="377" t="str">
        <f>IF(C32="ア",VLOOKUP(A32,ア!$A$2:$E$9999,2,FALSE),IF(C32="イ",VLOOKUP(A32,イ!$A$2:$E$1563,2,FALSE),IF(C32="ウ",HLOOKUP(A32,ウ!$B$1:$ZX$6,4,FALSE),IF(C32="エ",VLOOKUP(A32,エ!$A$4:$E$1000,3,FALSE)&amp;"　"&amp;VLOOKUP(A32,エ!$A$4:$E$1000,4,FALSE),""))))</f>
        <v>20-1　童心社</v>
      </c>
      <c r="E31" s="377" t="str">
        <f>IF(C32="ア",VLOOKUP(A32,ア!$A$2:$E$9999,4,FALSE),IF(C32="イ",VLOOKUP(A32,イ!$A$2:$E$1563,4,FALSE),IF(C32="ウ",IF(HLOOKUP(A32,ウ!$B$1:$ZX$6,3,FALSE)="","",HLOOKUP(A32,ウ!$B$1:$ZX$6,3,FALSE)),"")))</f>
        <v/>
      </c>
      <c r="F31" s="379" t="str">
        <f>IF(C32="ア",VLOOKUP(A32,ア!$A$2:$E$9999,5,FALSE),IF(C32="イ",VLOOKUP(A32,イ!$A$2:$E$1563,5,FALSE),IF(C32="ウ",HLOOKUP(A32,ウ!$B$1:$ZX$6,5,FALSE),IF(C32="エ",VLOOKUP(A32,エ!$A$4:$E$1000,5,FALSE),""))))&amp;"　"&amp;IF(C32="ウ",HLOOKUP(A32,ウ!$B$1:$ZX$6,6,FALSE),"")</f>
        <v>かずのほん２　０から１０まで　</v>
      </c>
      <c r="G31" s="363" t="s">
        <v>11529</v>
      </c>
      <c r="H31" s="365" t="s">
        <v>11511</v>
      </c>
      <c r="I31" s="367" t="s">
        <v>11513</v>
      </c>
      <c r="J31" s="302" t="s">
        <v>3446</v>
      </c>
      <c r="K31" s="361" t="s">
        <v>11569</v>
      </c>
      <c r="L31" s="297" t="s">
        <v>11569</v>
      </c>
      <c r="M31" s="377" t="str">
        <f>IF(L32="ア",VLOOKUP(J32,ア!$A$2:$E$9999,2,FALSE),IF(L32="イ",VLOOKUP(J32,イ!$A$2:$E$1563,2,FALSE),IF(L32="ウ",HLOOKUP(J32,ウ!$B$1:$ZX$6,4,FALSE),IF(L32="エ",VLOOKUP(J32,エ!$A$4:$E$1000,3,FALSE)&amp;"　"&amp;VLOOKUP(J32,エ!$A$4:$E$1000,4,FALSE),""))))</f>
        <v>22-3　日本教育研</v>
      </c>
      <c r="N31" s="377" t="str">
        <f>IF(L32="ア",VLOOKUP(J32,ア!$A$2:$E$9999,4,FALSE),IF(L32="イ",VLOOKUP(J32,イ!$A$2:$E$1563,4,FALSE),IF(L32="ウ",IF(HLOOKUP(J32,ウ!$B$1:$ZX$6,3,FALSE)="","",HLOOKUP(J32,ウ!$B$1:$ZX$6,3,FALSE)),"")))</f>
        <v/>
      </c>
      <c r="O31" s="379" t="str">
        <f>IF(L32="ア",VLOOKUP(J32,ア!$A$2:$E$9999,5,FALSE),IF(L32="イ",VLOOKUP(J32,イ!$A$2:$E$1563,5,FALSE),IF(L32="ウ",HLOOKUP(J32,ウ!$B$1:$ZX$6,5,FALSE),IF(L32="エ",VLOOKUP(J32,エ!$A$4:$E$1000,5,FALSE),""))))&amp;"　"&amp;IF(L32="ウ",HLOOKUP(J32,ウ!$B$1:$ZX$6,6,FALSE),"")</f>
        <v>ひとりだちするための算数・数学　</v>
      </c>
      <c r="P31" s="363" t="s">
        <v>11528</v>
      </c>
      <c r="Q31" s="365" t="s">
        <v>11543</v>
      </c>
      <c r="R31" s="367" t="s">
        <v>11544</v>
      </c>
      <c r="S31" s="375" t="s">
        <v>11538</v>
      </c>
      <c r="T31" s="302" t="s">
        <v>3461</v>
      </c>
      <c r="U31" s="361" t="s">
        <v>11521</v>
      </c>
      <c r="V31" s="297" t="s">
        <v>11521</v>
      </c>
      <c r="W31" s="377" t="str">
        <f>IF(V32="ア",VLOOKUP(T32,ア!$A$2:$E$9999,2,FALSE),IF(V32="イ",VLOOKUP(T32,イ!$A$2:$E$1563,2,FALSE),IF(V32="ウ",HLOOKUP(T32,ウ!$B$1:$ZX$6,4,FALSE),IF(V32="エ",VLOOKUP(T32,エ!$A$4:$E$1000,3,FALSE)&amp;"　"&amp;VLOOKUP(T32,エ!$A$4:$E$1000,4,FALSE),""))))</f>
        <v>2
東書</v>
      </c>
      <c r="X31" s="377" t="str">
        <f>IF(V32="ア",VLOOKUP(T32,ア!$A$2:$E$9999,4,FALSE),IF(V32="イ",VLOOKUP(T32,イ!$A$2:$E$1563,4,FALSE),IF(V32="ウ",IF(HLOOKUP(T32,ウ!$B$1:$ZX$6,3,FALSE)="","",HLOOKUP(T32,ウ!$B$1:$ZX$6,3,FALSE)),"")))</f>
        <v>社会
C-722</v>
      </c>
      <c r="Y31" s="379" t="str">
        <f>IF(V32="ア",VLOOKUP(T32,ア!$A$2:$E$9999,5,FALSE),IF(V32="イ",VLOOKUP(T32,イ!$A$2:$E$1563,5,FALSE),IF(V32="ウ",HLOOKUP(T32,ウ!$B$1:$ZX$6,5,FALSE),IF(V32="エ",VLOOKUP(T32,エ!$A$4:$E$1000,5,FALSE),""))))&amp;"　"&amp;IF(V32="ウ",HLOOKUP(T32,ウ!$B$1:$ZX$6,6,FALSE),"")</f>
        <v>社会　☆☆☆☆☆　</v>
      </c>
      <c r="Z31" s="363" t="s">
        <v>11530</v>
      </c>
      <c r="AA31" s="365" t="s">
        <v>11536</v>
      </c>
      <c r="AB31" s="381" t="s">
        <v>11535</v>
      </c>
      <c r="AC31" s="412"/>
    </row>
    <row r="32" spans="1:29" s="295" customFormat="1" ht="16.2" customHeight="1" x14ac:dyDescent="0.45">
      <c r="A32" s="300">
        <v>310</v>
      </c>
      <c r="B32" s="362"/>
      <c r="C32" s="301" t="s">
        <v>11505</v>
      </c>
      <c r="D32" s="378"/>
      <c r="E32" s="378"/>
      <c r="F32" s="380"/>
      <c r="G32" s="364"/>
      <c r="H32" s="366"/>
      <c r="I32" s="368"/>
      <c r="J32" s="300">
        <v>381</v>
      </c>
      <c r="K32" s="362"/>
      <c r="L32" s="301" t="s">
        <v>11505</v>
      </c>
      <c r="M32" s="378"/>
      <c r="N32" s="378"/>
      <c r="O32" s="380"/>
      <c r="P32" s="364"/>
      <c r="Q32" s="366"/>
      <c r="R32" s="368"/>
      <c r="S32" s="376"/>
      <c r="T32" s="300" t="s">
        <v>11580</v>
      </c>
      <c r="U32" s="362"/>
      <c r="V32" s="301" t="s">
        <v>11514</v>
      </c>
      <c r="W32" s="378"/>
      <c r="X32" s="378"/>
      <c r="Y32" s="380"/>
      <c r="Z32" s="364"/>
      <c r="AA32" s="366"/>
      <c r="AB32" s="382"/>
      <c r="AC32" s="413"/>
    </row>
    <row r="33" spans="1:30" s="295" customFormat="1" ht="16.2" customHeight="1" x14ac:dyDescent="0.45">
      <c r="A33" s="302" t="s">
        <v>3434</v>
      </c>
      <c r="B33" s="361" t="s">
        <v>11552</v>
      </c>
      <c r="C33" s="297" t="s">
        <v>11570</v>
      </c>
      <c r="D33" s="377" t="str">
        <f>IF(C34="ア",VLOOKUP(A34,ア!$A$2:$E$9999,2,FALSE),IF(C34="イ",VLOOKUP(A34,イ!$A$2:$E$1563,2,FALSE),IF(C34="ウ",HLOOKUP(A34,ウ!$B$1:$ZX$6,4,FALSE),IF(C34="エ",VLOOKUP(A34,エ!$A$4:$E$1000,3,FALSE)&amp;"　"&amp;VLOOKUP(A34,エ!$A$4:$E$1000,4,FALSE),""))))</f>
        <v>2
東書</v>
      </c>
      <c r="E33" s="377" t="str">
        <f>IF(C34="ア",VLOOKUP(A34,ア!$A$2:$E$9999,4,FALSE),IF(C34="イ",VLOOKUP(A34,イ!$A$2:$E$1563,4,FALSE),IF(C34="ウ",IF(HLOOKUP(A34,ウ!$B$1:$ZX$6,3,FALSE)="","",HLOOKUP(A34,ウ!$B$1:$ZX$6,3,FALSE)),"")))</f>
        <v>社会
C-722</v>
      </c>
      <c r="F33" s="379" t="str">
        <f>IF(C34="ア",VLOOKUP(A34,ア!$A$2:$E$9999,5,FALSE),IF(C34="イ",VLOOKUP(A34,イ!$A$2:$E$1563,5,FALSE),IF(C34="ウ",HLOOKUP(A34,ウ!$B$1:$ZX$6,5,FALSE),IF(C34="エ",VLOOKUP(A34,エ!$A$4:$E$1000,5,FALSE),""))))&amp;"　"&amp;IF(C34="ウ",HLOOKUP(A34,ウ!$B$1:$ZX$6,6,FALSE),"")</f>
        <v>社会　☆☆☆☆☆　</v>
      </c>
      <c r="G33" s="363" t="s">
        <v>11556</v>
      </c>
      <c r="H33" s="365" t="s">
        <v>11557</v>
      </c>
      <c r="I33" s="367" t="s">
        <v>11539</v>
      </c>
      <c r="J33" s="302" t="s">
        <v>3447</v>
      </c>
      <c r="K33" s="361" t="s">
        <v>11569</v>
      </c>
      <c r="L33" s="297" t="s">
        <v>11569</v>
      </c>
      <c r="M33" s="377" t="str">
        <f>IF(L34="ア",VLOOKUP(J34,ア!$A$2:$E$9999,2,FALSE),IF(L34="イ",VLOOKUP(J34,イ!$A$2:$E$1563,2,FALSE),IF(L34="ウ",HLOOKUP(J34,ウ!$B$1:$ZX$6,4,FALSE),IF(L34="エ",VLOOKUP(J34,エ!$A$4:$E$1000,3,FALSE)&amp;"　"&amp;VLOOKUP(J34,エ!$A$4:$E$1000,4,FALSE),""))))</f>
        <v>20-1　童心社</v>
      </c>
      <c r="N33" s="377" t="str">
        <f>IF(L34="ア",VLOOKUP(J34,ア!$A$2:$E$9999,4,FALSE),IF(L34="イ",VLOOKUP(J34,イ!$A$2:$E$1563,4,FALSE),IF(L34="ウ",IF(HLOOKUP(J34,ウ!$B$1:$ZX$6,3,FALSE)="","",HLOOKUP(J34,ウ!$B$1:$ZX$6,3,FALSE)),"")))</f>
        <v/>
      </c>
      <c r="O33" s="379" t="str">
        <f>IF(L34="ア",VLOOKUP(J34,ア!$A$2:$E$9999,5,FALSE),IF(L34="イ",VLOOKUP(J34,イ!$A$2:$E$1563,5,FALSE),IF(L34="ウ",HLOOKUP(J34,ウ!$B$1:$ZX$6,5,FALSE),IF(L34="エ",VLOOKUP(J34,エ!$A$4:$E$1000,5,FALSE),""))))&amp;"　"&amp;IF(L34="ウ",HLOOKUP(J34,ウ!$B$1:$ZX$6,6,FALSE),"")</f>
        <v>かずのほん２　０から１０まで　</v>
      </c>
      <c r="P33" s="363" t="s">
        <v>11529</v>
      </c>
      <c r="Q33" s="365" t="s">
        <v>11543</v>
      </c>
      <c r="R33" s="367" t="s">
        <v>11544</v>
      </c>
      <c r="S33" s="375" t="s">
        <v>11538</v>
      </c>
      <c r="T33" s="302" t="s">
        <v>3462</v>
      </c>
      <c r="U33" s="361" t="s">
        <v>11521</v>
      </c>
      <c r="V33" s="297" t="s">
        <v>11521</v>
      </c>
      <c r="W33" s="377" t="str">
        <f>IF(V34="ア",VLOOKUP(T34,ア!$A$2:$E$9999,2,FALSE),IF(V34="イ",VLOOKUP(T34,イ!$A$2:$E$1563,2,FALSE),IF(V34="ウ",HLOOKUP(T34,ウ!$B$1:$ZX$6,4,FALSE),IF(V34="エ",VLOOKUP(T34,エ!$A$4:$E$1000,3,FALSE)&amp;"　"&amp;VLOOKUP(T34,エ!$A$4:$E$1000,4,FALSE),""))))</f>
        <v>61
啓林館</v>
      </c>
      <c r="X33" s="377" t="str">
        <f>IF(V34="ア",VLOOKUP(T34,ア!$A$2:$E$9999,4,FALSE),IF(V34="イ",VLOOKUP(T34,イ!$A$2:$E$1563,4,FALSE),IF(V34="ウ",IF(HLOOKUP(T34,ウ!$B$1:$ZX$6,3,FALSE)="","",HLOOKUP(T34,ウ!$B$1:$ZX$6,3,FALSE)),"")))</f>
        <v>生活
130
※／◆</v>
      </c>
      <c r="Y33" s="379" t="str">
        <f>IF(V34="ア",VLOOKUP(T34,ア!$A$2:$E$9999,5,FALSE),IF(V34="イ",VLOOKUP(T34,イ!$A$2:$E$1563,5,FALSE),IF(V34="ウ",HLOOKUP(T34,ウ!$B$1:$ZX$6,5,FALSE),IF(V34="エ",VLOOKUP(T34,エ!$A$4:$E$1000,5,FALSE),""))))&amp;"　"&amp;IF(V34="ウ",HLOOKUP(T34,ウ!$B$1:$ZX$6,6,FALSE),"")</f>
        <v>いきいき　せいかつ下　</v>
      </c>
      <c r="Z33" s="363" t="s">
        <v>11529</v>
      </c>
      <c r="AA33" s="365" t="s">
        <v>11536</v>
      </c>
      <c r="AB33" s="381" t="s">
        <v>11535</v>
      </c>
      <c r="AC33" s="412"/>
    </row>
    <row r="34" spans="1:30" s="295" customFormat="1" ht="16.2" customHeight="1" x14ac:dyDescent="0.45">
      <c r="A34" s="300" t="s">
        <v>11555</v>
      </c>
      <c r="B34" s="362"/>
      <c r="C34" s="301" t="s">
        <v>11514</v>
      </c>
      <c r="D34" s="378"/>
      <c r="E34" s="378"/>
      <c r="F34" s="380"/>
      <c r="G34" s="364"/>
      <c r="H34" s="366"/>
      <c r="I34" s="368"/>
      <c r="J34" s="300">
        <v>310</v>
      </c>
      <c r="K34" s="362"/>
      <c r="L34" s="301" t="s">
        <v>11505</v>
      </c>
      <c r="M34" s="378"/>
      <c r="N34" s="378"/>
      <c r="O34" s="380"/>
      <c r="P34" s="364"/>
      <c r="Q34" s="366"/>
      <c r="R34" s="368"/>
      <c r="S34" s="376"/>
      <c r="T34" s="300" t="s">
        <v>11517</v>
      </c>
      <c r="U34" s="362"/>
      <c r="V34" s="301" t="s">
        <v>11518</v>
      </c>
      <c r="W34" s="378"/>
      <c r="X34" s="378"/>
      <c r="Y34" s="380"/>
      <c r="Z34" s="364"/>
      <c r="AA34" s="366"/>
      <c r="AB34" s="382"/>
      <c r="AC34" s="413"/>
    </row>
    <row r="35" spans="1:30" s="295" customFormat="1" ht="16.2" customHeight="1" x14ac:dyDescent="0.45">
      <c r="A35" s="302" t="s">
        <v>3435</v>
      </c>
      <c r="B35" s="361" t="s">
        <v>11552</v>
      </c>
      <c r="C35" s="297" t="s">
        <v>11588</v>
      </c>
      <c r="D35" s="377" t="str">
        <f>IF(C36="ア",VLOOKUP(A36,ア!$A$2:$E$9999,2,FALSE),IF(C36="イ",VLOOKUP(A36,イ!$A$2:$E$1563,2,FALSE),IF(C36="ウ",HLOOKUP(A36,ウ!$B$1:$ZX$6,4,FALSE),IF(C36="エ",VLOOKUP(A36,エ!$A$4:$E$1000,3,FALSE)&amp;"　"&amp;VLOOKUP(A36,エ!$A$4:$E$1000,4,FALSE),""))))</f>
        <v>69-2　帝国書院</v>
      </c>
      <c r="E35" s="377" t="str">
        <f>IF(C36="ア",VLOOKUP(A36,ア!$A$2:$E$9999,4,FALSE),IF(C36="イ",VLOOKUP(A36,イ!$A$2:$E$1563,4,FALSE),IF(C36="ウ",IF(HLOOKUP(A36,ウ!$B$1:$ZX$6,3,FALSE)="","",HLOOKUP(A36,ウ!$B$1:$ZX$6,3,FALSE)),"")))</f>
        <v/>
      </c>
      <c r="F35" s="379" t="str">
        <f>IF(C36="ア",VLOOKUP(A36,ア!$A$2:$E$9999,5,FALSE),IF(C36="イ",VLOOKUP(A36,イ!$A$2:$E$1563,5,FALSE),IF(C36="ウ",HLOOKUP(A36,ウ!$B$1:$ZX$6,5,FALSE),IF(C36="エ",VLOOKUP(A36,エ!$A$4:$E$1000,5,FALSE),""))))&amp;"　"&amp;IF(C36="ウ",HLOOKUP(A36,ウ!$B$1:$ZX$6,6,FALSE),"")</f>
        <v>大きな文字の地図帳　</v>
      </c>
      <c r="G35" s="363" t="s">
        <v>11530</v>
      </c>
      <c r="H35" s="365" t="s">
        <v>11557</v>
      </c>
      <c r="I35" s="367" t="s">
        <v>11513</v>
      </c>
      <c r="J35" s="302" t="s">
        <v>3448</v>
      </c>
      <c r="K35" s="361" t="s">
        <v>11570</v>
      </c>
      <c r="L35" s="297" t="s">
        <v>11570</v>
      </c>
      <c r="M35" s="377" t="str">
        <f>IF(L36="ア",VLOOKUP(J36,ア!$A$2:$E$9999,2,FALSE),IF(L36="イ",VLOOKUP(J36,イ!$A$2:$E$1563,2,FALSE),IF(L36="ウ",HLOOKUP(J36,ウ!$B$1:$ZX$6,4,FALSE),IF(L36="エ",VLOOKUP(J36,エ!$A$4:$E$1000,3,FALSE)&amp;"　"&amp;VLOOKUP(J36,エ!$A$4:$E$1000,4,FALSE),""))))</f>
        <v>2
東書</v>
      </c>
      <c r="N35" s="377" t="str">
        <f>IF(L36="ア",VLOOKUP(J36,ア!$A$2:$E$9999,4,FALSE),IF(L36="イ",VLOOKUP(J36,イ!$A$2:$E$1563,4,FALSE),IF(L36="ウ",IF(HLOOKUP(J36,ウ!$B$1:$ZX$6,3,FALSE)="","",HLOOKUP(J36,ウ!$B$1:$ZX$6,3,FALSE)),"")))</f>
        <v>社会
C-722</v>
      </c>
      <c r="O35" s="379" t="str">
        <f>IF(L36="ア",VLOOKUP(J36,ア!$A$2:$E$9999,5,FALSE),IF(L36="イ",VLOOKUP(J36,イ!$A$2:$E$1563,5,FALSE),IF(L36="ウ",HLOOKUP(J36,ウ!$B$1:$ZX$6,5,FALSE),IF(L36="エ",VLOOKUP(J36,エ!$A$4:$E$1000,5,FALSE),""))))&amp;"　"&amp;IF(L36="ウ",HLOOKUP(J36,ウ!$B$1:$ZX$6,6,FALSE),"")</f>
        <v>社会　☆☆☆☆☆　</v>
      </c>
      <c r="P35" s="363" t="s">
        <v>11530</v>
      </c>
      <c r="Q35" s="365" t="s">
        <v>11543</v>
      </c>
      <c r="R35" s="367" t="s">
        <v>11581</v>
      </c>
      <c r="S35" s="375"/>
      <c r="T35" s="302" t="s">
        <v>3463</v>
      </c>
      <c r="U35" s="361" t="s">
        <v>11522</v>
      </c>
      <c r="V35" s="297" t="s">
        <v>11522</v>
      </c>
      <c r="W35" s="377" t="str">
        <f>IF(V36="ア",VLOOKUP(T36,ア!$A$2:$E$9999,2,FALSE),IF(V36="イ",VLOOKUP(T36,イ!$A$2:$E$1563,2,FALSE),IF(V36="ウ",HLOOKUP(T36,ウ!$B$1:$ZX$6,4,FALSE),IF(V36="エ",VLOOKUP(T36,エ!$A$4:$E$1000,3,FALSE)&amp;"　"&amp;VLOOKUP(T36,エ!$A$4:$E$1000,4,FALSE),""))))</f>
        <v>　受験研究社</v>
      </c>
      <c r="X35" s="377" t="str">
        <f>IF(V36="ア",VLOOKUP(T36,ア!$A$2:$E$9999,4,FALSE),IF(V36="イ",VLOOKUP(T36,イ!$A$2:$E$1563,4,FALSE),IF(V36="ウ",IF(HLOOKUP(T36,ウ!$B$1:$ZX$6,3,FALSE)="","",HLOOKUP(T36,ウ!$B$1:$ZX$6,3,FALSE)),"")))</f>
        <v/>
      </c>
      <c r="Y35" s="379" t="str">
        <f>IF(V36="ア",VLOOKUP(T36,ア!$A$2:$E$9999,5,FALSE),IF(V36="イ",VLOOKUP(T36,イ!$A$2:$E$1563,5,FALSE),IF(V36="ウ",HLOOKUP(T36,ウ!$B$1:$ZX$6,5,FALSE),IF(V36="エ",VLOOKUP(T36,エ!$A$4:$E$1000,5,FALSE),""))))&amp;"　"&amp;IF(V36="ウ",HLOOKUP(T36,ウ!$B$1:$ZX$6,6,FALSE),"")</f>
        <v>なるほど！理科図録　</v>
      </c>
      <c r="Z35" s="363" t="s">
        <v>11527</v>
      </c>
      <c r="AA35" s="365" t="s">
        <v>11536</v>
      </c>
      <c r="AB35" s="381" t="s">
        <v>11539</v>
      </c>
      <c r="AC35" s="412" t="s">
        <v>11538</v>
      </c>
    </row>
    <row r="36" spans="1:30" s="295" customFormat="1" ht="16.2" customHeight="1" x14ac:dyDescent="0.45">
      <c r="A36" s="300">
        <v>301</v>
      </c>
      <c r="B36" s="362"/>
      <c r="C36" s="301" t="s">
        <v>11505</v>
      </c>
      <c r="D36" s="378"/>
      <c r="E36" s="378"/>
      <c r="F36" s="380"/>
      <c r="G36" s="364"/>
      <c r="H36" s="366"/>
      <c r="I36" s="368"/>
      <c r="J36" s="300" t="s">
        <v>11580</v>
      </c>
      <c r="K36" s="362"/>
      <c r="L36" s="301" t="s">
        <v>11514</v>
      </c>
      <c r="M36" s="378"/>
      <c r="N36" s="378"/>
      <c r="O36" s="380"/>
      <c r="P36" s="364"/>
      <c r="Q36" s="366"/>
      <c r="R36" s="368"/>
      <c r="S36" s="376"/>
      <c r="T36" s="300">
        <v>240</v>
      </c>
      <c r="U36" s="362"/>
      <c r="V36" s="301" t="s">
        <v>11505</v>
      </c>
      <c r="W36" s="378"/>
      <c r="X36" s="378"/>
      <c r="Y36" s="380"/>
      <c r="Z36" s="364"/>
      <c r="AA36" s="366"/>
      <c r="AB36" s="382"/>
      <c r="AC36" s="413"/>
    </row>
    <row r="37" spans="1:30" s="295" customFormat="1" ht="16.2" customHeight="1" x14ac:dyDescent="0.45">
      <c r="A37" s="302" t="s">
        <v>3436</v>
      </c>
      <c r="B37" s="361" t="s">
        <v>11521</v>
      </c>
      <c r="C37" s="297" t="s">
        <v>11570</v>
      </c>
      <c r="D37" s="377" t="str">
        <f>IF(C38="ア",VLOOKUP(A38,ア!$A$2:$E$9999,2,FALSE),IF(C38="イ",VLOOKUP(A38,イ!$A$2:$E$1563,2,FALSE),IF(C38="ウ",HLOOKUP(A38,ウ!$B$1:$ZX$6,4,FALSE),IF(C38="エ",VLOOKUP(A38,エ!$A$4:$E$1000,3,FALSE)&amp;"　"&amp;VLOOKUP(A38,エ!$A$4:$E$1000,4,FALSE),""))))</f>
        <v>12-2　小学館</v>
      </c>
      <c r="E37" s="377" t="str">
        <f>IF(C38="ア",VLOOKUP(A38,ア!$A$2:$E$9999,4,FALSE),IF(C38="イ",VLOOKUP(A38,イ!$A$2:$E$1563,4,FALSE),IF(C38="ウ",IF(HLOOKUP(A38,ウ!$B$1:$ZX$6,3,FALSE)="","",HLOOKUP(A38,ウ!$B$1:$ZX$6,3,FALSE)),"")))</f>
        <v/>
      </c>
      <c r="F37" s="379" t="str">
        <f>IF(C38="ア",VLOOKUP(A38,ア!$A$2:$E$9999,5,FALSE),IF(C38="イ",VLOOKUP(A38,イ!$A$2:$E$1563,5,FALSE),IF(C38="ウ",HLOOKUP(A38,ウ!$B$1:$ZX$6,5,FALSE),IF(C38="エ",VLOOKUP(A38,エ!$A$4:$E$1000,5,FALSE),""))))&amp;"　"&amp;IF(C38="ウ",HLOOKUP(A38,ウ!$B$1:$ZX$6,6,FALSE),"")</f>
        <v>きせつの行事あそび　</v>
      </c>
      <c r="G37" s="363" t="s">
        <v>11529</v>
      </c>
      <c r="H37" s="365" t="s">
        <v>11557</v>
      </c>
      <c r="I37" s="367" t="s">
        <v>11513</v>
      </c>
      <c r="J37" s="302" t="s">
        <v>3449</v>
      </c>
      <c r="K37" s="361" t="s">
        <v>11570</v>
      </c>
      <c r="L37" s="297" t="s">
        <v>11588</v>
      </c>
      <c r="M37" s="377" t="str">
        <f>IF(L38="ア",VLOOKUP(J38,ア!$A$2:$E$9999,2,FALSE),IF(L38="イ",VLOOKUP(J38,イ!$A$2:$E$1563,2,FALSE),IF(L38="ウ",HLOOKUP(J38,ウ!$B$1:$ZX$6,4,FALSE),IF(L38="エ",VLOOKUP(J38,エ!$A$4:$E$1000,3,FALSE)&amp;"　"&amp;VLOOKUP(J38,エ!$A$4:$E$1000,4,FALSE),""))))</f>
        <v>29-1　平凡社</v>
      </c>
      <c r="N37" s="377" t="str">
        <f>IF(L38="ア",VLOOKUP(J38,ア!$A$2:$E$9999,4,FALSE),IF(L38="イ",VLOOKUP(J38,イ!$A$2:$E$1563,4,FALSE),IF(L38="ウ",IF(HLOOKUP(J38,ウ!$B$1:$ZX$6,3,FALSE)="","",HLOOKUP(J38,ウ!$B$1:$ZX$6,3,FALSE)),"")))</f>
        <v/>
      </c>
      <c r="O37" s="379" t="str">
        <f>IF(L38="ア",VLOOKUP(J38,ア!$A$2:$E$9999,5,FALSE),IF(L38="イ",VLOOKUP(J38,イ!$A$2:$E$1563,5,FALSE),IF(L38="ウ",HLOOKUP(J38,ウ!$B$1:$ZX$6,5,FALSE),IF(L38="エ",VLOOKUP(J38,エ!$A$4:$E$1000,5,FALSE),""))))&amp;"　"&amp;IF(L38="ウ",HLOOKUP(J38,ウ!$B$1:$ZX$6,6,FALSE),"")</f>
        <v>地図で学ぶ日本の歴史人物　</v>
      </c>
      <c r="P37" s="363" t="s">
        <v>11530</v>
      </c>
      <c r="Q37" s="365" t="s">
        <v>11543</v>
      </c>
      <c r="R37" s="367" t="s">
        <v>11534</v>
      </c>
      <c r="S37" s="375"/>
      <c r="T37" s="302" t="s">
        <v>3464</v>
      </c>
      <c r="U37" s="361" t="s">
        <v>11522</v>
      </c>
      <c r="V37" s="297" t="s">
        <v>11522</v>
      </c>
      <c r="W37" s="377" t="str">
        <f>IF(V38="ア",VLOOKUP(T38,ア!$A$2:$E$9999,2,FALSE),IF(V38="イ",VLOOKUP(T38,イ!$A$2:$E$1563,2,FALSE),IF(V38="ウ",HLOOKUP(T38,ウ!$B$1:$ZX$6,4,FALSE),IF(V38="エ",VLOOKUP(T38,エ!$A$4:$E$1000,3,FALSE)&amp;"　"&amp;VLOOKUP(T38,エ!$A$4:$E$1000,4,FALSE),""))))</f>
        <v>21-1　永　岡　書　店</v>
      </c>
      <c r="X37" s="377" t="str">
        <f>IF(V38="ア",VLOOKUP(T38,ア!$A$2:$E$9999,4,FALSE),IF(V38="イ",VLOOKUP(T38,イ!$A$2:$E$1563,4,FALSE),IF(V38="ウ",IF(HLOOKUP(T38,ウ!$B$1:$ZX$6,3,FALSE)="","",HLOOKUP(T38,ウ!$B$1:$ZX$6,3,FALSE)),"")))</f>
        <v/>
      </c>
      <c r="Y37" s="379" t="str">
        <f>IF(V38="ア",VLOOKUP(T38,ア!$A$2:$E$9999,5,FALSE),IF(V38="イ",VLOOKUP(T38,イ!$A$2:$E$1563,5,FALSE),IF(V38="ウ",HLOOKUP(T38,ウ!$B$1:$ZX$6,5,FALSE),IF(V38="エ",VLOOKUP(T38,エ!$A$4:$E$1000,5,FALSE),""))))&amp;"　"&amp;IF(V38="ウ",HLOOKUP(T38,ウ!$B$1:$ZX$6,6,FALSE),"")</f>
        <v>なぜ？ど～して？図鑑　</v>
      </c>
      <c r="Z37" s="363" t="s">
        <v>11528</v>
      </c>
      <c r="AA37" s="365" t="s">
        <v>11536</v>
      </c>
      <c r="AB37" s="381" t="s">
        <v>11539</v>
      </c>
      <c r="AC37" s="412" t="s">
        <v>11538</v>
      </c>
    </row>
    <row r="38" spans="1:30" s="295" customFormat="1" ht="16.2" customHeight="1" x14ac:dyDescent="0.45">
      <c r="A38" s="300">
        <v>246</v>
      </c>
      <c r="B38" s="362"/>
      <c r="C38" s="301" t="s">
        <v>11505</v>
      </c>
      <c r="D38" s="378"/>
      <c r="E38" s="378"/>
      <c r="F38" s="380"/>
      <c r="G38" s="364"/>
      <c r="H38" s="366"/>
      <c r="I38" s="368"/>
      <c r="J38" s="300">
        <v>439</v>
      </c>
      <c r="K38" s="362"/>
      <c r="L38" s="301" t="s">
        <v>11505</v>
      </c>
      <c r="M38" s="378"/>
      <c r="N38" s="378"/>
      <c r="O38" s="380"/>
      <c r="P38" s="364"/>
      <c r="Q38" s="366"/>
      <c r="R38" s="368"/>
      <c r="S38" s="376"/>
      <c r="T38" s="300">
        <v>9784522430484</v>
      </c>
      <c r="U38" s="362"/>
      <c r="V38" s="301" t="s">
        <v>11516</v>
      </c>
      <c r="W38" s="378"/>
      <c r="X38" s="378"/>
      <c r="Y38" s="380"/>
      <c r="Z38" s="364"/>
      <c r="AA38" s="366"/>
      <c r="AB38" s="382"/>
      <c r="AC38" s="413"/>
    </row>
    <row r="39" spans="1:30" s="295" customFormat="1" ht="16.2" customHeight="1" x14ac:dyDescent="0.45">
      <c r="A39" s="302" t="s">
        <v>3437</v>
      </c>
      <c r="B39" s="361" t="s">
        <v>11553</v>
      </c>
      <c r="C39" s="297" t="s">
        <v>11571</v>
      </c>
      <c r="D39" s="377" t="str">
        <f>IF(C40="ア",VLOOKUP(A40,ア!$A$2:$E$9999,2,FALSE),IF(C40="イ",VLOOKUP(A40,イ!$A$2:$E$1563,2,FALSE),IF(C40="ウ",HLOOKUP(A40,ウ!$B$1:$ZX$6,4,FALSE),IF(C40="エ",VLOOKUP(A40,エ!$A$4:$E$1000,3,FALSE)&amp;"　"&amp;VLOOKUP(A40,エ!$A$4:$E$1000,4,FALSE),""))))</f>
        <v>　受験研究社</v>
      </c>
      <c r="E39" s="377" t="str">
        <f>IF(C40="ア",VLOOKUP(A40,ア!$A$2:$E$9999,4,FALSE),IF(C40="イ",VLOOKUP(A40,イ!$A$2:$E$1563,4,FALSE),IF(C40="ウ",IF(HLOOKUP(A40,ウ!$B$1:$ZX$6,3,FALSE)="","",HLOOKUP(A40,ウ!$B$1:$ZX$6,3,FALSE)),"")))</f>
        <v/>
      </c>
      <c r="F39" s="379" t="str">
        <f>IF(C40="ア",VLOOKUP(A40,ア!$A$2:$E$9999,5,FALSE),IF(C40="イ",VLOOKUP(A40,イ!$A$2:$E$1563,5,FALSE),IF(C40="ウ",HLOOKUP(A40,ウ!$B$1:$ZX$6,5,FALSE),IF(C40="エ",VLOOKUP(A40,エ!$A$4:$E$1000,5,FALSE),""))))&amp;"　"&amp;IF(C40="ウ",HLOOKUP(A40,ウ!$B$1:$ZX$6,6,FALSE),"")</f>
        <v>なるほど！理科図録　</v>
      </c>
      <c r="G39" s="363" t="s">
        <v>11515</v>
      </c>
      <c r="H39" s="365" t="s">
        <v>11557</v>
      </c>
      <c r="I39" s="367" t="s">
        <v>11513</v>
      </c>
      <c r="J39" s="302" t="s">
        <v>3450</v>
      </c>
      <c r="K39" s="361" t="s">
        <v>11570</v>
      </c>
      <c r="L39" s="297" t="s">
        <v>11570</v>
      </c>
      <c r="M39" s="377" t="str">
        <f>IF(L40="ア",VLOOKUP(J40,ア!$A$2:$E$9999,2,FALSE),IF(L40="イ",VLOOKUP(J40,イ!$A$2:$E$1563,2,FALSE),IF(L40="ウ",HLOOKUP(J40,ウ!$B$1:$ZX$6,4,FALSE),IF(L40="エ",VLOOKUP(J40,エ!$A$4:$E$1000,3,FALSE)&amp;"　"&amp;VLOOKUP(J40,エ!$A$4:$E$1000,4,FALSE),""))))</f>
        <v>12-2　小学館</v>
      </c>
      <c r="N39" s="377" t="str">
        <f>IF(L40="ア",VLOOKUP(J40,ア!$A$2:$E$9999,4,FALSE),IF(L40="イ",VLOOKUP(J40,イ!$A$2:$E$1563,4,FALSE),IF(L40="ウ",IF(HLOOKUP(J40,ウ!$B$1:$ZX$6,3,FALSE)="","",HLOOKUP(J40,ウ!$B$1:$ZX$6,3,FALSE)),"")))</f>
        <v/>
      </c>
      <c r="O39" s="379" t="str">
        <f>IF(L40="ア",VLOOKUP(J40,ア!$A$2:$E$9999,5,FALSE),IF(L40="イ",VLOOKUP(J40,イ!$A$2:$E$1563,5,FALSE),IF(L40="ウ",HLOOKUP(J40,ウ!$B$1:$ZX$6,5,FALSE),IF(L40="エ",VLOOKUP(J40,エ!$A$4:$E$1000,5,FALSE),""))))&amp;"　"&amp;IF(L40="ウ",HLOOKUP(J40,ウ!$B$1:$ZX$6,6,FALSE),"")</f>
        <v>きせつの行事あそび　</v>
      </c>
      <c r="P39" s="363" t="s">
        <v>11529</v>
      </c>
      <c r="Q39" s="365" t="s">
        <v>11543</v>
      </c>
      <c r="R39" s="367" t="s">
        <v>11544</v>
      </c>
      <c r="S39" s="375" t="s">
        <v>11538</v>
      </c>
      <c r="T39" s="302" t="s">
        <v>3465</v>
      </c>
      <c r="U39" s="361" t="s">
        <v>11522</v>
      </c>
      <c r="V39" s="297" t="s">
        <v>11522</v>
      </c>
      <c r="W39" s="377" t="str">
        <f>IF(V40="ア",VLOOKUP(T40,ア!$A$2:$E$9999,2,FALSE),IF(V40="イ",VLOOKUP(T40,イ!$A$2:$E$1563,2,FALSE),IF(V40="ウ",HLOOKUP(T40,ウ!$B$1:$ZX$6,4,FALSE),IF(V40="エ",VLOOKUP(T40,エ!$A$4:$E$1000,3,FALSE)&amp;"　"&amp;VLOOKUP(T40,エ!$A$4:$E$1000,4,FALSE),""))))</f>
        <v>27-1　ひ か り の く に</v>
      </c>
      <c r="X39" s="377" t="str">
        <f>IF(V40="ア",VLOOKUP(T40,ア!$A$2:$E$9999,4,FALSE),IF(V40="イ",VLOOKUP(T40,イ!$A$2:$E$1563,4,FALSE),IF(V40="ウ",IF(HLOOKUP(T40,ウ!$B$1:$ZX$6,3,FALSE)="","",HLOOKUP(T40,ウ!$B$1:$ZX$6,3,FALSE)),"")))</f>
        <v/>
      </c>
      <c r="Y39" s="379" t="str">
        <f>IF(V40="ア",VLOOKUP(T40,ア!$A$2:$E$9999,5,FALSE),IF(V40="イ",VLOOKUP(T40,イ!$A$2:$E$1563,5,FALSE),IF(V40="ウ",HLOOKUP(T40,ウ!$B$1:$ZX$6,5,FALSE),IF(V40="エ",VLOOKUP(T40,エ!$A$4:$E$1000,5,FALSE),""))))&amp;"　"&amp;IF(V40="ウ",HLOOKUP(T40,ウ!$B$1:$ZX$6,6,FALSE),"")</f>
        <v>こどものずかんＭｉｏ12　　　　　きせつとしぜん</v>
      </c>
      <c r="Z39" s="363" t="s">
        <v>11529</v>
      </c>
      <c r="AA39" s="365" t="s">
        <v>11536</v>
      </c>
      <c r="AB39" s="381" t="s">
        <v>11539</v>
      </c>
      <c r="AC39" s="412" t="s">
        <v>11538</v>
      </c>
    </row>
    <row r="40" spans="1:30" s="295" customFormat="1" ht="16.2" customHeight="1" x14ac:dyDescent="0.45">
      <c r="A40" s="300">
        <v>240</v>
      </c>
      <c r="B40" s="362"/>
      <c r="C40" s="301" t="s">
        <v>11505</v>
      </c>
      <c r="D40" s="378"/>
      <c r="E40" s="378"/>
      <c r="F40" s="380"/>
      <c r="G40" s="364"/>
      <c r="H40" s="366"/>
      <c r="I40" s="368"/>
      <c r="J40" s="300">
        <v>246</v>
      </c>
      <c r="K40" s="362"/>
      <c r="L40" s="301" t="s">
        <v>11505</v>
      </c>
      <c r="M40" s="378"/>
      <c r="N40" s="378"/>
      <c r="O40" s="380"/>
      <c r="P40" s="364"/>
      <c r="Q40" s="366"/>
      <c r="R40" s="368"/>
      <c r="S40" s="376"/>
      <c r="T40" s="300">
        <v>9784564200922</v>
      </c>
      <c r="U40" s="362"/>
      <c r="V40" s="301" t="s">
        <v>11516</v>
      </c>
      <c r="W40" s="378"/>
      <c r="X40" s="378"/>
      <c r="Y40" s="380"/>
      <c r="Z40" s="364"/>
      <c r="AA40" s="366"/>
      <c r="AB40" s="382"/>
      <c r="AC40" s="413"/>
    </row>
    <row r="41" spans="1:30" s="295" customFormat="1" ht="16.2" customHeight="1" x14ac:dyDescent="0.45">
      <c r="A41" s="302" t="s">
        <v>3438</v>
      </c>
      <c r="B41" s="361" t="s">
        <v>11553</v>
      </c>
      <c r="C41" s="297" t="s">
        <v>11571</v>
      </c>
      <c r="D41" s="377" t="str">
        <f>IF(C42="ア",VLOOKUP(A42,ア!$A$2:$E$9999,2,FALSE),IF(C42="イ",VLOOKUP(A42,イ!$A$2:$E$1563,2,FALSE),IF(C42="ウ",HLOOKUP(A42,ウ!$B$1:$ZX$6,4,FALSE),IF(C42="エ",VLOOKUP(A42,エ!$A$4:$E$1000,3,FALSE)&amp;"　"&amp;VLOOKUP(A42,エ!$A$4:$E$1000,4,FALSE),""))))</f>
        <v>2
東書</v>
      </c>
      <c r="E41" s="377" t="str">
        <f>IF(C42="ア",VLOOKUP(A42,ア!$A$2:$E$9999,4,FALSE),IF(C42="イ",VLOOKUP(A42,イ!$A$2:$E$1563,4,FALSE),IF(C42="ウ",IF(HLOOKUP(A42,ウ!$B$1:$ZX$6,3,FALSE)="","",HLOOKUP(A42,ウ!$B$1:$ZX$6,3,FALSE)),"")))</f>
        <v>理科
C-722</v>
      </c>
      <c r="F41" s="379" t="str">
        <f>IF(C42="ア",VLOOKUP(A42,ア!$A$2:$E$9999,5,FALSE),IF(C42="イ",VLOOKUP(A42,イ!$A$2:$E$1563,5,FALSE),IF(C42="ウ",HLOOKUP(A42,ウ!$B$1:$ZX$6,5,FALSE),IF(C42="エ",VLOOKUP(A42,エ!$A$4:$E$1000,5,FALSE),""))))&amp;"　"&amp;IF(C42="ウ",HLOOKUP(A42,ウ!$B$1:$ZX$6,6,FALSE),"")</f>
        <v>理科　☆☆☆☆☆　</v>
      </c>
      <c r="G41" s="363" t="s">
        <v>11528</v>
      </c>
      <c r="H41" s="365" t="s">
        <v>11557</v>
      </c>
      <c r="I41" s="367" t="s">
        <v>11513</v>
      </c>
      <c r="J41" s="302" t="s">
        <v>3451</v>
      </c>
      <c r="K41" s="361" t="s">
        <v>11571</v>
      </c>
      <c r="L41" s="297" t="s">
        <v>11571</v>
      </c>
      <c r="M41" s="377" t="str">
        <f>IF(L42="ア",VLOOKUP(J42,ア!$A$2:$E$9999,2,FALSE),IF(L42="イ",VLOOKUP(J42,イ!$A$2:$E$1563,2,FALSE),IF(L42="ウ",HLOOKUP(J42,ウ!$B$1:$ZX$6,4,FALSE),IF(L42="エ",VLOOKUP(J42,エ!$A$4:$E$1000,3,FALSE)&amp;"　"&amp;VLOOKUP(J42,エ!$A$4:$E$1000,4,FALSE),""))))</f>
        <v>　受験研究社</v>
      </c>
      <c r="N41" s="377" t="str">
        <f>IF(L42="ア",VLOOKUP(J42,ア!$A$2:$E$9999,4,FALSE),IF(L42="イ",VLOOKUP(J42,イ!$A$2:$E$1563,4,FALSE),IF(L42="ウ",IF(HLOOKUP(J42,ウ!$B$1:$ZX$6,3,FALSE)="","",HLOOKUP(J42,ウ!$B$1:$ZX$6,3,FALSE)),"")))</f>
        <v/>
      </c>
      <c r="O41" s="379" t="str">
        <f>IF(L42="ア",VLOOKUP(J42,ア!$A$2:$E$9999,5,FALSE),IF(L42="イ",VLOOKUP(J42,イ!$A$2:$E$1563,5,FALSE),IF(L42="ウ",HLOOKUP(J42,ウ!$B$1:$ZX$6,5,FALSE),IF(L42="エ",VLOOKUP(J42,エ!$A$4:$E$1000,5,FALSE),""))))&amp;"　"&amp;IF(L42="ウ",HLOOKUP(J42,ウ!$B$1:$ZX$6,6,FALSE),"")</f>
        <v>なるほど！理科図録　</v>
      </c>
      <c r="P41" s="363" t="s">
        <v>11515</v>
      </c>
      <c r="Q41" s="365" t="s">
        <v>11543</v>
      </c>
      <c r="R41" s="367" t="s">
        <v>11544</v>
      </c>
      <c r="S41" s="375" t="s">
        <v>11538</v>
      </c>
      <c r="T41" s="302" t="s">
        <v>3466</v>
      </c>
      <c r="U41" s="361" t="s">
        <v>11523</v>
      </c>
      <c r="V41" s="297" t="s">
        <v>11523</v>
      </c>
      <c r="W41" s="377" t="str">
        <f>IF(V42="ア",VLOOKUP(T42,ア!$A$2:$E$9999,2,FALSE),IF(V42="イ",VLOOKUP(T42,イ!$A$2:$E$1563,2,FALSE),IF(V42="ウ",HLOOKUP(T42,ウ!$B$1:$ZX$6,4,FALSE),IF(V42="エ",VLOOKUP(T42,エ!$A$4:$E$1000,3,FALSE)&amp;"　"&amp;VLOOKUP(T42,エ!$A$4:$E$1000,4,FALSE),""))))</f>
        <v>57-26　教育芸術社</v>
      </c>
      <c r="X41" s="377" t="str">
        <f>IF(V42="ア",VLOOKUP(T42,ア!$A$2:$E$9999,4,FALSE),IF(V42="イ",VLOOKUP(T42,イ!$A$2:$E$1563,4,FALSE),IF(V42="ウ",IF(HLOOKUP(T42,ウ!$B$1:$ZX$6,3,FALSE)="","",HLOOKUP(T42,ウ!$B$1:$ZX$6,3,FALSE)),"")))</f>
        <v/>
      </c>
      <c r="Y41" s="379" t="str">
        <f>IF(V42="ア",VLOOKUP(T42,ア!$A$2:$E$9999,5,FALSE),IF(V42="イ",VLOOKUP(T42,イ!$A$2:$E$1563,5,FALSE),IF(V42="ウ",HLOOKUP(T42,ウ!$B$1:$ZX$6,5,FALSE),IF(V42="エ",VLOOKUP(T42,エ!$A$4:$E$1000,5,FALSE),""))))&amp;"　"&amp;IF(V42="ウ",HLOOKUP(T42,ウ!$B$1:$ZX$6,6,FALSE),"")</f>
        <v>歌のミュージックランド　</v>
      </c>
      <c r="Z41" s="363" t="s">
        <v>11531</v>
      </c>
      <c r="AA41" s="365" t="s">
        <v>11534</v>
      </c>
      <c r="AB41" s="381" t="s">
        <v>11539</v>
      </c>
      <c r="AC41" s="412" t="s">
        <v>11538</v>
      </c>
    </row>
    <row r="42" spans="1:30" s="295" customFormat="1" ht="16.2" customHeight="1" x14ac:dyDescent="0.45">
      <c r="A42" s="300" t="s">
        <v>11558</v>
      </c>
      <c r="B42" s="362"/>
      <c r="C42" s="301" t="s">
        <v>11514</v>
      </c>
      <c r="D42" s="378"/>
      <c r="E42" s="378"/>
      <c r="F42" s="380"/>
      <c r="G42" s="364"/>
      <c r="H42" s="366"/>
      <c r="I42" s="368"/>
      <c r="J42" s="300">
        <v>240</v>
      </c>
      <c r="K42" s="362"/>
      <c r="L42" s="301" t="s">
        <v>11505</v>
      </c>
      <c r="M42" s="378"/>
      <c r="N42" s="378"/>
      <c r="O42" s="380"/>
      <c r="P42" s="364"/>
      <c r="Q42" s="366"/>
      <c r="R42" s="368"/>
      <c r="S42" s="376"/>
      <c r="T42" s="300">
        <v>166</v>
      </c>
      <c r="U42" s="362"/>
      <c r="V42" s="301" t="s">
        <v>11505</v>
      </c>
      <c r="W42" s="378"/>
      <c r="X42" s="378"/>
      <c r="Y42" s="380"/>
      <c r="Z42" s="364"/>
      <c r="AA42" s="366"/>
      <c r="AB42" s="382"/>
      <c r="AC42" s="413"/>
    </row>
    <row r="43" spans="1:30" s="295" customFormat="1" ht="16.2" customHeight="1" x14ac:dyDescent="0.45">
      <c r="A43" s="302" t="s">
        <v>3439</v>
      </c>
      <c r="B43" s="361" t="s">
        <v>11522</v>
      </c>
      <c r="C43" s="297" t="s">
        <v>11571</v>
      </c>
      <c r="D43" s="377" t="str">
        <f>IF(C44="ア",VLOOKUP(A44,ア!$A$2:$E$9999,2,FALSE),IF(C44="イ",VLOOKUP(A44,イ!$A$2:$E$1563,2,FALSE),IF(C44="ウ",HLOOKUP(A44,ウ!$B$1:$ZX$6,4,FALSE),IF(C44="エ",VLOOKUP(A44,エ!$A$4:$E$1000,3,FALSE)&amp;"　"&amp;VLOOKUP(A44,エ!$A$4:$E$1000,4,FALSE),""))))</f>
        <v>27-1　ひ か り の く に</v>
      </c>
      <c r="E43" s="377" t="str">
        <f>IF(C44="ア",VLOOKUP(A44,ア!$A$2:$E$9999,4,FALSE),IF(C44="イ",VLOOKUP(A44,イ!$A$2:$E$1563,4,FALSE),IF(C44="ウ",IF(HLOOKUP(A44,ウ!$B$1:$ZX$6,3,FALSE)="","",HLOOKUP(A44,ウ!$B$1:$ZX$6,3,FALSE)),"")))</f>
        <v/>
      </c>
      <c r="F43" s="379" t="str">
        <f>IF(C44="ア",VLOOKUP(A44,ア!$A$2:$E$9999,5,FALSE),IF(C44="イ",VLOOKUP(A44,イ!$A$2:$E$1563,5,FALSE),IF(C44="ウ",HLOOKUP(A44,ウ!$B$1:$ZX$6,5,FALSE),IF(C44="エ",VLOOKUP(A44,エ!$A$4:$E$1000,5,FALSE),""))))&amp;"　"&amp;IF(C44="ウ",HLOOKUP(A44,ウ!$B$1:$ZX$6,6,FALSE),"")</f>
        <v>改訂新版
体験を広げるこどものずかん４　はなとやさい・くだもの</v>
      </c>
      <c r="G43" s="363" t="s">
        <v>11529</v>
      </c>
      <c r="H43" s="365" t="s">
        <v>11536</v>
      </c>
      <c r="I43" s="367" t="s">
        <v>11513</v>
      </c>
      <c r="J43" s="302" t="s">
        <v>3454</v>
      </c>
      <c r="K43" s="361" t="s">
        <v>11571</v>
      </c>
      <c r="L43" s="297" t="s">
        <v>11571</v>
      </c>
      <c r="M43" s="377" t="str">
        <f>IF(L44="ア",VLOOKUP(J44,ア!$A$2:$E$9999,2,FALSE),IF(L44="イ",VLOOKUP(J44,イ!$A$2:$E$1563,2,FALSE),IF(L44="ウ",HLOOKUP(J44,ウ!$B$1:$ZX$6,4,FALSE),IF(L44="エ",VLOOKUP(J44,エ!$A$4:$E$1000,3,FALSE)&amp;"　"&amp;VLOOKUP(J44,エ!$A$4:$E$1000,4,FALSE),""))))</f>
        <v>12-2　小学館</v>
      </c>
      <c r="N43" s="377" t="str">
        <f>IF(L44="ア",VLOOKUP(J44,ア!$A$2:$E$9999,4,FALSE),IF(L44="イ",VLOOKUP(J44,イ!$A$2:$E$1563,4,FALSE),IF(L44="ウ",IF(HLOOKUP(J44,ウ!$B$1:$ZX$6,3,FALSE)="","",HLOOKUP(J44,ウ!$B$1:$ZX$6,3,FALSE)),"")))</f>
        <v/>
      </c>
      <c r="O43" s="379" t="str">
        <f>IF(L44="ア",VLOOKUP(J44,ア!$A$2:$E$9999,5,FALSE),IF(L44="イ",VLOOKUP(J44,イ!$A$2:$E$1563,5,FALSE),IF(L44="ウ",HLOOKUP(J44,ウ!$B$1:$ZX$6,5,FALSE),IF(L44="エ",VLOOKUP(J44,エ!$A$4:$E$1000,5,FALSE),""))))&amp;"　"&amp;IF(L44="ウ",HLOOKUP(J44,ウ!$B$1:$ZX$6,6,FALSE),"")</f>
        <v>なぜ？どうして？科学の不思議　</v>
      </c>
      <c r="P43" s="363" t="s">
        <v>11582</v>
      </c>
      <c r="Q43" s="365" t="s">
        <v>11543</v>
      </c>
      <c r="R43" s="367" t="s">
        <v>11544</v>
      </c>
      <c r="S43" s="375" t="s">
        <v>11538</v>
      </c>
      <c r="T43" s="302" t="s">
        <v>3467</v>
      </c>
      <c r="U43" s="361" t="s">
        <v>11524</v>
      </c>
      <c r="V43" s="297" t="s">
        <v>11524</v>
      </c>
      <c r="W43" s="377" t="str">
        <f>IF(V44="ア",VLOOKUP(T44,ア!$A$2:$E$9999,2,FALSE),IF(V44="イ",VLOOKUP(T44,イ!$A$2:$E$1563,2,FALSE),IF(V44="ウ",HLOOKUP(T44,ウ!$B$1:$ZX$6,4,FALSE),IF(V44="エ",VLOOKUP(T44,エ!$A$4:$E$1000,3,FALSE)&amp;"　"&amp;VLOOKUP(T44,エ!$A$4:$E$1000,4,FALSE),""))))</f>
        <v>20-7　東洋館</v>
      </c>
      <c r="X43" s="377" t="str">
        <f>IF(V44="ア",VLOOKUP(T44,ア!$A$2:$E$9999,4,FALSE),IF(V44="イ",VLOOKUP(T44,イ!$A$2:$E$1563,4,FALSE),IF(V44="ウ",IF(HLOOKUP(T44,ウ!$B$1:$ZX$6,3,FALSE)="","",HLOOKUP(T44,ウ!$B$1:$ZX$6,3,FALSE)),"")))</f>
        <v/>
      </c>
      <c r="Y43" s="379" t="str">
        <f>IF(V44="ア",VLOOKUP(T44,ア!$A$2:$E$9999,5,FALSE),IF(V44="イ",VLOOKUP(T44,イ!$A$2:$E$1563,5,FALSE),IF(V44="ウ",HLOOKUP(T44,ウ!$B$1:$ZX$6,5,FALSE),IF(V44="エ",VLOOKUP(T44,エ!$A$4:$E$1000,5,FALSE),""))))&amp;"　"&amp;IF(V44="ウ",HLOOKUP(T44,ウ!$B$1:$ZX$6,6,FALSE),"")</f>
        <v>くらしに役立つ保健体育改訂新版　</v>
      </c>
      <c r="Z43" s="363" t="s">
        <v>11531</v>
      </c>
      <c r="AA43" s="365" t="s">
        <v>11535</v>
      </c>
      <c r="AB43" s="381" t="s">
        <v>11539</v>
      </c>
      <c r="AC43" s="412" t="s">
        <v>11538</v>
      </c>
    </row>
    <row r="44" spans="1:30" s="295" customFormat="1" ht="16.2" customHeight="1" x14ac:dyDescent="0.45">
      <c r="A44" s="300">
        <v>9784564200748</v>
      </c>
      <c r="B44" s="362"/>
      <c r="C44" s="301" t="s">
        <v>11516</v>
      </c>
      <c r="D44" s="378"/>
      <c r="E44" s="378"/>
      <c r="F44" s="380"/>
      <c r="G44" s="364"/>
      <c r="H44" s="366"/>
      <c r="I44" s="368"/>
      <c r="J44" s="300">
        <v>247</v>
      </c>
      <c r="K44" s="362"/>
      <c r="L44" s="301" t="s">
        <v>11505</v>
      </c>
      <c r="M44" s="378"/>
      <c r="N44" s="378"/>
      <c r="O44" s="380"/>
      <c r="P44" s="364"/>
      <c r="Q44" s="366"/>
      <c r="R44" s="368"/>
      <c r="S44" s="376"/>
      <c r="T44" s="300">
        <v>333</v>
      </c>
      <c r="U44" s="362"/>
      <c r="V44" s="301" t="s">
        <v>11505</v>
      </c>
      <c r="W44" s="378"/>
      <c r="X44" s="378"/>
      <c r="Y44" s="380"/>
      <c r="Z44" s="364"/>
      <c r="AA44" s="366"/>
      <c r="AB44" s="382"/>
      <c r="AC44" s="413"/>
    </row>
    <row r="45" spans="1:30" s="295" customFormat="1" ht="16.2" customHeight="1" x14ac:dyDescent="0.45">
      <c r="A45" s="302" t="s">
        <v>3471</v>
      </c>
      <c r="B45" s="361" t="s">
        <v>11523</v>
      </c>
      <c r="C45" s="297" t="s">
        <v>11572</v>
      </c>
      <c r="D45" s="377" t="str">
        <f>IF(C46="ア",VLOOKUP(A46,ア!$A$2:$E$9999,2,FALSE),IF(C46="イ",VLOOKUP(A46,イ!$A$2:$E$1563,2,FALSE),IF(C46="ウ",HLOOKUP(A46,ウ!$B$1:$ZX$6,4,FALSE),IF(C46="エ",VLOOKUP(A46,エ!$A$4:$E$1000,3,FALSE)&amp;"　"&amp;VLOOKUP(A46,エ!$A$4:$E$1000,4,FALSE),""))))</f>
        <v>2
東書</v>
      </c>
      <c r="E45" s="377" t="str">
        <f>IF(C46="ア",VLOOKUP(A46,ア!$A$2:$E$9999,4,FALSE),IF(C46="イ",VLOOKUP(A46,イ!$A$2:$E$1563,4,FALSE),IF(C46="ウ",IF(HLOOKUP(A46,ウ!$B$1:$ZX$6,3,FALSE)="","",HLOOKUP(A46,ウ!$B$1:$ZX$6,3,FALSE)),"")))</f>
        <v>音楽
C-722</v>
      </c>
      <c r="F45" s="379" t="str">
        <f>IF(C46="ア",VLOOKUP(A46,ア!$A$2:$E$9999,5,FALSE),IF(C46="イ",VLOOKUP(A46,イ!$A$2:$E$1563,5,FALSE),IF(C46="ウ",HLOOKUP(A46,ウ!$B$1:$ZX$6,5,FALSE),IF(C46="エ",VLOOKUP(A46,エ!$A$4:$E$1000,5,FALSE),""))))&amp;"　"&amp;IF(C46="ウ",HLOOKUP(A46,ウ!$B$1:$ZX$6,6,FALSE),"")</f>
        <v>音楽　☆☆☆☆☆　</v>
      </c>
      <c r="G45" s="363" t="s">
        <v>11550</v>
      </c>
      <c r="H45" s="365" t="s">
        <v>11511</v>
      </c>
      <c r="I45" s="367" t="s">
        <v>11513</v>
      </c>
      <c r="J45" s="302" t="s">
        <v>3473</v>
      </c>
      <c r="K45" s="361" t="s">
        <v>11571</v>
      </c>
      <c r="L45" s="297" t="s">
        <v>11571</v>
      </c>
      <c r="M45" s="377" t="str">
        <f>IF(L46="ア",VLOOKUP(J46,ア!$A$2:$E$9999,2,FALSE),IF(L46="イ",VLOOKUP(J46,イ!$A$2:$E$1563,2,FALSE),IF(L46="ウ",HLOOKUP(J46,ウ!$B$1:$ZX$6,4,FALSE),IF(L46="エ",VLOOKUP(J46,エ!$A$4:$E$1000,3,FALSE)&amp;"　"&amp;VLOOKUP(J46,エ!$A$4:$E$1000,4,FALSE),""))))</f>
        <v>27-1　ひ か り の く に</v>
      </c>
      <c r="N45" s="377" t="str">
        <f>IF(L46="ア",VLOOKUP(J46,ア!$A$2:$E$9999,4,FALSE),IF(L46="イ",VLOOKUP(J46,イ!$A$2:$E$1563,4,FALSE),IF(L46="ウ",IF(HLOOKUP(J46,ウ!$B$1:$ZX$6,3,FALSE)="","",HLOOKUP(J46,ウ!$B$1:$ZX$6,3,FALSE)),"")))</f>
        <v/>
      </c>
      <c r="O45" s="379" t="str">
        <f>IF(L46="ア",VLOOKUP(J46,ア!$A$2:$E$9999,5,FALSE),IF(L46="イ",VLOOKUP(J46,イ!$A$2:$E$1563,5,FALSE),IF(L46="ウ",HLOOKUP(J46,ウ!$B$1:$ZX$6,5,FALSE),IF(L46="エ",VLOOKUP(J46,エ!$A$4:$E$1000,5,FALSE),""))))&amp;"　"&amp;IF(L46="ウ",HLOOKUP(J46,ウ!$B$1:$ZX$6,6,FALSE),"")</f>
        <v>改訂新版
体験を広げるこどものずかん４　はなとやさい・くだもの</v>
      </c>
      <c r="P45" s="363" t="s">
        <v>11529</v>
      </c>
      <c r="Q45" s="365" t="s">
        <v>11543</v>
      </c>
      <c r="R45" s="367" t="s">
        <v>11544</v>
      </c>
      <c r="S45" s="375" t="s">
        <v>11538</v>
      </c>
      <c r="T45" s="302" t="s">
        <v>3475</v>
      </c>
      <c r="U45" s="361" t="s">
        <v>11525</v>
      </c>
      <c r="V45" s="297" t="s">
        <v>11525</v>
      </c>
      <c r="W45" s="377" t="str">
        <f>IF(V46="ア",VLOOKUP(T46,ア!$A$2:$E$9999,2,FALSE),IF(V46="イ",VLOOKUP(T46,イ!$A$2:$E$1563,2,FALSE),IF(V46="ウ",HLOOKUP(T46,ウ!$B$1:$ZX$6,4,FALSE),IF(V46="エ",VLOOKUP(T46,エ!$A$4:$E$1000,3,FALSE)&amp;"　"&amp;VLOOKUP(T46,エ!$A$4:$E$1000,4,FALSE),""))))</f>
        <v>20-7　東洋館</v>
      </c>
      <c r="X45" s="377" t="str">
        <f>IF(V46="ア",VLOOKUP(T46,ア!$A$2:$E$9999,4,FALSE),IF(V46="イ",VLOOKUP(T46,イ!$A$2:$E$1563,4,FALSE),IF(V46="ウ",IF(HLOOKUP(T46,ウ!$B$1:$ZX$6,3,FALSE)="","",HLOOKUP(T46,ウ!$B$1:$ZX$6,3,FALSE)),"")))</f>
        <v/>
      </c>
      <c r="Y45" s="379" t="str">
        <f>IF(V46="ア",VLOOKUP(T46,ア!$A$2:$E$9999,5,FALSE),IF(V46="イ",VLOOKUP(T46,イ!$A$2:$E$1563,5,FALSE),IF(V46="ウ",HLOOKUP(T46,ウ!$B$1:$ZX$6,5,FALSE),IF(V46="エ",VLOOKUP(T46,エ!$A$4:$E$1000,5,FALSE),""))))&amp;"　"&amp;IF(V46="ウ",HLOOKUP(T46,ウ!$B$1:$ZX$6,6,FALSE),"")</f>
        <v>くらしに役立つ家庭改訂新版　</v>
      </c>
      <c r="Z45" s="363" t="s">
        <v>11527</v>
      </c>
      <c r="AA45" s="365" t="s">
        <v>11534</v>
      </c>
      <c r="AB45" s="381" t="s">
        <v>11539</v>
      </c>
      <c r="AC45" s="412" t="s">
        <v>11538</v>
      </c>
    </row>
    <row r="46" spans="1:30" s="295" customFormat="1" ht="16.2" customHeight="1" x14ac:dyDescent="0.45">
      <c r="A46" s="300" t="s">
        <v>11549</v>
      </c>
      <c r="B46" s="362"/>
      <c r="C46" s="301" t="s">
        <v>11514</v>
      </c>
      <c r="D46" s="378"/>
      <c r="E46" s="378"/>
      <c r="F46" s="380"/>
      <c r="G46" s="364"/>
      <c r="H46" s="366"/>
      <c r="I46" s="368"/>
      <c r="J46" s="300">
        <v>9784564200748</v>
      </c>
      <c r="K46" s="362"/>
      <c r="L46" s="301" t="s">
        <v>11516</v>
      </c>
      <c r="M46" s="378"/>
      <c r="N46" s="378"/>
      <c r="O46" s="380"/>
      <c r="P46" s="364"/>
      <c r="Q46" s="366"/>
      <c r="R46" s="368"/>
      <c r="S46" s="376"/>
      <c r="T46" s="300">
        <v>329</v>
      </c>
      <c r="U46" s="362"/>
      <c r="V46" s="301" t="s">
        <v>11505</v>
      </c>
      <c r="W46" s="378"/>
      <c r="X46" s="378"/>
      <c r="Y46" s="380"/>
      <c r="Z46" s="364"/>
      <c r="AA46" s="366"/>
      <c r="AB46" s="382"/>
      <c r="AC46" s="413"/>
    </row>
    <row r="47" spans="1:30" s="295" customFormat="1" ht="16.2" customHeight="1" x14ac:dyDescent="0.45">
      <c r="A47" s="302" t="s">
        <v>3472</v>
      </c>
      <c r="B47" s="361" t="s">
        <v>11524</v>
      </c>
      <c r="C47" s="299" t="s">
        <v>11573</v>
      </c>
      <c r="D47" s="377" t="str">
        <f>IF(C48="ア",VLOOKUP(A48,ア!$A$2:$E$9999,2,FALSE),IF(C48="イ",VLOOKUP(A48,イ!$A$2:$E$1563,2,FALSE),IF(C48="ウ",HLOOKUP(A48,ウ!$B$1:$ZX$6,4,FALSE),IF(C48="エ",VLOOKUP(A48,エ!$A$4:$E$1000,3,FALSE)&amp;"　"&amp;VLOOKUP(A48,エ!$A$4:$E$1000,4,FALSE),""))))</f>
        <v>20-7　東洋館</v>
      </c>
      <c r="E47" s="377" t="str">
        <f>IF(C48="ア",VLOOKUP(A48,ア!$A$2:$E$9999,4,FALSE),IF(C48="イ",VLOOKUP(A48,イ!$A$2:$E$1563,4,FALSE),IF(C48="ウ",IF(HLOOKUP(A48,ウ!$B$1:$ZX$6,3,FALSE)="","",HLOOKUP(A48,ウ!$B$1:$ZX$6,3,FALSE)),"")))</f>
        <v/>
      </c>
      <c r="F47" s="379" t="str">
        <f>IF(C48="ア",VLOOKUP(A48,ア!$A$2:$E$9999,5,FALSE),IF(C48="イ",VLOOKUP(A48,イ!$A$2:$E$1563,5,FALSE),IF(C48="ウ",HLOOKUP(A48,ウ!$B$1:$ZX$6,5,FALSE),IF(C48="エ",VLOOKUP(A48,エ!$A$4:$E$1000,5,FALSE),""))))&amp;"　"&amp;IF(C48="ウ",HLOOKUP(A48,ウ!$B$1:$ZX$6,6,FALSE),"")</f>
        <v>くらしに役立つ保健体育改訂新版　</v>
      </c>
      <c r="G47" s="363" t="s">
        <v>11531</v>
      </c>
      <c r="H47" s="365" t="s">
        <v>11541</v>
      </c>
      <c r="I47" s="367" t="s">
        <v>11513</v>
      </c>
      <c r="J47" s="302" t="s">
        <v>3474</v>
      </c>
      <c r="K47" s="361" t="s">
        <v>11572</v>
      </c>
      <c r="L47" s="299" t="s">
        <v>11572</v>
      </c>
      <c r="M47" s="377" t="str">
        <f>IF(L48="ア",VLOOKUP(J48,ア!$A$2:$E$9999,2,FALSE),IF(L48="イ",VLOOKUP(J48,イ!$A$2:$E$1563,2,FALSE),IF(L48="ウ",HLOOKUP(J48,ウ!$B$1:$ZX$6,4,FALSE),IF(L48="エ",VLOOKUP(J48,エ!$A$4:$E$1000,3,FALSE)&amp;"　"&amp;VLOOKUP(J48,エ!$A$4:$E$1000,4,FALSE),""))))</f>
        <v>2
東書</v>
      </c>
      <c r="N47" s="377" t="str">
        <f>IF(L48="ア",VLOOKUP(J48,ア!$A$2:$E$9999,4,FALSE),IF(L48="イ",VLOOKUP(J48,イ!$A$2:$E$1563,4,FALSE),IF(L48="ウ",IF(HLOOKUP(J48,ウ!$B$1:$ZX$6,3,FALSE)="","",HLOOKUP(J48,ウ!$B$1:$ZX$6,3,FALSE)),"")))</f>
        <v>音楽
C-722</v>
      </c>
      <c r="O47" s="379" t="str">
        <f>IF(L48="ア",VLOOKUP(J48,ア!$A$2:$E$9999,5,FALSE),IF(L48="イ",VLOOKUP(J48,イ!$A$2:$E$1563,5,FALSE),IF(L48="ウ",HLOOKUP(J48,ウ!$B$1:$ZX$6,5,FALSE),IF(L48="エ",VLOOKUP(J48,エ!$A$4:$E$1000,5,FALSE),""))))&amp;"　"&amp;IF(L48="ウ",HLOOKUP(J48,ウ!$B$1:$ZX$6,6,FALSE),"")</f>
        <v>音楽　☆☆☆☆☆　</v>
      </c>
      <c r="P47" s="363" t="s">
        <v>11531</v>
      </c>
      <c r="Q47" s="365" t="s">
        <v>11511</v>
      </c>
      <c r="R47" s="367" t="s">
        <v>11544</v>
      </c>
      <c r="S47" s="375" t="s">
        <v>11538</v>
      </c>
      <c r="T47" s="302" t="s">
        <v>3476</v>
      </c>
      <c r="U47" s="361" t="s">
        <v>11525</v>
      </c>
      <c r="V47" s="299" t="s">
        <v>11525</v>
      </c>
      <c r="W47" s="377" t="str">
        <f>IF(V48="ア",VLOOKUP(T48,ア!$A$2:$E$9999,2,FALSE),IF(V48="イ",VLOOKUP(T48,イ!$A$2:$E$1563,2,FALSE),IF(V48="ウ",HLOOKUP(T48,ウ!$B$1:$ZX$6,4,FALSE),IF(V48="エ",VLOOKUP(T48,エ!$A$4:$E$1000,3,FALSE)&amp;"　"&amp;VLOOKUP(T48,エ!$A$4:$E$1000,4,FALSE),""))))</f>
        <v>06-2　学研</v>
      </c>
      <c r="X47" s="377" t="str">
        <f>IF(V48="ア",VLOOKUP(T48,ア!$A$2:$E$9999,4,FALSE),IF(V48="イ",VLOOKUP(T48,イ!$A$2:$E$1563,4,FALSE),IF(V48="ウ",IF(HLOOKUP(T48,ウ!$B$1:$ZX$6,3,FALSE)="","",HLOOKUP(T48,ウ!$B$1:$ZX$6,3,FALSE)),"")))</f>
        <v/>
      </c>
      <c r="Y47" s="379" t="str">
        <f>IF(V48="ア",VLOOKUP(T48,ア!$A$2:$E$9999,5,FALSE),IF(V48="イ",VLOOKUP(T48,イ!$A$2:$E$1563,5,FALSE),IF(V48="ウ",HLOOKUP(T48,ウ!$B$1:$ZX$6,5,FALSE),IF(V48="エ",VLOOKUP(T48,エ!$A$4:$E$1000,5,FALSE),""))))&amp;"　"&amp;IF(V48="ウ",HLOOKUP(T48,ウ!$B$1:$ZX$6,6,FALSE),"")</f>
        <v>あそびのおうさまずかん たべもの　増補改訂　</v>
      </c>
      <c r="Z47" s="363" t="s">
        <v>11532</v>
      </c>
      <c r="AA47" s="365" t="s">
        <v>11534</v>
      </c>
      <c r="AB47" s="381" t="s">
        <v>11539</v>
      </c>
      <c r="AC47" s="412" t="s">
        <v>11538</v>
      </c>
      <c r="AD47" s="303"/>
    </row>
    <row r="48" spans="1:30" s="271" customFormat="1" ht="16.2" customHeight="1" thickBot="1" x14ac:dyDescent="0.2">
      <c r="A48" s="304">
        <v>333</v>
      </c>
      <c r="B48" s="414"/>
      <c r="C48" s="305" t="s">
        <v>11505</v>
      </c>
      <c r="D48" s="378"/>
      <c r="E48" s="378"/>
      <c r="F48" s="380"/>
      <c r="G48" s="422"/>
      <c r="H48" s="420"/>
      <c r="I48" s="423"/>
      <c r="J48" s="304" t="s">
        <v>11583</v>
      </c>
      <c r="K48" s="414"/>
      <c r="L48" s="305" t="s">
        <v>11514</v>
      </c>
      <c r="M48" s="378"/>
      <c r="N48" s="378"/>
      <c r="O48" s="380"/>
      <c r="P48" s="422"/>
      <c r="Q48" s="420"/>
      <c r="R48" s="423"/>
      <c r="S48" s="424"/>
      <c r="T48" s="304">
        <v>129</v>
      </c>
      <c r="U48" s="414"/>
      <c r="V48" s="305" t="s">
        <v>11505</v>
      </c>
      <c r="W48" s="378"/>
      <c r="X48" s="378"/>
      <c r="Y48" s="380"/>
      <c r="Z48" s="422"/>
      <c r="AA48" s="420"/>
      <c r="AB48" s="421"/>
      <c r="AC48" s="419"/>
      <c r="AD48" s="269"/>
    </row>
    <row r="49" spans="1:29" s="295" customFormat="1" ht="16.2" customHeight="1" x14ac:dyDescent="0.45">
      <c r="A49" s="313" t="s">
        <v>3478</v>
      </c>
      <c r="B49" s="433" t="s">
        <v>11504</v>
      </c>
      <c r="C49" s="314" t="s">
        <v>11574</v>
      </c>
      <c r="D49" s="377" t="str">
        <f>IF(C50="ア",VLOOKUP(A50,ア!$A$2:$E$9999,2,FALSE),IF(C50="イ",VLOOKUP(A50,イ!$A$2:$E$1563,2,FALSE),IF(C50="ウ",HLOOKUP(A50,ウ!$B$1:$ZX$6,4,FALSE),IF(C50="エ",VLOOKUP(A50,エ!$A$4:$E$1000,3,FALSE)&amp;"　"&amp;VLOOKUP(A50,エ!$A$4:$E$1000,4,FALSE),""))))</f>
        <v>2
東書</v>
      </c>
      <c r="E49" s="377" t="str">
        <f>IF(C50="ア",VLOOKUP(A50,ア!$A$2:$E$9999,4,FALSE),IF(C50="イ",VLOOKUP(A50,イ!$A$2:$E$1563,4,FALSE),IF(C50="ウ",IF(HLOOKUP(A50,ウ!$B$1:$ZX$6,3,FALSE)="","",HLOOKUP(A50,ウ!$B$1:$ZX$6,3,FALSE)),"")))</f>
        <v>職家
C-722</v>
      </c>
      <c r="F49" s="379" t="str">
        <f>IF(C50="ア",VLOOKUP(A50,ア!$A$2:$E$9999,5,FALSE),IF(C50="イ",VLOOKUP(A50,イ!$A$2:$E$1563,5,FALSE),IF(C50="ウ",HLOOKUP(A50,ウ!$B$1:$ZX$6,5,FALSE),IF(C50="エ",VLOOKUP(A50,エ!$A$4:$E$1000,5,FALSE),""))))&amp;"　"&amp;IF(C50="ウ",HLOOKUP(A50,ウ!$B$1:$ZX$6,6,FALSE),"")</f>
        <v>職業・家庭　☆☆☆☆☆　</v>
      </c>
      <c r="G49" s="445" t="s">
        <v>11565</v>
      </c>
      <c r="H49" s="446" t="s">
        <v>11510</v>
      </c>
      <c r="I49" s="447" t="s">
        <v>11512</v>
      </c>
      <c r="J49" s="313" t="s">
        <v>3493</v>
      </c>
      <c r="K49" s="433" t="s">
        <v>11573</v>
      </c>
      <c r="L49" s="314" t="s">
        <v>11573</v>
      </c>
      <c r="M49" s="377" t="str">
        <f>IF(L50="ア",VLOOKUP(J50,ア!$A$2:$E$9999,2,FALSE),IF(L50="イ",VLOOKUP(J50,イ!$A$2:$E$1563,2,FALSE),IF(L50="ウ",HLOOKUP(J50,ウ!$B$1:$ZX$6,4,FALSE),IF(L50="エ",VLOOKUP(J50,エ!$A$4:$E$1000,3,FALSE)&amp;"　"&amp;VLOOKUP(J50,エ!$A$4:$E$1000,4,FALSE),""))))</f>
        <v>20-7　東洋館</v>
      </c>
      <c r="N49" s="377" t="str">
        <f>IF(L50="ア",VLOOKUP(J50,ア!$A$2:$E$9999,4,FALSE),IF(L50="イ",VLOOKUP(J50,イ!$A$2:$E$1563,4,FALSE),IF(L50="ウ",IF(HLOOKUP(J50,ウ!$B$1:$ZX$6,3,FALSE)="","",HLOOKUP(J50,ウ!$B$1:$ZX$6,3,FALSE)),"")))</f>
        <v/>
      </c>
      <c r="O49" s="379" t="str">
        <f>IF(L50="ア",VLOOKUP(J50,ア!$A$2:$E$9999,5,FALSE),IF(L50="イ",VLOOKUP(J50,イ!$A$2:$E$1563,5,FALSE),IF(L50="ウ",HLOOKUP(J50,ウ!$B$1:$ZX$6,5,FALSE),IF(L50="エ",VLOOKUP(J50,エ!$A$4:$E$1000,5,FALSE),""))))&amp;"　"&amp;IF(L50="ウ",HLOOKUP(J50,ウ!$B$1:$ZX$6,6,FALSE),"")</f>
        <v>くらしに役立つ保健体育改訂新版　</v>
      </c>
      <c r="P49" s="415" t="s">
        <v>11531</v>
      </c>
      <c r="Q49" s="416" t="s">
        <v>11541</v>
      </c>
      <c r="R49" s="434" t="s">
        <v>11544</v>
      </c>
      <c r="S49" s="435" t="s">
        <v>11538</v>
      </c>
      <c r="T49" s="313" t="s">
        <v>3508</v>
      </c>
      <c r="U49" s="433" t="s">
        <v>11526</v>
      </c>
      <c r="V49" s="314" t="s">
        <v>11526</v>
      </c>
      <c r="W49" s="377" t="str">
        <f>IF(V50="ア",VLOOKUP(T50,ア!$A$2:$E$9999,2,FALSE),IF(V50="イ",VLOOKUP(T50,イ!$A$2:$E$1563,2,FALSE),IF(V50="ウ",HLOOKUP(T50,ウ!$B$1:$ZX$6,4,FALSE),IF(V50="エ",VLOOKUP(T50,エ!$A$4:$E$1000,3,FALSE)&amp;"　"&amp;VLOOKUP(T50,エ!$A$4:$E$1000,4,FALSE),""))))</f>
        <v>62-8　主婦と生活</v>
      </c>
      <c r="X49" s="377" t="str">
        <f>IF(V50="ア",VLOOKUP(T50,ア!$A$2:$E$9999,4,FALSE),IF(V50="イ",VLOOKUP(T50,イ!$A$2:$E$1563,4,FALSE),IF(V50="ウ",IF(HLOOKUP(T50,ウ!$B$1:$ZX$6,3,FALSE)="","",HLOOKUP(T50,ウ!$B$1:$ZX$6,3,FALSE)),"")))</f>
        <v/>
      </c>
      <c r="Y49" s="379" t="str">
        <f>IF(V50="ア",VLOOKUP(T50,ア!$A$2:$E$9999,5,FALSE),IF(V50="イ",VLOOKUP(T50,イ!$A$2:$E$1563,5,FALSE),IF(V50="ウ",HLOOKUP(T50,ウ!$B$1:$ZX$6,5,FALSE),IF(V50="エ",VLOOKUP(T50,エ!$A$4:$E$1000,5,FALSE),""))))&amp;"　"&amp;IF(V50="ウ",HLOOKUP(T50,ウ!$B$1:$ZX$6,6,FALSE),"")</f>
        <v>見てわかるビジネスマナー集　</v>
      </c>
      <c r="Z49" s="415" t="s">
        <v>11527</v>
      </c>
      <c r="AA49" s="416" t="s">
        <v>11533</v>
      </c>
      <c r="AB49" s="417" t="s">
        <v>11540</v>
      </c>
      <c r="AC49" s="418" t="s">
        <v>11538</v>
      </c>
    </row>
    <row r="50" spans="1:29" s="295" customFormat="1" ht="16.2" customHeight="1" x14ac:dyDescent="0.45">
      <c r="A50" s="300" t="s">
        <v>11566</v>
      </c>
      <c r="B50" s="362"/>
      <c r="C50" s="301" t="s">
        <v>11514</v>
      </c>
      <c r="D50" s="378"/>
      <c r="E50" s="378"/>
      <c r="F50" s="380"/>
      <c r="G50" s="364"/>
      <c r="H50" s="366"/>
      <c r="I50" s="448"/>
      <c r="J50" s="300">
        <v>333</v>
      </c>
      <c r="K50" s="362"/>
      <c r="L50" s="301" t="s">
        <v>11505</v>
      </c>
      <c r="M50" s="378"/>
      <c r="N50" s="378"/>
      <c r="O50" s="380"/>
      <c r="P50" s="364"/>
      <c r="Q50" s="366"/>
      <c r="R50" s="368"/>
      <c r="S50" s="376"/>
      <c r="T50" s="300">
        <v>242</v>
      </c>
      <c r="U50" s="362"/>
      <c r="V50" s="301" t="s">
        <v>11505</v>
      </c>
      <c r="W50" s="378"/>
      <c r="X50" s="378"/>
      <c r="Y50" s="380"/>
      <c r="Z50" s="364"/>
      <c r="AA50" s="366"/>
      <c r="AB50" s="382"/>
      <c r="AC50" s="413"/>
    </row>
    <row r="51" spans="1:29" s="295" customFormat="1" ht="16.2" customHeight="1" x14ac:dyDescent="0.45">
      <c r="A51" s="302" t="s">
        <v>3479</v>
      </c>
      <c r="B51" s="361" t="s">
        <v>11504</v>
      </c>
      <c r="C51" s="297" t="s">
        <v>11574</v>
      </c>
      <c r="D51" s="377" t="str">
        <f>IF(C52="ア",VLOOKUP(A52,ア!$A$2:$E$9999,2,FALSE),IF(C52="イ",VLOOKUP(A52,イ!$A$2:$E$1563,2,FALSE),IF(C52="ウ",HLOOKUP(A52,ウ!$B$1:$ZX$6,4,FALSE),IF(C52="エ",VLOOKUP(A52,エ!$A$4:$E$1000,3,FALSE)&amp;"　"&amp;VLOOKUP(A52,エ!$A$4:$E$1000,4,FALSE),""))))</f>
        <v>12-2　小学館</v>
      </c>
      <c r="E51" s="377" t="str">
        <f>IF(C52="ア",VLOOKUP(A52,ア!$A$2:$E$9999,4,FALSE),IF(C52="イ",VLOOKUP(A52,イ!$A$2:$E$1563,4,FALSE),IF(C52="ウ",IF(HLOOKUP(A52,ウ!$B$1:$ZX$6,3,FALSE)="","",HLOOKUP(A52,ウ!$B$1:$ZX$6,3,FALSE)),"")))</f>
        <v/>
      </c>
      <c r="F51" s="379" t="str">
        <f>IF(C52="ア",VLOOKUP(A52,ア!$A$2:$E$9999,5,FALSE),IF(C52="イ",VLOOKUP(A52,イ!$A$2:$E$1563,5,FALSE),IF(C52="ウ",HLOOKUP(A52,ウ!$B$1:$ZX$6,5,FALSE),IF(C52="エ",VLOOKUP(A52,エ!$A$4:$E$1000,5,FALSE),""))))&amp;"　"&amp;IF(C52="ウ",HLOOKUP(A52,ウ!$B$1:$ZX$6,6,FALSE),"")</f>
        <v>楽しく遊ぶ学ぶ　せいかつ図鑑　</v>
      </c>
      <c r="G51" s="363" t="s">
        <v>11564</v>
      </c>
      <c r="H51" s="365" t="s">
        <v>11511</v>
      </c>
      <c r="I51" s="367" t="s">
        <v>11513</v>
      </c>
      <c r="J51" s="302" t="s">
        <v>3494</v>
      </c>
      <c r="K51" s="361" t="s">
        <v>11574</v>
      </c>
      <c r="L51" s="297" t="s">
        <v>11574</v>
      </c>
      <c r="M51" s="377" t="str">
        <f>IF(L52="ア",VLOOKUP(J52,ア!$A$2:$E$9999,2,FALSE),IF(L52="イ",VLOOKUP(J52,イ!$A$2:$E$1563,2,FALSE),IF(L52="ウ",HLOOKUP(J52,ウ!$B$1:$ZX$6,4,FALSE),IF(L52="エ",VLOOKUP(J52,エ!$A$4:$E$1000,3,FALSE)&amp;"　"&amp;VLOOKUP(J52,エ!$A$4:$E$1000,4,FALSE),""))))</f>
        <v>14-4　成美堂出版</v>
      </c>
      <c r="N51" s="377" t="str">
        <f>IF(L52="ア",VLOOKUP(J52,ア!$A$2:$E$9999,4,FALSE),IF(L52="イ",VLOOKUP(J52,イ!$A$2:$E$1563,4,FALSE),IF(L52="ウ",IF(HLOOKUP(J52,ウ!$B$1:$ZX$6,3,FALSE)="","",HLOOKUP(J52,ウ!$B$1:$ZX$6,3,FALSE)),"")))</f>
        <v/>
      </c>
      <c r="O51" s="379" t="str">
        <f>IF(L52="ア",VLOOKUP(J52,ア!$A$2:$E$9999,5,FALSE),IF(L52="イ",VLOOKUP(J52,イ!$A$2:$E$1563,5,FALSE),IF(L52="ウ",HLOOKUP(J52,ウ!$B$1:$ZX$6,5,FALSE),IF(L52="エ",VLOOKUP(J52,エ!$A$4:$E$1000,5,FALSE),""))))&amp;"　"&amp;IF(L52="ウ",HLOOKUP(J52,ウ!$B$1:$ZX$6,6,FALSE),"")</f>
        <v>いちばんわかりやすい家事の基本大事典　</v>
      </c>
      <c r="P51" s="363" t="s">
        <v>11584</v>
      </c>
      <c r="Q51" s="365" t="s">
        <v>11511</v>
      </c>
      <c r="R51" s="367" t="s">
        <v>11544</v>
      </c>
      <c r="S51" s="375" t="s">
        <v>11538</v>
      </c>
      <c r="T51" s="302" t="s">
        <v>3509</v>
      </c>
      <c r="U51" s="361" t="s">
        <v>11526</v>
      </c>
      <c r="V51" s="297" t="s">
        <v>11526</v>
      </c>
      <c r="W51" s="377" t="str">
        <f>IF(V52="ア",VLOOKUP(T52,ア!$A$2:$E$9999,2,FALSE),IF(V52="イ",VLOOKUP(T52,イ!$A$2:$E$1563,2,FALSE),IF(V52="ウ",HLOOKUP(T52,ウ!$B$1:$ZX$6,4,FALSE),IF(V52="エ",VLOOKUP(T52,エ!$A$4:$E$1000,3,FALSE)&amp;"　"&amp;VLOOKUP(T52,エ!$A$4:$E$1000,4,FALSE),""))))</f>
        <v>22-3　日本教育研</v>
      </c>
      <c r="X51" s="377" t="str">
        <f>IF(V52="ア",VLOOKUP(T52,ア!$A$2:$E$9999,4,FALSE),IF(V52="イ",VLOOKUP(T52,イ!$A$2:$E$1563,4,FALSE),IF(V52="ウ",IF(HLOOKUP(T52,ウ!$B$1:$ZX$6,3,FALSE)="","",HLOOKUP(T52,ウ!$B$1:$ZX$6,3,FALSE)),"")))</f>
        <v/>
      </c>
      <c r="Y51" s="379" t="str">
        <f>IF(V52="ア",VLOOKUP(T52,ア!$A$2:$E$9999,5,FALSE),IF(V52="イ",VLOOKUP(T52,イ!$A$2:$E$1563,5,FALSE),IF(V52="ウ",HLOOKUP(T52,ウ!$B$1:$ZX$6,5,FALSE),IF(V52="エ",VLOOKUP(T52,エ!$A$4:$E$1000,5,FALSE),""))))&amp;"　"&amp;IF(V52="ウ",HLOOKUP(T52,ウ!$B$1:$ZX$6,6,FALSE),"")</f>
        <v>ひとりだちするための進路学習－あしたへのステップー　</v>
      </c>
      <c r="Z51" s="363" t="s">
        <v>11528</v>
      </c>
      <c r="AA51" s="365" t="s">
        <v>11533</v>
      </c>
      <c r="AB51" s="381" t="s">
        <v>11540</v>
      </c>
      <c r="AC51" s="412" t="s">
        <v>11538</v>
      </c>
    </row>
    <row r="52" spans="1:29" s="295" customFormat="1" ht="16.2" customHeight="1" x14ac:dyDescent="0.45">
      <c r="A52" s="300">
        <v>249</v>
      </c>
      <c r="B52" s="362"/>
      <c r="C52" s="301" t="s">
        <v>11505</v>
      </c>
      <c r="D52" s="378"/>
      <c r="E52" s="378"/>
      <c r="F52" s="380"/>
      <c r="G52" s="364"/>
      <c r="H52" s="366"/>
      <c r="I52" s="368"/>
      <c r="J52" s="300">
        <v>275</v>
      </c>
      <c r="K52" s="362"/>
      <c r="L52" s="301" t="s">
        <v>11505</v>
      </c>
      <c r="M52" s="378"/>
      <c r="N52" s="378"/>
      <c r="O52" s="380"/>
      <c r="P52" s="364"/>
      <c r="Q52" s="366"/>
      <c r="R52" s="368"/>
      <c r="S52" s="376"/>
      <c r="T52" s="300">
        <v>383</v>
      </c>
      <c r="U52" s="362"/>
      <c r="V52" s="301" t="s">
        <v>11505</v>
      </c>
      <c r="W52" s="378"/>
      <c r="X52" s="378"/>
      <c r="Y52" s="380"/>
      <c r="Z52" s="364"/>
      <c r="AA52" s="366"/>
      <c r="AB52" s="382"/>
      <c r="AC52" s="413"/>
    </row>
    <row r="53" spans="1:29" s="295" customFormat="1" ht="16.2" customHeight="1" x14ac:dyDescent="0.45">
      <c r="A53" s="302" t="s">
        <v>3480</v>
      </c>
      <c r="B53" s="361" t="s">
        <v>11554</v>
      </c>
      <c r="C53" s="297" t="s">
        <v>11575</v>
      </c>
      <c r="D53" s="377" t="str">
        <f>IF(C54="ア",VLOOKUP(A54,ア!$A$2:$E$9999,2,FALSE),IF(C54="イ",VLOOKUP(A54,イ!$A$2:$E$1563,2,FALSE),IF(C54="ウ",HLOOKUP(A54,ウ!$B$1:$ZX$6,4,FALSE),IF(C54="エ",VLOOKUP(A54,エ!$A$4:$E$1000,3,FALSE)&amp;"　"&amp;VLOOKUP(A54,エ!$A$4:$E$1000,4,FALSE),""))))</f>
        <v>22-3　日本教育研</v>
      </c>
      <c r="E53" s="377" t="str">
        <f>IF(C54="ア",VLOOKUP(A54,ア!$A$2:$E$9999,4,FALSE),IF(C54="イ",VLOOKUP(A54,イ!$A$2:$E$1563,4,FALSE),IF(C54="ウ",IF(HLOOKUP(A54,ウ!$B$1:$ZX$6,3,FALSE)="","",HLOOKUP(A54,ウ!$B$1:$ZX$6,3,FALSE)),"")))</f>
        <v/>
      </c>
      <c r="F53" s="379" t="str">
        <f>IF(C54="ア",VLOOKUP(A54,ア!$A$2:$E$9999,5,FALSE),IF(C54="イ",VLOOKUP(A54,イ!$A$2:$E$1563,5,FALSE),IF(C54="ウ",HLOOKUP(A54,ウ!$B$1:$ZX$6,5,FALSE),IF(C54="エ",VLOOKUP(A54,エ!$A$4:$E$1000,5,FALSE),""))))&amp;"　"&amp;IF(C54="ウ",HLOOKUP(A54,ウ!$B$1:$ZX$6,6,FALSE),"")</f>
        <v>ひとりだちするための進路学習－あしたへのステップー　</v>
      </c>
      <c r="G53" s="363" t="s">
        <v>11530</v>
      </c>
      <c r="H53" s="365" t="s">
        <v>11560</v>
      </c>
      <c r="I53" s="367" t="s">
        <v>11587</v>
      </c>
      <c r="J53" s="302" t="s">
        <v>3495</v>
      </c>
      <c r="K53" s="361" t="s">
        <v>11574</v>
      </c>
      <c r="L53" s="297" t="s">
        <v>11574</v>
      </c>
      <c r="M53" s="377" t="str">
        <f>IF(L54="ア",VLOOKUP(J54,ア!$A$2:$E$9999,2,FALSE),IF(L54="イ",VLOOKUP(J54,イ!$A$2:$E$1563,2,FALSE),IF(L54="ウ",HLOOKUP(J54,ウ!$B$1:$ZX$6,4,FALSE),IF(L54="エ",VLOOKUP(J54,エ!$A$4:$E$1000,3,FALSE)&amp;"　"&amp;VLOOKUP(J54,エ!$A$4:$E$1000,4,FALSE),""))))</f>
        <v>12-2　小学館</v>
      </c>
      <c r="N53" s="377" t="str">
        <f>IF(L54="ア",VLOOKUP(J54,ア!$A$2:$E$9999,4,FALSE),IF(L54="イ",VLOOKUP(J54,イ!$A$2:$E$1563,4,FALSE),IF(L54="ウ",IF(HLOOKUP(J54,ウ!$B$1:$ZX$6,3,FALSE)="","",HLOOKUP(J54,ウ!$B$1:$ZX$6,3,FALSE)),"")))</f>
        <v/>
      </c>
      <c r="O53" s="379" t="str">
        <f>IF(L54="ア",VLOOKUP(J54,ア!$A$2:$E$9999,5,FALSE),IF(L54="イ",VLOOKUP(J54,イ!$A$2:$E$1563,5,FALSE),IF(L54="ウ",HLOOKUP(J54,ウ!$B$1:$ZX$6,5,FALSE),IF(L54="エ",VLOOKUP(J54,エ!$A$4:$E$1000,5,FALSE),""))))&amp;"　"&amp;IF(L54="ウ",HLOOKUP(J54,ウ!$B$1:$ZX$6,6,FALSE),"")</f>
        <v>楽しく遊ぶ学ぶ　せいかつ図鑑　</v>
      </c>
      <c r="P53" s="363" t="s">
        <v>11585</v>
      </c>
      <c r="Q53" s="365" t="s">
        <v>11511</v>
      </c>
      <c r="R53" s="367" t="s">
        <v>11513</v>
      </c>
      <c r="S53" s="375" t="s">
        <v>11538</v>
      </c>
      <c r="T53" s="302" t="s">
        <v>3510</v>
      </c>
      <c r="U53" s="361" t="s">
        <v>11526</v>
      </c>
      <c r="V53" s="297" t="s">
        <v>11526</v>
      </c>
      <c r="W53" s="377" t="str">
        <f>IF(V54="ア",VLOOKUP(T54,ア!$A$2:$E$9999,2,FALSE),IF(V54="イ",VLOOKUP(T54,イ!$A$2:$E$1563,2,FALSE),IF(V54="ウ",HLOOKUP(T54,ウ!$B$1:$ZX$6,4,FALSE),IF(V54="エ",VLOOKUP(T54,エ!$A$4:$E$1000,3,FALSE)&amp;"　"&amp;VLOOKUP(T54,エ!$A$4:$E$1000,4,FALSE),""))))</f>
        <v>01-1　あ か ね 書 房</v>
      </c>
      <c r="X53" s="377" t="str">
        <f>IF(V54="ア",VLOOKUP(T54,ア!$A$2:$E$9999,4,FALSE),IF(V54="イ",VLOOKUP(T54,イ!$A$2:$E$1563,4,FALSE),IF(V54="ウ",IF(HLOOKUP(T54,ウ!$B$1:$ZX$6,3,FALSE)="","",HLOOKUP(T54,ウ!$B$1:$ZX$6,3,FALSE)),"")))</f>
        <v/>
      </c>
      <c r="Y53" s="379" t="str">
        <f>IF(V54="ア",VLOOKUP(T54,ア!$A$2:$E$9999,5,FALSE),IF(V54="イ",VLOOKUP(T54,イ!$A$2:$E$1563,5,FALSE),IF(V54="ウ",HLOOKUP(T54,ウ!$B$1:$ZX$6,5,FALSE),IF(V54="エ",VLOOKUP(T54,エ!$A$4:$E$1000,5,FALSE),""))))&amp;"　"&amp;IF(V54="ウ",HLOOKUP(T54,ウ!$B$1:$ZX$6,6,FALSE),"")</f>
        <v>マナーと敬語
完全マスター！　３　町のマナーと敬語</v>
      </c>
      <c r="Z53" s="363" t="s">
        <v>11529</v>
      </c>
      <c r="AA53" s="365" t="s">
        <v>11533</v>
      </c>
      <c r="AB53" s="381" t="s">
        <v>11540</v>
      </c>
      <c r="AC53" s="412" t="s">
        <v>11538</v>
      </c>
    </row>
    <row r="54" spans="1:29" s="295" customFormat="1" ht="16.2" customHeight="1" x14ac:dyDescent="0.45">
      <c r="A54" s="300">
        <v>383</v>
      </c>
      <c r="B54" s="362"/>
      <c r="C54" s="301" t="s">
        <v>11505</v>
      </c>
      <c r="D54" s="378"/>
      <c r="E54" s="378"/>
      <c r="F54" s="380"/>
      <c r="G54" s="364"/>
      <c r="H54" s="366"/>
      <c r="I54" s="368"/>
      <c r="J54" s="300">
        <v>249</v>
      </c>
      <c r="K54" s="362"/>
      <c r="L54" s="301" t="s">
        <v>11505</v>
      </c>
      <c r="M54" s="378"/>
      <c r="N54" s="378"/>
      <c r="O54" s="380"/>
      <c r="P54" s="364"/>
      <c r="Q54" s="366"/>
      <c r="R54" s="368"/>
      <c r="S54" s="376"/>
      <c r="T54" s="300">
        <v>9784251084705</v>
      </c>
      <c r="U54" s="362"/>
      <c r="V54" s="301" t="s">
        <v>11516</v>
      </c>
      <c r="W54" s="378"/>
      <c r="X54" s="378"/>
      <c r="Y54" s="380"/>
      <c r="Z54" s="364"/>
      <c r="AA54" s="366"/>
      <c r="AB54" s="382"/>
      <c r="AC54" s="413"/>
    </row>
    <row r="55" spans="1:29" s="295" customFormat="1" ht="16.2" customHeight="1" x14ac:dyDescent="0.45">
      <c r="A55" s="302" t="s">
        <v>3481</v>
      </c>
      <c r="B55" s="361" t="s">
        <v>11554</v>
      </c>
      <c r="C55" s="297" t="s">
        <v>11575</v>
      </c>
      <c r="D55" s="377" t="str">
        <f>IF(C56="ア",VLOOKUP(A56,ア!$A$2:$E$9999,2,FALSE),IF(C56="イ",VLOOKUP(A56,イ!$A$2:$E$1563,2,FALSE),IF(C56="ウ",HLOOKUP(A56,ウ!$B$1:$ZX$6,4,FALSE),IF(C56="エ",VLOOKUP(A56,エ!$A$4:$E$1000,3,FALSE)&amp;"　"&amp;VLOOKUP(A56,エ!$A$4:$E$1000,4,FALSE),""))))</f>
        <v>63-16 スタタック</v>
      </c>
      <c r="E55" s="377" t="str">
        <f>IF(C56="ア",VLOOKUP(A56,ア!$A$2:$E$9999,4,FALSE),IF(C56="イ",VLOOKUP(A56,イ!$A$2:$E$1563,4,FALSE),IF(C56="ウ",IF(HLOOKUP(A56,ウ!$B$1:$ZX$6,3,FALSE)="","",HLOOKUP(A56,ウ!$B$1:$ZX$6,3,FALSE)),"")))</f>
        <v/>
      </c>
      <c r="F55" s="379" t="str">
        <f>IF(C56="ア",VLOOKUP(A56,ア!$A$2:$E$9999,5,FALSE),IF(C56="イ",VLOOKUP(A56,イ!$A$2:$E$1563,5,FALSE),IF(C56="ウ",HLOOKUP(A56,ウ!$B$1:$ZX$6,5,FALSE),IF(C56="エ",VLOOKUP(A56,エ!$A$4:$E$1000,5,FALSE),""))))&amp;"　"&amp;IF(C56="ウ",HLOOKUP(A56,ウ!$B$1:$ZX$6,6,FALSE),"")</f>
        <v>絵で身につく　はじめての子ども
マナーずかん</v>
      </c>
      <c r="G55" s="363" t="s">
        <v>11529</v>
      </c>
      <c r="H55" s="365" t="s">
        <v>11560</v>
      </c>
      <c r="I55" s="367" t="s">
        <v>11513</v>
      </c>
      <c r="J55" s="302" t="s">
        <v>3496</v>
      </c>
      <c r="K55" s="361" t="s">
        <v>11575</v>
      </c>
      <c r="L55" s="297" t="s">
        <v>11575</v>
      </c>
      <c r="M55" s="377" t="str">
        <f>IF(L56="ア",VLOOKUP(J56,ア!$A$2:$E$9999,2,FALSE),IF(L56="イ",VLOOKUP(J56,イ!$A$2:$E$1563,2,FALSE),IF(L56="ウ",HLOOKUP(J56,ウ!$B$1:$ZX$6,4,FALSE),IF(L56="エ",VLOOKUP(J56,エ!$A$4:$E$1000,3,FALSE)&amp;"　"&amp;VLOOKUP(J56,エ!$A$4:$E$1000,4,FALSE),""))))</f>
        <v>62-8　主婦と生活</v>
      </c>
      <c r="N55" s="377" t="str">
        <f>IF(L56="ア",VLOOKUP(J56,ア!$A$2:$E$9999,4,FALSE),IF(L56="イ",VLOOKUP(J56,イ!$A$2:$E$1563,4,FALSE),IF(L56="ウ",IF(HLOOKUP(J56,ウ!$B$1:$ZX$6,3,FALSE)="","",HLOOKUP(J56,ウ!$B$1:$ZX$6,3,FALSE)),"")))</f>
        <v/>
      </c>
      <c r="O55" s="379" t="str">
        <f>IF(L56="ア",VLOOKUP(J56,ア!$A$2:$E$9999,5,FALSE),IF(L56="イ",VLOOKUP(J56,イ!$A$2:$E$1563,5,FALSE),IF(L56="ウ",HLOOKUP(J56,ウ!$B$1:$ZX$6,5,FALSE),IF(L56="エ",VLOOKUP(J56,エ!$A$4:$E$1000,5,FALSE),""))))&amp;"　"&amp;IF(L56="ウ",HLOOKUP(J56,ウ!$B$1:$ZX$6,6,FALSE),"")</f>
        <v>見てわかるビジネスマナー集　</v>
      </c>
      <c r="P55" s="363" t="s">
        <v>11584</v>
      </c>
      <c r="Q55" s="365" t="s">
        <v>11586</v>
      </c>
      <c r="R55" s="367" t="s">
        <v>11581</v>
      </c>
      <c r="S55" s="375"/>
      <c r="T55" s="302" t="s">
        <v>3511</v>
      </c>
      <c r="U55" s="361" t="s">
        <v>11576</v>
      </c>
      <c r="V55" s="297" t="s">
        <v>11576</v>
      </c>
      <c r="W55" s="377" t="str">
        <f>IF(V56="ア",VLOOKUP(T56,ア!$A$2:$E$9999,2,FALSE),IF(V56="イ",VLOOKUP(T56,イ!$A$2:$E$1563,2,FALSE),IF(V56="ウ",HLOOKUP(T56,ウ!$B$1:$ZX$6,4,FALSE),IF(V56="エ",VLOOKUP(T56,エ!$A$4:$E$1000,3,FALSE)&amp;"　"&amp;VLOOKUP(T56,エ!$A$4:$E$1000,4,FALSE),""))))</f>
        <v>77-22 ビジネス社</v>
      </c>
      <c r="X55" s="377" t="str">
        <f>IF(V56="ア",VLOOKUP(T56,ア!$A$2:$E$9999,4,FALSE),IF(V56="イ",VLOOKUP(T56,イ!$A$2:$E$1563,4,FALSE),IF(V56="ウ",IF(HLOOKUP(T56,ウ!$B$1:$ZX$6,3,FALSE)="","",HLOOKUP(T56,ウ!$B$1:$ZX$6,3,FALSE)),"")))</f>
        <v/>
      </c>
      <c r="Y55" s="379" t="str">
        <f>IF(V56="ア",VLOOKUP(T56,ア!$A$2:$E$9999,5,FALSE),IF(V56="イ",VLOOKUP(T56,イ!$A$2:$E$1563,5,FALSE),IF(V56="ウ",HLOOKUP(T56,ウ!$B$1:$ZX$6,5,FALSE),IF(V56="エ",VLOOKUP(T56,エ!$A$4:$E$1000,5,FALSE),""))))&amp;"　"&amp;IF(V56="ウ",HLOOKUP(T56,ウ!$B$1:$ZX$6,6,FALSE),"")</f>
        <v>キミたちはどう生きるか？　こどものための道徳生き方編</v>
      </c>
      <c r="Z55" s="363" t="s">
        <v>11530</v>
      </c>
      <c r="AA55" s="365" t="s">
        <v>11534</v>
      </c>
      <c r="AB55" s="381" t="s">
        <v>11535</v>
      </c>
      <c r="AC55" s="412"/>
    </row>
    <row r="56" spans="1:29" s="295" customFormat="1" ht="16.2" customHeight="1" x14ac:dyDescent="0.45">
      <c r="A56" s="300">
        <v>9784883938773</v>
      </c>
      <c r="B56" s="362"/>
      <c r="C56" s="301" t="s">
        <v>11516</v>
      </c>
      <c r="D56" s="378"/>
      <c r="E56" s="378"/>
      <c r="F56" s="380"/>
      <c r="G56" s="364"/>
      <c r="H56" s="366"/>
      <c r="I56" s="368"/>
      <c r="J56" s="300">
        <v>242</v>
      </c>
      <c r="K56" s="362"/>
      <c r="L56" s="301" t="s">
        <v>11505</v>
      </c>
      <c r="M56" s="378"/>
      <c r="N56" s="378"/>
      <c r="O56" s="380"/>
      <c r="P56" s="364"/>
      <c r="Q56" s="366"/>
      <c r="R56" s="368"/>
      <c r="S56" s="376"/>
      <c r="T56" s="300">
        <v>9784828420110</v>
      </c>
      <c r="U56" s="362"/>
      <c r="V56" s="301" t="s">
        <v>11516</v>
      </c>
      <c r="W56" s="378"/>
      <c r="X56" s="378"/>
      <c r="Y56" s="380"/>
      <c r="Z56" s="364"/>
      <c r="AA56" s="366"/>
      <c r="AB56" s="382"/>
      <c r="AC56" s="413"/>
    </row>
    <row r="57" spans="1:29" s="295" customFormat="1" ht="16.2" customHeight="1" x14ac:dyDescent="0.45">
      <c r="A57" s="302" t="s">
        <v>3482</v>
      </c>
      <c r="B57" s="361" t="s">
        <v>11559</v>
      </c>
      <c r="C57" s="297" t="s">
        <v>11576</v>
      </c>
      <c r="D57" s="377" t="str">
        <f>IF(C58="ア",VLOOKUP(A58,ア!$A$2:$E$9999,2,FALSE),IF(C58="イ",VLOOKUP(A58,イ!$A$2:$E$1563,2,FALSE),IF(C58="ウ",HLOOKUP(A58,ウ!$B$1:$ZX$6,4,FALSE),IF(C58="エ",VLOOKUP(A58,エ!$A$4:$E$1000,3,FALSE)&amp;"　"&amp;VLOOKUP(A58,エ!$A$4:$E$1000,4,FALSE),""))))</f>
        <v>77-22 ビジネス社</v>
      </c>
      <c r="E57" s="377" t="str">
        <f>IF(C58="ア",VLOOKUP(A58,ア!$A$2:$E$9999,4,FALSE),IF(C58="イ",VLOOKUP(A58,イ!$A$2:$E$1563,4,FALSE),IF(C58="ウ",IF(HLOOKUP(A58,ウ!$B$1:$ZX$6,3,FALSE)="","",HLOOKUP(A58,ウ!$B$1:$ZX$6,3,FALSE)),"")))</f>
        <v/>
      </c>
      <c r="F57" s="379" t="str">
        <f>IF(C58="ア",VLOOKUP(A58,ア!$A$2:$E$9999,5,FALSE),IF(C58="イ",VLOOKUP(A58,イ!$A$2:$E$1563,5,FALSE),IF(C58="ウ",HLOOKUP(A58,ウ!$B$1:$ZX$6,5,FALSE),IF(C58="エ",VLOOKUP(A58,エ!$A$4:$E$1000,5,FALSE),""))))&amp;"　"&amp;IF(C58="ウ",HLOOKUP(A58,ウ!$B$1:$ZX$6,6,FALSE),"")</f>
        <v>キミたちはどう生きるか？　こどものための道徳生き方編</v>
      </c>
      <c r="G57" s="363" t="s">
        <v>11530</v>
      </c>
      <c r="H57" s="365" t="s">
        <v>11511</v>
      </c>
      <c r="I57" s="367" t="s">
        <v>11513</v>
      </c>
      <c r="J57" s="302" t="s">
        <v>3497</v>
      </c>
      <c r="K57" s="361" t="s">
        <v>11575</v>
      </c>
      <c r="L57" s="297" t="s">
        <v>11575</v>
      </c>
      <c r="M57" s="377" t="str">
        <f>IF(L58="ア",VLOOKUP(J58,ア!$A$2:$E$9999,2,FALSE),IF(L58="イ",VLOOKUP(J58,イ!$A$2:$E$1563,2,FALSE),IF(L58="ウ",HLOOKUP(J58,ウ!$B$1:$ZX$6,4,FALSE),IF(L58="エ",VLOOKUP(J58,エ!$A$4:$E$1000,3,FALSE)&amp;"　"&amp;VLOOKUP(J58,エ!$A$4:$E$1000,4,FALSE),""))))</f>
        <v>22-3　日本教育研</v>
      </c>
      <c r="N57" s="377" t="str">
        <f>IF(L58="ア",VLOOKUP(J58,ア!$A$2:$E$9999,4,FALSE),IF(L58="イ",VLOOKUP(J58,イ!$A$2:$E$1563,4,FALSE),IF(L58="ウ",IF(HLOOKUP(J58,ウ!$B$1:$ZX$6,3,FALSE)="","",HLOOKUP(J58,ウ!$B$1:$ZX$6,3,FALSE)),"")))</f>
        <v/>
      </c>
      <c r="O57" s="379" t="str">
        <f>IF(L58="ア",VLOOKUP(J58,ア!$A$2:$E$9999,5,FALSE),IF(L58="イ",VLOOKUP(J58,イ!$A$2:$E$1563,5,FALSE),IF(L58="ウ",HLOOKUP(J58,ウ!$B$1:$ZX$6,5,FALSE),IF(L58="エ",VLOOKUP(J58,エ!$A$4:$E$1000,5,FALSE),""))))&amp;"　"&amp;IF(L58="ウ",HLOOKUP(J58,ウ!$B$1:$ZX$6,6,FALSE),"")</f>
        <v>ひとりだちするためのライフキャリア教育　豊かな自立生活への第１歩　</v>
      </c>
      <c r="P57" s="363" t="s">
        <v>11582</v>
      </c>
      <c r="Q57" s="365" t="s">
        <v>11586</v>
      </c>
      <c r="R57" s="367" t="s">
        <v>11581</v>
      </c>
      <c r="S57" s="375"/>
      <c r="T57" s="302" t="s">
        <v>3512</v>
      </c>
      <c r="U57" s="361" t="s">
        <v>11576</v>
      </c>
      <c r="V57" s="297" t="s">
        <v>11576</v>
      </c>
      <c r="W57" s="377" t="str">
        <f>IF(V58="ア",VLOOKUP(T58,ア!$A$2:$E$9999,2,FALSE),IF(V58="イ",VLOOKUP(T58,イ!$A$2:$E$1563,2,FALSE),IF(V58="ウ",HLOOKUP(T58,ウ!$B$1:$ZX$6,4,FALSE),IF(V58="エ",VLOOKUP(T58,エ!$A$4:$E$1000,3,FALSE)&amp;"　"&amp;VLOOKUP(T58,エ!$A$4:$E$1000,4,FALSE),""))))</f>
        <v>10-1　講　談　社</v>
      </c>
      <c r="X57" s="377" t="str">
        <f>IF(V58="ア",VLOOKUP(T58,ア!$A$2:$E$9999,4,FALSE),IF(V58="イ",VLOOKUP(T58,イ!$A$2:$E$1563,4,FALSE),IF(V58="ウ",IF(HLOOKUP(T58,ウ!$B$1:$ZX$6,3,FALSE)="","",HLOOKUP(T58,ウ!$B$1:$ZX$6,3,FALSE)),"")))</f>
        <v/>
      </c>
      <c r="Y57" s="379" t="str">
        <f>IF(V58="ア",VLOOKUP(T58,ア!$A$2:$E$9999,5,FALSE),IF(V58="イ",VLOOKUP(T58,イ!$A$2:$E$1563,5,FALSE),IF(V58="ウ",HLOOKUP(T58,ウ!$B$1:$ZX$6,5,FALSE),IF(V58="エ",VLOOKUP(T58,エ!$A$4:$E$1000,5,FALSE),""))))&amp;"　"&amp;IF(V58="ウ",HLOOKUP(T58,ウ!$B$1:$ZX$6,6,FALSE),"")</f>
        <v>せんそうしない　</v>
      </c>
      <c r="Z57" s="363" t="s">
        <v>11529</v>
      </c>
      <c r="AA57" s="365" t="s">
        <v>11534</v>
      </c>
      <c r="AB57" s="381" t="s">
        <v>11535</v>
      </c>
      <c r="AC57" s="412"/>
    </row>
    <row r="58" spans="1:29" s="295" customFormat="1" ht="16.2" customHeight="1" x14ac:dyDescent="0.45">
      <c r="A58" s="300">
        <v>9784828420110</v>
      </c>
      <c r="B58" s="362"/>
      <c r="C58" s="301" t="s">
        <v>11516</v>
      </c>
      <c r="D58" s="378"/>
      <c r="E58" s="378"/>
      <c r="F58" s="380"/>
      <c r="G58" s="364"/>
      <c r="H58" s="366"/>
      <c r="I58" s="368"/>
      <c r="J58" s="300">
        <v>386</v>
      </c>
      <c r="K58" s="362"/>
      <c r="L58" s="301" t="s">
        <v>11505</v>
      </c>
      <c r="M58" s="378"/>
      <c r="N58" s="378"/>
      <c r="O58" s="380"/>
      <c r="P58" s="364"/>
      <c r="Q58" s="366"/>
      <c r="R58" s="368"/>
      <c r="S58" s="376"/>
      <c r="T58" s="300">
        <v>9784062195492</v>
      </c>
      <c r="U58" s="362"/>
      <c r="V58" s="301" t="s">
        <v>11516</v>
      </c>
      <c r="W58" s="378"/>
      <c r="X58" s="378"/>
      <c r="Y58" s="380"/>
      <c r="Z58" s="364"/>
      <c r="AA58" s="366"/>
      <c r="AB58" s="382"/>
      <c r="AC58" s="413"/>
    </row>
    <row r="59" spans="1:29" s="295" customFormat="1" ht="16.2" customHeight="1" x14ac:dyDescent="0.45">
      <c r="A59" s="302" t="s">
        <v>3483</v>
      </c>
      <c r="B59" s="361" t="s">
        <v>11559</v>
      </c>
      <c r="C59" s="297" t="s">
        <v>11576</v>
      </c>
      <c r="D59" s="377" t="str">
        <f>IF(C60="ア",VLOOKUP(A60,ア!$A$2:$E$9999,2,FALSE),IF(C60="イ",VLOOKUP(A60,イ!$A$2:$E$1563,2,FALSE),IF(C60="ウ",HLOOKUP(A60,ウ!$B$1:$ZX$6,4,FALSE),IF(C60="エ",VLOOKUP(A60,エ!$A$4:$E$1000,3,FALSE)&amp;"　"&amp;VLOOKUP(A60,エ!$A$4:$E$1000,4,FALSE),""))))</f>
        <v>10-1　講　談　社</v>
      </c>
      <c r="E59" s="377" t="str">
        <f>IF(C60="ア",VLOOKUP(A60,ア!$A$2:$E$9999,4,FALSE),IF(C60="イ",VLOOKUP(A60,イ!$A$2:$E$1563,4,FALSE),IF(C60="ウ",IF(HLOOKUP(A60,ウ!$B$1:$ZX$6,3,FALSE)="","",HLOOKUP(A60,ウ!$B$1:$ZX$6,3,FALSE)),"")))</f>
        <v/>
      </c>
      <c r="F59" s="379" t="str">
        <f>IF(C60="ア",VLOOKUP(A60,ア!$A$2:$E$9999,5,FALSE),IF(C60="イ",VLOOKUP(A60,イ!$A$2:$E$1563,5,FALSE),IF(C60="ウ",HLOOKUP(A60,ウ!$B$1:$ZX$6,5,FALSE),IF(C60="エ",VLOOKUP(A60,エ!$A$4:$E$1000,5,FALSE),""))))&amp;"　"&amp;IF(C60="ウ",HLOOKUP(A60,ウ!$B$1:$ZX$6,6,FALSE),"")</f>
        <v>せんそうしない　</v>
      </c>
      <c r="G59" s="363" t="s">
        <v>11529</v>
      </c>
      <c r="H59" s="365" t="s">
        <v>11511</v>
      </c>
      <c r="I59" s="367" t="s">
        <v>11513</v>
      </c>
      <c r="J59" s="302" t="s">
        <v>3500</v>
      </c>
      <c r="K59" s="361" t="s">
        <v>11576</v>
      </c>
      <c r="L59" s="297" t="s">
        <v>11576</v>
      </c>
      <c r="M59" s="377" t="str">
        <f>IF(L60="ア",VLOOKUP(J60,ア!$A$2:$E$9999,2,FALSE),IF(L60="イ",VLOOKUP(J60,イ!$A$2:$E$1563,2,FALSE),IF(L60="ウ",HLOOKUP(J60,ウ!$B$1:$ZX$6,4,FALSE),IF(L60="エ",VLOOKUP(J60,エ!$A$4:$E$1000,3,FALSE)&amp;"　"&amp;VLOOKUP(J60,エ!$A$4:$E$1000,4,FALSE),""))))</f>
        <v>77-22 ビジネス社</v>
      </c>
      <c r="N59" s="377" t="str">
        <f>IF(L60="ア",VLOOKUP(J60,ア!$A$2:$E$9999,4,FALSE),IF(L60="イ",VLOOKUP(J60,イ!$A$2:$E$1563,4,FALSE),IF(L60="ウ",IF(HLOOKUP(J60,ウ!$B$1:$ZX$6,3,FALSE)="","",HLOOKUP(J60,ウ!$B$1:$ZX$6,3,FALSE)),"")))</f>
        <v/>
      </c>
      <c r="O59" s="379" t="str">
        <f>IF(L60="ア",VLOOKUP(J60,ア!$A$2:$E$9999,5,FALSE),IF(L60="イ",VLOOKUP(J60,イ!$A$2:$E$1563,5,FALSE),IF(L60="ウ",HLOOKUP(J60,ウ!$B$1:$ZX$6,5,FALSE),IF(L60="エ",VLOOKUP(J60,エ!$A$4:$E$1000,5,FALSE),""))))&amp;"　"&amp;IF(L60="ウ",HLOOKUP(J60,ウ!$B$1:$ZX$6,6,FALSE),"")</f>
        <v>キミたちはどう生きるか？　こどものための道徳生き方編</v>
      </c>
      <c r="P59" s="363" t="s">
        <v>11530</v>
      </c>
      <c r="Q59" s="365" t="s">
        <v>11511</v>
      </c>
      <c r="R59" s="367" t="s">
        <v>11581</v>
      </c>
      <c r="S59" s="375"/>
      <c r="T59" s="302" t="s">
        <v>3513</v>
      </c>
      <c r="U59" s="361"/>
      <c r="V59" s="297"/>
      <c r="W59" s="377" t="str">
        <f>IF(V60="ア",VLOOKUP(T60,ア!$A$2:$E$9999,2,FALSE),IF(V60="イ",VLOOKUP(T60,イ!$A$2:$E$1563,2,FALSE),IF(V60="ウ",HLOOKUP(T60,ウ!$B$1:$ZX$6,4,FALSE),IF(V60="エ",VLOOKUP(T60,エ!$A$4:$E$1000,3,FALSE)&amp;"　"&amp;VLOOKUP(T60,エ!$A$4:$E$1000,4,FALSE),""))))</f>
        <v/>
      </c>
      <c r="X59" s="377" t="str">
        <f>IF(V60="ア",VLOOKUP(T60,ア!$A$2:$E$9999,4,FALSE),IF(V60="イ",VLOOKUP(T60,イ!$A$2:$E$1563,4,FALSE),IF(V60="ウ",IF(HLOOKUP(T60,ウ!$B$1:$ZX$6,3,FALSE)="","",HLOOKUP(T60,ウ!$B$1:$ZX$6,3,FALSE)),"")))</f>
        <v/>
      </c>
      <c r="Y59" s="379" t="str">
        <f>IF(V60="ア",VLOOKUP(T60,ア!$A$2:$E$9999,5,FALSE),IF(V60="イ",VLOOKUP(T60,イ!$A$2:$E$1563,5,FALSE),IF(V60="ウ",HLOOKUP(T60,ウ!$B$1:$ZX$6,5,FALSE),IF(V60="エ",VLOOKUP(T60,エ!$A$4:$E$1000,5,FALSE),""))))&amp;"　"&amp;IF(V60="ウ",HLOOKUP(T60,ウ!$B$1:$ZX$6,6,FALSE),"")</f>
        <v>　</v>
      </c>
      <c r="Z59" s="363"/>
      <c r="AA59" s="365"/>
      <c r="AB59" s="381"/>
      <c r="AC59" s="412"/>
    </row>
    <row r="60" spans="1:29" s="295" customFormat="1" ht="16.2" customHeight="1" x14ac:dyDescent="0.45">
      <c r="A60" s="300">
        <v>9784062195492</v>
      </c>
      <c r="B60" s="362"/>
      <c r="C60" s="301" t="s">
        <v>11516</v>
      </c>
      <c r="D60" s="378"/>
      <c r="E60" s="378"/>
      <c r="F60" s="380"/>
      <c r="G60" s="364"/>
      <c r="H60" s="366"/>
      <c r="I60" s="368"/>
      <c r="J60" s="300">
        <v>9784828420110</v>
      </c>
      <c r="K60" s="362"/>
      <c r="L60" s="301" t="s">
        <v>11516</v>
      </c>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3484</v>
      </c>
      <c r="B61" s="361"/>
      <c r="C61" s="297"/>
      <c r="D61" s="377" t="str">
        <f>IF(C62="ア",VLOOKUP(A62,ア!$A$2:$E$9999,2,FALSE),IF(C62="イ",VLOOKUP(A62,イ!$A$2:$E$1563,2,FALSE),IF(C62="ウ",HLOOKUP(A62,ウ!$B$1:$ZX$6,4,FALSE),IF(C62="エ",VLOOKUP(A62,エ!$A$4:$E$1000,3,FALSE)&amp;"　"&amp;VLOOKUP(A62,エ!$A$4:$E$1000,4,FALSE),""))))</f>
        <v/>
      </c>
      <c r="E61" s="377" t="str">
        <f>IF(C62="ア",VLOOKUP(A62,ア!$A$2:$E$9999,4,FALSE),IF(C62="イ",VLOOKUP(A62,イ!$A$2:$E$1563,4,FALSE),IF(C62="ウ",IF(HLOOKUP(A62,ウ!$B$1:$ZX$6,3,FALSE)="","",HLOOKUP(A62,ウ!$B$1:$ZX$6,3,FALSE)),"")))</f>
        <v/>
      </c>
      <c r="F61" s="379" t="str">
        <f>IF(C62="ア",VLOOKUP(A62,ア!$A$2:$E$9999,5,FALSE),IF(C62="イ",VLOOKUP(A62,イ!$A$2:$E$1563,5,FALSE),IF(C62="ウ",HLOOKUP(A62,ウ!$B$1:$ZX$6,5,FALSE),IF(C62="エ",VLOOKUP(A62,エ!$A$4:$E$1000,5,FALSE),""))))&amp;"　"&amp;IF(C62="ウ",HLOOKUP(A62,ウ!$B$1:$ZX$6,6,FALSE),"")</f>
        <v>　</v>
      </c>
      <c r="G61" s="363"/>
      <c r="H61" s="365"/>
      <c r="I61" s="367"/>
      <c r="J61" s="302" t="s">
        <v>3501</v>
      </c>
      <c r="K61" s="361" t="s">
        <v>11559</v>
      </c>
      <c r="L61" s="297" t="s">
        <v>11559</v>
      </c>
      <c r="M61" s="377" t="str">
        <f>IF(L62="ア",VLOOKUP(J62,ア!$A$2:$E$9999,2,FALSE),IF(L62="イ",VLOOKUP(J62,イ!$A$2:$E$1563,2,FALSE),IF(L62="ウ",HLOOKUP(J62,ウ!$B$1:$ZX$6,4,FALSE),IF(L62="エ",VLOOKUP(J62,エ!$A$4:$E$1000,3,FALSE)&amp;"　"&amp;VLOOKUP(J62,エ!$A$4:$E$1000,4,FALSE),""))))</f>
        <v>10-1　講　談　社</v>
      </c>
      <c r="N61" s="377" t="str">
        <f>IF(L62="ア",VLOOKUP(J62,ア!$A$2:$E$9999,4,FALSE),IF(L62="イ",VLOOKUP(J62,イ!$A$2:$E$1563,4,FALSE),IF(L62="ウ",IF(HLOOKUP(J62,ウ!$B$1:$ZX$6,3,FALSE)="","",HLOOKUP(J62,ウ!$B$1:$ZX$6,3,FALSE)),"")))</f>
        <v/>
      </c>
      <c r="O61" s="379" t="str">
        <f>IF(L62="ア",VLOOKUP(J62,ア!$A$2:$E$9999,5,FALSE),IF(L62="イ",VLOOKUP(J62,イ!$A$2:$E$1563,5,FALSE),IF(L62="ウ",HLOOKUP(J62,ウ!$B$1:$ZX$6,5,FALSE),IF(L62="エ",VLOOKUP(J62,エ!$A$4:$E$1000,5,FALSE),""))))&amp;"　"&amp;IF(L62="ウ",HLOOKUP(J62,ウ!$B$1:$ZX$6,6,FALSE),"")</f>
        <v>せんそうしない　</v>
      </c>
      <c r="P61" s="363" t="s">
        <v>11529</v>
      </c>
      <c r="Q61" s="365" t="s">
        <v>11511</v>
      </c>
      <c r="R61" s="367" t="s">
        <v>11581</v>
      </c>
      <c r="S61" s="375"/>
      <c r="T61" s="302" t="s">
        <v>3514</v>
      </c>
      <c r="U61" s="361"/>
      <c r="V61" s="297"/>
      <c r="W61" s="377" t="str">
        <f>IF(V62="ア",VLOOKUP(T62,ア!$A$2:$E$9999,2,FALSE),IF(V62="イ",VLOOKUP(T62,イ!$A$2:$E$1563,2,FALSE),IF(V62="ウ",HLOOKUP(T62,ウ!$B$1:$ZX$6,4,FALSE),IF(V62="エ",VLOOKUP(T62,エ!$A$4:$E$1000,3,FALSE)&amp;"　"&amp;VLOOKUP(T62,エ!$A$4:$E$1000,4,FALSE),""))))</f>
        <v/>
      </c>
      <c r="X61" s="377" t="str">
        <f>IF(V62="ア",VLOOKUP(T62,ア!$A$2:$E$9999,4,FALSE),IF(V62="イ",VLOOKUP(T62,イ!$A$2:$E$1563,4,FALSE),IF(V62="ウ",IF(HLOOKUP(T62,ウ!$B$1:$ZX$6,3,FALSE)="","",HLOOKUP(T62,ウ!$B$1:$ZX$6,3,FALSE)),"")))</f>
        <v/>
      </c>
      <c r="Y61" s="379" t="str">
        <f>IF(V62="ア",VLOOKUP(T62,ア!$A$2:$E$9999,5,FALSE),IF(V62="イ",VLOOKUP(T62,イ!$A$2:$E$1563,5,FALSE),IF(V62="ウ",HLOOKUP(T62,ウ!$B$1:$ZX$6,5,FALSE),IF(V62="エ",VLOOKUP(T62,エ!$A$4:$E$1000,5,FALSE),""))))&amp;"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v>9784062195492</v>
      </c>
      <c r="K62" s="362"/>
      <c r="L62" s="301" t="s">
        <v>11516</v>
      </c>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3485</v>
      </c>
      <c r="B63" s="361"/>
      <c r="C63" s="297"/>
      <c r="D63" s="377" t="str">
        <f>IF(C64="ア",VLOOKUP(A64,ア!$A$2:$E$9999,2,FALSE),IF(C64="イ",VLOOKUP(A64,イ!$A$2:$E$1563,2,FALSE),IF(C64="ウ",HLOOKUP(A64,ウ!$B$1:$ZX$6,4,FALSE),IF(C64="エ",VLOOKUP(A64,エ!$A$4:$E$1000,3,FALSE)&amp;"　"&amp;VLOOKUP(A64,エ!$A$4:$E$1000,4,FALSE),""))))</f>
        <v/>
      </c>
      <c r="E63" s="377" t="str">
        <f>IF(C64="ア",VLOOKUP(A64,ア!$A$2:$E$9999,4,FALSE),IF(C64="イ",VLOOKUP(A64,イ!$A$2:$E$1563,4,FALSE),IF(C64="ウ",IF(HLOOKUP(A64,ウ!$B$1:$ZX$6,3,FALSE)="","",HLOOKUP(A64,ウ!$B$1:$ZX$6,3,FALSE)),"")))</f>
        <v/>
      </c>
      <c r="F63" s="379" t="str">
        <f>IF(C64="ア",VLOOKUP(A64,ア!$A$2:$E$9999,5,FALSE),IF(C64="イ",VLOOKUP(A64,イ!$A$2:$E$1563,5,FALSE),IF(C64="ウ",HLOOKUP(A64,ウ!$B$1:$ZX$6,5,FALSE),IF(C64="エ",VLOOKUP(A64,エ!$A$4:$E$1000,5,FALSE),""))))&amp;"　"&amp;IF(C64="ウ",HLOOKUP(A64,ウ!$B$1:$ZX$6,6,FALSE),"")</f>
        <v>　</v>
      </c>
      <c r="G63" s="363"/>
      <c r="H63" s="365"/>
      <c r="I63" s="367"/>
      <c r="J63" s="302" t="s">
        <v>3502</v>
      </c>
      <c r="K63" s="361"/>
      <c r="L63" s="297"/>
      <c r="M63" s="377" t="str">
        <f>IF(L64="ア",VLOOKUP(J64,ア!$A$2:$E$9999,2,FALSE),IF(L64="イ",VLOOKUP(J64,イ!$A$2:$E$1563,2,FALSE),IF(L64="ウ",HLOOKUP(J64,ウ!$B$1:$ZX$6,4,FALSE),IF(L64="エ",VLOOKUP(J64,エ!$A$4:$E$1000,3,FALSE)&amp;"　"&amp;VLOOKUP(J64,エ!$A$4:$E$1000,4,FALSE),""))))</f>
        <v/>
      </c>
      <c r="N63" s="377" t="str">
        <f>IF(L64="ア",VLOOKUP(J64,ア!$A$2:$E$9999,4,FALSE),IF(L64="イ",VLOOKUP(J64,イ!$A$2:$E$1563,4,FALSE),IF(L64="ウ",IF(HLOOKUP(J64,ウ!$B$1:$ZX$6,3,FALSE)="","",HLOOKUP(J64,ウ!$B$1:$ZX$6,3,FALSE)),"")))</f>
        <v/>
      </c>
      <c r="O63" s="379" t="str">
        <f>IF(L64="ア",VLOOKUP(J64,ア!$A$2:$E$9999,5,FALSE),IF(L64="イ",VLOOKUP(J64,イ!$A$2:$E$1563,5,FALSE),IF(L64="ウ",HLOOKUP(J64,ウ!$B$1:$ZX$6,5,FALSE),IF(L64="エ",VLOOKUP(J64,エ!$A$4:$E$1000,5,FALSE),""))))&amp;"　"&amp;IF(L64="ウ",HLOOKUP(J64,ウ!$B$1:$ZX$6,6,FALSE),"")</f>
        <v>　</v>
      </c>
      <c r="P63" s="363"/>
      <c r="Q63" s="365"/>
      <c r="R63" s="367"/>
      <c r="S63" s="375"/>
      <c r="T63" s="302" t="s">
        <v>3515</v>
      </c>
      <c r="U63" s="361"/>
      <c r="V63" s="297"/>
      <c r="W63" s="377" t="str">
        <f>IF(V64="ア",VLOOKUP(T64,ア!$A$2:$E$9999,2,FALSE),IF(V64="イ",VLOOKUP(T64,イ!$A$2:$E$1563,2,FALSE),IF(V64="ウ",HLOOKUP(T64,ウ!$B$1:$ZX$6,4,FALSE),IF(V64="エ",VLOOKUP(T64,エ!$A$4:$E$1000,3,FALSE)&amp;"　"&amp;VLOOKUP(T64,エ!$A$4:$E$1000,4,FALSE),""))))</f>
        <v/>
      </c>
      <c r="X63" s="377" t="str">
        <f>IF(V64="ア",VLOOKUP(T64,ア!$A$2:$E$9999,4,FALSE),IF(V64="イ",VLOOKUP(T64,イ!$A$2:$E$1563,4,FALSE),IF(V64="ウ",IF(HLOOKUP(T64,ウ!$B$1:$ZX$6,3,FALSE)="","",HLOOKUP(T64,ウ!$B$1:$ZX$6,3,FALSE)),"")))</f>
        <v/>
      </c>
      <c r="Y63" s="379" t="str">
        <f>IF(V64="ア",VLOOKUP(T64,ア!$A$2:$E$9999,5,FALSE),IF(V64="イ",VLOOKUP(T64,イ!$A$2:$E$1563,5,FALSE),IF(V64="ウ",HLOOKUP(T64,ウ!$B$1:$ZX$6,5,FALSE),IF(V64="エ",VLOOKUP(T64,エ!$A$4:$E$1000,5,FALSE),""))))&amp;"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3486</v>
      </c>
      <c r="B65" s="361"/>
      <c r="C65" s="297"/>
      <c r="D65" s="377" t="str">
        <f>IF(C66="ア",VLOOKUP(A66,ア!$A$2:$E$9999,2,FALSE),IF(C66="イ",VLOOKUP(A66,イ!$A$2:$E$1563,2,FALSE),IF(C66="ウ",HLOOKUP(A66,ウ!$B$1:$ZX$6,4,FALSE),IF(C66="エ",VLOOKUP(A66,エ!$A$4:$E$1000,3,FALSE)&amp;"　"&amp;VLOOKUP(A66,エ!$A$4:$E$1000,4,FALSE),""))))</f>
        <v/>
      </c>
      <c r="E65" s="377" t="str">
        <f>IF(C66="ア",VLOOKUP(A66,ア!$A$2:$E$9999,4,FALSE),IF(C66="イ",VLOOKUP(A66,イ!$A$2:$E$1563,4,FALSE),IF(C66="ウ",IF(HLOOKUP(A66,ウ!$B$1:$ZX$6,3,FALSE)="","",HLOOKUP(A66,ウ!$B$1:$ZX$6,3,FALSE)),"")))</f>
        <v/>
      </c>
      <c r="F65" s="379" t="str">
        <f>IF(C66="ア",VLOOKUP(A66,ア!$A$2:$E$9999,5,FALSE),IF(C66="イ",VLOOKUP(A66,イ!$A$2:$E$1563,5,FALSE),IF(C66="ウ",HLOOKUP(A66,ウ!$B$1:$ZX$6,5,FALSE),IF(C66="エ",VLOOKUP(A66,エ!$A$4:$E$1000,5,FALSE),""))))&amp;"　"&amp;IF(C66="ウ",HLOOKUP(A66,ウ!$B$1:$ZX$6,6,FALSE),"")</f>
        <v>　</v>
      </c>
      <c r="G65" s="363"/>
      <c r="H65" s="365"/>
      <c r="I65" s="367"/>
      <c r="J65" s="302" t="s">
        <v>3503</v>
      </c>
      <c r="K65" s="361"/>
      <c r="L65" s="297"/>
      <c r="M65" s="377" t="str">
        <f>IF(L66="ア",VLOOKUP(J66,ア!$A$2:$E$9999,2,FALSE),IF(L66="イ",VLOOKUP(J66,イ!$A$2:$E$1563,2,FALSE),IF(L66="ウ",HLOOKUP(J66,ウ!$B$1:$ZX$6,4,FALSE),IF(L66="エ",VLOOKUP(J66,エ!$A$4:$E$1000,3,FALSE)&amp;"　"&amp;VLOOKUP(J66,エ!$A$4:$E$1000,4,FALSE),""))))</f>
        <v/>
      </c>
      <c r="N65" s="377" t="str">
        <f>IF(L66="ア",VLOOKUP(J66,ア!$A$2:$E$9999,4,FALSE),IF(L66="イ",VLOOKUP(J66,イ!$A$2:$E$1563,4,FALSE),IF(L66="ウ",IF(HLOOKUP(J66,ウ!$B$1:$ZX$6,3,FALSE)="","",HLOOKUP(J66,ウ!$B$1:$ZX$6,3,FALSE)),"")))</f>
        <v/>
      </c>
      <c r="O65" s="379" t="str">
        <f>IF(L66="ア",VLOOKUP(J66,ア!$A$2:$E$9999,5,FALSE),IF(L66="イ",VLOOKUP(J66,イ!$A$2:$E$1563,5,FALSE),IF(L66="ウ",HLOOKUP(J66,ウ!$B$1:$ZX$6,5,FALSE),IF(L66="エ",VLOOKUP(J66,エ!$A$4:$E$1000,5,FALSE),""))))&amp;"　"&amp;IF(L66="ウ",HLOOKUP(J66,ウ!$B$1:$ZX$6,6,FALSE),"")</f>
        <v>　</v>
      </c>
      <c r="P65" s="363"/>
      <c r="Q65" s="365"/>
      <c r="R65" s="367"/>
      <c r="S65" s="375"/>
      <c r="T65" s="302" t="s">
        <v>3516</v>
      </c>
      <c r="U65" s="361"/>
      <c r="V65" s="297"/>
      <c r="W65" s="377" t="str">
        <f>IF(V66="ア",VLOOKUP(T66,ア!$A$2:$E$9999,2,FALSE),IF(V66="イ",VLOOKUP(T66,イ!$A$2:$E$1563,2,FALSE),IF(V66="ウ",HLOOKUP(T66,ウ!$B$1:$ZX$6,4,FALSE),IF(V66="エ",VLOOKUP(T66,エ!$A$4:$E$1000,3,FALSE)&amp;"　"&amp;VLOOKUP(T66,エ!$A$4:$E$1000,4,FALSE),""))))</f>
        <v/>
      </c>
      <c r="X65" s="377" t="str">
        <f>IF(V66="ア",VLOOKUP(T66,ア!$A$2:$E$9999,4,FALSE),IF(V66="イ",VLOOKUP(T66,イ!$A$2:$E$1563,4,FALSE),IF(V66="ウ",IF(HLOOKUP(T66,ウ!$B$1:$ZX$6,3,FALSE)="","",HLOOKUP(T66,ウ!$B$1:$ZX$6,3,FALSE)),"")))</f>
        <v/>
      </c>
      <c r="Y65" s="379" t="str">
        <f>IF(V66="ア",VLOOKUP(T66,ア!$A$2:$E$9999,5,FALSE),IF(V66="イ",VLOOKUP(T66,イ!$A$2:$E$1563,5,FALSE),IF(V66="ウ",HLOOKUP(T66,ウ!$B$1:$ZX$6,5,FALSE),IF(V66="エ",VLOOKUP(T66,エ!$A$4:$E$1000,5,FALSE),""))))&amp;"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3487</v>
      </c>
      <c r="B67" s="361"/>
      <c r="C67" s="297"/>
      <c r="D67" s="377" t="str">
        <f>IF(C68="ア",VLOOKUP(A68,ア!$A$2:$E$9999,2,FALSE),IF(C68="イ",VLOOKUP(A68,イ!$A$2:$E$1563,2,FALSE),IF(C68="ウ",HLOOKUP(A68,ウ!$B$1:$ZX$6,4,FALSE),IF(C68="エ",VLOOKUP(A68,エ!$A$4:$E$1000,3,FALSE)&amp;"　"&amp;VLOOKUP(A68,エ!$A$4:$E$1000,4,FALSE),""))))</f>
        <v/>
      </c>
      <c r="E67" s="377" t="str">
        <f>IF(C68="ア",VLOOKUP(A68,ア!$A$2:$E$9999,4,FALSE),IF(C68="イ",VLOOKUP(A68,イ!$A$2:$E$1563,4,FALSE),IF(C68="ウ",IF(HLOOKUP(A68,ウ!$B$1:$ZX$6,3,FALSE)="","",HLOOKUP(A68,ウ!$B$1:$ZX$6,3,FALSE)),"")))</f>
        <v/>
      </c>
      <c r="F67" s="379" t="str">
        <f>IF(C68="ア",VLOOKUP(A68,ア!$A$2:$E$9999,5,FALSE),IF(C68="イ",VLOOKUP(A68,イ!$A$2:$E$1563,5,FALSE),IF(C68="ウ",HLOOKUP(A68,ウ!$B$1:$ZX$6,5,FALSE),IF(C68="エ",VLOOKUP(A68,エ!$A$4:$E$1000,5,FALSE),""))))&amp;"　"&amp;IF(C68="ウ",HLOOKUP(A68,ウ!$B$1:$ZX$6,6,FALSE),"")</f>
        <v>　</v>
      </c>
      <c r="G67" s="363"/>
      <c r="H67" s="365"/>
      <c r="I67" s="367"/>
      <c r="J67" s="302" t="s">
        <v>3504</v>
      </c>
      <c r="K67" s="361"/>
      <c r="L67" s="297"/>
      <c r="M67" s="377" t="str">
        <f>IF(L68="ア",VLOOKUP(J68,ア!$A$2:$E$9999,2,FALSE),IF(L68="イ",VLOOKUP(J68,イ!$A$2:$E$1563,2,FALSE),IF(L68="ウ",HLOOKUP(J68,ウ!$B$1:$ZX$6,4,FALSE),IF(L68="エ",VLOOKUP(J68,エ!$A$4:$E$1000,3,FALSE)&amp;"　"&amp;VLOOKUP(J68,エ!$A$4:$E$1000,4,FALSE),""))))</f>
        <v/>
      </c>
      <c r="N67" s="377" t="str">
        <f>IF(L68="ア",VLOOKUP(J68,ア!$A$2:$E$9999,4,FALSE),IF(L68="イ",VLOOKUP(J68,イ!$A$2:$E$1563,4,FALSE),IF(L68="ウ",IF(HLOOKUP(J68,ウ!$B$1:$ZX$6,3,FALSE)="","",HLOOKUP(J68,ウ!$B$1:$ZX$6,3,FALSE)),"")))</f>
        <v/>
      </c>
      <c r="O67" s="379" t="str">
        <f>IF(L68="ア",VLOOKUP(J68,ア!$A$2:$E$9999,5,FALSE),IF(L68="イ",VLOOKUP(J68,イ!$A$2:$E$1563,5,FALSE),IF(L68="ウ",HLOOKUP(J68,ウ!$B$1:$ZX$6,5,FALSE),IF(L68="エ",VLOOKUP(J68,エ!$A$4:$E$1000,5,FALSE),""))))&amp;"　"&amp;IF(L68="ウ",HLOOKUP(J68,ウ!$B$1:$ZX$6,6,FALSE),"")</f>
        <v>　</v>
      </c>
      <c r="P67" s="363"/>
      <c r="Q67" s="365"/>
      <c r="R67" s="367"/>
      <c r="S67" s="375"/>
      <c r="T67" s="302" t="s">
        <v>3517</v>
      </c>
      <c r="U67" s="361"/>
      <c r="V67" s="297"/>
      <c r="W67" s="377" t="str">
        <f>IF(V68="ア",VLOOKUP(T68,ア!$A$2:$E$9999,2,FALSE),IF(V68="イ",VLOOKUP(T68,イ!$A$2:$E$1563,2,FALSE),IF(V68="ウ",HLOOKUP(T68,ウ!$B$1:$ZX$6,4,FALSE),IF(V68="エ",VLOOKUP(T68,エ!$A$4:$E$1000,3,FALSE)&amp;"　"&amp;VLOOKUP(T68,エ!$A$4:$E$1000,4,FALSE),""))))</f>
        <v/>
      </c>
      <c r="X67" s="377" t="str">
        <f>IF(V68="ア",VLOOKUP(T68,ア!$A$2:$E$9999,4,FALSE),IF(V68="イ",VLOOKUP(T68,イ!$A$2:$E$1563,4,FALSE),IF(V68="ウ",IF(HLOOKUP(T68,ウ!$B$1:$ZX$6,3,FALSE)="","",HLOOKUP(T68,ウ!$B$1:$ZX$6,3,FALSE)),"")))</f>
        <v/>
      </c>
      <c r="Y67" s="379" t="str">
        <f>IF(V68="ア",VLOOKUP(T68,ア!$A$2:$E$9999,5,FALSE),IF(V68="イ",VLOOKUP(T68,イ!$A$2:$E$1563,5,FALSE),IF(V68="ウ",HLOOKUP(T68,ウ!$B$1:$ZX$6,5,FALSE),IF(V68="エ",VLOOKUP(T68,エ!$A$4:$E$1000,5,FALSE),""))))&amp;"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3488</v>
      </c>
      <c r="B69" s="361"/>
      <c r="C69" s="297"/>
      <c r="D69" s="377" t="str">
        <f>IF(C70="ア",VLOOKUP(A70,ア!$A$2:$E$9999,2,FALSE),IF(C70="イ",VLOOKUP(A70,イ!$A$2:$E$1563,2,FALSE),IF(C70="ウ",HLOOKUP(A70,ウ!$B$1:$ZX$6,4,FALSE),IF(C70="エ",VLOOKUP(A70,エ!$A$4:$E$1000,3,FALSE)&amp;"　"&amp;VLOOKUP(A70,エ!$A$4:$E$1000,4,FALSE),""))))</f>
        <v/>
      </c>
      <c r="E69" s="377" t="str">
        <f>IF(C70="ア",VLOOKUP(A70,ア!$A$2:$E$9999,4,FALSE),IF(C70="イ",VLOOKUP(A70,イ!$A$2:$E$1563,4,FALSE),IF(C70="ウ",IF(HLOOKUP(A70,ウ!$B$1:$ZX$6,3,FALSE)="","",HLOOKUP(A70,ウ!$B$1:$ZX$6,3,FALSE)),"")))</f>
        <v/>
      </c>
      <c r="F69" s="379" t="str">
        <f>IF(C70="ア",VLOOKUP(A70,ア!$A$2:$E$9999,5,FALSE),IF(C70="イ",VLOOKUP(A70,イ!$A$2:$E$1563,5,FALSE),IF(C70="ウ",HLOOKUP(A70,ウ!$B$1:$ZX$6,5,FALSE),IF(C70="エ",VLOOKUP(A70,エ!$A$4:$E$1000,5,FALSE),""))))&amp;"　"&amp;IF(C70="ウ",HLOOKUP(A70,ウ!$B$1:$ZX$6,6,FALSE),"")</f>
        <v>　</v>
      </c>
      <c r="G69" s="363"/>
      <c r="H69" s="365"/>
      <c r="I69" s="367"/>
      <c r="J69" s="302" t="s">
        <v>3505</v>
      </c>
      <c r="K69" s="361"/>
      <c r="L69" s="297"/>
      <c r="M69" s="377" t="str">
        <f>IF(L70="ア",VLOOKUP(J70,ア!$A$2:$E$9999,2,FALSE),IF(L70="イ",VLOOKUP(J70,イ!$A$2:$E$1563,2,FALSE),IF(L70="ウ",HLOOKUP(J70,ウ!$B$1:$ZX$6,4,FALSE),IF(L70="エ",VLOOKUP(J70,エ!$A$4:$E$1000,3,FALSE)&amp;"　"&amp;VLOOKUP(J70,エ!$A$4:$E$1000,4,FALSE),""))))</f>
        <v/>
      </c>
      <c r="N69" s="377" t="str">
        <f>IF(L70="ア",VLOOKUP(J70,ア!$A$2:$E$9999,4,FALSE),IF(L70="イ",VLOOKUP(J70,イ!$A$2:$E$1563,4,FALSE),IF(L70="ウ",IF(HLOOKUP(J70,ウ!$B$1:$ZX$6,3,FALSE)="","",HLOOKUP(J70,ウ!$B$1:$ZX$6,3,FALSE)),"")))</f>
        <v/>
      </c>
      <c r="O69" s="379" t="str">
        <f>IF(L70="ア",VLOOKUP(J70,ア!$A$2:$E$9999,5,FALSE),IF(L70="イ",VLOOKUP(J70,イ!$A$2:$E$1563,5,FALSE),IF(L70="ウ",HLOOKUP(J70,ウ!$B$1:$ZX$6,5,FALSE),IF(L70="エ",VLOOKUP(J70,エ!$A$4:$E$1000,5,FALSE),""))))&amp;"　"&amp;IF(L70="ウ",HLOOKUP(J70,ウ!$B$1:$ZX$6,6,FALSE),"")</f>
        <v>　</v>
      </c>
      <c r="P69" s="363"/>
      <c r="Q69" s="365"/>
      <c r="R69" s="367"/>
      <c r="S69" s="375"/>
      <c r="T69" s="302" t="s">
        <v>3518</v>
      </c>
      <c r="U69" s="361"/>
      <c r="V69" s="297"/>
      <c r="W69" s="377" t="str">
        <f>IF(V70="ア",VLOOKUP(T70,ア!$A$2:$E$9999,2,FALSE),IF(V70="イ",VLOOKUP(T70,イ!$A$2:$E$1563,2,FALSE),IF(V70="ウ",HLOOKUP(T70,ウ!$B$1:$ZX$6,4,FALSE),IF(V70="エ",VLOOKUP(T70,エ!$A$4:$E$1000,3,FALSE)&amp;"　"&amp;VLOOKUP(T70,エ!$A$4:$E$1000,4,FALSE),""))))</f>
        <v/>
      </c>
      <c r="X69" s="377" t="str">
        <f>IF(V70="ア",VLOOKUP(T70,ア!$A$2:$E$9999,4,FALSE),IF(V70="イ",VLOOKUP(T70,イ!$A$2:$E$1563,4,FALSE),IF(V70="ウ",IF(HLOOKUP(T70,ウ!$B$1:$ZX$6,3,FALSE)="","",HLOOKUP(T70,ウ!$B$1:$ZX$6,3,FALSE)),"")))</f>
        <v/>
      </c>
      <c r="Y69" s="379" t="str">
        <f>IF(V70="ア",VLOOKUP(T70,ア!$A$2:$E$9999,5,FALSE),IF(V70="イ",VLOOKUP(T70,イ!$A$2:$E$1563,5,FALSE),IF(V70="ウ",HLOOKUP(T70,ウ!$B$1:$ZX$6,5,FALSE),IF(V70="エ",VLOOKUP(T70,エ!$A$4:$E$1000,5,FALSE),""))))&amp;"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3489</v>
      </c>
      <c r="B71" s="361"/>
      <c r="C71" s="297"/>
      <c r="D71" s="377" t="str">
        <f>IF(C72="ア",VLOOKUP(A72,ア!$A$2:$E$9999,2,FALSE),IF(C72="イ",VLOOKUP(A72,イ!$A$2:$E$1563,2,FALSE),IF(C72="ウ",HLOOKUP(A72,ウ!$B$1:$ZX$6,4,FALSE),IF(C72="エ",VLOOKUP(A72,エ!$A$4:$E$1000,3,FALSE)&amp;"　"&amp;VLOOKUP(A72,エ!$A$4:$E$1000,4,FALSE),""))))</f>
        <v/>
      </c>
      <c r="E71" s="377" t="str">
        <f>IF(C72="ア",VLOOKUP(A72,ア!$A$2:$E$9999,4,FALSE),IF(C72="イ",VLOOKUP(A72,イ!$A$2:$E$1563,4,FALSE),IF(C72="ウ",IF(HLOOKUP(A72,ウ!$B$1:$ZX$6,3,FALSE)="","",HLOOKUP(A72,ウ!$B$1:$ZX$6,3,FALSE)),"")))</f>
        <v/>
      </c>
      <c r="F71" s="379" t="str">
        <f>IF(C72="ア",VLOOKUP(A72,ア!$A$2:$E$9999,5,FALSE),IF(C72="イ",VLOOKUP(A72,イ!$A$2:$E$1563,5,FALSE),IF(C72="ウ",HLOOKUP(A72,ウ!$B$1:$ZX$6,5,FALSE),IF(C72="エ",VLOOKUP(A72,エ!$A$4:$E$1000,5,FALSE),""))))&amp;"　"&amp;IF(C72="ウ",HLOOKUP(A72,ウ!$B$1:$ZX$6,6,FALSE),"")</f>
        <v>　</v>
      </c>
      <c r="G71" s="363"/>
      <c r="H71" s="365"/>
      <c r="I71" s="367"/>
      <c r="J71" s="302" t="s">
        <v>3506</v>
      </c>
      <c r="K71" s="361"/>
      <c r="L71" s="297"/>
      <c r="M71" s="377" t="str">
        <f>IF(L72="ア",VLOOKUP(J72,ア!$A$2:$E$9999,2,FALSE),IF(L72="イ",VLOOKUP(J72,イ!$A$2:$E$1563,2,FALSE),IF(L72="ウ",HLOOKUP(J72,ウ!$B$1:$ZX$6,4,FALSE),IF(L72="エ",VLOOKUP(J72,エ!$A$4:$E$1000,3,FALSE)&amp;"　"&amp;VLOOKUP(J72,エ!$A$4:$E$1000,4,FALSE),""))))</f>
        <v/>
      </c>
      <c r="N71" s="377" t="str">
        <f>IF(L72="ア",VLOOKUP(J72,ア!$A$2:$E$9999,4,FALSE),IF(L72="イ",VLOOKUP(J72,イ!$A$2:$E$1563,4,FALSE),IF(L72="ウ",IF(HLOOKUP(J72,ウ!$B$1:$ZX$6,3,FALSE)="","",HLOOKUP(J72,ウ!$B$1:$ZX$6,3,FALSE)),"")))</f>
        <v/>
      </c>
      <c r="O71" s="379" t="str">
        <f>IF(L72="ア",VLOOKUP(J72,ア!$A$2:$E$9999,5,FALSE),IF(L72="イ",VLOOKUP(J72,イ!$A$2:$E$1563,5,FALSE),IF(L72="ウ",HLOOKUP(J72,ウ!$B$1:$ZX$6,5,FALSE),IF(L72="エ",VLOOKUP(J72,エ!$A$4:$E$1000,5,FALSE),""))))&amp;"　"&amp;IF(L72="ウ",HLOOKUP(J72,ウ!$B$1:$ZX$6,6,FALSE),"")</f>
        <v>　</v>
      </c>
      <c r="P71" s="363"/>
      <c r="Q71" s="365"/>
      <c r="R71" s="367"/>
      <c r="S71" s="375"/>
      <c r="T71" s="302" t="s">
        <v>3519</v>
      </c>
      <c r="U71" s="361"/>
      <c r="V71" s="297"/>
      <c r="W71" s="377" t="str">
        <f>IF(V72="ア",VLOOKUP(T72,ア!$A$2:$E$9999,2,FALSE),IF(V72="イ",VLOOKUP(T72,イ!$A$2:$E$1563,2,FALSE),IF(V72="ウ",HLOOKUP(T72,ウ!$B$1:$ZX$6,4,FALSE),IF(V72="エ",VLOOKUP(T72,エ!$A$4:$E$1000,3,FALSE)&amp;"　"&amp;VLOOKUP(T72,エ!$A$4:$E$1000,4,FALSE),""))))</f>
        <v/>
      </c>
      <c r="X71" s="377" t="str">
        <f>IF(V72="ア",VLOOKUP(T72,ア!$A$2:$E$9999,4,FALSE),IF(V72="イ",VLOOKUP(T72,イ!$A$2:$E$1563,4,FALSE),IF(V72="ウ",IF(HLOOKUP(T72,ウ!$B$1:$ZX$6,3,FALSE)="","",HLOOKUP(T72,ウ!$B$1:$ZX$6,3,FALSE)),"")))</f>
        <v/>
      </c>
      <c r="Y71" s="379" t="str">
        <f>IF(V72="ア",VLOOKUP(T72,ア!$A$2:$E$9999,5,FALSE),IF(V72="イ",VLOOKUP(T72,イ!$A$2:$E$1563,5,FALSE),IF(V72="ウ",HLOOKUP(T72,ウ!$B$1:$ZX$6,5,FALSE),IF(V72="エ",VLOOKUP(T72,エ!$A$4:$E$1000,5,FALSE),""))))&amp;"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3490</v>
      </c>
      <c r="B73" s="361"/>
      <c r="C73" s="297"/>
      <c r="D73" s="377" t="str">
        <f>IF(C74="ア",VLOOKUP(A74,ア!$A$2:$E$9999,2,FALSE),IF(C74="イ",VLOOKUP(A74,イ!$A$2:$E$1563,2,FALSE),IF(C74="ウ",HLOOKUP(A74,ウ!$B$1:$ZX$6,4,FALSE),IF(C74="エ",VLOOKUP(A74,エ!$A$4:$E$1000,3,FALSE)&amp;"　"&amp;VLOOKUP(A74,エ!$A$4:$E$1000,4,FALSE),""))))</f>
        <v/>
      </c>
      <c r="E73" s="377" t="str">
        <f>IF(C74="ア",VLOOKUP(A74,ア!$A$2:$E$9999,4,FALSE),IF(C74="イ",VLOOKUP(A74,イ!$A$2:$E$1563,4,FALSE),IF(C74="ウ",IF(HLOOKUP(A74,ウ!$B$1:$ZX$6,3,FALSE)="","",HLOOKUP(A74,ウ!$B$1:$ZX$6,3,FALSE)),"")))</f>
        <v/>
      </c>
      <c r="F73" s="379" t="str">
        <f>IF(C74="ア",VLOOKUP(A74,ア!$A$2:$E$9999,5,FALSE),IF(C74="イ",VLOOKUP(A74,イ!$A$2:$E$1563,5,FALSE),IF(C74="ウ",HLOOKUP(A74,ウ!$B$1:$ZX$6,5,FALSE),IF(C74="エ",VLOOKUP(A74,エ!$A$4:$E$1000,5,FALSE),""))))&amp;"　"&amp;IF(C74="ウ",HLOOKUP(A74,ウ!$B$1:$ZX$6,6,FALSE),"")</f>
        <v>　</v>
      </c>
      <c r="G73" s="363"/>
      <c r="H73" s="365"/>
      <c r="I73" s="367"/>
      <c r="J73" s="302" t="s">
        <v>3507</v>
      </c>
      <c r="K73" s="361"/>
      <c r="L73" s="299"/>
      <c r="M73" s="377" t="str">
        <f>IF(L74="ア",VLOOKUP(J74,ア!$A$2:$E$9999,2,FALSE),IF(L74="イ",VLOOKUP(J74,イ!$A$2:$E$1563,2,FALSE),IF(L74="ウ",HLOOKUP(J74,ウ!$B$1:$ZX$6,4,FALSE),IF(L74="エ",VLOOKUP(J74,エ!$A$4:$E$1000,3,FALSE)&amp;"　"&amp;VLOOKUP(J74,エ!$A$4:$E$1000,4,FALSE),""))))</f>
        <v/>
      </c>
      <c r="N73" s="377" t="str">
        <f>IF(L74="ア",VLOOKUP(J74,ア!$A$2:$E$9999,4,FALSE),IF(L74="イ",VLOOKUP(J74,イ!$A$2:$E$1563,4,FALSE),IF(L74="ウ",IF(HLOOKUP(J74,ウ!$B$1:$ZX$6,3,FALSE)="","",HLOOKUP(J74,ウ!$B$1:$ZX$6,3,FALSE)),"")))</f>
        <v/>
      </c>
      <c r="O73" s="379" t="str">
        <f>IF(L74="ア",VLOOKUP(J74,ア!$A$2:$E$9999,5,FALSE),IF(L74="イ",VLOOKUP(J74,イ!$A$2:$E$1563,5,FALSE),IF(L74="ウ",HLOOKUP(J74,ウ!$B$1:$ZX$6,5,FALSE),IF(L74="エ",VLOOKUP(J74,エ!$A$4:$E$1000,5,FALSE),""))))&amp;"　"&amp;IF(L74="ウ",HLOOKUP(J74,ウ!$B$1:$ZX$6,6,FALSE),"")</f>
        <v>　</v>
      </c>
      <c r="P73" s="363"/>
      <c r="Q73" s="365"/>
      <c r="R73" s="367"/>
      <c r="S73" s="375"/>
      <c r="T73" s="302" t="s">
        <v>3520</v>
      </c>
      <c r="U73" s="361"/>
      <c r="V73" s="297"/>
      <c r="W73" s="377" t="str">
        <f>IF(V74="ア",VLOOKUP(T74,ア!$A$2:$E$9999,2,FALSE),IF(V74="イ",VLOOKUP(T74,イ!$A$2:$E$1563,2,FALSE),IF(V74="ウ",HLOOKUP(T74,ウ!$B$1:$ZX$6,4,FALSE),IF(V74="エ",VLOOKUP(T74,エ!$A$4:$E$1000,3,FALSE)&amp;"　"&amp;VLOOKUP(T74,エ!$A$4:$E$1000,4,FALSE),""))))</f>
        <v/>
      </c>
      <c r="X73" s="377" t="str">
        <f>IF(V74="ア",VLOOKUP(T74,ア!$A$2:$E$9999,4,FALSE),IF(V74="イ",VLOOKUP(T74,イ!$A$2:$E$1563,4,FALSE),IF(V74="ウ",IF(HLOOKUP(T74,ウ!$B$1:$ZX$6,3,FALSE)="","",HLOOKUP(T74,ウ!$B$1:$ZX$6,3,FALSE)),"")))</f>
        <v/>
      </c>
      <c r="Y73" s="379" t="str">
        <f>IF(V74="ア",VLOOKUP(T74,ア!$A$2:$E$9999,5,FALSE),IF(V74="イ",VLOOKUP(T74,イ!$A$2:$E$1563,5,FALSE),IF(V74="ウ",HLOOKUP(T74,ウ!$B$1:$ZX$6,5,FALSE),IF(V74="エ",VLOOKUP(T74,エ!$A$4:$E$1000,5,FALSE),""))))&amp;"　"&amp;IF(V74="ウ",HLOOKUP(T74,ウ!$B$1:$ZX$6,6,FALSE),"")</f>
        <v>　</v>
      </c>
      <c r="Z73" s="363"/>
      <c r="AA73" s="365"/>
      <c r="AB73" s="381"/>
      <c r="AC73" s="412"/>
    </row>
    <row r="74" spans="1:30" s="295" customFormat="1" ht="16.2" customHeight="1" thickBot="1" x14ac:dyDescent="0.5">
      <c r="A74" s="300"/>
      <c r="B74" s="362"/>
      <c r="C74" s="301"/>
      <c r="D74" s="378"/>
      <c r="E74" s="378"/>
      <c r="F74" s="380"/>
      <c r="G74" s="364"/>
      <c r="H74" s="366"/>
      <c r="I74" s="368"/>
      <c r="J74" s="304"/>
      <c r="K74" s="414"/>
      <c r="L74" s="305"/>
      <c r="M74" s="378"/>
      <c r="N74" s="378"/>
      <c r="O74" s="380"/>
      <c r="P74" s="422"/>
      <c r="Q74" s="420"/>
      <c r="R74" s="423"/>
      <c r="S74" s="424"/>
      <c r="T74" s="300"/>
      <c r="U74" s="362"/>
      <c r="V74" s="301"/>
      <c r="W74" s="378"/>
      <c r="X74" s="378"/>
      <c r="Y74" s="380"/>
      <c r="Z74" s="364"/>
      <c r="AA74" s="366"/>
      <c r="AB74" s="382"/>
      <c r="AC74" s="413"/>
    </row>
    <row r="75" spans="1:30" s="295" customFormat="1" ht="16.2" customHeight="1" x14ac:dyDescent="0.45">
      <c r="A75" s="302" t="s">
        <v>3491</v>
      </c>
      <c r="B75" s="361"/>
      <c r="C75" s="297"/>
      <c r="D75" s="377" t="str">
        <f>IF(C76="ア",VLOOKUP(A76,ア!$A$2:$E$9999,2,FALSE),IF(C76="イ",VLOOKUP(A76,イ!$A$2:$E$1563,2,FALSE),IF(C76="ウ",HLOOKUP(A76,ウ!$B$1:$ZX$6,4,FALSE),IF(C76="エ",VLOOKUP(A76,エ!$A$4:$E$1000,3,FALSE)&amp;"　"&amp;VLOOKUP(A76,エ!$A$4:$E$1000,4,FALSE),""))))</f>
        <v/>
      </c>
      <c r="E75" s="377" t="str">
        <f>IF(C76="ア",VLOOKUP(A76,ア!$A$2:$E$9999,4,FALSE),IF(C76="イ",VLOOKUP(A76,イ!$A$2:$E$1563,4,FALSE),IF(C76="ウ",IF(HLOOKUP(A76,ウ!$B$1:$ZX$6,3,FALSE)="","",HLOOKUP(A76,ウ!$B$1:$ZX$6,3,FALSE)),"")))</f>
        <v/>
      </c>
      <c r="F75" s="379" t="str">
        <f>IF(C76="ア",VLOOKUP(A76,ア!$A$2:$E$9999,5,FALSE),IF(C76="イ",VLOOKUP(A76,イ!$A$2:$E$1563,5,FALSE),IF(C76="ウ",HLOOKUP(A76,ウ!$B$1:$ZX$6,5,FALSE),IF(C76="エ",VLOOKUP(A76,エ!$A$4:$E$1000,5,FALSE),""))))&amp;"　"&amp;IF(C76="ウ",HLOOKUP(A76,ウ!$B$1:$ZX$6,6,FALSE),"")</f>
        <v>　</v>
      </c>
      <c r="G75" s="363"/>
      <c r="H75" s="365"/>
      <c r="I75" s="367"/>
      <c r="J75" s="313" t="s">
        <v>3538</v>
      </c>
      <c r="K75" s="433"/>
      <c r="L75" s="314"/>
      <c r="M75" s="377" t="str">
        <f>IF(L76="ア",VLOOKUP(J76,ア!$A$2:$E$9999,2,FALSE),IF(L76="イ",VLOOKUP(J76,イ!$A$2:$E$1563,2,FALSE),IF(L76="ウ",HLOOKUP(J76,ウ!$B$1:$ZX$6,4,FALSE),IF(L76="エ",VLOOKUP(J76,エ!$A$4:$E$1000,3,FALSE)&amp;"　"&amp;VLOOKUP(J76,エ!$A$4:$E$1000,4,FALSE),""))))</f>
        <v/>
      </c>
      <c r="N75" s="377" t="str">
        <f>IF(L76="ア",VLOOKUP(J76,ア!$A$2:$E$9999,4,FALSE),IF(L76="イ",VLOOKUP(J76,イ!$A$2:$E$1563,4,FALSE),IF(L76="ウ",IF(HLOOKUP(J76,ウ!$B$1:$ZX$6,3,FALSE)="","",HLOOKUP(J76,ウ!$B$1:$ZX$6,3,FALSE)),"")))</f>
        <v/>
      </c>
      <c r="O75" s="379" t="str">
        <f>IF(L76="ア",VLOOKUP(J76,ア!$A$2:$E$9999,5,FALSE),IF(L76="イ",VLOOKUP(J76,イ!$A$2:$E$1563,5,FALSE),IF(L76="ウ",HLOOKUP(J76,ウ!$B$1:$ZX$6,5,FALSE),IF(L76="エ",VLOOKUP(J76,エ!$A$4:$E$1000,5,FALSE),""))))&amp;"　"&amp;IF(L76="ウ",HLOOKUP(J76,ウ!$B$1:$ZX$6,6,FALSE),"")</f>
        <v>　</v>
      </c>
      <c r="P75" s="415"/>
      <c r="Q75" s="416"/>
      <c r="R75" s="434"/>
      <c r="S75" s="435"/>
      <c r="T75" s="302" t="s">
        <v>3521</v>
      </c>
      <c r="U75" s="361"/>
      <c r="V75" s="297"/>
      <c r="W75" s="377" t="str">
        <f>IF(V76="ア",VLOOKUP(T76,ア!$A$2:$E$9999,2,FALSE),IF(V76="イ",VLOOKUP(T76,イ!$A$2:$E$1563,2,FALSE),IF(V76="ウ",HLOOKUP(T76,ウ!$B$1:$ZX$6,4,FALSE),IF(V76="エ",VLOOKUP(T76,エ!$A$4:$E$1000,3,FALSE)&amp;"　"&amp;VLOOKUP(T76,エ!$A$4:$E$1000,4,FALSE),""))))</f>
        <v/>
      </c>
      <c r="X75" s="377" t="str">
        <f>IF(V76="ア",VLOOKUP(T76,ア!$A$2:$E$9999,4,FALSE),IF(V76="イ",VLOOKUP(T76,イ!$A$2:$E$1563,4,FALSE),IF(V76="ウ",IF(HLOOKUP(T76,ウ!$B$1:$ZX$6,3,FALSE)="","",HLOOKUP(T76,ウ!$B$1:$ZX$6,3,FALSE)),"")))</f>
        <v/>
      </c>
      <c r="Y75" s="379" t="str">
        <f>IF(V76="ア",VLOOKUP(T76,ア!$A$2:$E$9999,5,FALSE),IF(V76="イ",VLOOKUP(T76,イ!$A$2:$E$1563,5,FALSE),IF(V76="ウ",HLOOKUP(T76,ウ!$B$1:$ZX$6,5,FALSE),IF(V76="エ",VLOOKUP(T76,エ!$A$4:$E$1000,5,FALSE),""))))&amp;"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3492</v>
      </c>
      <c r="B77" s="361"/>
      <c r="C77" s="299"/>
      <c r="D77" s="377" t="str">
        <f>IF(C78="ア",VLOOKUP(A78,ア!$A$2:$E$9999,2,FALSE),IF(C78="イ",VLOOKUP(A78,イ!$A$2:$E$1563,2,FALSE),IF(C78="ウ",HLOOKUP(A78,ウ!$B$1:$ZX$6,4,FALSE),IF(C78="エ",VLOOKUP(A78,エ!$A$4:$E$1000,3,FALSE)&amp;"　"&amp;VLOOKUP(A78,エ!$A$4:$E$1000,4,FALSE),""))))</f>
        <v/>
      </c>
      <c r="E77" s="377" t="str">
        <f>IF(C78="ア",VLOOKUP(A78,ア!$A$2:$E$9999,4,FALSE),IF(C78="イ",VLOOKUP(A78,イ!$A$2:$E$1563,4,FALSE),IF(C78="ウ",IF(HLOOKUP(A78,ウ!$B$1:$ZX$6,3,FALSE)="","",HLOOKUP(A78,ウ!$B$1:$ZX$6,3,FALSE)),"")))</f>
        <v/>
      </c>
      <c r="F77" s="379" t="str">
        <f>IF(C78="ア",VLOOKUP(A78,ア!$A$2:$E$9999,5,FALSE),IF(C78="イ",VLOOKUP(A78,イ!$A$2:$E$1563,5,FALSE),IF(C78="ウ",HLOOKUP(A78,ウ!$B$1:$ZX$6,5,FALSE),IF(C78="エ",VLOOKUP(A78,エ!$A$4:$E$1000,5,FALSE),""))))&amp;"　"&amp;IF(C78="ウ",HLOOKUP(A78,ウ!$B$1:$ZX$6,6,FALSE),"")</f>
        <v>　</v>
      </c>
      <c r="G77" s="363"/>
      <c r="H77" s="365"/>
      <c r="I77" s="367"/>
      <c r="J77" s="302" t="s">
        <v>3539</v>
      </c>
      <c r="K77" s="361"/>
      <c r="L77" s="297"/>
      <c r="M77" s="377" t="str">
        <f>IF(L78="ア",VLOOKUP(J78,ア!$A$2:$E$9999,2,FALSE),IF(L78="イ",VLOOKUP(J78,イ!$A$2:$E$1563,2,FALSE),IF(L78="ウ",HLOOKUP(J78,ウ!$B$1:$ZX$6,4,FALSE),IF(L78="エ",VLOOKUP(J78,エ!$A$4:$E$1000,3,FALSE)&amp;"　"&amp;VLOOKUP(J78,エ!$A$4:$E$1000,4,FALSE),""))))</f>
        <v/>
      </c>
      <c r="N77" s="377" t="str">
        <f>IF(L78="ア",VLOOKUP(J78,ア!$A$2:$E$9999,4,FALSE),IF(L78="イ",VLOOKUP(J78,イ!$A$2:$E$1563,4,FALSE),IF(L78="ウ",IF(HLOOKUP(J78,ウ!$B$1:$ZX$6,3,FALSE)="","",HLOOKUP(J78,ウ!$B$1:$ZX$6,3,FALSE)),"")))</f>
        <v/>
      </c>
      <c r="O77" s="379" t="str">
        <f>IF(L78="ア",VLOOKUP(J78,ア!$A$2:$E$9999,5,FALSE),IF(L78="イ",VLOOKUP(J78,イ!$A$2:$E$1563,5,FALSE),IF(L78="ウ",HLOOKUP(J78,ウ!$B$1:$ZX$6,5,FALSE),IF(L78="エ",VLOOKUP(J78,エ!$A$4:$E$1000,5,FALSE),""))))&amp;"　"&amp;IF(L78="ウ",HLOOKUP(J78,ウ!$B$1:$ZX$6,6,FALSE),"")</f>
        <v>　</v>
      </c>
      <c r="P77" s="363"/>
      <c r="Q77" s="365"/>
      <c r="R77" s="367"/>
      <c r="S77" s="375"/>
      <c r="T77" s="302" t="s">
        <v>3522</v>
      </c>
      <c r="U77" s="361"/>
      <c r="V77" s="299"/>
      <c r="W77" s="377" t="str">
        <f>IF(V78="ア",VLOOKUP(T78,ア!$A$2:$E$9999,2,FALSE),IF(V78="イ",VLOOKUP(T78,イ!$A$2:$E$1563,2,FALSE),IF(V78="ウ",HLOOKUP(T78,ウ!$B$1:$ZX$6,4,FALSE),IF(V78="エ",VLOOKUP(T78,エ!$A$4:$E$1000,3,FALSE)&amp;"　"&amp;VLOOKUP(T78,エ!$A$4:$E$1000,4,FALSE),""))))</f>
        <v/>
      </c>
      <c r="X77" s="377" t="str">
        <f>IF(V78="ア",VLOOKUP(T78,ア!$A$2:$E$9999,4,FALSE),IF(V78="イ",VLOOKUP(T78,イ!$A$2:$E$1563,4,FALSE),IF(V78="ウ",IF(HLOOKUP(T78,ウ!$B$1:$ZX$6,3,FALSE)="","",HLOOKUP(T78,ウ!$B$1:$ZX$6,3,FALSE)),"")))</f>
        <v/>
      </c>
      <c r="Y77" s="379" t="str">
        <f>IF(V78="ア",VLOOKUP(T78,ア!$A$2:$E$9999,5,FALSE),IF(V78="イ",VLOOKUP(T78,イ!$A$2:$E$1563,5,FALSE),IF(V78="ウ",HLOOKUP(T78,ウ!$B$1:$ZX$6,5,FALSE),IF(V78="エ",VLOOKUP(T78,エ!$A$4:$E$1000,5,FALSE),""))))&amp;"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4"/>
      <c r="C78" s="305"/>
      <c r="D78" s="378"/>
      <c r="E78" s="378"/>
      <c r="F78" s="380"/>
      <c r="G78" s="422"/>
      <c r="H78" s="420"/>
      <c r="I78" s="423"/>
      <c r="J78" s="300"/>
      <c r="K78" s="362"/>
      <c r="L78" s="301"/>
      <c r="M78" s="378"/>
      <c r="N78" s="378"/>
      <c r="O78" s="380"/>
      <c r="P78" s="364"/>
      <c r="Q78" s="366"/>
      <c r="R78" s="368"/>
      <c r="S78" s="376"/>
      <c r="T78" s="304"/>
      <c r="U78" s="414"/>
      <c r="V78" s="305"/>
      <c r="W78" s="378"/>
      <c r="X78" s="378"/>
      <c r="Y78" s="380"/>
      <c r="Z78" s="422"/>
      <c r="AA78" s="420"/>
      <c r="AB78" s="421"/>
      <c r="AC78" s="419"/>
      <c r="AD78" s="269"/>
    </row>
    <row r="79" spans="1:30" s="295" customFormat="1" ht="16.2" customHeight="1" x14ac:dyDescent="0.45">
      <c r="A79" s="313" t="s">
        <v>3523</v>
      </c>
      <c r="B79" s="433"/>
      <c r="C79" s="314"/>
      <c r="D79" s="377" t="str">
        <f>IF(C80="ア",VLOOKUP(A80,ア!$A$2:$E$9999,2,FALSE),IF(C80="イ",VLOOKUP(A80,イ!$A$2:$E$1563,2,FALSE),IF(C80="ウ",HLOOKUP(A80,ウ!$B$1:$ZX$6,4,FALSE),IF(C80="エ",VLOOKUP(A80,エ!$A$4:$E$1000,3,FALSE)&amp;"　"&amp;VLOOKUP(A80,エ!$A$4:$E$1000,4,FALSE),""))))</f>
        <v/>
      </c>
      <c r="E79" s="377" t="str">
        <f>IF(C80="ア",VLOOKUP(A80,ア!$A$2:$E$9999,4,FALSE),IF(C80="イ",VLOOKUP(A80,イ!$A$2:$E$1563,4,FALSE),IF(C80="ウ",IF(HLOOKUP(A80,ウ!$B$1:$ZX$6,3,FALSE)="","",HLOOKUP(A80,ウ!$B$1:$ZX$6,3,FALSE)),"")))</f>
        <v/>
      </c>
      <c r="F79" s="379" t="str">
        <f>IF(C80="ア",VLOOKUP(A80,ア!$A$2:$E$9999,5,FALSE),IF(C80="イ",VLOOKUP(A80,イ!$A$2:$E$1563,5,FALSE),IF(C80="ウ",HLOOKUP(A80,ウ!$B$1:$ZX$6,5,FALSE),IF(C80="エ",VLOOKUP(A80,エ!$A$4:$E$1000,5,FALSE),""))))&amp;"　"&amp;IF(C80="ウ",HLOOKUP(A80,ウ!$B$1:$ZX$6,6,FALSE),"")</f>
        <v>　</v>
      </c>
      <c r="G79" s="415"/>
      <c r="H79" s="416"/>
      <c r="I79" s="434"/>
      <c r="J79" s="302" t="s">
        <v>3540</v>
      </c>
      <c r="K79" s="361"/>
      <c r="L79" s="297"/>
      <c r="M79" s="377" t="str">
        <f>IF(L80="ア",VLOOKUP(J80,ア!$A$2:$E$9999,2,FALSE),IF(L80="イ",VLOOKUP(J80,イ!$A$2:$E$1563,2,FALSE),IF(L80="ウ",HLOOKUP(J80,ウ!$B$1:$ZX$6,4,FALSE),IF(L80="エ",VLOOKUP(J80,エ!$A$4:$E$1000,3,FALSE)&amp;"　"&amp;VLOOKUP(J80,エ!$A$4:$E$1000,4,FALSE),""))))</f>
        <v/>
      </c>
      <c r="N79" s="377" t="str">
        <f>IF(L80="ア",VLOOKUP(J80,ア!$A$2:$E$9999,4,FALSE),IF(L80="イ",VLOOKUP(J80,イ!$A$2:$E$1563,4,FALSE),IF(L80="ウ",IF(HLOOKUP(J80,ウ!$B$1:$ZX$6,3,FALSE)="","",HLOOKUP(J80,ウ!$B$1:$ZX$6,3,FALSE)),"")))</f>
        <v/>
      </c>
      <c r="O79" s="379" t="str">
        <f>IF(L80="ア",VLOOKUP(J80,ア!$A$2:$E$9999,5,FALSE),IF(L80="イ",VLOOKUP(J80,イ!$A$2:$E$1563,5,FALSE),IF(L80="ウ",HLOOKUP(J80,ウ!$B$1:$ZX$6,5,FALSE),IF(L80="エ",VLOOKUP(J80,エ!$A$4:$E$1000,5,FALSE),""))))&amp;"　"&amp;IF(L80="ウ",HLOOKUP(J80,ウ!$B$1:$ZX$6,6,FALSE),"")</f>
        <v>　</v>
      </c>
      <c r="P79" s="363"/>
      <c r="Q79" s="365"/>
      <c r="R79" s="367"/>
      <c r="S79" s="375"/>
      <c r="T79" s="313" t="s">
        <v>3553</v>
      </c>
      <c r="U79" s="433"/>
      <c r="V79" s="314"/>
      <c r="W79" s="377" t="str">
        <f>IF(V80="ア",VLOOKUP(T80,ア!$A$2:$E$9999,2,FALSE),IF(V80="イ",VLOOKUP(T80,イ!$A$2:$E$1563,2,FALSE),IF(V80="ウ",HLOOKUP(T80,ウ!$B$1:$ZX$6,4,FALSE),IF(V80="エ",VLOOKUP(T80,エ!$A$4:$E$1000,3,FALSE)&amp;"　"&amp;VLOOKUP(T80,エ!$A$4:$E$1000,4,FALSE),""))))</f>
        <v/>
      </c>
      <c r="X79" s="377" t="str">
        <f>IF(V80="ア",VLOOKUP(T80,ア!$A$2:$E$9999,4,FALSE),IF(V80="イ",VLOOKUP(T80,イ!$A$2:$E$1563,4,FALSE),IF(V80="ウ",IF(HLOOKUP(T80,ウ!$B$1:$ZX$6,3,FALSE)="","",HLOOKUP(T80,ウ!$B$1:$ZX$6,3,FALSE)),"")))</f>
        <v/>
      </c>
      <c r="Y79" s="379" t="str">
        <f>IF(V80="ア",VLOOKUP(T80,ア!$A$2:$E$9999,5,FALSE),IF(V80="イ",VLOOKUP(T80,イ!$A$2:$E$1563,5,FALSE),IF(V80="ウ",HLOOKUP(T80,ウ!$B$1:$ZX$6,5,FALSE),IF(V80="エ",VLOOKUP(T80,エ!$A$4:$E$1000,5,FALSE),""))))&amp;"　"&amp;IF(V80="ウ",HLOOKUP(T80,ウ!$B$1:$ZX$6,6,FALSE),"")</f>
        <v>　</v>
      </c>
      <c r="Z79" s="415"/>
      <c r="AA79" s="416"/>
      <c r="AB79" s="417"/>
      <c r="AC79" s="418"/>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3524</v>
      </c>
      <c r="B81" s="361"/>
      <c r="C81" s="297"/>
      <c r="D81" s="377" t="str">
        <f>IF(C82="ア",VLOOKUP(A82,ア!$A$2:$E$9999,2,FALSE),IF(C82="イ",VLOOKUP(A82,イ!$A$2:$E$1563,2,FALSE),IF(C82="ウ",HLOOKUP(A82,ウ!$B$1:$ZX$6,4,FALSE),IF(C82="エ",VLOOKUP(A82,エ!$A$4:$E$1000,3,FALSE)&amp;"　"&amp;VLOOKUP(A82,エ!$A$4:$E$1000,4,FALSE),""))))</f>
        <v/>
      </c>
      <c r="E81" s="377" t="str">
        <f>IF(C82="ア",VLOOKUP(A82,ア!$A$2:$E$9999,4,FALSE),IF(C82="イ",VLOOKUP(A82,イ!$A$2:$E$1563,4,FALSE),IF(C82="ウ",IF(HLOOKUP(A82,ウ!$B$1:$ZX$6,3,FALSE)="","",HLOOKUP(A82,ウ!$B$1:$ZX$6,3,FALSE)),"")))</f>
        <v/>
      </c>
      <c r="F81" s="379" t="str">
        <f>IF(C82="ア",VLOOKUP(A82,ア!$A$2:$E$9999,5,FALSE),IF(C82="イ",VLOOKUP(A82,イ!$A$2:$E$1563,5,FALSE),IF(C82="ウ",HLOOKUP(A82,ウ!$B$1:$ZX$6,5,FALSE),IF(C82="エ",VLOOKUP(A82,エ!$A$4:$E$1000,5,FALSE),""))))&amp;"　"&amp;IF(C82="ウ",HLOOKUP(A82,ウ!$B$1:$ZX$6,6,FALSE),"")</f>
        <v>　</v>
      </c>
      <c r="G81" s="363"/>
      <c r="H81" s="365"/>
      <c r="I81" s="367"/>
      <c r="J81" s="302" t="s">
        <v>3541</v>
      </c>
      <c r="K81" s="361"/>
      <c r="L81" s="297"/>
      <c r="M81" s="377" t="str">
        <f>IF(L82="ア",VLOOKUP(J82,ア!$A$2:$E$9999,2,FALSE),IF(L82="イ",VLOOKUP(J82,イ!$A$2:$E$1563,2,FALSE),IF(L82="ウ",HLOOKUP(J82,ウ!$B$1:$ZX$6,4,FALSE),IF(L82="エ",VLOOKUP(J82,エ!$A$4:$E$1000,3,FALSE)&amp;"　"&amp;VLOOKUP(J82,エ!$A$4:$E$1000,4,FALSE),""))))</f>
        <v/>
      </c>
      <c r="N81" s="377" t="str">
        <f>IF(L82="ア",VLOOKUP(J82,ア!$A$2:$E$9999,4,FALSE),IF(L82="イ",VLOOKUP(J82,イ!$A$2:$E$1563,4,FALSE),IF(L82="ウ",IF(HLOOKUP(J82,ウ!$B$1:$ZX$6,3,FALSE)="","",HLOOKUP(J82,ウ!$B$1:$ZX$6,3,FALSE)),"")))</f>
        <v/>
      </c>
      <c r="O81" s="379" t="str">
        <f>IF(L82="ア",VLOOKUP(J82,ア!$A$2:$E$9999,5,FALSE),IF(L82="イ",VLOOKUP(J82,イ!$A$2:$E$1563,5,FALSE),IF(L82="ウ",HLOOKUP(J82,ウ!$B$1:$ZX$6,5,FALSE),IF(L82="エ",VLOOKUP(J82,エ!$A$4:$E$1000,5,FALSE),""))))&amp;"　"&amp;IF(L82="ウ",HLOOKUP(J82,ウ!$B$1:$ZX$6,6,FALSE),"")</f>
        <v>　</v>
      </c>
      <c r="P81" s="363"/>
      <c r="Q81" s="365"/>
      <c r="R81" s="367"/>
      <c r="S81" s="375"/>
      <c r="T81" s="302" t="s">
        <v>3554</v>
      </c>
      <c r="U81" s="361"/>
      <c r="V81" s="297"/>
      <c r="W81" s="377" t="str">
        <f>IF(V82="ア",VLOOKUP(T82,ア!$A$2:$E$9999,2,FALSE),IF(V82="イ",VLOOKUP(T82,イ!$A$2:$E$1563,2,FALSE),IF(V82="ウ",HLOOKUP(T82,ウ!$B$1:$ZX$6,4,FALSE),IF(V82="エ",VLOOKUP(T82,エ!$A$4:$E$1000,3,FALSE)&amp;"　"&amp;VLOOKUP(T82,エ!$A$4:$E$1000,4,FALSE),""))))</f>
        <v/>
      </c>
      <c r="X81" s="377" t="str">
        <f>IF(V82="ア",VLOOKUP(T82,ア!$A$2:$E$9999,4,FALSE),IF(V82="イ",VLOOKUP(T82,イ!$A$2:$E$1563,4,FALSE),IF(V82="ウ",IF(HLOOKUP(T82,ウ!$B$1:$ZX$6,3,FALSE)="","",HLOOKUP(T82,ウ!$B$1:$ZX$6,3,FALSE)),"")))</f>
        <v/>
      </c>
      <c r="Y81" s="379" t="str">
        <f>IF(V82="ア",VLOOKUP(T82,ア!$A$2:$E$9999,5,FALSE),IF(V82="イ",VLOOKUP(T82,イ!$A$2:$E$1563,5,FALSE),IF(V82="ウ",HLOOKUP(T82,ウ!$B$1:$ZX$6,5,FALSE),IF(V82="エ",VLOOKUP(T82,エ!$A$4:$E$1000,5,FALSE),""))))&amp;"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3525</v>
      </c>
      <c r="B83" s="361"/>
      <c r="C83" s="297"/>
      <c r="D83" s="377" t="str">
        <f>IF(C84="ア",VLOOKUP(A84,ア!$A$2:$E$9999,2,FALSE),IF(C84="イ",VLOOKUP(A84,イ!$A$2:$E$1563,2,FALSE),IF(C84="ウ",HLOOKUP(A84,ウ!$B$1:$ZX$6,4,FALSE),IF(C84="エ",VLOOKUP(A84,エ!$A$4:$E$1000,3,FALSE)&amp;"　"&amp;VLOOKUP(A84,エ!$A$4:$E$1000,4,FALSE),""))))</f>
        <v/>
      </c>
      <c r="E83" s="377" t="str">
        <f>IF(C84="ア",VLOOKUP(A84,ア!$A$2:$E$9999,4,FALSE),IF(C84="イ",VLOOKUP(A84,イ!$A$2:$E$1563,4,FALSE),IF(C84="ウ",IF(HLOOKUP(A84,ウ!$B$1:$ZX$6,3,FALSE)="","",HLOOKUP(A84,ウ!$B$1:$ZX$6,3,FALSE)),"")))</f>
        <v/>
      </c>
      <c r="F83" s="379" t="str">
        <f>IF(C84="ア",VLOOKUP(A84,ア!$A$2:$E$9999,5,FALSE),IF(C84="イ",VLOOKUP(A84,イ!$A$2:$E$1563,5,FALSE),IF(C84="ウ",HLOOKUP(A84,ウ!$B$1:$ZX$6,5,FALSE),IF(C84="エ",VLOOKUP(A84,エ!$A$4:$E$1000,5,FALSE),""))))&amp;"　"&amp;IF(C84="ウ",HLOOKUP(A84,ウ!$B$1:$ZX$6,6,FALSE),"")</f>
        <v>　</v>
      </c>
      <c r="G83" s="363"/>
      <c r="H83" s="365"/>
      <c r="I83" s="367"/>
      <c r="J83" s="302" t="s">
        <v>3542</v>
      </c>
      <c r="K83" s="361"/>
      <c r="L83" s="297"/>
      <c r="M83" s="377" t="str">
        <f>IF(L84="ア",VLOOKUP(J84,ア!$A$2:$E$9999,2,FALSE),IF(L84="イ",VLOOKUP(J84,イ!$A$2:$E$1563,2,FALSE),IF(L84="ウ",HLOOKUP(J84,ウ!$B$1:$ZX$6,4,FALSE),IF(L84="エ",VLOOKUP(J84,エ!$A$4:$E$1000,3,FALSE)&amp;"　"&amp;VLOOKUP(J84,エ!$A$4:$E$1000,4,FALSE),""))))</f>
        <v/>
      </c>
      <c r="N83" s="377" t="str">
        <f>IF(L84="ア",VLOOKUP(J84,ア!$A$2:$E$9999,4,FALSE),IF(L84="イ",VLOOKUP(J84,イ!$A$2:$E$1563,4,FALSE),IF(L84="ウ",IF(HLOOKUP(J84,ウ!$B$1:$ZX$6,3,FALSE)="","",HLOOKUP(J84,ウ!$B$1:$ZX$6,3,FALSE)),"")))</f>
        <v/>
      </c>
      <c r="O83" s="379" t="str">
        <f>IF(L84="ア",VLOOKUP(J84,ア!$A$2:$E$9999,5,FALSE),IF(L84="イ",VLOOKUP(J84,イ!$A$2:$E$1563,5,FALSE),IF(L84="ウ",HLOOKUP(J84,ウ!$B$1:$ZX$6,5,FALSE),IF(L84="エ",VLOOKUP(J84,エ!$A$4:$E$1000,5,FALSE),""))))&amp;"　"&amp;IF(L84="ウ",HLOOKUP(J84,ウ!$B$1:$ZX$6,6,FALSE),"")</f>
        <v>　</v>
      </c>
      <c r="P83" s="363"/>
      <c r="Q83" s="365"/>
      <c r="R83" s="367"/>
      <c r="S83" s="375"/>
      <c r="T83" s="302" t="s">
        <v>3555</v>
      </c>
      <c r="U83" s="361"/>
      <c r="V83" s="297"/>
      <c r="W83" s="377" t="str">
        <f>IF(V84="ア",VLOOKUP(T84,ア!$A$2:$E$9999,2,FALSE),IF(V84="イ",VLOOKUP(T84,イ!$A$2:$E$1563,2,FALSE),IF(V84="ウ",HLOOKUP(T84,ウ!$B$1:$ZX$6,4,FALSE),IF(V84="エ",VLOOKUP(T84,エ!$A$4:$E$1000,3,FALSE)&amp;"　"&amp;VLOOKUP(T84,エ!$A$4:$E$1000,4,FALSE),""))))</f>
        <v/>
      </c>
      <c r="X83" s="377" t="str">
        <f>IF(V84="ア",VLOOKUP(T84,ア!$A$2:$E$9999,4,FALSE),IF(V84="イ",VLOOKUP(T84,イ!$A$2:$E$1563,4,FALSE),IF(V84="ウ",IF(HLOOKUP(T84,ウ!$B$1:$ZX$6,3,FALSE)="","",HLOOKUP(T84,ウ!$B$1:$ZX$6,3,FALSE)),"")))</f>
        <v/>
      </c>
      <c r="Y83" s="379" t="str">
        <f>IF(V84="ア",VLOOKUP(T84,ア!$A$2:$E$9999,5,FALSE),IF(V84="イ",VLOOKUP(T84,イ!$A$2:$E$1563,5,FALSE),IF(V84="ウ",HLOOKUP(T84,ウ!$B$1:$ZX$6,5,FALSE),IF(V84="エ",VLOOKUP(T84,エ!$A$4:$E$1000,5,FALSE),""))))&amp;"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3526</v>
      </c>
      <c r="B85" s="361"/>
      <c r="C85" s="297"/>
      <c r="D85" s="377" t="str">
        <f>IF(C86="ア",VLOOKUP(A86,ア!$A$2:$E$9999,2,FALSE),IF(C86="イ",VLOOKUP(A86,イ!$A$2:$E$1563,2,FALSE),IF(C86="ウ",HLOOKUP(A86,ウ!$B$1:$ZX$6,4,FALSE),IF(C86="エ",VLOOKUP(A86,エ!$A$4:$E$1000,3,FALSE)&amp;"　"&amp;VLOOKUP(A86,エ!$A$4:$E$1000,4,FALSE),""))))</f>
        <v/>
      </c>
      <c r="E85" s="377" t="str">
        <f>IF(C86="ア",VLOOKUP(A86,ア!$A$2:$E$9999,4,FALSE),IF(C86="イ",VLOOKUP(A86,イ!$A$2:$E$1563,4,FALSE),IF(C86="ウ",IF(HLOOKUP(A86,ウ!$B$1:$ZX$6,3,FALSE)="","",HLOOKUP(A86,ウ!$B$1:$ZX$6,3,FALSE)),"")))</f>
        <v/>
      </c>
      <c r="F85" s="379" t="str">
        <f>IF(C86="ア",VLOOKUP(A86,ア!$A$2:$E$9999,5,FALSE),IF(C86="イ",VLOOKUP(A86,イ!$A$2:$E$1563,5,FALSE),IF(C86="ウ",HLOOKUP(A86,ウ!$B$1:$ZX$6,5,FALSE),IF(C86="エ",VLOOKUP(A86,エ!$A$4:$E$1000,5,FALSE),""))))&amp;"　"&amp;IF(C86="ウ",HLOOKUP(A86,ウ!$B$1:$ZX$6,6,FALSE),"")</f>
        <v>　</v>
      </c>
      <c r="G85" s="363"/>
      <c r="H85" s="365"/>
      <c r="I85" s="367"/>
      <c r="J85" s="302" t="s">
        <v>3543</v>
      </c>
      <c r="K85" s="361"/>
      <c r="L85" s="297"/>
      <c r="M85" s="377" t="str">
        <f>IF(L86="ア",VLOOKUP(J86,ア!$A$2:$E$9999,2,FALSE),IF(L86="イ",VLOOKUP(J86,イ!$A$2:$E$1563,2,FALSE),IF(L86="ウ",HLOOKUP(J86,ウ!$B$1:$ZX$6,4,FALSE),IF(L86="エ",VLOOKUP(J86,エ!$A$4:$E$1000,3,FALSE)&amp;"　"&amp;VLOOKUP(J86,エ!$A$4:$E$1000,4,FALSE),""))))</f>
        <v/>
      </c>
      <c r="N85" s="377" t="str">
        <f>IF(L86="ア",VLOOKUP(J86,ア!$A$2:$E$9999,4,FALSE),IF(L86="イ",VLOOKUP(J86,イ!$A$2:$E$1563,4,FALSE),IF(L86="ウ",IF(HLOOKUP(J86,ウ!$B$1:$ZX$6,3,FALSE)="","",HLOOKUP(J86,ウ!$B$1:$ZX$6,3,FALSE)),"")))</f>
        <v/>
      </c>
      <c r="O85" s="379" t="str">
        <f>IF(L86="ア",VLOOKUP(J86,ア!$A$2:$E$9999,5,FALSE),IF(L86="イ",VLOOKUP(J86,イ!$A$2:$E$1563,5,FALSE),IF(L86="ウ",HLOOKUP(J86,ウ!$B$1:$ZX$6,5,FALSE),IF(L86="エ",VLOOKUP(J86,エ!$A$4:$E$1000,5,FALSE),""))))&amp;"　"&amp;IF(L86="ウ",HLOOKUP(J86,ウ!$B$1:$ZX$6,6,FALSE),"")</f>
        <v>　</v>
      </c>
      <c r="P85" s="363"/>
      <c r="Q85" s="365"/>
      <c r="R85" s="367"/>
      <c r="S85" s="375"/>
      <c r="T85" s="302" t="s">
        <v>3556</v>
      </c>
      <c r="U85" s="361"/>
      <c r="V85" s="297"/>
      <c r="W85" s="377" t="str">
        <f>IF(V86="ア",VLOOKUP(T86,ア!$A$2:$E$9999,2,FALSE),IF(V86="イ",VLOOKUP(T86,イ!$A$2:$E$1563,2,FALSE),IF(V86="ウ",HLOOKUP(T86,ウ!$B$1:$ZX$6,4,FALSE),IF(V86="エ",VLOOKUP(T86,エ!$A$4:$E$1000,3,FALSE)&amp;"　"&amp;VLOOKUP(T86,エ!$A$4:$E$1000,4,FALSE),""))))</f>
        <v/>
      </c>
      <c r="X85" s="377" t="str">
        <f>IF(V86="ア",VLOOKUP(T86,ア!$A$2:$E$9999,4,FALSE),IF(V86="イ",VLOOKUP(T86,イ!$A$2:$E$1563,4,FALSE),IF(V86="ウ",IF(HLOOKUP(T86,ウ!$B$1:$ZX$6,3,FALSE)="","",HLOOKUP(T86,ウ!$B$1:$ZX$6,3,FALSE)),"")))</f>
        <v/>
      </c>
      <c r="Y85" s="379" t="str">
        <f>IF(V86="ア",VLOOKUP(T86,ア!$A$2:$E$9999,5,FALSE),IF(V86="イ",VLOOKUP(T86,イ!$A$2:$E$1563,5,FALSE),IF(V86="ウ",HLOOKUP(T86,ウ!$B$1:$ZX$6,5,FALSE),IF(V86="エ",VLOOKUP(T86,エ!$A$4:$E$1000,5,FALSE),""))))&amp;"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3527</v>
      </c>
      <c r="B87" s="361"/>
      <c r="C87" s="297"/>
      <c r="D87" s="377" t="str">
        <f>IF(C88="ア",VLOOKUP(A88,ア!$A$2:$E$9999,2,FALSE),IF(C88="イ",VLOOKUP(A88,イ!$A$2:$E$1563,2,FALSE),IF(C88="ウ",HLOOKUP(A88,ウ!$B$1:$ZX$6,4,FALSE),IF(C88="エ",VLOOKUP(A88,エ!$A$4:$E$1000,3,FALSE)&amp;"　"&amp;VLOOKUP(A88,エ!$A$4:$E$1000,4,FALSE),""))))</f>
        <v/>
      </c>
      <c r="E87" s="377" t="str">
        <f>IF(C88="ア",VLOOKUP(A88,ア!$A$2:$E$9999,4,FALSE),IF(C88="イ",VLOOKUP(A88,イ!$A$2:$E$1563,4,FALSE),IF(C88="ウ",IF(HLOOKUP(A88,ウ!$B$1:$ZX$6,3,FALSE)="","",HLOOKUP(A88,ウ!$B$1:$ZX$6,3,FALSE)),"")))</f>
        <v/>
      </c>
      <c r="F87" s="379" t="str">
        <f>IF(C88="ア",VLOOKUP(A88,ア!$A$2:$E$9999,5,FALSE),IF(C88="イ",VLOOKUP(A88,イ!$A$2:$E$1563,5,FALSE),IF(C88="ウ",HLOOKUP(A88,ウ!$B$1:$ZX$6,5,FALSE),IF(C88="エ",VLOOKUP(A88,エ!$A$4:$E$1000,5,FALSE),""))))&amp;"　"&amp;IF(C88="ウ",HLOOKUP(A88,ウ!$B$1:$ZX$6,6,FALSE),"")</f>
        <v>　</v>
      </c>
      <c r="G87" s="363"/>
      <c r="H87" s="365"/>
      <c r="I87" s="367"/>
      <c r="J87" s="302" t="s">
        <v>3544</v>
      </c>
      <c r="K87" s="361"/>
      <c r="L87" s="297"/>
      <c r="M87" s="377" t="str">
        <f>IF(L88="ア",VLOOKUP(J88,ア!$A$2:$E$9999,2,FALSE),IF(L88="イ",VLOOKUP(J88,イ!$A$2:$E$1563,2,FALSE),IF(L88="ウ",HLOOKUP(J88,ウ!$B$1:$ZX$6,4,FALSE),IF(L88="エ",VLOOKUP(J88,エ!$A$4:$E$1000,3,FALSE)&amp;"　"&amp;VLOOKUP(J88,エ!$A$4:$E$1000,4,FALSE),""))))</f>
        <v/>
      </c>
      <c r="N87" s="377" t="str">
        <f>IF(L88="ア",VLOOKUP(J88,ア!$A$2:$E$9999,4,FALSE),IF(L88="イ",VLOOKUP(J88,イ!$A$2:$E$1563,4,FALSE),IF(L88="ウ",IF(HLOOKUP(J88,ウ!$B$1:$ZX$6,3,FALSE)="","",HLOOKUP(J88,ウ!$B$1:$ZX$6,3,FALSE)),"")))</f>
        <v/>
      </c>
      <c r="O87" s="379" t="str">
        <f>IF(L88="ア",VLOOKUP(J88,ア!$A$2:$E$9999,5,FALSE),IF(L88="イ",VLOOKUP(J88,イ!$A$2:$E$1563,5,FALSE),IF(L88="ウ",HLOOKUP(J88,ウ!$B$1:$ZX$6,5,FALSE),IF(L88="エ",VLOOKUP(J88,エ!$A$4:$E$1000,5,FALSE),""))))&amp;"　"&amp;IF(L88="ウ",HLOOKUP(J88,ウ!$B$1:$ZX$6,6,FALSE),"")</f>
        <v>　</v>
      </c>
      <c r="P87" s="363"/>
      <c r="Q87" s="365"/>
      <c r="R87" s="367"/>
      <c r="S87" s="375"/>
      <c r="T87" s="302" t="s">
        <v>3557</v>
      </c>
      <c r="U87" s="361"/>
      <c r="V87" s="297"/>
      <c r="W87" s="377" t="str">
        <f>IF(V88="ア",VLOOKUP(T88,ア!$A$2:$E$9999,2,FALSE),IF(V88="イ",VLOOKUP(T88,イ!$A$2:$E$1563,2,FALSE),IF(V88="ウ",HLOOKUP(T88,ウ!$B$1:$ZX$6,4,FALSE),IF(V88="エ",VLOOKUP(T88,エ!$A$4:$E$1000,3,FALSE)&amp;"　"&amp;VLOOKUP(T88,エ!$A$4:$E$1000,4,FALSE),""))))</f>
        <v/>
      </c>
      <c r="X87" s="377" t="str">
        <f>IF(V88="ア",VLOOKUP(T88,ア!$A$2:$E$9999,4,FALSE),IF(V88="イ",VLOOKUP(T88,イ!$A$2:$E$1563,4,FALSE),IF(V88="ウ",IF(HLOOKUP(T88,ウ!$B$1:$ZX$6,3,FALSE)="","",HLOOKUP(T88,ウ!$B$1:$ZX$6,3,FALSE)),"")))</f>
        <v/>
      </c>
      <c r="Y87" s="379" t="str">
        <f>IF(V88="ア",VLOOKUP(T88,ア!$A$2:$E$9999,5,FALSE),IF(V88="イ",VLOOKUP(T88,イ!$A$2:$E$1563,5,FALSE),IF(V88="ウ",HLOOKUP(T88,ウ!$B$1:$ZX$6,5,FALSE),IF(V88="エ",VLOOKUP(T88,エ!$A$4:$E$1000,5,FALSE),""))))&amp;"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3528</v>
      </c>
      <c r="B89" s="361"/>
      <c r="C89" s="297"/>
      <c r="D89" s="377" t="str">
        <f>IF(C90="ア",VLOOKUP(A90,ア!$A$2:$E$9999,2,FALSE),IF(C90="イ",VLOOKUP(A90,イ!$A$2:$E$1563,2,FALSE),IF(C90="ウ",HLOOKUP(A90,ウ!$B$1:$ZX$6,4,FALSE),IF(C90="エ",VLOOKUP(A90,エ!$A$4:$E$1000,3,FALSE)&amp;"　"&amp;VLOOKUP(A90,エ!$A$4:$E$1000,4,FALSE),""))))</f>
        <v/>
      </c>
      <c r="E89" s="377" t="str">
        <f>IF(C90="ア",VLOOKUP(A90,ア!$A$2:$E$9999,4,FALSE),IF(C90="イ",VLOOKUP(A90,イ!$A$2:$E$1563,4,FALSE),IF(C90="ウ",IF(HLOOKUP(A90,ウ!$B$1:$ZX$6,3,FALSE)="","",HLOOKUP(A90,ウ!$B$1:$ZX$6,3,FALSE)),"")))</f>
        <v/>
      </c>
      <c r="F89" s="379" t="str">
        <f>IF(C90="ア",VLOOKUP(A90,ア!$A$2:$E$9999,5,FALSE),IF(C90="イ",VLOOKUP(A90,イ!$A$2:$E$1563,5,FALSE),IF(C90="ウ",HLOOKUP(A90,ウ!$B$1:$ZX$6,5,FALSE),IF(C90="エ",VLOOKUP(A90,エ!$A$4:$E$1000,5,FALSE),""))))&amp;"　"&amp;IF(C90="ウ",HLOOKUP(A90,ウ!$B$1:$ZX$6,6,FALSE),"")</f>
        <v>　</v>
      </c>
      <c r="G89" s="363"/>
      <c r="H89" s="365"/>
      <c r="I89" s="367"/>
      <c r="J89" s="302" t="s">
        <v>3545</v>
      </c>
      <c r="K89" s="361"/>
      <c r="L89" s="297"/>
      <c r="M89" s="377" t="str">
        <f>IF(L90="ア",VLOOKUP(J90,ア!$A$2:$E$9999,2,FALSE),IF(L90="イ",VLOOKUP(J90,イ!$A$2:$E$1563,2,FALSE),IF(L90="ウ",HLOOKUP(J90,ウ!$B$1:$ZX$6,4,FALSE),IF(L90="エ",VLOOKUP(J90,エ!$A$4:$E$1000,3,FALSE)&amp;"　"&amp;VLOOKUP(J90,エ!$A$4:$E$1000,4,FALSE),""))))</f>
        <v/>
      </c>
      <c r="N89" s="377" t="str">
        <f>IF(L90="ア",VLOOKUP(J90,ア!$A$2:$E$9999,4,FALSE),IF(L90="イ",VLOOKUP(J90,イ!$A$2:$E$1563,4,FALSE),IF(L90="ウ",IF(HLOOKUP(J90,ウ!$B$1:$ZX$6,3,FALSE)="","",HLOOKUP(J90,ウ!$B$1:$ZX$6,3,FALSE)),"")))</f>
        <v/>
      </c>
      <c r="O89" s="379" t="str">
        <f>IF(L90="ア",VLOOKUP(J90,ア!$A$2:$E$9999,5,FALSE),IF(L90="イ",VLOOKUP(J90,イ!$A$2:$E$1563,5,FALSE),IF(L90="ウ",HLOOKUP(J90,ウ!$B$1:$ZX$6,5,FALSE),IF(L90="エ",VLOOKUP(J90,エ!$A$4:$E$1000,5,FALSE),""))))&amp;"　"&amp;IF(L90="ウ",HLOOKUP(J90,ウ!$B$1:$ZX$6,6,FALSE),"")</f>
        <v>　</v>
      </c>
      <c r="P89" s="363"/>
      <c r="Q89" s="365"/>
      <c r="R89" s="367"/>
      <c r="S89" s="375"/>
      <c r="T89" s="302" t="s">
        <v>3558</v>
      </c>
      <c r="U89" s="361"/>
      <c r="V89" s="297"/>
      <c r="W89" s="377" t="str">
        <f>IF(V90="ア",VLOOKUP(T90,ア!$A$2:$E$9999,2,FALSE),IF(V90="イ",VLOOKUP(T90,イ!$A$2:$E$1563,2,FALSE),IF(V90="ウ",HLOOKUP(T90,ウ!$B$1:$ZX$6,4,FALSE),IF(V90="エ",VLOOKUP(T90,エ!$A$4:$E$1000,3,FALSE)&amp;"　"&amp;VLOOKUP(T90,エ!$A$4:$E$1000,4,FALSE),""))))</f>
        <v/>
      </c>
      <c r="X89" s="377" t="str">
        <f>IF(V90="ア",VLOOKUP(T90,ア!$A$2:$E$9999,4,FALSE),IF(V90="イ",VLOOKUP(T90,イ!$A$2:$E$1563,4,FALSE),IF(V90="ウ",IF(HLOOKUP(T90,ウ!$B$1:$ZX$6,3,FALSE)="","",HLOOKUP(T90,ウ!$B$1:$ZX$6,3,FALSE)),"")))</f>
        <v/>
      </c>
      <c r="Y89" s="379" t="str">
        <f>IF(V90="ア",VLOOKUP(T90,ア!$A$2:$E$9999,5,FALSE),IF(V90="イ",VLOOKUP(T90,イ!$A$2:$E$1563,5,FALSE),IF(V90="ウ",HLOOKUP(T90,ウ!$B$1:$ZX$6,5,FALSE),IF(V90="エ",VLOOKUP(T90,エ!$A$4:$E$1000,5,FALSE),""))))&amp;"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3529</v>
      </c>
      <c r="B91" s="361"/>
      <c r="C91" s="297"/>
      <c r="D91" s="377" t="str">
        <f>IF(C92="ア",VLOOKUP(A92,ア!$A$2:$E$9999,2,FALSE),IF(C92="イ",VLOOKUP(A92,イ!$A$2:$E$1563,2,FALSE),IF(C92="ウ",HLOOKUP(A92,ウ!$B$1:$ZX$6,4,FALSE),IF(C92="エ",VLOOKUP(A92,エ!$A$4:$E$1000,3,FALSE)&amp;"　"&amp;VLOOKUP(A92,エ!$A$4:$E$1000,4,FALSE),""))))</f>
        <v/>
      </c>
      <c r="E91" s="377" t="str">
        <f>IF(C92="ア",VLOOKUP(A92,ア!$A$2:$E$9999,4,FALSE),IF(C92="イ",VLOOKUP(A92,イ!$A$2:$E$1563,4,FALSE),IF(C92="ウ",IF(HLOOKUP(A92,ウ!$B$1:$ZX$6,3,FALSE)="","",HLOOKUP(A92,ウ!$B$1:$ZX$6,3,FALSE)),"")))</f>
        <v/>
      </c>
      <c r="F91" s="379" t="str">
        <f>IF(C92="ア",VLOOKUP(A92,ア!$A$2:$E$9999,5,FALSE),IF(C92="イ",VLOOKUP(A92,イ!$A$2:$E$1563,5,FALSE),IF(C92="ウ",HLOOKUP(A92,ウ!$B$1:$ZX$6,5,FALSE),IF(C92="エ",VLOOKUP(A92,エ!$A$4:$E$1000,5,FALSE),""))))&amp;"　"&amp;IF(C92="ウ",HLOOKUP(A92,ウ!$B$1:$ZX$6,6,FALSE),"")</f>
        <v>　</v>
      </c>
      <c r="G91" s="363"/>
      <c r="H91" s="365"/>
      <c r="I91" s="367"/>
      <c r="J91" s="302" t="s">
        <v>3546</v>
      </c>
      <c r="K91" s="361"/>
      <c r="L91" s="297"/>
      <c r="M91" s="377" t="str">
        <f>IF(L92="ア",VLOOKUP(J92,ア!$A$2:$E$9999,2,FALSE),IF(L92="イ",VLOOKUP(J92,イ!$A$2:$E$1563,2,FALSE),IF(L92="ウ",HLOOKUP(J92,ウ!$B$1:$ZX$6,4,FALSE),IF(L92="エ",VLOOKUP(J92,エ!$A$4:$E$1000,3,FALSE)&amp;"　"&amp;VLOOKUP(J92,エ!$A$4:$E$1000,4,FALSE),""))))</f>
        <v/>
      </c>
      <c r="N91" s="377" t="str">
        <f>IF(L92="ア",VLOOKUP(J92,ア!$A$2:$E$9999,4,FALSE),IF(L92="イ",VLOOKUP(J92,イ!$A$2:$E$1563,4,FALSE),IF(L92="ウ",IF(HLOOKUP(J92,ウ!$B$1:$ZX$6,3,FALSE)="","",HLOOKUP(J92,ウ!$B$1:$ZX$6,3,FALSE)),"")))</f>
        <v/>
      </c>
      <c r="O91" s="379" t="str">
        <f>IF(L92="ア",VLOOKUP(J92,ア!$A$2:$E$9999,5,FALSE),IF(L92="イ",VLOOKUP(J92,イ!$A$2:$E$1563,5,FALSE),IF(L92="ウ",HLOOKUP(J92,ウ!$B$1:$ZX$6,5,FALSE),IF(L92="エ",VLOOKUP(J92,エ!$A$4:$E$1000,5,FALSE),""))))&amp;"　"&amp;IF(L92="ウ",HLOOKUP(J92,ウ!$B$1:$ZX$6,6,FALSE),"")</f>
        <v>　</v>
      </c>
      <c r="P91" s="363"/>
      <c r="Q91" s="365"/>
      <c r="R91" s="367"/>
      <c r="S91" s="375"/>
      <c r="T91" s="302" t="s">
        <v>3559</v>
      </c>
      <c r="U91" s="361"/>
      <c r="V91" s="297"/>
      <c r="W91" s="377" t="str">
        <f>IF(V92="ア",VLOOKUP(T92,ア!$A$2:$E$9999,2,FALSE),IF(V92="イ",VLOOKUP(T92,イ!$A$2:$E$1563,2,FALSE),IF(V92="ウ",HLOOKUP(T92,ウ!$B$1:$ZX$6,4,FALSE),IF(V92="エ",VLOOKUP(T92,エ!$A$4:$E$1000,3,FALSE)&amp;"　"&amp;VLOOKUP(T92,エ!$A$4:$E$1000,4,FALSE),""))))</f>
        <v/>
      </c>
      <c r="X91" s="377" t="str">
        <f>IF(V92="ア",VLOOKUP(T92,ア!$A$2:$E$9999,4,FALSE),IF(V92="イ",VLOOKUP(T92,イ!$A$2:$E$1563,4,FALSE),IF(V92="ウ",IF(HLOOKUP(T92,ウ!$B$1:$ZX$6,3,FALSE)="","",HLOOKUP(T92,ウ!$B$1:$ZX$6,3,FALSE)),"")))</f>
        <v/>
      </c>
      <c r="Y91" s="379" t="str">
        <f>IF(V92="ア",VLOOKUP(T92,ア!$A$2:$E$9999,5,FALSE),IF(V92="イ",VLOOKUP(T92,イ!$A$2:$E$1563,5,FALSE),IF(V92="ウ",HLOOKUP(T92,ウ!$B$1:$ZX$6,5,FALSE),IF(V92="エ",VLOOKUP(T92,エ!$A$4:$E$1000,5,FALSE),""))))&amp;"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3530</v>
      </c>
      <c r="B93" s="361"/>
      <c r="C93" s="297"/>
      <c r="D93" s="377" t="str">
        <f>IF(C94="ア",VLOOKUP(A94,ア!$A$2:$E$9999,2,FALSE),IF(C94="イ",VLOOKUP(A94,イ!$A$2:$E$1563,2,FALSE),IF(C94="ウ",HLOOKUP(A94,ウ!$B$1:$ZX$6,4,FALSE),IF(C94="エ",VLOOKUP(A94,エ!$A$4:$E$1000,3,FALSE)&amp;"　"&amp;VLOOKUP(A94,エ!$A$4:$E$1000,4,FALSE),""))))</f>
        <v/>
      </c>
      <c r="E93" s="377" t="str">
        <f>IF(C94="ア",VLOOKUP(A94,ア!$A$2:$E$9999,4,FALSE),IF(C94="イ",VLOOKUP(A94,イ!$A$2:$E$1563,4,FALSE),IF(C94="ウ",IF(HLOOKUP(A94,ウ!$B$1:$ZX$6,3,FALSE)="","",HLOOKUP(A94,ウ!$B$1:$ZX$6,3,FALSE)),"")))</f>
        <v/>
      </c>
      <c r="F93" s="379" t="str">
        <f>IF(C94="ア",VLOOKUP(A94,ア!$A$2:$E$9999,5,FALSE),IF(C94="イ",VLOOKUP(A94,イ!$A$2:$E$1563,5,FALSE),IF(C94="ウ",HLOOKUP(A94,ウ!$B$1:$ZX$6,5,FALSE),IF(C94="エ",VLOOKUP(A94,エ!$A$4:$E$1000,5,FALSE),""))))&amp;"　"&amp;IF(C94="ウ",HLOOKUP(A94,ウ!$B$1:$ZX$6,6,FALSE),"")</f>
        <v>　</v>
      </c>
      <c r="G93" s="363"/>
      <c r="H93" s="365"/>
      <c r="I93" s="367"/>
      <c r="J93" s="302" t="s">
        <v>3547</v>
      </c>
      <c r="K93" s="361"/>
      <c r="L93" s="297"/>
      <c r="M93" s="377" t="str">
        <f>IF(L94="ア",VLOOKUP(J94,ア!$A$2:$E$9999,2,FALSE),IF(L94="イ",VLOOKUP(J94,イ!$A$2:$E$1563,2,FALSE),IF(L94="ウ",HLOOKUP(J94,ウ!$B$1:$ZX$6,4,FALSE),IF(L94="エ",VLOOKUP(J94,エ!$A$4:$E$1000,3,FALSE)&amp;"　"&amp;VLOOKUP(J94,エ!$A$4:$E$1000,4,FALSE),""))))</f>
        <v/>
      </c>
      <c r="N93" s="377" t="str">
        <f>IF(L94="ア",VLOOKUP(J94,ア!$A$2:$E$9999,4,FALSE),IF(L94="イ",VLOOKUP(J94,イ!$A$2:$E$1563,4,FALSE),IF(L94="ウ",IF(HLOOKUP(J94,ウ!$B$1:$ZX$6,3,FALSE)="","",HLOOKUP(J94,ウ!$B$1:$ZX$6,3,FALSE)),"")))</f>
        <v/>
      </c>
      <c r="O93" s="379" t="str">
        <f>IF(L94="ア",VLOOKUP(J94,ア!$A$2:$E$9999,5,FALSE),IF(L94="イ",VLOOKUP(J94,イ!$A$2:$E$1563,5,FALSE),IF(L94="ウ",HLOOKUP(J94,ウ!$B$1:$ZX$6,5,FALSE),IF(L94="エ",VLOOKUP(J94,エ!$A$4:$E$1000,5,FALSE),""))))&amp;"　"&amp;IF(L94="ウ",HLOOKUP(J94,ウ!$B$1:$ZX$6,6,FALSE),"")</f>
        <v>　</v>
      </c>
      <c r="P93" s="363"/>
      <c r="Q93" s="365"/>
      <c r="R93" s="367"/>
      <c r="S93" s="375"/>
      <c r="T93" s="302" t="s">
        <v>3560</v>
      </c>
      <c r="U93" s="361"/>
      <c r="V93" s="297"/>
      <c r="W93" s="377" t="str">
        <f>IF(V94="ア",VLOOKUP(T94,ア!$A$2:$E$9999,2,FALSE),IF(V94="イ",VLOOKUP(T94,イ!$A$2:$E$1563,2,FALSE),IF(V94="ウ",HLOOKUP(T94,ウ!$B$1:$ZX$6,4,FALSE),IF(V94="エ",VLOOKUP(T94,エ!$A$4:$E$1000,3,FALSE)&amp;"　"&amp;VLOOKUP(T94,エ!$A$4:$E$1000,4,FALSE),""))))</f>
        <v/>
      </c>
      <c r="X93" s="377" t="str">
        <f>IF(V94="ア",VLOOKUP(T94,ア!$A$2:$E$9999,4,FALSE),IF(V94="イ",VLOOKUP(T94,イ!$A$2:$E$1563,4,FALSE),IF(V94="ウ",IF(HLOOKUP(T94,ウ!$B$1:$ZX$6,3,FALSE)="","",HLOOKUP(T94,ウ!$B$1:$ZX$6,3,FALSE)),"")))</f>
        <v/>
      </c>
      <c r="Y93" s="379" t="str">
        <f>IF(V94="ア",VLOOKUP(T94,ア!$A$2:$E$9999,5,FALSE),IF(V94="イ",VLOOKUP(T94,イ!$A$2:$E$1563,5,FALSE),IF(V94="ウ",HLOOKUP(T94,ウ!$B$1:$ZX$6,5,FALSE),IF(V94="エ",VLOOKUP(T94,エ!$A$4:$E$1000,5,FALSE),""))))&amp;"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3531</v>
      </c>
      <c r="B95" s="361"/>
      <c r="C95" s="297"/>
      <c r="D95" s="377" t="str">
        <f>IF(C96="ア",VLOOKUP(A96,ア!$A$2:$E$9999,2,FALSE),IF(C96="イ",VLOOKUP(A96,イ!$A$2:$E$1563,2,FALSE),IF(C96="ウ",HLOOKUP(A96,ウ!$B$1:$ZX$6,4,FALSE),IF(C96="エ",VLOOKUP(A96,エ!$A$4:$E$1000,3,FALSE)&amp;"　"&amp;VLOOKUP(A96,エ!$A$4:$E$1000,4,FALSE),""))))</f>
        <v/>
      </c>
      <c r="E95" s="377" t="str">
        <f>IF(C96="ア",VLOOKUP(A96,ア!$A$2:$E$9999,4,FALSE),IF(C96="イ",VLOOKUP(A96,イ!$A$2:$E$1563,4,FALSE),IF(C96="ウ",IF(HLOOKUP(A96,ウ!$B$1:$ZX$6,3,FALSE)="","",HLOOKUP(A96,ウ!$B$1:$ZX$6,3,FALSE)),"")))</f>
        <v/>
      </c>
      <c r="F95" s="379" t="str">
        <f>IF(C96="ア",VLOOKUP(A96,ア!$A$2:$E$9999,5,FALSE),IF(C96="イ",VLOOKUP(A96,イ!$A$2:$E$1563,5,FALSE),IF(C96="ウ",HLOOKUP(A96,ウ!$B$1:$ZX$6,5,FALSE),IF(C96="エ",VLOOKUP(A96,エ!$A$4:$E$1000,5,FALSE),""))))&amp;"　"&amp;IF(C96="ウ",HLOOKUP(A96,ウ!$B$1:$ZX$6,6,FALSE),"")</f>
        <v>　</v>
      </c>
      <c r="G95" s="363"/>
      <c r="H95" s="365"/>
      <c r="I95" s="367"/>
      <c r="J95" s="302" t="s">
        <v>3548</v>
      </c>
      <c r="K95" s="361"/>
      <c r="L95" s="297"/>
      <c r="M95" s="377" t="str">
        <f>IF(L96="ア",VLOOKUP(J96,ア!$A$2:$E$9999,2,FALSE),IF(L96="イ",VLOOKUP(J96,イ!$A$2:$E$1563,2,FALSE),IF(L96="ウ",HLOOKUP(J96,ウ!$B$1:$ZX$6,4,FALSE),IF(L96="エ",VLOOKUP(J96,エ!$A$4:$E$1000,3,FALSE)&amp;"　"&amp;VLOOKUP(J96,エ!$A$4:$E$1000,4,FALSE),""))))</f>
        <v/>
      </c>
      <c r="N95" s="377" t="str">
        <f>IF(L96="ア",VLOOKUP(J96,ア!$A$2:$E$9999,4,FALSE),IF(L96="イ",VLOOKUP(J96,イ!$A$2:$E$1563,4,FALSE),IF(L96="ウ",IF(HLOOKUP(J96,ウ!$B$1:$ZX$6,3,FALSE)="","",HLOOKUP(J96,ウ!$B$1:$ZX$6,3,FALSE)),"")))</f>
        <v/>
      </c>
      <c r="O95" s="379" t="str">
        <f>IF(L96="ア",VLOOKUP(J96,ア!$A$2:$E$9999,5,FALSE),IF(L96="イ",VLOOKUP(J96,イ!$A$2:$E$1563,5,FALSE),IF(L96="ウ",HLOOKUP(J96,ウ!$B$1:$ZX$6,5,FALSE),IF(L96="エ",VLOOKUP(J96,エ!$A$4:$E$1000,5,FALSE),""))))&amp;"　"&amp;IF(L96="ウ",HLOOKUP(J96,ウ!$B$1:$ZX$6,6,FALSE),"")</f>
        <v>　</v>
      </c>
      <c r="P95" s="363"/>
      <c r="Q95" s="365"/>
      <c r="R95" s="367"/>
      <c r="S95" s="375"/>
      <c r="T95" s="302" t="s">
        <v>3561</v>
      </c>
      <c r="U95" s="361"/>
      <c r="V95" s="297"/>
      <c r="W95" s="377" t="str">
        <f>IF(V96="ア",VLOOKUP(T96,ア!$A$2:$E$9999,2,FALSE),IF(V96="イ",VLOOKUP(T96,イ!$A$2:$E$1563,2,FALSE),IF(V96="ウ",HLOOKUP(T96,ウ!$B$1:$ZX$6,4,FALSE),IF(V96="エ",VLOOKUP(T96,エ!$A$4:$E$1000,3,FALSE)&amp;"　"&amp;VLOOKUP(T96,エ!$A$4:$E$1000,4,FALSE),""))))</f>
        <v/>
      </c>
      <c r="X95" s="377" t="str">
        <f>IF(V96="ア",VLOOKUP(T96,ア!$A$2:$E$9999,4,FALSE),IF(V96="イ",VLOOKUP(T96,イ!$A$2:$E$1563,4,FALSE),IF(V96="ウ",IF(HLOOKUP(T96,ウ!$B$1:$ZX$6,3,FALSE)="","",HLOOKUP(T96,ウ!$B$1:$ZX$6,3,FALSE)),"")))</f>
        <v/>
      </c>
      <c r="Y95" s="379" t="str">
        <f>IF(V96="ア",VLOOKUP(T96,ア!$A$2:$E$9999,5,FALSE),IF(V96="イ",VLOOKUP(T96,イ!$A$2:$E$1563,5,FALSE),IF(V96="ウ",HLOOKUP(T96,ウ!$B$1:$ZX$6,5,FALSE),IF(V96="エ",VLOOKUP(T96,エ!$A$4:$E$1000,5,FALSE),""))))&amp;"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3532</v>
      </c>
      <c r="B97" s="361"/>
      <c r="C97" s="297"/>
      <c r="D97" s="377" t="str">
        <f>IF(C98="ア",VLOOKUP(A98,ア!$A$2:$E$9999,2,FALSE),IF(C98="イ",VLOOKUP(A98,イ!$A$2:$E$1563,2,FALSE),IF(C98="ウ",HLOOKUP(A98,ウ!$B$1:$ZX$6,4,FALSE),IF(C98="エ",VLOOKUP(A98,エ!$A$4:$E$1000,3,FALSE)&amp;"　"&amp;VLOOKUP(A98,エ!$A$4:$E$1000,4,FALSE),""))))</f>
        <v/>
      </c>
      <c r="E97" s="377" t="str">
        <f>IF(C98="ア",VLOOKUP(A98,ア!$A$2:$E$9999,4,FALSE),IF(C98="イ",VLOOKUP(A98,イ!$A$2:$E$1563,4,FALSE),IF(C98="ウ",IF(HLOOKUP(A98,ウ!$B$1:$ZX$6,3,FALSE)="","",HLOOKUP(A98,ウ!$B$1:$ZX$6,3,FALSE)),"")))</f>
        <v/>
      </c>
      <c r="F97" s="379" t="str">
        <f>IF(C98="ア",VLOOKUP(A98,ア!$A$2:$E$9999,5,FALSE),IF(C98="イ",VLOOKUP(A98,イ!$A$2:$E$1563,5,FALSE),IF(C98="ウ",HLOOKUP(A98,ウ!$B$1:$ZX$6,5,FALSE),IF(C98="エ",VLOOKUP(A98,エ!$A$4:$E$1000,5,FALSE),""))))&amp;"　"&amp;IF(C98="ウ",HLOOKUP(A98,ウ!$B$1:$ZX$6,6,FALSE),"")</f>
        <v>　</v>
      </c>
      <c r="G97" s="363"/>
      <c r="H97" s="365"/>
      <c r="I97" s="367"/>
      <c r="J97" s="302" t="s">
        <v>3549</v>
      </c>
      <c r="K97" s="361"/>
      <c r="L97" s="297"/>
      <c r="M97" s="377" t="str">
        <f>IF(L98="ア",VLOOKUP(J98,ア!$A$2:$E$9999,2,FALSE),IF(L98="イ",VLOOKUP(J98,イ!$A$2:$E$1563,2,FALSE),IF(L98="ウ",HLOOKUP(J98,ウ!$B$1:$ZX$6,4,FALSE),IF(L98="エ",VLOOKUP(J98,エ!$A$4:$E$1000,3,FALSE)&amp;"　"&amp;VLOOKUP(J98,エ!$A$4:$E$1000,4,FALSE),""))))</f>
        <v/>
      </c>
      <c r="N97" s="377" t="str">
        <f>IF(L98="ア",VLOOKUP(J98,ア!$A$2:$E$9999,4,FALSE),IF(L98="イ",VLOOKUP(J98,イ!$A$2:$E$1563,4,FALSE),IF(L98="ウ",IF(HLOOKUP(J98,ウ!$B$1:$ZX$6,3,FALSE)="","",HLOOKUP(J98,ウ!$B$1:$ZX$6,3,FALSE)),"")))</f>
        <v/>
      </c>
      <c r="O97" s="379" t="str">
        <f>IF(L98="ア",VLOOKUP(J98,ア!$A$2:$E$9999,5,FALSE),IF(L98="イ",VLOOKUP(J98,イ!$A$2:$E$1563,5,FALSE),IF(L98="ウ",HLOOKUP(J98,ウ!$B$1:$ZX$6,5,FALSE),IF(L98="エ",VLOOKUP(J98,エ!$A$4:$E$1000,5,FALSE),""))))&amp;"　"&amp;IF(L98="ウ",HLOOKUP(J98,ウ!$B$1:$ZX$6,6,FALSE),"")</f>
        <v>　</v>
      </c>
      <c r="P97" s="363"/>
      <c r="Q97" s="365"/>
      <c r="R97" s="367"/>
      <c r="S97" s="375"/>
      <c r="T97" s="302" t="s">
        <v>3562</v>
      </c>
      <c r="U97" s="361"/>
      <c r="V97" s="297"/>
      <c r="W97" s="377" t="str">
        <f>IF(V98="ア",VLOOKUP(T98,ア!$A$2:$E$9999,2,FALSE),IF(V98="イ",VLOOKUP(T98,イ!$A$2:$E$1563,2,FALSE),IF(V98="ウ",HLOOKUP(T98,ウ!$B$1:$ZX$6,4,FALSE),IF(V98="エ",VLOOKUP(T98,エ!$A$4:$E$1000,3,FALSE)&amp;"　"&amp;VLOOKUP(T98,エ!$A$4:$E$1000,4,FALSE),""))))</f>
        <v/>
      </c>
      <c r="X97" s="377" t="str">
        <f>IF(V98="ア",VLOOKUP(T98,ア!$A$2:$E$9999,4,FALSE),IF(V98="イ",VLOOKUP(T98,イ!$A$2:$E$1563,4,FALSE),IF(V98="ウ",IF(HLOOKUP(T98,ウ!$B$1:$ZX$6,3,FALSE)="","",HLOOKUP(T98,ウ!$B$1:$ZX$6,3,FALSE)),"")))</f>
        <v/>
      </c>
      <c r="Y97" s="379" t="str">
        <f>IF(V98="ア",VLOOKUP(T98,ア!$A$2:$E$9999,5,FALSE),IF(V98="イ",VLOOKUP(T98,イ!$A$2:$E$1563,5,FALSE),IF(V98="ウ",HLOOKUP(T98,ウ!$B$1:$ZX$6,5,FALSE),IF(V98="エ",VLOOKUP(T98,エ!$A$4:$E$1000,5,FALSE),""))))&amp;"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3533</v>
      </c>
      <c r="B99" s="361"/>
      <c r="C99" s="297"/>
      <c r="D99" s="377" t="str">
        <f>IF(C100="ア",VLOOKUP(A100,ア!$A$2:$E$9999,2,FALSE),IF(C100="イ",VLOOKUP(A100,イ!$A$2:$E$1563,2,FALSE),IF(C100="ウ",HLOOKUP(A100,ウ!$B$1:$ZX$6,4,FALSE),IF(C100="エ",VLOOKUP(A100,エ!$A$4:$E$1000,3,FALSE)&amp;"　"&amp;VLOOKUP(A100,エ!$A$4:$E$1000,4,FALSE),""))))</f>
        <v/>
      </c>
      <c r="E99" s="377" t="str">
        <f>IF(C100="ア",VLOOKUP(A100,ア!$A$2:$E$9999,4,FALSE),IF(C100="イ",VLOOKUP(A100,イ!$A$2:$E$1563,4,FALSE),IF(C100="ウ",IF(HLOOKUP(A100,ウ!$B$1:$ZX$6,3,FALSE)="","",HLOOKUP(A100,ウ!$B$1:$ZX$6,3,FALSE)),"")))</f>
        <v/>
      </c>
      <c r="F99" s="379" t="str">
        <f>IF(C100="ア",VLOOKUP(A100,ア!$A$2:$E$9999,5,FALSE),IF(C100="イ",VLOOKUP(A100,イ!$A$2:$E$1563,5,FALSE),IF(C100="ウ",HLOOKUP(A100,ウ!$B$1:$ZX$6,5,FALSE),IF(C100="エ",VLOOKUP(A100,エ!$A$4:$E$1000,5,FALSE),""))))&amp;"　"&amp;IF(C100="ウ",HLOOKUP(A100,ウ!$B$1:$ZX$6,6,FALSE),"")</f>
        <v>　</v>
      </c>
      <c r="G99" s="363"/>
      <c r="H99" s="365"/>
      <c r="I99" s="367"/>
      <c r="J99" s="302" t="s">
        <v>3550</v>
      </c>
      <c r="K99" s="361"/>
      <c r="L99" s="297"/>
      <c r="M99" s="377" t="str">
        <f>IF(L100="ア",VLOOKUP(J100,ア!$A$2:$E$9999,2,FALSE),IF(L100="イ",VLOOKUP(J100,イ!$A$2:$E$1563,2,FALSE),IF(L100="ウ",HLOOKUP(J100,ウ!$B$1:$ZX$6,4,FALSE),IF(L100="エ",VLOOKUP(J100,エ!$A$4:$E$1000,3,FALSE)&amp;"　"&amp;VLOOKUP(J100,エ!$A$4:$E$1000,4,FALSE),""))))</f>
        <v/>
      </c>
      <c r="N99" s="377" t="str">
        <f>IF(L100="ア",VLOOKUP(J100,ア!$A$2:$E$9999,4,FALSE),IF(L100="イ",VLOOKUP(J100,イ!$A$2:$E$1563,4,FALSE),IF(L100="ウ",IF(HLOOKUP(J100,ウ!$B$1:$ZX$6,3,FALSE)="","",HLOOKUP(J100,ウ!$B$1:$ZX$6,3,FALSE)),"")))</f>
        <v/>
      </c>
      <c r="O99" s="379" t="str">
        <f>IF(L100="ア",VLOOKUP(J100,ア!$A$2:$E$9999,5,FALSE),IF(L100="イ",VLOOKUP(J100,イ!$A$2:$E$1563,5,FALSE),IF(L100="ウ",HLOOKUP(J100,ウ!$B$1:$ZX$6,5,FALSE),IF(L100="エ",VLOOKUP(J100,エ!$A$4:$E$1000,5,FALSE),""))))&amp;"　"&amp;IF(L100="ウ",HLOOKUP(J100,ウ!$B$1:$ZX$6,6,FALSE),"")</f>
        <v>　</v>
      </c>
      <c r="P99" s="363"/>
      <c r="Q99" s="365"/>
      <c r="R99" s="367"/>
      <c r="S99" s="375"/>
      <c r="T99" s="302" t="s">
        <v>3563</v>
      </c>
      <c r="U99" s="361"/>
      <c r="V99" s="297"/>
      <c r="W99" s="377" t="str">
        <f>IF(V100="ア",VLOOKUP(T100,ア!$A$2:$E$9999,2,FALSE),IF(V100="イ",VLOOKUP(T100,イ!$A$2:$E$1563,2,FALSE),IF(V100="ウ",HLOOKUP(T100,ウ!$B$1:$ZX$6,4,FALSE),IF(V100="エ",VLOOKUP(T100,エ!$A$4:$E$1000,3,FALSE)&amp;"　"&amp;VLOOKUP(T100,エ!$A$4:$E$1000,4,FALSE),""))))</f>
        <v/>
      </c>
      <c r="X99" s="377" t="str">
        <f>IF(V100="ア",VLOOKUP(T100,ア!$A$2:$E$9999,4,FALSE),IF(V100="イ",VLOOKUP(T100,イ!$A$2:$E$1563,4,FALSE),IF(V100="ウ",IF(HLOOKUP(T100,ウ!$B$1:$ZX$6,3,FALSE)="","",HLOOKUP(T100,ウ!$B$1:$ZX$6,3,FALSE)),"")))</f>
        <v/>
      </c>
      <c r="Y99" s="379" t="str">
        <f>IF(V100="ア",VLOOKUP(T100,ア!$A$2:$E$9999,5,FALSE),IF(V100="イ",VLOOKUP(T100,イ!$A$2:$E$1563,5,FALSE),IF(V100="ウ",HLOOKUP(T100,ウ!$B$1:$ZX$6,5,FALSE),IF(V100="エ",VLOOKUP(T100,エ!$A$4:$E$1000,5,FALSE),""))))&amp;"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3534</v>
      </c>
      <c r="B101" s="361"/>
      <c r="C101" s="297"/>
      <c r="D101" s="377" t="str">
        <f>IF(C102="ア",VLOOKUP(A102,ア!$A$2:$E$9999,2,FALSE),IF(C102="イ",VLOOKUP(A102,イ!$A$2:$E$1563,2,FALSE),IF(C102="ウ",HLOOKUP(A102,ウ!$B$1:$ZX$6,4,FALSE),IF(C102="エ",VLOOKUP(A102,エ!$A$4:$E$1000,3,FALSE)&amp;"　"&amp;VLOOKUP(A102,エ!$A$4:$E$1000,4,FALSE),""))))</f>
        <v/>
      </c>
      <c r="E101" s="377" t="str">
        <f>IF(C102="ア",VLOOKUP(A102,ア!$A$2:$E$9999,4,FALSE),IF(C102="イ",VLOOKUP(A102,イ!$A$2:$E$1563,4,FALSE),IF(C102="ウ",IF(HLOOKUP(A102,ウ!$B$1:$ZX$6,3,FALSE)="","",HLOOKUP(A102,ウ!$B$1:$ZX$6,3,FALSE)),"")))</f>
        <v/>
      </c>
      <c r="F101" s="379" t="str">
        <f>IF(C102="ア",VLOOKUP(A102,ア!$A$2:$E$9999,5,FALSE),IF(C102="イ",VLOOKUP(A102,イ!$A$2:$E$1563,5,FALSE),IF(C102="ウ",HLOOKUP(A102,ウ!$B$1:$ZX$6,5,FALSE),IF(C102="エ",VLOOKUP(A102,エ!$A$4:$E$1000,5,FALSE),""))))&amp;"　"&amp;IF(C102="ウ",HLOOKUP(A102,ウ!$B$1:$ZX$6,6,FALSE),"")</f>
        <v>　</v>
      </c>
      <c r="G101" s="363"/>
      <c r="H101" s="365"/>
      <c r="I101" s="367"/>
      <c r="J101" s="302" t="s">
        <v>3551</v>
      </c>
      <c r="K101" s="361"/>
      <c r="L101" s="297"/>
      <c r="M101" s="377" t="str">
        <f>IF(L102="ア",VLOOKUP(J102,ア!$A$2:$E$9999,2,FALSE),IF(L102="イ",VLOOKUP(J102,イ!$A$2:$E$1563,2,FALSE),IF(L102="ウ",HLOOKUP(J102,ウ!$B$1:$ZX$6,4,FALSE),IF(L102="エ",VLOOKUP(J102,エ!$A$4:$E$1000,3,FALSE)&amp;"　"&amp;VLOOKUP(J102,エ!$A$4:$E$1000,4,FALSE),""))))</f>
        <v/>
      </c>
      <c r="N101" s="377" t="str">
        <f>IF(L102="ア",VLOOKUP(J102,ア!$A$2:$E$9999,4,FALSE),IF(L102="イ",VLOOKUP(J102,イ!$A$2:$E$1563,4,FALSE),IF(L102="ウ",IF(HLOOKUP(J102,ウ!$B$1:$ZX$6,3,FALSE)="","",HLOOKUP(J102,ウ!$B$1:$ZX$6,3,FALSE)),"")))</f>
        <v/>
      </c>
      <c r="O101" s="379" t="str">
        <f>IF(L102="ア",VLOOKUP(J102,ア!$A$2:$E$9999,5,FALSE),IF(L102="イ",VLOOKUP(J102,イ!$A$2:$E$1563,5,FALSE),IF(L102="ウ",HLOOKUP(J102,ウ!$B$1:$ZX$6,5,FALSE),IF(L102="エ",VLOOKUP(J102,エ!$A$4:$E$1000,5,FALSE),""))))&amp;"　"&amp;IF(L102="ウ",HLOOKUP(J102,ウ!$B$1:$ZX$6,6,FALSE),"")</f>
        <v>　</v>
      </c>
      <c r="P101" s="363"/>
      <c r="Q101" s="365"/>
      <c r="R101" s="367"/>
      <c r="S101" s="375"/>
      <c r="T101" s="302" t="s">
        <v>3564</v>
      </c>
      <c r="U101" s="361"/>
      <c r="V101" s="297"/>
      <c r="W101" s="377" t="str">
        <f>IF(V102="ア",VLOOKUP(T102,ア!$A$2:$E$9999,2,FALSE),IF(V102="イ",VLOOKUP(T102,イ!$A$2:$E$1563,2,FALSE),IF(V102="ウ",HLOOKUP(T102,ウ!$B$1:$ZX$6,4,FALSE),IF(V102="エ",VLOOKUP(T102,エ!$A$4:$E$1000,3,FALSE)&amp;"　"&amp;VLOOKUP(T102,エ!$A$4:$E$1000,4,FALSE),""))))</f>
        <v/>
      </c>
      <c r="X101" s="377" t="str">
        <f>IF(V102="ア",VLOOKUP(T102,ア!$A$2:$E$9999,4,FALSE),IF(V102="イ",VLOOKUP(T102,イ!$A$2:$E$1563,4,FALSE),IF(V102="ウ",IF(HLOOKUP(T102,ウ!$B$1:$ZX$6,3,FALSE)="","",HLOOKUP(T102,ウ!$B$1:$ZX$6,3,FALSE)),"")))</f>
        <v/>
      </c>
      <c r="Y101" s="379" t="str">
        <f>IF(V102="ア",VLOOKUP(T102,ア!$A$2:$E$9999,5,FALSE),IF(V102="イ",VLOOKUP(T102,イ!$A$2:$E$1563,5,FALSE),IF(V102="ウ",HLOOKUP(T102,ウ!$B$1:$ZX$6,5,FALSE),IF(V102="エ",VLOOKUP(T102,エ!$A$4:$E$1000,5,FALSE),""))))&amp;"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3535</v>
      </c>
      <c r="B103" s="361"/>
      <c r="C103" s="297"/>
      <c r="D103" s="377" t="str">
        <f>IF(C104="ア",VLOOKUP(A104,ア!$A$2:$E$9999,2,FALSE),IF(C104="イ",VLOOKUP(A104,イ!$A$2:$E$1563,2,FALSE),IF(C104="ウ",HLOOKUP(A104,ウ!$B$1:$ZX$6,4,FALSE),IF(C104="エ",VLOOKUP(A104,エ!$A$4:$E$1000,3,FALSE)&amp;"　"&amp;VLOOKUP(A104,エ!$A$4:$E$1000,4,FALSE),""))))</f>
        <v/>
      </c>
      <c r="E103" s="377" t="str">
        <f>IF(C104="ア",VLOOKUP(A104,ア!$A$2:$E$9999,4,FALSE),IF(C104="イ",VLOOKUP(A104,イ!$A$2:$E$1563,4,FALSE),IF(C104="ウ",IF(HLOOKUP(A104,ウ!$B$1:$ZX$6,3,FALSE)="","",HLOOKUP(A104,ウ!$B$1:$ZX$6,3,FALSE)),"")))</f>
        <v/>
      </c>
      <c r="F103" s="379" t="str">
        <f>IF(C104="ア",VLOOKUP(A104,ア!$A$2:$E$9999,5,FALSE),IF(C104="イ",VLOOKUP(A104,イ!$A$2:$E$1563,5,FALSE),IF(C104="ウ",HLOOKUP(A104,ウ!$B$1:$ZX$6,5,FALSE),IF(C104="エ",VLOOKUP(A104,エ!$A$4:$E$1000,5,FALSE),""))))&amp;"　"&amp;IF(C104="ウ",HLOOKUP(A104,ウ!$B$1:$ZX$6,6,FALSE),"")</f>
        <v>　</v>
      </c>
      <c r="G103" s="363"/>
      <c r="H103" s="365"/>
      <c r="I103" s="367"/>
      <c r="J103" s="302" t="s">
        <v>3552</v>
      </c>
      <c r="K103" s="361"/>
      <c r="L103" s="299"/>
      <c r="M103" s="377" t="str">
        <f>IF(L104="ア",VLOOKUP(J104,ア!$A$2:$E$9999,2,FALSE),IF(L104="イ",VLOOKUP(J104,イ!$A$2:$E$1563,2,FALSE),IF(L104="ウ",HLOOKUP(J104,ウ!$B$1:$ZX$6,4,FALSE),IF(L104="エ",VLOOKUP(J104,エ!$A$4:$E$1000,3,FALSE)&amp;"　"&amp;VLOOKUP(J104,エ!$A$4:$E$1000,4,FALSE),""))))</f>
        <v/>
      </c>
      <c r="N103" s="377" t="str">
        <f>IF(L104="ア",VLOOKUP(J104,ア!$A$2:$E$9999,4,FALSE),IF(L104="イ",VLOOKUP(J104,イ!$A$2:$E$1563,4,FALSE),IF(L104="ウ",IF(HLOOKUP(J104,ウ!$B$1:$ZX$6,3,FALSE)="","",HLOOKUP(J104,ウ!$B$1:$ZX$6,3,FALSE)),"")))</f>
        <v/>
      </c>
      <c r="O103" s="379" t="str">
        <f>IF(L104="ア",VLOOKUP(J104,ア!$A$2:$E$9999,5,FALSE),IF(L104="イ",VLOOKUP(J104,イ!$A$2:$E$1563,5,FALSE),IF(L104="ウ",HLOOKUP(J104,ウ!$B$1:$ZX$6,5,FALSE),IF(L104="エ",VLOOKUP(J104,エ!$A$4:$E$1000,5,FALSE),""))))&amp;"　"&amp;IF(L104="ウ",HLOOKUP(J104,ウ!$B$1:$ZX$6,6,FALSE),"")</f>
        <v>　</v>
      </c>
      <c r="P103" s="363"/>
      <c r="Q103" s="365"/>
      <c r="R103" s="367"/>
      <c r="S103" s="375"/>
      <c r="T103" s="302" t="s">
        <v>3565</v>
      </c>
      <c r="U103" s="361"/>
      <c r="V103" s="297"/>
      <c r="W103" s="377" t="str">
        <f>IF(V104="ア",VLOOKUP(T104,ア!$A$2:$E$9999,2,FALSE),IF(V104="イ",VLOOKUP(T104,イ!$A$2:$E$1563,2,FALSE),IF(V104="ウ",HLOOKUP(T104,ウ!$B$1:$ZX$6,4,FALSE),IF(V104="エ",VLOOKUP(T104,エ!$A$4:$E$1000,3,FALSE)&amp;"　"&amp;VLOOKUP(T104,エ!$A$4:$E$1000,4,FALSE),""))))</f>
        <v/>
      </c>
      <c r="X103" s="377" t="str">
        <f>IF(V104="ア",VLOOKUP(T104,ア!$A$2:$E$9999,4,FALSE),IF(V104="イ",VLOOKUP(T104,イ!$A$2:$E$1563,4,FALSE),IF(V104="ウ",IF(HLOOKUP(T104,ウ!$B$1:$ZX$6,3,FALSE)="","",HLOOKUP(T104,ウ!$B$1:$ZX$6,3,FALSE)),"")))</f>
        <v/>
      </c>
      <c r="Y103" s="379" t="str">
        <f>IF(V104="ア",VLOOKUP(T104,ア!$A$2:$E$9999,5,FALSE),IF(V104="イ",VLOOKUP(T104,イ!$A$2:$E$1563,5,FALSE),IF(V104="ウ",HLOOKUP(T104,ウ!$B$1:$ZX$6,5,FALSE),IF(V104="エ",VLOOKUP(T104,エ!$A$4:$E$1000,5,FALSE),""))))&amp;"　"&amp;IF(V104="ウ",HLOOKUP(T104,ウ!$B$1:$ZX$6,6,FALSE),"")</f>
        <v>　</v>
      </c>
      <c r="Z103" s="363"/>
      <c r="AA103" s="365"/>
      <c r="AB103" s="381"/>
      <c r="AC103" s="412"/>
    </row>
    <row r="104" spans="1:30" s="295" customFormat="1" ht="16.2" customHeight="1" thickBot="1" x14ac:dyDescent="0.5">
      <c r="A104" s="300"/>
      <c r="B104" s="362"/>
      <c r="C104" s="301"/>
      <c r="D104" s="378"/>
      <c r="E104" s="378"/>
      <c r="F104" s="380"/>
      <c r="G104" s="364"/>
      <c r="H104" s="366"/>
      <c r="I104" s="368"/>
      <c r="J104" s="304"/>
      <c r="K104" s="414"/>
      <c r="L104" s="305"/>
      <c r="M104" s="378"/>
      <c r="N104" s="378"/>
      <c r="O104" s="380"/>
      <c r="P104" s="422"/>
      <c r="Q104" s="420"/>
      <c r="R104" s="423"/>
      <c r="S104" s="424"/>
      <c r="T104" s="300"/>
      <c r="U104" s="362"/>
      <c r="V104" s="301"/>
      <c r="W104" s="378"/>
      <c r="X104" s="378"/>
      <c r="Y104" s="380"/>
      <c r="Z104" s="364"/>
      <c r="AA104" s="366"/>
      <c r="AB104" s="382"/>
      <c r="AC104" s="413"/>
    </row>
    <row r="105" spans="1:30" s="295" customFormat="1" ht="16.2" customHeight="1" x14ac:dyDescent="0.45">
      <c r="A105" s="302" t="s">
        <v>3536</v>
      </c>
      <c r="B105" s="361"/>
      <c r="C105" s="297"/>
      <c r="D105" s="377" t="str">
        <f>IF(C106="ア",VLOOKUP(A106,ア!$A$2:$E$9999,2,FALSE),IF(C106="イ",VLOOKUP(A106,イ!$A$2:$E$1563,2,FALSE),IF(C106="ウ",HLOOKUP(A106,ウ!$B$1:$ZX$6,4,FALSE),IF(C106="エ",VLOOKUP(A106,エ!$A$4:$E$1000,3,FALSE)&amp;"　"&amp;VLOOKUP(A106,エ!$A$4:$E$1000,4,FALSE),""))))</f>
        <v/>
      </c>
      <c r="E105" s="377" t="str">
        <f>IF(C106="ア",VLOOKUP(A106,ア!$A$2:$E$9999,4,FALSE),IF(C106="イ",VLOOKUP(A106,イ!$A$2:$E$1563,4,FALSE),IF(C106="ウ",IF(HLOOKUP(A106,ウ!$B$1:$ZX$6,3,FALSE)="","",HLOOKUP(A106,ウ!$B$1:$ZX$6,3,FALSE)),"")))</f>
        <v/>
      </c>
      <c r="F105" s="379" t="str">
        <f>IF(C106="ア",VLOOKUP(A106,ア!$A$2:$E$9999,5,FALSE),IF(C106="イ",VLOOKUP(A106,イ!$A$2:$E$1563,5,FALSE),IF(C106="ウ",HLOOKUP(A106,ウ!$B$1:$ZX$6,5,FALSE),IF(C106="エ",VLOOKUP(A106,エ!$A$4:$E$1000,5,FALSE),""))))&amp;"　"&amp;IF(C106="ウ",HLOOKUP(A106,ウ!$B$1:$ZX$6,6,FALSE),"")</f>
        <v>　</v>
      </c>
      <c r="G105" s="363"/>
      <c r="H105" s="365"/>
      <c r="I105" s="367"/>
      <c r="J105" s="313" t="s">
        <v>3673</v>
      </c>
      <c r="K105" s="433"/>
      <c r="L105" s="314"/>
      <c r="M105" s="377" t="str">
        <f>IF(L106="ア",VLOOKUP(J106,ア!$A$2:$E$9999,2,FALSE),IF(L106="イ",VLOOKUP(J106,イ!$A$2:$E$1563,2,FALSE),IF(L106="ウ",HLOOKUP(J106,ウ!$B$1:$ZX$6,4,FALSE),IF(L106="エ",VLOOKUP(J106,エ!$A$4:$E$1000,3,FALSE)&amp;"　"&amp;VLOOKUP(J106,エ!$A$4:$E$1000,4,FALSE),""))))</f>
        <v/>
      </c>
      <c r="N105" s="377" t="str">
        <f>IF(L106="ア",VLOOKUP(J106,ア!$A$2:$E$9999,4,FALSE),IF(L106="イ",VLOOKUP(J106,イ!$A$2:$E$1563,4,FALSE),IF(L106="ウ",IF(HLOOKUP(J106,ウ!$B$1:$ZX$6,3,FALSE)="","",HLOOKUP(J106,ウ!$B$1:$ZX$6,3,FALSE)),"")))</f>
        <v/>
      </c>
      <c r="O105" s="379" t="str">
        <f>IF(L106="ア",VLOOKUP(J106,ア!$A$2:$E$9999,5,FALSE),IF(L106="イ",VLOOKUP(J106,イ!$A$2:$E$1563,5,FALSE),IF(L106="ウ",HLOOKUP(J106,ウ!$B$1:$ZX$6,5,FALSE),IF(L106="エ",VLOOKUP(J106,エ!$A$4:$E$1000,5,FALSE),""))))&amp;"　"&amp;IF(L106="ウ",HLOOKUP(J106,ウ!$B$1:$ZX$6,6,FALSE),"")</f>
        <v>　</v>
      </c>
      <c r="P105" s="415"/>
      <c r="Q105" s="416"/>
      <c r="R105" s="434"/>
      <c r="S105" s="435"/>
      <c r="T105" s="302" t="s">
        <v>3566</v>
      </c>
      <c r="U105" s="361"/>
      <c r="V105" s="297"/>
      <c r="W105" s="377" t="str">
        <f>IF(V106="ア",VLOOKUP(T106,ア!$A$2:$E$9999,2,FALSE),IF(V106="イ",VLOOKUP(T106,イ!$A$2:$E$1563,2,FALSE),IF(V106="ウ",HLOOKUP(T106,ウ!$B$1:$ZX$6,4,FALSE),IF(V106="エ",VLOOKUP(T106,エ!$A$4:$E$1000,3,FALSE)&amp;"　"&amp;VLOOKUP(T106,エ!$A$4:$E$1000,4,FALSE),""))))</f>
        <v/>
      </c>
      <c r="X105" s="377" t="str">
        <f>IF(V106="ア",VLOOKUP(T106,ア!$A$2:$E$9999,4,FALSE),IF(V106="イ",VLOOKUP(T106,イ!$A$2:$E$1563,4,FALSE),IF(V106="ウ",IF(HLOOKUP(T106,ウ!$B$1:$ZX$6,3,FALSE)="","",HLOOKUP(T106,ウ!$B$1:$ZX$6,3,FALSE)),"")))</f>
        <v/>
      </c>
      <c r="Y105" s="379" t="str">
        <f>IF(V106="ア",VLOOKUP(T106,ア!$A$2:$E$9999,5,FALSE),IF(V106="イ",VLOOKUP(T106,イ!$A$2:$E$1563,5,FALSE),IF(V106="ウ",HLOOKUP(T106,ウ!$B$1:$ZX$6,5,FALSE),IF(V106="エ",VLOOKUP(T106,エ!$A$4:$E$1000,5,FALSE),""))))&amp;"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3537</v>
      </c>
      <c r="B107" s="361"/>
      <c r="C107" s="299"/>
      <c r="D107" s="377" t="str">
        <f>IF(C108="ア",VLOOKUP(A108,ア!$A$2:$E$9999,2,FALSE),IF(C108="イ",VLOOKUP(A108,イ!$A$2:$E$1563,2,FALSE),IF(C108="ウ",HLOOKUP(A108,ウ!$B$1:$ZX$6,4,FALSE),IF(C108="エ",VLOOKUP(A108,エ!$A$4:$E$1000,3,FALSE)&amp;"　"&amp;VLOOKUP(A108,エ!$A$4:$E$1000,4,FALSE),""))))</f>
        <v/>
      </c>
      <c r="E107" s="377" t="str">
        <f>IF(C108="ア",VLOOKUP(A108,ア!$A$2:$E$9999,4,FALSE),IF(C108="イ",VLOOKUP(A108,イ!$A$2:$E$1563,4,FALSE),IF(C108="ウ",IF(HLOOKUP(A108,ウ!$B$1:$ZX$6,3,FALSE)="","",HLOOKUP(A108,ウ!$B$1:$ZX$6,3,FALSE)),"")))</f>
        <v/>
      </c>
      <c r="F107" s="379" t="str">
        <f>IF(C108="ア",VLOOKUP(A108,ア!$A$2:$E$9999,5,FALSE),IF(C108="イ",VLOOKUP(A108,イ!$A$2:$E$1563,5,FALSE),IF(C108="ウ",HLOOKUP(A108,ウ!$B$1:$ZX$6,5,FALSE),IF(C108="エ",VLOOKUP(A108,エ!$A$4:$E$1000,5,FALSE),""))))&amp;"　"&amp;IF(C108="ウ",HLOOKUP(A108,ウ!$B$1:$ZX$6,6,FALSE),"")</f>
        <v>　</v>
      </c>
      <c r="G107" s="363"/>
      <c r="H107" s="365"/>
      <c r="I107" s="367"/>
      <c r="J107" s="302" t="s">
        <v>3674</v>
      </c>
      <c r="K107" s="361"/>
      <c r="L107" s="297"/>
      <c r="M107" s="377" t="str">
        <f>IF(L108="ア",VLOOKUP(J108,ア!$A$2:$E$9999,2,FALSE),IF(L108="イ",VLOOKUP(J108,イ!$A$2:$E$1563,2,FALSE),IF(L108="ウ",HLOOKUP(J108,ウ!$B$1:$ZX$6,4,FALSE),IF(L108="エ",VLOOKUP(J108,エ!$A$4:$E$1000,3,FALSE)&amp;"　"&amp;VLOOKUP(J108,エ!$A$4:$E$1000,4,FALSE),""))))</f>
        <v/>
      </c>
      <c r="N107" s="377" t="str">
        <f>IF(L108="ア",VLOOKUP(J108,ア!$A$2:$E$9999,4,FALSE),IF(L108="イ",VLOOKUP(J108,イ!$A$2:$E$1563,4,FALSE),IF(L108="ウ",IF(HLOOKUP(J108,ウ!$B$1:$ZX$6,3,FALSE)="","",HLOOKUP(J108,ウ!$B$1:$ZX$6,3,FALSE)),"")))</f>
        <v/>
      </c>
      <c r="O107" s="379" t="str">
        <f>IF(L108="ア",VLOOKUP(J108,ア!$A$2:$E$9999,5,FALSE),IF(L108="イ",VLOOKUP(J108,イ!$A$2:$E$1563,5,FALSE),IF(L108="ウ",HLOOKUP(J108,ウ!$B$1:$ZX$6,5,FALSE),IF(L108="エ",VLOOKUP(J108,エ!$A$4:$E$1000,5,FALSE),""))))&amp;"　"&amp;IF(L108="ウ",HLOOKUP(J108,ウ!$B$1:$ZX$6,6,FALSE),"")</f>
        <v>　</v>
      </c>
      <c r="P107" s="363"/>
      <c r="Q107" s="365"/>
      <c r="R107" s="367"/>
      <c r="S107" s="375"/>
      <c r="T107" s="302" t="s">
        <v>3567</v>
      </c>
      <c r="U107" s="361"/>
      <c r="V107" s="299"/>
      <c r="W107" s="377" t="str">
        <f>IF(V108="ア",VLOOKUP(T108,ア!$A$2:$E$9999,2,FALSE),IF(V108="イ",VLOOKUP(T108,イ!$A$2:$E$1563,2,FALSE),IF(V108="ウ",HLOOKUP(T108,ウ!$B$1:$ZX$6,4,FALSE),IF(V108="エ",VLOOKUP(T108,エ!$A$4:$E$1000,3,FALSE)&amp;"　"&amp;VLOOKUP(T108,エ!$A$4:$E$1000,4,FALSE),""))))</f>
        <v/>
      </c>
      <c r="X107" s="377" t="str">
        <f>IF(V108="ア",VLOOKUP(T108,ア!$A$2:$E$9999,4,FALSE),IF(V108="イ",VLOOKUP(T108,イ!$A$2:$E$1563,4,FALSE),IF(V108="ウ",IF(HLOOKUP(T108,ウ!$B$1:$ZX$6,3,FALSE)="","",HLOOKUP(T108,ウ!$B$1:$ZX$6,3,FALSE)),"")))</f>
        <v/>
      </c>
      <c r="Y107" s="379" t="str">
        <f>IF(V108="ア",VLOOKUP(T108,ア!$A$2:$E$9999,5,FALSE),IF(V108="イ",VLOOKUP(T108,イ!$A$2:$E$1563,5,FALSE),IF(V108="ウ",HLOOKUP(T108,ウ!$B$1:$ZX$6,5,FALSE),IF(V108="エ",VLOOKUP(T108,エ!$A$4:$E$1000,5,FALSE),""))))&amp;"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4"/>
      <c r="C108" s="305"/>
      <c r="D108" s="378"/>
      <c r="E108" s="378"/>
      <c r="F108" s="380"/>
      <c r="G108" s="422"/>
      <c r="H108" s="420"/>
      <c r="I108" s="423"/>
      <c r="J108" s="300"/>
      <c r="K108" s="362"/>
      <c r="L108" s="301"/>
      <c r="M108" s="378"/>
      <c r="N108" s="378"/>
      <c r="O108" s="380"/>
      <c r="P108" s="364"/>
      <c r="Q108" s="366"/>
      <c r="R108" s="368"/>
      <c r="S108" s="376"/>
      <c r="T108" s="304"/>
      <c r="U108" s="414"/>
      <c r="V108" s="305"/>
      <c r="W108" s="378"/>
      <c r="X108" s="378"/>
      <c r="Y108" s="380"/>
      <c r="Z108" s="422"/>
      <c r="AA108" s="420"/>
      <c r="AB108" s="421"/>
      <c r="AC108" s="419"/>
      <c r="AD108" s="269"/>
    </row>
    <row r="109" spans="1:30" s="295" customFormat="1" ht="16.2" customHeight="1" x14ac:dyDescent="0.45">
      <c r="A109" s="313" t="s">
        <v>3644</v>
      </c>
      <c r="B109" s="433"/>
      <c r="C109" s="314"/>
      <c r="D109" s="377" t="str">
        <f>IF(C110="ア",VLOOKUP(A110,ア!$A$2:$E$9999,2,FALSE),IF(C110="イ",VLOOKUP(A110,イ!$A$2:$E$1563,2,FALSE),IF(C110="ウ",HLOOKUP(A110,ウ!$B$1:$ZX$6,4,FALSE),IF(C110="エ",VLOOKUP(A110,エ!$A$4:$E$1000,3,FALSE)&amp;"　"&amp;VLOOKUP(A110,エ!$A$4:$E$1000,4,FALSE),""))))</f>
        <v/>
      </c>
      <c r="E109" s="377" t="str">
        <f>IF(C110="ア",VLOOKUP(A110,ア!$A$2:$E$9999,4,FALSE),IF(C110="イ",VLOOKUP(A110,イ!$A$2:$E$1563,4,FALSE),IF(C110="ウ",IF(HLOOKUP(A110,ウ!$B$1:$ZX$6,3,FALSE)="","",HLOOKUP(A110,ウ!$B$1:$ZX$6,3,FALSE)),"")))</f>
        <v/>
      </c>
      <c r="F109" s="379" t="str">
        <f>IF(C110="ア",VLOOKUP(A110,ア!$A$2:$E$9999,5,FALSE),IF(C110="イ",VLOOKUP(A110,イ!$A$2:$E$1563,5,FALSE),IF(C110="ウ",HLOOKUP(A110,ウ!$B$1:$ZX$6,5,FALSE),IF(C110="エ",VLOOKUP(A110,エ!$A$4:$E$1000,5,FALSE),""))))&amp;"　"&amp;IF(C110="ウ",HLOOKUP(A110,ウ!$B$1:$ZX$6,6,FALSE),"")</f>
        <v>　</v>
      </c>
      <c r="G109" s="415"/>
      <c r="H109" s="416"/>
      <c r="I109" s="434"/>
      <c r="J109" s="302" t="s">
        <v>3675</v>
      </c>
      <c r="K109" s="361"/>
      <c r="L109" s="297"/>
      <c r="M109" s="377" t="str">
        <f>IF(L110="ア",VLOOKUP(J110,ア!$A$2:$E$9999,2,FALSE),IF(L110="イ",VLOOKUP(J110,イ!$A$2:$E$1563,2,FALSE),IF(L110="ウ",HLOOKUP(J110,ウ!$B$1:$ZX$6,4,FALSE),IF(L110="エ",VLOOKUP(J110,エ!$A$4:$E$1000,3,FALSE)&amp;"　"&amp;VLOOKUP(J110,エ!$A$4:$E$1000,4,FALSE),""))))</f>
        <v/>
      </c>
      <c r="N109" s="377" t="str">
        <f>IF(L110="ア",VLOOKUP(J110,ア!$A$2:$E$9999,4,FALSE),IF(L110="イ",VLOOKUP(J110,イ!$A$2:$E$1563,4,FALSE),IF(L110="ウ",IF(HLOOKUP(J110,ウ!$B$1:$ZX$6,3,FALSE)="","",HLOOKUP(J110,ウ!$B$1:$ZX$6,3,FALSE)),"")))</f>
        <v/>
      </c>
      <c r="O109" s="379" t="str">
        <f>IF(L110="ア",VLOOKUP(J110,ア!$A$2:$E$9999,5,FALSE),IF(L110="イ",VLOOKUP(J110,イ!$A$2:$E$1563,5,FALSE),IF(L110="ウ",HLOOKUP(J110,ウ!$B$1:$ZX$6,5,FALSE),IF(L110="エ",VLOOKUP(J110,エ!$A$4:$E$1000,5,FALSE),""))))&amp;"　"&amp;IF(L110="ウ",HLOOKUP(J110,ウ!$B$1:$ZX$6,6,FALSE),"")</f>
        <v>　</v>
      </c>
      <c r="P109" s="363"/>
      <c r="Q109" s="365"/>
      <c r="R109" s="367"/>
      <c r="S109" s="375"/>
      <c r="T109" s="313" t="s">
        <v>3688</v>
      </c>
      <c r="U109" s="433"/>
      <c r="V109" s="314"/>
      <c r="W109" s="377" t="str">
        <f>IF(V110="ア",VLOOKUP(T110,ア!$A$2:$E$9999,2,FALSE),IF(V110="イ",VLOOKUP(T110,イ!$A$2:$E$1563,2,FALSE),IF(V110="ウ",HLOOKUP(T110,ウ!$B$1:$ZX$6,4,FALSE),IF(V110="エ",VLOOKUP(T110,エ!$A$4:$E$1000,3,FALSE)&amp;"　"&amp;VLOOKUP(T110,エ!$A$4:$E$1000,4,FALSE),""))))</f>
        <v/>
      </c>
      <c r="X109" s="377" t="str">
        <f>IF(V110="ア",VLOOKUP(T110,ア!$A$2:$E$9999,4,FALSE),IF(V110="イ",VLOOKUP(T110,イ!$A$2:$E$1563,4,FALSE),IF(V110="ウ",IF(HLOOKUP(T110,ウ!$B$1:$ZX$6,3,FALSE)="","",HLOOKUP(T110,ウ!$B$1:$ZX$6,3,FALSE)),"")))</f>
        <v/>
      </c>
      <c r="Y109" s="379" t="str">
        <f>IF(V110="ア",VLOOKUP(T110,ア!$A$2:$E$9999,5,FALSE),IF(V110="イ",VLOOKUP(T110,イ!$A$2:$E$1563,5,FALSE),IF(V110="ウ",HLOOKUP(T110,ウ!$B$1:$ZX$6,5,FALSE),IF(V110="エ",VLOOKUP(T110,エ!$A$4:$E$1000,5,FALSE),""))))&amp;"　"&amp;IF(V110="ウ",HLOOKUP(T110,ウ!$B$1:$ZX$6,6,FALSE),"")</f>
        <v>　</v>
      </c>
      <c r="Z109" s="415"/>
      <c r="AA109" s="416"/>
      <c r="AB109" s="417"/>
      <c r="AC109" s="418"/>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3646</v>
      </c>
      <c r="B111" s="361"/>
      <c r="C111" s="297"/>
      <c r="D111" s="377" t="str">
        <f>IF(C112="ア",VLOOKUP(A112,ア!$A$2:$E$9999,2,FALSE),IF(C112="イ",VLOOKUP(A112,イ!$A$2:$E$1563,2,FALSE),IF(C112="ウ",HLOOKUP(A112,ウ!$B$1:$ZX$6,4,FALSE),IF(C112="エ",VLOOKUP(A112,エ!$A$4:$E$1000,3,FALSE)&amp;"　"&amp;VLOOKUP(A112,エ!$A$4:$E$1000,4,FALSE),""))))</f>
        <v/>
      </c>
      <c r="E111" s="377" t="str">
        <f>IF(C112="ア",VLOOKUP(A112,ア!$A$2:$E$9999,4,FALSE),IF(C112="イ",VLOOKUP(A112,イ!$A$2:$E$1563,4,FALSE),IF(C112="ウ",IF(HLOOKUP(A112,ウ!$B$1:$ZX$6,3,FALSE)="","",HLOOKUP(A112,ウ!$B$1:$ZX$6,3,FALSE)),"")))</f>
        <v/>
      </c>
      <c r="F111" s="379" t="str">
        <f>IF(C112="ア",VLOOKUP(A112,ア!$A$2:$E$9999,5,FALSE),IF(C112="イ",VLOOKUP(A112,イ!$A$2:$E$1563,5,FALSE),IF(C112="ウ",HLOOKUP(A112,ウ!$B$1:$ZX$6,5,FALSE),IF(C112="エ",VLOOKUP(A112,エ!$A$4:$E$1000,5,FALSE),""))))&amp;"　"&amp;IF(C112="ウ",HLOOKUP(A112,ウ!$B$1:$ZX$6,6,FALSE),"")</f>
        <v>　</v>
      </c>
      <c r="G111" s="363"/>
      <c r="H111" s="365"/>
      <c r="I111" s="367"/>
      <c r="J111" s="302" t="s">
        <v>3676</v>
      </c>
      <c r="K111" s="361"/>
      <c r="L111" s="297"/>
      <c r="M111" s="377" t="str">
        <f>IF(L112="ア",VLOOKUP(J112,ア!$A$2:$E$9999,2,FALSE),IF(L112="イ",VLOOKUP(J112,イ!$A$2:$E$1563,2,FALSE),IF(L112="ウ",HLOOKUP(J112,ウ!$B$1:$ZX$6,4,FALSE),IF(L112="エ",VLOOKUP(J112,エ!$A$4:$E$1000,3,FALSE)&amp;"　"&amp;VLOOKUP(J112,エ!$A$4:$E$1000,4,FALSE),""))))</f>
        <v/>
      </c>
      <c r="N111" s="377" t="str">
        <f>IF(L112="ア",VLOOKUP(J112,ア!$A$2:$E$9999,4,FALSE),IF(L112="イ",VLOOKUP(J112,イ!$A$2:$E$1563,4,FALSE),IF(L112="ウ",IF(HLOOKUP(J112,ウ!$B$1:$ZX$6,3,FALSE)="","",HLOOKUP(J112,ウ!$B$1:$ZX$6,3,FALSE)),"")))</f>
        <v/>
      </c>
      <c r="O111" s="379" t="str">
        <f>IF(L112="ア",VLOOKUP(J112,ア!$A$2:$E$9999,5,FALSE),IF(L112="イ",VLOOKUP(J112,イ!$A$2:$E$1563,5,FALSE),IF(L112="ウ",HLOOKUP(J112,ウ!$B$1:$ZX$6,5,FALSE),IF(L112="エ",VLOOKUP(J112,エ!$A$4:$E$1000,5,FALSE),""))))&amp;"　"&amp;IF(L112="ウ",HLOOKUP(J112,ウ!$B$1:$ZX$6,6,FALSE),"")</f>
        <v>　</v>
      </c>
      <c r="P111" s="363"/>
      <c r="Q111" s="365"/>
      <c r="R111" s="367"/>
      <c r="S111" s="375"/>
      <c r="T111" s="302" t="s">
        <v>3689</v>
      </c>
      <c r="U111" s="361"/>
      <c r="V111" s="297"/>
      <c r="W111" s="377" t="str">
        <f>IF(V112="ア",VLOOKUP(T112,ア!$A$2:$E$9999,2,FALSE),IF(V112="イ",VLOOKUP(T112,イ!$A$2:$E$1563,2,FALSE),IF(V112="ウ",HLOOKUP(T112,ウ!$B$1:$ZX$6,4,FALSE),IF(V112="エ",VLOOKUP(T112,エ!$A$4:$E$1000,3,FALSE)&amp;"　"&amp;VLOOKUP(T112,エ!$A$4:$E$1000,4,FALSE),""))))</f>
        <v/>
      </c>
      <c r="X111" s="377" t="str">
        <f>IF(V112="ア",VLOOKUP(T112,ア!$A$2:$E$9999,4,FALSE),IF(V112="イ",VLOOKUP(T112,イ!$A$2:$E$1563,4,FALSE),IF(V112="ウ",IF(HLOOKUP(T112,ウ!$B$1:$ZX$6,3,FALSE)="","",HLOOKUP(T112,ウ!$B$1:$ZX$6,3,FALSE)),"")))</f>
        <v/>
      </c>
      <c r="Y111" s="379" t="str">
        <f>IF(V112="ア",VLOOKUP(T112,ア!$A$2:$E$9999,5,FALSE),IF(V112="イ",VLOOKUP(T112,イ!$A$2:$E$1563,5,FALSE),IF(V112="ウ",HLOOKUP(T112,ウ!$B$1:$ZX$6,5,FALSE),IF(V112="エ",VLOOKUP(T112,エ!$A$4:$E$1000,5,FALSE),""))))&amp;"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3648</v>
      </c>
      <c r="B113" s="361"/>
      <c r="C113" s="297"/>
      <c r="D113" s="377" t="str">
        <f>IF(C114="ア",VLOOKUP(A114,ア!$A$2:$E$9999,2,FALSE),IF(C114="イ",VLOOKUP(A114,イ!$A$2:$E$1563,2,FALSE),IF(C114="ウ",HLOOKUP(A114,ウ!$B$1:$ZX$6,4,FALSE),IF(C114="エ",VLOOKUP(A114,エ!$A$4:$E$1000,3,FALSE)&amp;"　"&amp;VLOOKUP(A114,エ!$A$4:$E$1000,4,FALSE),""))))</f>
        <v/>
      </c>
      <c r="E113" s="377" t="str">
        <f>IF(C114="ア",VLOOKUP(A114,ア!$A$2:$E$9999,4,FALSE),IF(C114="イ",VLOOKUP(A114,イ!$A$2:$E$1563,4,FALSE),IF(C114="ウ",IF(HLOOKUP(A114,ウ!$B$1:$ZX$6,3,FALSE)="","",HLOOKUP(A114,ウ!$B$1:$ZX$6,3,FALSE)),"")))</f>
        <v/>
      </c>
      <c r="F113" s="379" t="str">
        <f>IF(C114="ア",VLOOKUP(A114,ア!$A$2:$E$9999,5,FALSE),IF(C114="イ",VLOOKUP(A114,イ!$A$2:$E$1563,5,FALSE),IF(C114="ウ",HLOOKUP(A114,ウ!$B$1:$ZX$6,5,FALSE),IF(C114="エ",VLOOKUP(A114,エ!$A$4:$E$1000,5,FALSE),""))))&amp;"　"&amp;IF(C114="ウ",HLOOKUP(A114,ウ!$B$1:$ZX$6,6,FALSE),"")</f>
        <v>　</v>
      </c>
      <c r="G113" s="363"/>
      <c r="H113" s="365"/>
      <c r="I113" s="367"/>
      <c r="J113" s="302" t="s">
        <v>3677</v>
      </c>
      <c r="K113" s="361"/>
      <c r="L113" s="297"/>
      <c r="M113" s="377" t="str">
        <f>IF(L114="ア",VLOOKUP(J114,ア!$A$2:$E$9999,2,FALSE),IF(L114="イ",VLOOKUP(J114,イ!$A$2:$E$1563,2,FALSE),IF(L114="ウ",HLOOKUP(J114,ウ!$B$1:$ZX$6,4,FALSE),IF(L114="エ",VLOOKUP(J114,エ!$A$4:$E$1000,3,FALSE)&amp;"　"&amp;VLOOKUP(J114,エ!$A$4:$E$1000,4,FALSE),""))))</f>
        <v/>
      </c>
      <c r="N113" s="377" t="str">
        <f>IF(L114="ア",VLOOKUP(J114,ア!$A$2:$E$9999,4,FALSE),IF(L114="イ",VLOOKUP(J114,イ!$A$2:$E$1563,4,FALSE),IF(L114="ウ",IF(HLOOKUP(J114,ウ!$B$1:$ZX$6,3,FALSE)="","",HLOOKUP(J114,ウ!$B$1:$ZX$6,3,FALSE)),"")))</f>
        <v/>
      </c>
      <c r="O113" s="379" t="str">
        <f>IF(L114="ア",VLOOKUP(J114,ア!$A$2:$E$9999,5,FALSE),IF(L114="イ",VLOOKUP(J114,イ!$A$2:$E$1563,5,FALSE),IF(L114="ウ",HLOOKUP(J114,ウ!$B$1:$ZX$6,5,FALSE),IF(L114="エ",VLOOKUP(J114,エ!$A$4:$E$1000,5,FALSE),""))))&amp;"　"&amp;IF(L114="ウ",HLOOKUP(J114,ウ!$B$1:$ZX$6,6,FALSE),"")</f>
        <v>　</v>
      </c>
      <c r="P113" s="363"/>
      <c r="Q113" s="365"/>
      <c r="R113" s="367"/>
      <c r="S113" s="375"/>
      <c r="T113" s="302" t="s">
        <v>3690</v>
      </c>
      <c r="U113" s="361"/>
      <c r="V113" s="297"/>
      <c r="W113" s="377" t="str">
        <f>IF(V114="ア",VLOOKUP(T114,ア!$A$2:$E$9999,2,FALSE),IF(V114="イ",VLOOKUP(T114,イ!$A$2:$E$1563,2,FALSE),IF(V114="ウ",HLOOKUP(T114,ウ!$B$1:$ZX$6,4,FALSE),IF(V114="エ",VLOOKUP(T114,エ!$A$4:$E$1000,3,FALSE)&amp;"　"&amp;VLOOKUP(T114,エ!$A$4:$E$1000,4,FALSE),""))))</f>
        <v/>
      </c>
      <c r="X113" s="377" t="str">
        <f>IF(V114="ア",VLOOKUP(T114,ア!$A$2:$E$9999,4,FALSE),IF(V114="イ",VLOOKUP(T114,イ!$A$2:$E$1563,4,FALSE),IF(V114="ウ",IF(HLOOKUP(T114,ウ!$B$1:$ZX$6,3,FALSE)="","",HLOOKUP(T114,ウ!$B$1:$ZX$6,3,FALSE)),"")))</f>
        <v/>
      </c>
      <c r="Y113" s="379" t="str">
        <f>IF(V114="ア",VLOOKUP(T114,ア!$A$2:$E$9999,5,FALSE),IF(V114="イ",VLOOKUP(T114,イ!$A$2:$E$1563,5,FALSE),IF(V114="ウ",HLOOKUP(T114,ウ!$B$1:$ZX$6,5,FALSE),IF(V114="エ",VLOOKUP(T114,エ!$A$4:$E$1000,5,FALSE),""))))&amp;"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3650</v>
      </c>
      <c r="B115" s="361"/>
      <c r="C115" s="297"/>
      <c r="D115" s="377" t="str">
        <f>IF(C116="ア",VLOOKUP(A116,ア!$A$2:$E$9999,2,FALSE),IF(C116="イ",VLOOKUP(A116,イ!$A$2:$E$1563,2,FALSE),IF(C116="ウ",HLOOKUP(A116,ウ!$B$1:$ZX$6,4,FALSE),IF(C116="エ",VLOOKUP(A116,エ!$A$4:$E$1000,3,FALSE)&amp;"　"&amp;VLOOKUP(A116,エ!$A$4:$E$1000,4,FALSE),""))))</f>
        <v/>
      </c>
      <c r="E115" s="377" t="str">
        <f>IF(C116="ア",VLOOKUP(A116,ア!$A$2:$E$9999,4,FALSE),IF(C116="イ",VLOOKUP(A116,イ!$A$2:$E$1563,4,FALSE),IF(C116="ウ",IF(HLOOKUP(A116,ウ!$B$1:$ZX$6,3,FALSE)="","",HLOOKUP(A116,ウ!$B$1:$ZX$6,3,FALSE)),"")))</f>
        <v/>
      </c>
      <c r="F115" s="379" t="str">
        <f>IF(C116="ア",VLOOKUP(A116,ア!$A$2:$E$9999,5,FALSE),IF(C116="イ",VLOOKUP(A116,イ!$A$2:$E$1563,5,FALSE),IF(C116="ウ",HLOOKUP(A116,ウ!$B$1:$ZX$6,5,FALSE),IF(C116="エ",VLOOKUP(A116,エ!$A$4:$E$1000,5,FALSE),""))))&amp;"　"&amp;IF(C116="ウ",HLOOKUP(A116,ウ!$B$1:$ZX$6,6,FALSE),"")</f>
        <v>　</v>
      </c>
      <c r="G115" s="363"/>
      <c r="H115" s="365"/>
      <c r="I115" s="367"/>
      <c r="J115" s="302" t="s">
        <v>3678</v>
      </c>
      <c r="K115" s="361"/>
      <c r="L115" s="297"/>
      <c r="M115" s="377" t="str">
        <f>IF(L116="ア",VLOOKUP(J116,ア!$A$2:$E$9999,2,FALSE),IF(L116="イ",VLOOKUP(J116,イ!$A$2:$E$1563,2,FALSE),IF(L116="ウ",HLOOKUP(J116,ウ!$B$1:$ZX$6,4,FALSE),IF(L116="エ",VLOOKUP(J116,エ!$A$4:$E$1000,3,FALSE)&amp;"　"&amp;VLOOKUP(J116,エ!$A$4:$E$1000,4,FALSE),""))))</f>
        <v/>
      </c>
      <c r="N115" s="377" t="str">
        <f>IF(L116="ア",VLOOKUP(J116,ア!$A$2:$E$9999,4,FALSE),IF(L116="イ",VLOOKUP(J116,イ!$A$2:$E$1563,4,FALSE),IF(L116="ウ",IF(HLOOKUP(J116,ウ!$B$1:$ZX$6,3,FALSE)="","",HLOOKUP(J116,ウ!$B$1:$ZX$6,3,FALSE)),"")))</f>
        <v/>
      </c>
      <c r="O115" s="379" t="str">
        <f>IF(L116="ア",VLOOKUP(J116,ア!$A$2:$E$9999,5,FALSE),IF(L116="イ",VLOOKUP(J116,イ!$A$2:$E$1563,5,FALSE),IF(L116="ウ",HLOOKUP(J116,ウ!$B$1:$ZX$6,5,FALSE),IF(L116="エ",VLOOKUP(J116,エ!$A$4:$E$1000,5,FALSE),""))))&amp;"　"&amp;IF(L116="ウ",HLOOKUP(J116,ウ!$B$1:$ZX$6,6,FALSE),"")</f>
        <v>　</v>
      </c>
      <c r="P115" s="363"/>
      <c r="Q115" s="365"/>
      <c r="R115" s="367"/>
      <c r="S115" s="375"/>
      <c r="T115" s="302" t="s">
        <v>3691</v>
      </c>
      <c r="U115" s="361"/>
      <c r="V115" s="297"/>
      <c r="W115" s="377" t="str">
        <f>IF(V116="ア",VLOOKUP(T116,ア!$A$2:$E$9999,2,FALSE),IF(V116="イ",VLOOKUP(T116,イ!$A$2:$E$1563,2,FALSE),IF(V116="ウ",HLOOKUP(T116,ウ!$B$1:$ZX$6,4,FALSE),IF(V116="エ",VLOOKUP(T116,エ!$A$4:$E$1000,3,FALSE)&amp;"　"&amp;VLOOKUP(T116,エ!$A$4:$E$1000,4,FALSE),""))))</f>
        <v/>
      </c>
      <c r="X115" s="377" t="str">
        <f>IF(V116="ア",VLOOKUP(T116,ア!$A$2:$E$9999,4,FALSE),IF(V116="イ",VLOOKUP(T116,イ!$A$2:$E$1563,4,FALSE),IF(V116="ウ",IF(HLOOKUP(T116,ウ!$B$1:$ZX$6,3,FALSE)="","",HLOOKUP(T116,ウ!$B$1:$ZX$6,3,FALSE)),"")))</f>
        <v/>
      </c>
      <c r="Y115" s="379" t="str">
        <f>IF(V116="ア",VLOOKUP(T116,ア!$A$2:$E$9999,5,FALSE),IF(V116="イ",VLOOKUP(T116,イ!$A$2:$E$1563,5,FALSE),IF(V116="ウ",HLOOKUP(T116,ウ!$B$1:$ZX$6,5,FALSE),IF(V116="エ",VLOOKUP(T116,エ!$A$4:$E$1000,5,FALSE),""))))&amp;"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3652</v>
      </c>
      <c r="B117" s="361"/>
      <c r="C117" s="297"/>
      <c r="D117" s="377" t="str">
        <f>IF(C118="ア",VLOOKUP(A118,ア!$A$2:$E$9999,2,FALSE),IF(C118="イ",VLOOKUP(A118,イ!$A$2:$E$1563,2,FALSE),IF(C118="ウ",HLOOKUP(A118,ウ!$B$1:$ZX$6,4,FALSE),IF(C118="エ",VLOOKUP(A118,エ!$A$4:$E$1000,3,FALSE)&amp;"　"&amp;VLOOKUP(A118,エ!$A$4:$E$1000,4,FALSE),""))))</f>
        <v/>
      </c>
      <c r="E117" s="377" t="str">
        <f>IF(C118="ア",VLOOKUP(A118,ア!$A$2:$E$9999,4,FALSE),IF(C118="イ",VLOOKUP(A118,イ!$A$2:$E$1563,4,FALSE),IF(C118="ウ",IF(HLOOKUP(A118,ウ!$B$1:$ZX$6,3,FALSE)="","",HLOOKUP(A118,ウ!$B$1:$ZX$6,3,FALSE)),"")))</f>
        <v/>
      </c>
      <c r="F117" s="379" t="str">
        <f>IF(C118="ア",VLOOKUP(A118,ア!$A$2:$E$9999,5,FALSE),IF(C118="イ",VLOOKUP(A118,イ!$A$2:$E$1563,5,FALSE),IF(C118="ウ",HLOOKUP(A118,ウ!$B$1:$ZX$6,5,FALSE),IF(C118="エ",VLOOKUP(A118,エ!$A$4:$E$1000,5,FALSE),""))))&amp;"　"&amp;IF(C118="ウ",HLOOKUP(A118,ウ!$B$1:$ZX$6,6,FALSE),"")</f>
        <v>　</v>
      </c>
      <c r="G117" s="363"/>
      <c r="H117" s="365"/>
      <c r="I117" s="367"/>
      <c r="J117" s="302" t="s">
        <v>3679</v>
      </c>
      <c r="K117" s="361"/>
      <c r="L117" s="297"/>
      <c r="M117" s="377" t="str">
        <f>IF(L118="ア",VLOOKUP(J118,ア!$A$2:$E$9999,2,FALSE),IF(L118="イ",VLOOKUP(J118,イ!$A$2:$E$1563,2,FALSE),IF(L118="ウ",HLOOKUP(J118,ウ!$B$1:$ZX$6,4,FALSE),IF(L118="エ",VLOOKUP(J118,エ!$A$4:$E$1000,3,FALSE)&amp;"　"&amp;VLOOKUP(J118,エ!$A$4:$E$1000,4,FALSE),""))))</f>
        <v/>
      </c>
      <c r="N117" s="377" t="str">
        <f>IF(L118="ア",VLOOKUP(J118,ア!$A$2:$E$9999,4,FALSE),IF(L118="イ",VLOOKUP(J118,イ!$A$2:$E$1563,4,FALSE),IF(L118="ウ",IF(HLOOKUP(J118,ウ!$B$1:$ZX$6,3,FALSE)="","",HLOOKUP(J118,ウ!$B$1:$ZX$6,3,FALSE)),"")))</f>
        <v/>
      </c>
      <c r="O117" s="379" t="str">
        <f>IF(L118="ア",VLOOKUP(J118,ア!$A$2:$E$9999,5,FALSE),IF(L118="イ",VLOOKUP(J118,イ!$A$2:$E$1563,5,FALSE),IF(L118="ウ",HLOOKUP(J118,ウ!$B$1:$ZX$6,5,FALSE),IF(L118="エ",VLOOKUP(J118,エ!$A$4:$E$1000,5,FALSE),""))))&amp;"　"&amp;IF(L118="ウ",HLOOKUP(J118,ウ!$B$1:$ZX$6,6,FALSE),"")</f>
        <v>　</v>
      </c>
      <c r="P117" s="363"/>
      <c r="Q117" s="365"/>
      <c r="R117" s="367"/>
      <c r="S117" s="375"/>
      <c r="T117" s="302" t="s">
        <v>3692</v>
      </c>
      <c r="U117" s="361"/>
      <c r="V117" s="297"/>
      <c r="W117" s="377" t="str">
        <f>IF(V118="ア",VLOOKUP(T118,ア!$A$2:$E$9999,2,FALSE),IF(V118="イ",VLOOKUP(T118,イ!$A$2:$E$1563,2,FALSE),IF(V118="ウ",HLOOKUP(T118,ウ!$B$1:$ZX$6,4,FALSE),IF(V118="エ",VLOOKUP(T118,エ!$A$4:$E$1000,3,FALSE)&amp;"　"&amp;VLOOKUP(T118,エ!$A$4:$E$1000,4,FALSE),""))))</f>
        <v/>
      </c>
      <c r="X117" s="377" t="str">
        <f>IF(V118="ア",VLOOKUP(T118,ア!$A$2:$E$9999,4,FALSE),IF(V118="イ",VLOOKUP(T118,イ!$A$2:$E$1563,4,FALSE),IF(V118="ウ",IF(HLOOKUP(T118,ウ!$B$1:$ZX$6,3,FALSE)="","",HLOOKUP(T118,ウ!$B$1:$ZX$6,3,FALSE)),"")))</f>
        <v/>
      </c>
      <c r="Y117" s="379" t="str">
        <f>IF(V118="ア",VLOOKUP(T118,ア!$A$2:$E$9999,5,FALSE),IF(V118="イ",VLOOKUP(T118,イ!$A$2:$E$1563,5,FALSE),IF(V118="ウ",HLOOKUP(T118,ウ!$B$1:$ZX$6,5,FALSE),IF(V118="エ",VLOOKUP(T118,エ!$A$4:$E$1000,5,FALSE),""))))&amp;"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3654</v>
      </c>
      <c r="B119" s="361"/>
      <c r="C119" s="297"/>
      <c r="D119" s="377" t="str">
        <f>IF(C120="ア",VLOOKUP(A120,ア!$A$2:$E$9999,2,FALSE),IF(C120="イ",VLOOKUP(A120,イ!$A$2:$E$1563,2,FALSE),IF(C120="ウ",HLOOKUP(A120,ウ!$B$1:$ZX$6,4,FALSE),IF(C120="エ",VLOOKUP(A120,エ!$A$4:$E$1000,3,FALSE)&amp;"　"&amp;VLOOKUP(A120,エ!$A$4:$E$1000,4,FALSE),""))))</f>
        <v/>
      </c>
      <c r="E119" s="377" t="str">
        <f>IF(C120="ア",VLOOKUP(A120,ア!$A$2:$E$9999,4,FALSE),IF(C120="イ",VLOOKUP(A120,イ!$A$2:$E$1563,4,FALSE),IF(C120="ウ",IF(HLOOKUP(A120,ウ!$B$1:$ZX$6,3,FALSE)="","",HLOOKUP(A120,ウ!$B$1:$ZX$6,3,FALSE)),"")))</f>
        <v/>
      </c>
      <c r="F119" s="379" t="str">
        <f>IF(C120="ア",VLOOKUP(A120,ア!$A$2:$E$9999,5,FALSE),IF(C120="イ",VLOOKUP(A120,イ!$A$2:$E$1563,5,FALSE),IF(C120="ウ",HLOOKUP(A120,ウ!$B$1:$ZX$6,5,FALSE),IF(C120="エ",VLOOKUP(A120,エ!$A$4:$E$1000,5,FALSE),""))))&amp;"　"&amp;IF(C120="ウ",HLOOKUP(A120,ウ!$B$1:$ZX$6,6,FALSE),"")</f>
        <v>　</v>
      </c>
      <c r="G119" s="363"/>
      <c r="H119" s="365"/>
      <c r="I119" s="367"/>
      <c r="J119" s="302" t="s">
        <v>3680</v>
      </c>
      <c r="K119" s="361"/>
      <c r="L119" s="297"/>
      <c r="M119" s="377" t="str">
        <f>IF(L120="ア",VLOOKUP(J120,ア!$A$2:$E$9999,2,FALSE),IF(L120="イ",VLOOKUP(J120,イ!$A$2:$E$1563,2,FALSE),IF(L120="ウ",HLOOKUP(J120,ウ!$B$1:$ZX$6,4,FALSE),IF(L120="エ",VLOOKUP(J120,エ!$A$4:$E$1000,3,FALSE)&amp;"　"&amp;VLOOKUP(J120,エ!$A$4:$E$1000,4,FALSE),""))))</f>
        <v/>
      </c>
      <c r="N119" s="377" t="str">
        <f>IF(L120="ア",VLOOKUP(J120,ア!$A$2:$E$9999,4,FALSE),IF(L120="イ",VLOOKUP(J120,イ!$A$2:$E$1563,4,FALSE),IF(L120="ウ",IF(HLOOKUP(J120,ウ!$B$1:$ZX$6,3,FALSE)="","",HLOOKUP(J120,ウ!$B$1:$ZX$6,3,FALSE)),"")))</f>
        <v/>
      </c>
      <c r="O119" s="379" t="str">
        <f>IF(L120="ア",VLOOKUP(J120,ア!$A$2:$E$9999,5,FALSE),IF(L120="イ",VLOOKUP(J120,イ!$A$2:$E$1563,5,FALSE),IF(L120="ウ",HLOOKUP(J120,ウ!$B$1:$ZX$6,5,FALSE),IF(L120="エ",VLOOKUP(J120,エ!$A$4:$E$1000,5,FALSE),""))))&amp;"　"&amp;IF(L120="ウ",HLOOKUP(J120,ウ!$B$1:$ZX$6,6,FALSE),"")</f>
        <v>　</v>
      </c>
      <c r="P119" s="363"/>
      <c r="Q119" s="365"/>
      <c r="R119" s="367"/>
      <c r="S119" s="375"/>
      <c r="T119" s="302" t="s">
        <v>3693</v>
      </c>
      <c r="U119" s="361"/>
      <c r="V119" s="297"/>
      <c r="W119" s="377" t="str">
        <f>IF(V120="ア",VLOOKUP(T120,ア!$A$2:$E$9999,2,FALSE),IF(V120="イ",VLOOKUP(T120,イ!$A$2:$E$1563,2,FALSE),IF(V120="ウ",HLOOKUP(T120,ウ!$B$1:$ZX$6,4,FALSE),IF(V120="エ",VLOOKUP(T120,エ!$A$4:$E$1000,3,FALSE)&amp;"　"&amp;VLOOKUP(T120,エ!$A$4:$E$1000,4,FALSE),""))))</f>
        <v/>
      </c>
      <c r="X119" s="377" t="str">
        <f>IF(V120="ア",VLOOKUP(T120,ア!$A$2:$E$9999,4,FALSE),IF(V120="イ",VLOOKUP(T120,イ!$A$2:$E$1563,4,FALSE),IF(V120="ウ",IF(HLOOKUP(T120,ウ!$B$1:$ZX$6,3,FALSE)="","",HLOOKUP(T120,ウ!$B$1:$ZX$6,3,FALSE)),"")))</f>
        <v/>
      </c>
      <c r="Y119" s="379" t="str">
        <f>IF(V120="ア",VLOOKUP(T120,ア!$A$2:$E$9999,5,FALSE),IF(V120="イ",VLOOKUP(T120,イ!$A$2:$E$1563,5,FALSE),IF(V120="ウ",HLOOKUP(T120,ウ!$B$1:$ZX$6,5,FALSE),IF(V120="エ",VLOOKUP(T120,エ!$A$4:$E$1000,5,FALSE),""))))&amp;"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3656</v>
      </c>
      <c r="B121" s="361"/>
      <c r="C121" s="297"/>
      <c r="D121" s="377" t="str">
        <f>IF(C122="ア",VLOOKUP(A122,ア!$A$2:$E$9999,2,FALSE),IF(C122="イ",VLOOKUP(A122,イ!$A$2:$E$1563,2,FALSE),IF(C122="ウ",HLOOKUP(A122,ウ!$B$1:$ZX$6,4,FALSE),IF(C122="エ",VLOOKUP(A122,エ!$A$4:$E$1000,3,FALSE)&amp;"　"&amp;VLOOKUP(A122,エ!$A$4:$E$1000,4,FALSE),""))))</f>
        <v/>
      </c>
      <c r="E121" s="377" t="str">
        <f>IF(C122="ア",VLOOKUP(A122,ア!$A$2:$E$9999,4,FALSE),IF(C122="イ",VLOOKUP(A122,イ!$A$2:$E$1563,4,FALSE),IF(C122="ウ",IF(HLOOKUP(A122,ウ!$B$1:$ZX$6,3,FALSE)="","",HLOOKUP(A122,ウ!$B$1:$ZX$6,3,FALSE)),"")))</f>
        <v/>
      </c>
      <c r="F121" s="379" t="str">
        <f>IF(C122="ア",VLOOKUP(A122,ア!$A$2:$E$9999,5,FALSE),IF(C122="イ",VLOOKUP(A122,イ!$A$2:$E$1563,5,FALSE),IF(C122="ウ",HLOOKUP(A122,ウ!$B$1:$ZX$6,5,FALSE),IF(C122="エ",VLOOKUP(A122,エ!$A$4:$E$1000,5,FALSE),""))))&amp;"　"&amp;IF(C122="ウ",HLOOKUP(A122,ウ!$B$1:$ZX$6,6,FALSE),"")</f>
        <v>　</v>
      </c>
      <c r="G121" s="363"/>
      <c r="H121" s="365"/>
      <c r="I121" s="367"/>
      <c r="J121" s="302" t="s">
        <v>3681</v>
      </c>
      <c r="K121" s="361"/>
      <c r="L121" s="297"/>
      <c r="M121" s="377" t="str">
        <f>IF(L122="ア",VLOOKUP(J122,ア!$A$2:$E$9999,2,FALSE),IF(L122="イ",VLOOKUP(J122,イ!$A$2:$E$1563,2,FALSE),IF(L122="ウ",HLOOKUP(J122,ウ!$B$1:$ZX$6,4,FALSE),IF(L122="エ",VLOOKUP(J122,エ!$A$4:$E$1000,3,FALSE)&amp;"　"&amp;VLOOKUP(J122,エ!$A$4:$E$1000,4,FALSE),""))))</f>
        <v/>
      </c>
      <c r="N121" s="377" t="str">
        <f>IF(L122="ア",VLOOKUP(J122,ア!$A$2:$E$9999,4,FALSE),IF(L122="イ",VLOOKUP(J122,イ!$A$2:$E$1563,4,FALSE),IF(L122="ウ",IF(HLOOKUP(J122,ウ!$B$1:$ZX$6,3,FALSE)="","",HLOOKUP(J122,ウ!$B$1:$ZX$6,3,FALSE)),"")))</f>
        <v/>
      </c>
      <c r="O121" s="379" t="str">
        <f>IF(L122="ア",VLOOKUP(J122,ア!$A$2:$E$9999,5,FALSE),IF(L122="イ",VLOOKUP(J122,イ!$A$2:$E$1563,5,FALSE),IF(L122="ウ",HLOOKUP(J122,ウ!$B$1:$ZX$6,5,FALSE),IF(L122="エ",VLOOKUP(J122,エ!$A$4:$E$1000,5,FALSE),""))))&amp;"　"&amp;IF(L122="ウ",HLOOKUP(J122,ウ!$B$1:$ZX$6,6,FALSE),"")</f>
        <v>　</v>
      </c>
      <c r="P121" s="363"/>
      <c r="Q121" s="365"/>
      <c r="R121" s="367"/>
      <c r="S121" s="375"/>
      <c r="T121" s="302" t="s">
        <v>3694</v>
      </c>
      <c r="U121" s="361"/>
      <c r="V121" s="297"/>
      <c r="W121" s="377" t="str">
        <f>IF(V122="ア",VLOOKUP(T122,ア!$A$2:$E$9999,2,FALSE),IF(V122="イ",VLOOKUP(T122,イ!$A$2:$E$1563,2,FALSE),IF(V122="ウ",HLOOKUP(T122,ウ!$B$1:$ZX$6,4,FALSE),IF(V122="エ",VLOOKUP(T122,エ!$A$4:$E$1000,3,FALSE)&amp;"　"&amp;VLOOKUP(T122,エ!$A$4:$E$1000,4,FALSE),""))))</f>
        <v/>
      </c>
      <c r="X121" s="377" t="str">
        <f>IF(V122="ア",VLOOKUP(T122,ア!$A$2:$E$9999,4,FALSE),IF(V122="イ",VLOOKUP(T122,イ!$A$2:$E$1563,4,FALSE),IF(V122="ウ",IF(HLOOKUP(T122,ウ!$B$1:$ZX$6,3,FALSE)="","",HLOOKUP(T122,ウ!$B$1:$ZX$6,3,FALSE)),"")))</f>
        <v/>
      </c>
      <c r="Y121" s="379" t="str">
        <f>IF(V122="ア",VLOOKUP(T122,ア!$A$2:$E$9999,5,FALSE),IF(V122="イ",VLOOKUP(T122,イ!$A$2:$E$1563,5,FALSE),IF(V122="ウ",HLOOKUP(T122,ウ!$B$1:$ZX$6,5,FALSE),IF(V122="エ",VLOOKUP(T122,エ!$A$4:$E$1000,5,FALSE),""))))&amp;"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3660</v>
      </c>
      <c r="B123" s="361"/>
      <c r="C123" s="297"/>
      <c r="D123" s="377" t="str">
        <f>IF(C124="ア",VLOOKUP(A124,ア!$A$2:$E$9999,2,FALSE),IF(C124="イ",VLOOKUP(A124,イ!$A$2:$E$1563,2,FALSE),IF(C124="ウ",HLOOKUP(A124,ウ!$B$1:$ZX$6,4,FALSE),IF(C124="エ",VLOOKUP(A124,エ!$A$4:$E$1000,3,FALSE)&amp;"　"&amp;VLOOKUP(A124,エ!$A$4:$E$1000,4,FALSE),""))))</f>
        <v/>
      </c>
      <c r="E123" s="377" t="str">
        <f>IF(C124="ア",VLOOKUP(A124,ア!$A$2:$E$9999,4,FALSE),IF(C124="イ",VLOOKUP(A124,イ!$A$2:$E$1563,4,FALSE),IF(C124="ウ",IF(HLOOKUP(A124,ウ!$B$1:$ZX$6,3,FALSE)="","",HLOOKUP(A124,ウ!$B$1:$ZX$6,3,FALSE)),"")))</f>
        <v/>
      </c>
      <c r="F123" s="379" t="str">
        <f>IF(C124="ア",VLOOKUP(A124,ア!$A$2:$E$9999,5,FALSE),IF(C124="イ",VLOOKUP(A124,イ!$A$2:$E$1563,5,FALSE),IF(C124="ウ",HLOOKUP(A124,ウ!$B$1:$ZX$6,5,FALSE),IF(C124="エ",VLOOKUP(A124,エ!$A$4:$E$1000,5,FALSE),""))))&amp;"　"&amp;IF(C124="ウ",HLOOKUP(A124,ウ!$B$1:$ZX$6,6,FALSE),"")</f>
        <v>　</v>
      </c>
      <c r="G123" s="363"/>
      <c r="H123" s="365"/>
      <c r="I123" s="367"/>
      <c r="J123" s="302" t="s">
        <v>3682</v>
      </c>
      <c r="K123" s="361"/>
      <c r="L123" s="297"/>
      <c r="M123" s="377" t="str">
        <f>IF(L124="ア",VLOOKUP(J124,ア!$A$2:$E$9999,2,FALSE),IF(L124="イ",VLOOKUP(J124,イ!$A$2:$E$1563,2,FALSE),IF(L124="ウ",HLOOKUP(J124,ウ!$B$1:$ZX$6,4,FALSE),IF(L124="エ",VLOOKUP(J124,エ!$A$4:$E$1000,3,FALSE)&amp;"　"&amp;VLOOKUP(J124,エ!$A$4:$E$1000,4,FALSE),""))))</f>
        <v/>
      </c>
      <c r="N123" s="377" t="str">
        <f>IF(L124="ア",VLOOKUP(J124,ア!$A$2:$E$9999,4,FALSE),IF(L124="イ",VLOOKUP(J124,イ!$A$2:$E$1563,4,FALSE),IF(L124="ウ",IF(HLOOKUP(J124,ウ!$B$1:$ZX$6,3,FALSE)="","",HLOOKUP(J124,ウ!$B$1:$ZX$6,3,FALSE)),"")))</f>
        <v/>
      </c>
      <c r="O123" s="379" t="str">
        <f>IF(L124="ア",VLOOKUP(J124,ア!$A$2:$E$9999,5,FALSE),IF(L124="イ",VLOOKUP(J124,イ!$A$2:$E$1563,5,FALSE),IF(L124="ウ",HLOOKUP(J124,ウ!$B$1:$ZX$6,5,FALSE),IF(L124="エ",VLOOKUP(J124,エ!$A$4:$E$1000,5,FALSE),""))))&amp;"　"&amp;IF(L124="ウ",HLOOKUP(J124,ウ!$B$1:$ZX$6,6,FALSE),"")</f>
        <v>　</v>
      </c>
      <c r="P123" s="363"/>
      <c r="Q123" s="365"/>
      <c r="R123" s="367"/>
      <c r="S123" s="375"/>
      <c r="T123" s="302" t="s">
        <v>3695</v>
      </c>
      <c r="U123" s="361"/>
      <c r="V123" s="297"/>
      <c r="W123" s="377" t="str">
        <f>IF(V124="ア",VLOOKUP(T124,ア!$A$2:$E$9999,2,FALSE),IF(V124="イ",VLOOKUP(T124,イ!$A$2:$E$1563,2,FALSE),IF(V124="ウ",HLOOKUP(T124,ウ!$B$1:$ZX$6,4,FALSE),IF(V124="エ",VLOOKUP(T124,エ!$A$4:$E$1000,3,FALSE)&amp;"　"&amp;VLOOKUP(T124,エ!$A$4:$E$1000,4,FALSE),""))))</f>
        <v/>
      </c>
      <c r="X123" s="377" t="str">
        <f>IF(V124="ア",VLOOKUP(T124,ア!$A$2:$E$9999,4,FALSE),IF(V124="イ",VLOOKUP(T124,イ!$A$2:$E$1563,4,FALSE),IF(V124="ウ",IF(HLOOKUP(T124,ウ!$B$1:$ZX$6,3,FALSE)="","",HLOOKUP(T124,ウ!$B$1:$ZX$6,3,FALSE)),"")))</f>
        <v/>
      </c>
      <c r="Y123" s="379" t="str">
        <f>IF(V124="ア",VLOOKUP(T124,ア!$A$2:$E$9999,5,FALSE),IF(V124="イ",VLOOKUP(T124,イ!$A$2:$E$1563,5,FALSE),IF(V124="ウ",HLOOKUP(T124,ウ!$B$1:$ZX$6,5,FALSE),IF(V124="エ",VLOOKUP(T124,エ!$A$4:$E$1000,5,FALSE),""))))&amp;"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3658</v>
      </c>
      <c r="B125" s="361"/>
      <c r="C125" s="297"/>
      <c r="D125" s="377" t="str">
        <f>IF(C126="ア",VLOOKUP(A126,ア!$A$2:$E$9999,2,FALSE),IF(C126="イ",VLOOKUP(A126,イ!$A$2:$E$1563,2,FALSE),IF(C126="ウ",HLOOKUP(A126,ウ!$B$1:$ZX$6,4,FALSE),IF(C126="エ",VLOOKUP(A126,エ!$A$4:$E$1000,3,FALSE)&amp;"　"&amp;VLOOKUP(A126,エ!$A$4:$E$1000,4,FALSE),""))))</f>
        <v/>
      </c>
      <c r="E125" s="377" t="str">
        <f>IF(C126="ア",VLOOKUP(A126,ア!$A$2:$E$9999,4,FALSE),IF(C126="イ",VLOOKUP(A126,イ!$A$2:$E$1563,4,FALSE),IF(C126="ウ",IF(HLOOKUP(A126,ウ!$B$1:$ZX$6,3,FALSE)="","",HLOOKUP(A126,ウ!$B$1:$ZX$6,3,FALSE)),"")))</f>
        <v/>
      </c>
      <c r="F125" s="379" t="str">
        <f>IF(C126="ア",VLOOKUP(A126,ア!$A$2:$E$9999,5,FALSE),IF(C126="イ",VLOOKUP(A126,イ!$A$2:$E$1563,5,FALSE),IF(C126="ウ",HLOOKUP(A126,ウ!$B$1:$ZX$6,5,FALSE),IF(C126="エ",VLOOKUP(A126,エ!$A$4:$E$1000,5,FALSE),""))))&amp;"　"&amp;IF(C126="ウ",HLOOKUP(A126,ウ!$B$1:$ZX$6,6,FALSE),"")</f>
        <v>　</v>
      </c>
      <c r="G125" s="363"/>
      <c r="H125" s="365"/>
      <c r="I125" s="367"/>
      <c r="J125" s="302" t="s">
        <v>3683</v>
      </c>
      <c r="K125" s="361"/>
      <c r="L125" s="297"/>
      <c r="M125" s="377" t="str">
        <f>IF(L126="ア",VLOOKUP(J126,ア!$A$2:$E$9999,2,FALSE),IF(L126="イ",VLOOKUP(J126,イ!$A$2:$E$1563,2,FALSE),IF(L126="ウ",HLOOKUP(J126,ウ!$B$1:$ZX$6,4,FALSE),IF(L126="エ",VLOOKUP(J126,エ!$A$4:$E$1000,3,FALSE)&amp;"　"&amp;VLOOKUP(J126,エ!$A$4:$E$1000,4,FALSE),""))))</f>
        <v/>
      </c>
      <c r="N125" s="377" t="str">
        <f>IF(L126="ア",VLOOKUP(J126,ア!$A$2:$E$9999,4,FALSE),IF(L126="イ",VLOOKUP(J126,イ!$A$2:$E$1563,4,FALSE),IF(L126="ウ",IF(HLOOKUP(J126,ウ!$B$1:$ZX$6,3,FALSE)="","",HLOOKUP(J126,ウ!$B$1:$ZX$6,3,FALSE)),"")))</f>
        <v/>
      </c>
      <c r="O125" s="379" t="str">
        <f>IF(L126="ア",VLOOKUP(J126,ア!$A$2:$E$9999,5,FALSE),IF(L126="イ",VLOOKUP(J126,イ!$A$2:$E$1563,5,FALSE),IF(L126="ウ",HLOOKUP(J126,ウ!$B$1:$ZX$6,5,FALSE),IF(L126="エ",VLOOKUP(J126,エ!$A$4:$E$1000,5,FALSE),""))))&amp;"　"&amp;IF(L126="ウ",HLOOKUP(J126,ウ!$B$1:$ZX$6,6,FALSE),"")</f>
        <v>　</v>
      </c>
      <c r="P125" s="363"/>
      <c r="Q125" s="365"/>
      <c r="R125" s="367"/>
      <c r="S125" s="375"/>
      <c r="T125" s="302" t="s">
        <v>3696</v>
      </c>
      <c r="U125" s="361"/>
      <c r="V125" s="297"/>
      <c r="W125" s="377" t="str">
        <f>IF(V126="ア",VLOOKUP(T126,ア!$A$2:$E$9999,2,FALSE),IF(V126="イ",VLOOKUP(T126,イ!$A$2:$E$1563,2,FALSE),IF(V126="ウ",HLOOKUP(T126,ウ!$B$1:$ZX$6,4,FALSE),IF(V126="エ",VLOOKUP(T126,エ!$A$4:$E$1000,3,FALSE)&amp;"　"&amp;VLOOKUP(T126,エ!$A$4:$E$1000,4,FALSE),""))))</f>
        <v/>
      </c>
      <c r="X125" s="377" t="str">
        <f>IF(V126="ア",VLOOKUP(T126,ア!$A$2:$E$9999,4,FALSE),IF(V126="イ",VLOOKUP(T126,イ!$A$2:$E$1563,4,FALSE),IF(V126="ウ",IF(HLOOKUP(T126,ウ!$B$1:$ZX$6,3,FALSE)="","",HLOOKUP(T126,ウ!$B$1:$ZX$6,3,FALSE)),"")))</f>
        <v/>
      </c>
      <c r="Y125" s="379" t="str">
        <f>IF(V126="ア",VLOOKUP(T126,ア!$A$2:$E$9999,5,FALSE),IF(V126="イ",VLOOKUP(T126,イ!$A$2:$E$1563,5,FALSE),IF(V126="ウ",HLOOKUP(T126,ウ!$B$1:$ZX$6,5,FALSE),IF(V126="エ",VLOOKUP(T126,エ!$A$4:$E$1000,5,FALSE),""))))&amp;"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3662</v>
      </c>
      <c r="B127" s="361"/>
      <c r="C127" s="297"/>
      <c r="D127" s="377" t="str">
        <f>IF(C128="ア",VLOOKUP(A128,ア!$A$2:$E$9999,2,FALSE),IF(C128="イ",VLOOKUP(A128,イ!$A$2:$E$1563,2,FALSE),IF(C128="ウ",HLOOKUP(A128,ウ!$B$1:$ZX$6,4,FALSE),IF(C128="エ",VLOOKUP(A128,エ!$A$4:$E$1000,3,FALSE)&amp;"　"&amp;VLOOKUP(A128,エ!$A$4:$E$1000,4,FALSE),""))))</f>
        <v/>
      </c>
      <c r="E127" s="377" t="str">
        <f>IF(C128="ア",VLOOKUP(A128,ア!$A$2:$E$9999,4,FALSE),IF(C128="イ",VLOOKUP(A128,イ!$A$2:$E$1563,4,FALSE),IF(C128="ウ",IF(HLOOKUP(A128,ウ!$B$1:$ZX$6,3,FALSE)="","",HLOOKUP(A128,ウ!$B$1:$ZX$6,3,FALSE)),"")))</f>
        <v/>
      </c>
      <c r="F127" s="379" t="str">
        <f>IF(C128="ア",VLOOKUP(A128,ア!$A$2:$E$9999,5,FALSE),IF(C128="イ",VLOOKUP(A128,イ!$A$2:$E$1563,5,FALSE),IF(C128="ウ",HLOOKUP(A128,ウ!$B$1:$ZX$6,5,FALSE),IF(C128="エ",VLOOKUP(A128,エ!$A$4:$E$1000,5,FALSE),""))))&amp;"　"&amp;IF(C128="ウ",HLOOKUP(A128,ウ!$B$1:$ZX$6,6,FALSE),"")</f>
        <v>　</v>
      </c>
      <c r="G127" s="363"/>
      <c r="H127" s="365"/>
      <c r="I127" s="367"/>
      <c r="J127" s="302" t="s">
        <v>3684</v>
      </c>
      <c r="K127" s="361"/>
      <c r="L127" s="297"/>
      <c r="M127" s="377" t="str">
        <f>IF(L128="ア",VLOOKUP(J128,ア!$A$2:$E$9999,2,FALSE),IF(L128="イ",VLOOKUP(J128,イ!$A$2:$E$1563,2,FALSE),IF(L128="ウ",HLOOKUP(J128,ウ!$B$1:$ZX$6,4,FALSE),IF(L128="エ",VLOOKUP(J128,エ!$A$4:$E$1000,3,FALSE)&amp;"　"&amp;VLOOKUP(J128,エ!$A$4:$E$1000,4,FALSE),""))))</f>
        <v/>
      </c>
      <c r="N127" s="377" t="str">
        <f>IF(L128="ア",VLOOKUP(J128,ア!$A$2:$E$9999,4,FALSE),IF(L128="イ",VLOOKUP(J128,イ!$A$2:$E$1563,4,FALSE),IF(L128="ウ",IF(HLOOKUP(J128,ウ!$B$1:$ZX$6,3,FALSE)="","",HLOOKUP(J128,ウ!$B$1:$ZX$6,3,FALSE)),"")))</f>
        <v/>
      </c>
      <c r="O127" s="379" t="str">
        <f>IF(L128="ア",VLOOKUP(J128,ア!$A$2:$E$9999,5,FALSE),IF(L128="イ",VLOOKUP(J128,イ!$A$2:$E$1563,5,FALSE),IF(L128="ウ",HLOOKUP(J128,ウ!$B$1:$ZX$6,5,FALSE),IF(L128="エ",VLOOKUP(J128,エ!$A$4:$E$1000,5,FALSE),""))))&amp;"　"&amp;IF(L128="ウ",HLOOKUP(J128,ウ!$B$1:$ZX$6,6,FALSE),"")</f>
        <v>　</v>
      </c>
      <c r="P127" s="363"/>
      <c r="Q127" s="365"/>
      <c r="R127" s="367"/>
      <c r="S127" s="375"/>
      <c r="T127" s="302" t="s">
        <v>3697</v>
      </c>
      <c r="U127" s="361"/>
      <c r="V127" s="297"/>
      <c r="W127" s="377" t="str">
        <f>IF(V128="ア",VLOOKUP(T128,ア!$A$2:$E$9999,2,FALSE),IF(V128="イ",VLOOKUP(T128,イ!$A$2:$E$1563,2,FALSE),IF(V128="ウ",HLOOKUP(T128,ウ!$B$1:$ZX$6,4,FALSE),IF(V128="エ",VLOOKUP(T128,エ!$A$4:$E$1000,3,FALSE)&amp;"　"&amp;VLOOKUP(T128,エ!$A$4:$E$1000,4,FALSE),""))))</f>
        <v/>
      </c>
      <c r="X127" s="377" t="str">
        <f>IF(V128="ア",VLOOKUP(T128,ア!$A$2:$E$9999,4,FALSE),IF(V128="イ",VLOOKUP(T128,イ!$A$2:$E$1563,4,FALSE),IF(V128="ウ",IF(HLOOKUP(T128,ウ!$B$1:$ZX$6,3,FALSE)="","",HLOOKUP(T128,ウ!$B$1:$ZX$6,3,FALSE)),"")))</f>
        <v/>
      </c>
      <c r="Y127" s="379" t="str">
        <f>IF(V128="ア",VLOOKUP(T128,ア!$A$2:$E$9999,5,FALSE),IF(V128="イ",VLOOKUP(T128,イ!$A$2:$E$1563,5,FALSE),IF(V128="ウ",HLOOKUP(T128,ウ!$B$1:$ZX$6,5,FALSE),IF(V128="エ",VLOOKUP(T128,エ!$A$4:$E$1000,5,FALSE),""))))&amp;"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3664</v>
      </c>
      <c r="B129" s="361"/>
      <c r="C129" s="297"/>
      <c r="D129" s="377" t="str">
        <f>IF(C130="ア",VLOOKUP(A130,ア!$A$2:$E$9999,2,FALSE),IF(C130="イ",VLOOKUP(A130,イ!$A$2:$E$1563,2,FALSE),IF(C130="ウ",HLOOKUP(A130,ウ!$B$1:$ZX$6,4,FALSE),IF(C130="エ",VLOOKUP(A130,エ!$A$4:$E$1000,3,FALSE)&amp;"　"&amp;VLOOKUP(A130,エ!$A$4:$E$1000,4,FALSE),""))))</f>
        <v/>
      </c>
      <c r="E129" s="377" t="str">
        <f>IF(C130="ア",VLOOKUP(A130,ア!$A$2:$E$9999,4,FALSE),IF(C130="イ",VLOOKUP(A130,イ!$A$2:$E$1563,4,FALSE),IF(C130="ウ",IF(HLOOKUP(A130,ウ!$B$1:$ZX$6,3,FALSE)="","",HLOOKUP(A130,ウ!$B$1:$ZX$6,3,FALSE)),"")))</f>
        <v/>
      </c>
      <c r="F129" s="379" t="str">
        <f>IF(C130="ア",VLOOKUP(A130,ア!$A$2:$E$9999,5,FALSE),IF(C130="イ",VLOOKUP(A130,イ!$A$2:$E$1563,5,FALSE),IF(C130="ウ",HLOOKUP(A130,ウ!$B$1:$ZX$6,5,FALSE),IF(C130="エ",VLOOKUP(A130,エ!$A$4:$E$1000,5,FALSE),""))))&amp;"　"&amp;IF(C130="ウ",HLOOKUP(A130,ウ!$B$1:$ZX$6,6,FALSE),"")</f>
        <v>　</v>
      </c>
      <c r="G129" s="363"/>
      <c r="H129" s="365"/>
      <c r="I129" s="367"/>
      <c r="J129" s="302" t="s">
        <v>3685</v>
      </c>
      <c r="K129" s="361"/>
      <c r="L129" s="297"/>
      <c r="M129" s="377" t="str">
        <f>IF(L130="ア",VLOOKUP(J130,ア!$A$2:$E$9999,2,FALSE),IF(L130="イ",VLOOKUP(J130,イ!$A$2:$E$1563,2,FALSE),IF(L130="ウ",HLOOKUP(J130,ウ!$B$1:$ZX$6,4,FALSE),IF(L130="エ",VLOOKUP(J130,エ!$A$4:$E$1000,3,FALSE)&amp;"　"&amp;VLOOKUP(J130,エ!$A$4:$E$1000,4,FALSE),""))))</f>
        <v/>
      </c>
      <c r="N129" s="377" t="str">
        <f>IF(L130="ア",VLOOKUP(J130,ア!$A$2:$E$9999,4,FALSE),IF(L130="イ",VLOOKUP(J130,イ!$A$2:$E$1563,4,FALSE),IF(L130="ウ",IF(HLOOKUP(J130,ウ!$B$1:$ZX$6,3,FALSE)="","",HLOOKUP(J130,ウ!$B$1:$ZX$6,3,FALSE)),"")))</f>
        <v/>
      </c>
      <c r="O129" s="379" t="str">
        <f>IF(L130="ア",VLOOKUP(J130,ア!$A$2:$E$9999,5,FALSE),IF(L130="イ",VLOOKUP(J130,イ!$A$2:$E$1563,5,FALSE),IF(L130="ウ",HLOOKUP(J130,ウ!$B$1:$ZX$6,5,FALSE),IF(L130="エ",VLOOKUP(J130,エ!$A$4:$E$1000,5,FALSE),""))))&amp;"　"&amp;IF(L130="ウ",HLOOKUP(J130,ウ!$B$1:$ZX$6,6,FALSE),"")</f>
        <v>　</v>
      </c>
      <c r="P129" s="363"/>
      <c r="Q129" s="365"/>
      <c r="R129" s="367"/>
      <c r="S129" s="375"/>
      <c r="T129" s="302" t="s">
        <v>3698</v>
      </c>
      <c r="U129" s="361"/>
      <c r="V129" s="297"/>
      <c r="W129" s="377" t="str">
        <f>IF(V130="ア",VLOOKUP(T130,ア!$A$2:$E$9999,2,FALSE),IF(V130="イ",VLOOKUP(T130,イ!$A$2:$E$1563,2,FALSE),IF(V130="ウ",HLOOKUP(T130,ウ!$B$1:$ZX$6,4,FALSE),IF(V130="エ",VLOOKUP(T130,エ!$A$4:$E$1000,3,FALSE)&amp;"　"&amp;VLOOKUP(T130,エ!$A$4:$E$1000,4,FALSE),""))))</f>
        <v/>
      </c>
      <c r="X129" s="377" t="str">
        <f>IF(V130="ア",VLOOKUP(T130,ア!$A$2:$E$9999,4,FALSE),IF(V130="イ",VLOOKUP(T130,イ!$A$2:$E$1563,4,FALSE),IF(V130="ウ",IF(HLOOKUP(T130,ウ!$B$1:$ZX$6,3,FALSE)="","",HLOOKUP(T130,ウ!$B$1:$ZX$6,3,FALSE)),"")))</f>
        <v/>
      </c>
      <c r="Y129" s="379" t="str">
        <f>IF(V130="ア",VLOOKUP(T130,ア!$A$2:$E$9999,5,FALSE),IF(V130="イ",VLOOKUP(T130,イ!$A$2:$E$1563,5,FALSE),IF(V130="ウ",HLOOKUP(T130,ウ!$B$1:$ZX$6,5,FALSE),IF(V130="エ",VLOOKUP(T130,エ!$A$4:$E$1000,5,FALSE),""))))&amp;"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3666</v>
      </c>
      <c r="B131" s="361"/>
      <c r="C131" s="297"/>
      <c r="D131" s="377" t="str">
        <f>IF(C132="ア",VLOOKUP(A132,ア!$A$2:$E$9999,2,FALSE),IF(C132="イ",VLOOKUP(A132,イ!$A$2:$E$1563,2,FALSE),IF(C132="ウ",HLOOKUP(A132,ウ!$B$1:$ZX$6,4,FALSE),IF(C132="エ",VLOOKUP(A132,エ!$A$4:$E$1000,3,FALSE)&amp;"　"&amp;VLOOKUP(A132,エ!$A$4:$E$1000,4,FALSE),""))))</f>
        <v/>
      </c>
      <c r="E131" s="377" t="str">
        <f>IF(C132="ア",VLOOKUP(A132,ア!$A$2:$E$9999,4,FALSE),IF(C132="イ",VLOOKUP(A132,イ!$A$2:$E$1563,4,FALSE),IF(C132="ウ",IF(HLOOKUP(A132,ウ!$B$1:$ZX$6,3,FALSE)="","",HLOOKUP(A132,ウ!$B$1:$ZX$6,3,FALSE)),"")))</f>
        <v/>
      </c>
      <c r="F131" s="379" t="str">
        <f>IF(C132="ア",VLOOKUP(A132,ア!$A$2:$E$9999,5,FALSE),IF(C132="イ",VLOOKUP(A132,イ!$A$2:$E$1563,5,FALSE),IF(C132="ウ",HLOOKUP(A132,ウ!$B$1:$ZX$6,5,FALSE),IF(C132="エ",VLOOKUP(A132,エ!$A$4:$E$1000,5,FALSE),""))))&amp;"　"&amp;IF(C132="ウ",HLOOKUP(A132,ウ!$B$1:$ZX$6,6,FALSE),"")</f>
        <v>　</v>
      </c>
      <c r="G131" s="363"/>
      <c r="H131" s="365"/>
      <c r="I131" s="367"/>
      <c r="J131" s="302" t="s">
        <v>3686</v>
      </c>
      <c r="K131" s="361"/>
      <c r="L131" s="297"/>
      <c r="M131" s="377" t="str">
        <f>IF(L132="ア",VLOOKUP(J132,ア!$A$2:$E$9999,2,FALSE),IF(L132="イ",VLOOKUP(J132,イ!$A$2:$E$1563,2,FALSE),IF(L132="ウ",HLOOKUP(J132,ウ!$B$1:$ZX$6,4,FALSE),IF(L132="エ",VLOOKUP(J132,エ!$A$4:$E$1000,3,FALSE)&amp;"　"&amp;VLOOKUP(J132,エ!$A$4:$E$1000,4,FALSE),""))))</f>
        <v/>
      </c>
      <c r="N131" s="377" t="str">
        <f>IF(L132="ア",VLOOKUP(J132,ア!$A$2:$E$9999,4,FALSE),IF(L132="イ",VLOOKUP(J132,イ!$A$2:$E$1563,4,FALSE),IF(L132="ウ",IF(HLOOKUP(J132,ウ!$B$1:$ZX$6,3,FALSE)="","",HLOOKUP(J132,ウ!$B$1:$ZX$6,3,FALSE)),"")))</f>
        <v/>
      </c>
      <c r="O131" s="379" t="str">
        <f>IF(L132="ア",VLOOKUP(J132,ア!$A$2:$E$9999,5,FALSE),IF(L132="イ",VLOOKUP(J132,イ!$A$2:$E$1563,5,FALSE),IF(L132="ウ",HLOOKUP(J132,ウ!$B$1:$ZX$6,5,FALSE),IF(L132="エ",VLOOKUP(J132,エ!$A$4:$E$1000,5,FALSE),""))))&amp;"　"&amp;IF(L132="ウ",HLOOKUP(J132,ウ!$B$1:$ZX$6,6,FALSE),"")</f>
        <v>　</v>
      </c>
      <c r="P131" s="363"/>
      <c r="Q131" s="365"/>
      <c r="R131" s="367"/>
      <c r="S131" s="375"/>
      <c r="T131" s="302" t="s">
        <v>3699</v>
      </c>
      <c r="U131" s="361"/>
      <c r="V131" s="297"/>
      <c r="W131" s="377" t="str">
        <f>IF(V132="ア",VLOOKUP(T132,ア!$A$2:$E$9999,2,FALSE),IF(V132="イ",VLOOKUP(T132,イ!$A$2:$E$1563,2,FALSE),IF(V132="ウ",HLOOKUP(T132,ウ!$B$1:$ZX$6,4,FALSE),IF(V132="エ",VLOOKUP(T132,エ!$A$4:$E$1000,3,FALSE)&amp;"　"&amp;VLOOKUP(T132,エ!$A$4:$E$1000,4,FALSE),""))))</f>
        <v/>
      </c>
      <c r="X131" s="377" t="str">
        <f>IF(V132="ア",VLOOKUP(T132,ア!$A$2:$E$9999,4,FALSE),IF(V132="イ",VLOOKUP(T132,イ!$A$2:$E$1563,4,FALSE),IF(V132="ウ",IF(HLOOKUP(T132,ウ!$B$1:$ZX$6,3,FALSE)="","",HLOOKUP(T132,ウ!$B$1:$ZX$6,3,FALSE)),"")))</f>
        <v/>
      </c>
      <c r="Y131" s="379" t="str">
        <f>IF(V132="ア",VLOOKUP(T132,ア!$A$2:$E$9999,5,FALSE),IF(V132="イ",VLOOKUP(T132,イ!$A$2:$E$1563,5,FALSE),IF(V132="ウ",HLOOKUP(T132,ウ!$B$1:$ZX$6,5,FALSE),IF(V132="エ",VLOOKUP(T132,エ!$A$4:$E$1000,5,FALSE),""))))&amp;"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3668</v>
      </c>
      <c r="B133" s="361"/>
      <c r="C133" s="297"/>
      <c r="D133" s="377" t="str">
        <f>IF(C134="ア",VLOOKUP(A134,ア!$A$2:$E$9999,2,FALSE),IF(C134="イ",VLOOKUP(A134,イ!$A$2:$E$1563,2,FALSE),IF(C134="ウ",HLOOKUP(A134,ウ!$B$1:$ZX$6,4,FALSE),IF(C134="エ",VLOOKUP(A134,エ!$A$4:$E$1000,3,FALSE)&amp;"　"&amp;VLOOKUP(A134,エ!$A$4:$E$1000,4,FALSE),""))))</f>
        <v/>
      </c>
      <c r="E133" s="377" t="str">
        <f>IF(C134="ア",VLOOKUP(A134,ア!$A$2:$E$9999,4,FALSE),IF(C134="イ",VLOOKUP(A134,イ!$A$2:$E$1563,4,FALSE),IF(C134="ウ",IF(HLOOKUP(A134,ウ!$B$1:$ZX$6,3,FALSE)="","",HLOOKUP(A134,ウ!$B$1:$ZX$6,3,FALSE)),"")))</f>
        <v/>
      </c>
      <c r="F133" s="379" t="str">
        <f>IF(C134="ア",VLOOKUP(A134,ア!$A$2:$E$9999,5,FALSE),IF(C134="イ",VLOOKUP(A134,イ!$A$2:$E$1563,5,FALSE),IF(C134="ウ",HLOOKUP(A134,ウ!$B$1:$ZX$6,5,FALSE),IF(C134="エ",VLOOKUP(A134,エ!$A$4:$E$1000,5,FALSE),""))))&amp;"　"&amp;IF(C134="ウ",HLOOKUP(A134,ウ!$B$1:$ZX$6,6,FALSE),"")</f>
        <v>　</v>
      </c>
      <c r="G133" s="363"/>
      <c r="H133" s="365"/>
      <c r="I133" s="367"/>
      <c r="J133" s="302" t="s">
        <v>3687</v>
      </c>
      <c r="K133" s="361"/>
      <c r="L133" s="299"/>
      <c r="M133" s="377" t="str">
        <f>IF(L134="ア",VLOOKUP(J134,ア!$A$2:$E$9999,2,FALSE),IF(L134="イ",VLOOKUP(J134,イ!$A$2:$E$1563,2,FALSE),IF(L134="ウ",HLOOKUP(J134,ウ!$B$1:$ZX$6,4,FALSE),IF(L134="エ",VLOOKUP(J134,エ!$A$4:$E$1000,3,FALSE)&amp;"　"&amp;VLOOKUP(J134,エ!$A$4:$E$1000,4,FALSE),""))))</f>
        <v/>
      </c>
      <c r="N133" s="377" t="str">
        <f>IF(L134="ア",VLOOKUP(J134,ア!$A$2:$E$9999,4,FALSE),IF(L134="イ",VLOOKUP(J134,イ!$A$2:$E$1563,4,FALSE),IF(L134="ウ",IF(HLOOKUP(J134,ウ!$B$1:$ZX$6,3,FALSE)="","",HLOOKUP(J134,ウ!$B$1:$ZX$6,3,FALSE)),"")))</f>
        <v/>
      </c>
      <c r="O133" s="379" t="str">
        <f>IF(L134="ア",VLOOKUP(J134,ア!$A$2:$E$9999,5,FALSE),IF(L134="イ",VLOOKUP(J134,イ!$A$2:$E$1563,5,FALSE),IF(L134="ウ",HLOOKUP(J134,ウ!$B$1:$ZX$6,5,FALSE),IF(L134="エ",VLOOKUP(J134,エ!$A$4:$E$1000,5,FALSE),""))))&amp;"　"&amp;IF(L134="ウ",HLOOKUP(J134,ウ!$B$1:$ZX$6,6,FALSE),"")</f>
        <v>　</v>
      </c>
      <c r="P133" s="363"/>
      <c r="Q133" s="365"/>
      <c r="R133" s="367"/>
      <c r="S133" s="375"/>
      <c r="T133" s="302" t="s">
        <v>3700</v>
      </c>
      <c r="U133" s="361"/>
      <c r="V133" s="297"/>
      <c r="W133" s="377" t="str">
        <f>IF(V134="ア",VLOOKUP(T134,ア!$A$2:$E$9999,2,FALSE),IF(V134="イ",VLOOKUP(T134,イ!$A$2:$E$1563,2,FALSE),IF(V134="ウ",HLOOKUP(T134,ウ!$B$1:$ZX$6,4,FALSE),IF(V134="エ",VLOOKUP(T134,エ!$A$4:$E$1000,3,FALSE)&amp;"　"&amp;VLOOKUP(T134,エ!$A$4:$E$1000,4,FALSE),""))))</f>
        <v/>
      </c>
      <c r="X133" s="377" t="str">
        <f>IF(V134="ア",VLOOKUP(T134,ア!$A$2:$E$9999,4,FALSE),IF(V134="イ",VLOOKUP(T134,イ!$A$2:$E$1563,4,FALSE),IF(V134="ウ",IF(HLOOKUP(T134,ウ!$B$1:$ZX$6,3,FALSE)="","",HLOOKUP(T134,ウ!$B$1:$ZX$6,3,FALSE)),"")))</f>
        <v/>
      </c>
      <c r="Y133" s="379" t="str">
        <f>IF(V134="ア",VLOOKUP(T134,ア!$A$2:$E$9999,5,FALSE),IF(V134="イ",VLOOKUP(T134,イ!$A$2:$E$1563,5,FALSE),IF(V134="ウ",HLOOKUP(T134,ウ!$B$1:$ZX$6,5,FALSE),IF(V134="エ",VLOOKUP(T134,エ!$A$4:$E$1000,5,FALSE),""))))&amp;"　"&amp;IF(V134="ウ",HLOOKUP(T134,ウ!$B$1:$ZX$6,6,FALSE),"")</f>
        <v>　</v>
      </c>
      <c r="Z133" s="363"/>
      <c r="AA133" s="365"/>
      <c r="AB133" s="381"/>
      <c r="AC133" s="412"/>
    </row>
    <row r="134" spans="1:30" s="295" customFormat="1" ht="16.2" customHeight="1" thickBot="1" x14ac:dyDescent="0.5">
      <c r="A134" s="300"/>
      <c r="B134" s="362"/>
      <c r="C134" s="301"/>
      <c r="D134" s="378"/>
      <c r="E134" s="378"/>
      <c r="F134" s="380"/>
      <c r="G134" s="364"/>
      <c r="H134" s="366"/>
      <c r="I134" s="368"/>
      <c r="J134" s="304"/>
      <c r="K134" s="414"/>
      <c r="L134" s="305"/>
      <c r="M134" s="378"/>
      <c r="N134" s="378"/>
      <c r="O134" s="380"/>
      <c r="P134" s="422"/>
      <c r="Q134" s="420"/>
      <c r="R134" s="423"/>
      <c r="S134" s="424"/>
      <c r="T134" s="300"/>
      <c r="U134" s="362"/>
      <c r="V134" s="301"/>
      <c r="W134" s="378"/>
      <c r="X134" s="378"/>
      <c r="Y134" s="380"/>
      <c r="Z134" s="364"/>
      <c r="AA134" s="366"/>
      <c r="AB134" s="382"/>
      <c r="AC134" s="413"/>
    </row>
    <row r="135" spans="1:30" s="295" customFormat="1" ht="16.2" customHeight="1" x14ac:dyDescent="0.45">
      <c r="A135" s="302" t="s">
        <v>3670</v>
      </c>
      <c r="B135" s="361"/>
      <c r="C135" s="297"/>
      <c r="D135" s="377" t="str">
        <f>IF(C136="ア",VLOOKUP(A136,ア!$A$2:$E$9999,2,FALSE),IF(C136="イ",VLOOKUP(A136,イ!$A$2:$E$1563,2,FALSE),IF(C136="ウ",HLOOKUP(A136,ウ!$B$1:$ZX$6,4,FALSE),IF(C136="エ",VLOOKUP(A136,エ!$A$4:$E$1000,3,FALSE)&amp;"　"&amp;VLOOKUP(A136,エ!$A$4:$E$1000,4,FALSE),""))))</f>
        <v/>
      </c>
      <c r="E135" s="377" t="str">
        <f>IF(C136="ア",VLOOKUP(A136,ア!$A$2:$E$9999,4,FALSE),IF(C136="イ",VLOOKUP(A136,イ!$A$2:$E$1563,4,FALSE),IF(C136="ウ",IF(HLOOKUP(A136,ウ!$B$1:$ZX$6,3,FALSE)="","",HLOOKUP(A136,ウ!$B$1:$ZX$6,3,FALSE)),"")))</f>
        <v/>
      </c>
      <c r="F135" s="379" t="str">
        <f>IF(C136="ア",VLOOKUP(A136,ア!$A$2:$E$9999,5,FALSE),IF(C136="イ",VLOOKUP(A136,イ!$A$2:$E$1563,5,FALSE),IF(C136="ウ",HLOOKUP(A136,ウ!$B$1:$ZX$6,5,FALSE),IF(C136="エ",VLOOKUP(A136,エ!$A$4:$E$1000,5,FALSE),""))))&amp;"　"&amp;IF(C136="ウ",HLOOKUP(A136,ウ!$B$1:$ZX$6,6,FALSE),"")</f>
        <v>　</v>
      </c>
      <c r="G135" s="363"/>
      <c r="H135" s="365"/>
      <c r="I135" s="367"/>
      <c r="J135" s="253"/>
      <c r="K135" s="253"/>
      <c r="L135" s="253"/>
      <c r="M135" s="253"/>
      <c r="N135" s="253"/>
      <c r="O135" s="253"/>
      <c r="P135" s="253"/>
      <c r="Q135" s="253"/>
      <c r="R135" s="253"/>
      <c r="S135" s="254"/>
      <c r="T135" s="302" t="s">
        <v>3701</v>
      </c>
      <c r="U135" s="361"/>
      <c r="V135" s="297"/>
      <c r="W135" s="377" t="str">
        <f>IF(V136="ア",VLOOKUP(T136,ア!$A$2:$E$9999,2,FALSE),IF(V136="イ",VLOOKUP(T136,イ!$A$2:$E$1563,2,FALSE),IF(V136="ウ",HLOOKUP(T136,ウ!$B$1:$ZX$6,4,FALSE),IF(V136="エ",VLOOKUP(T136,エ!$A$4:$E$1000,3,FALSE)&amp;"　"&amp;VLOOKUP(T136,エ!$A$4:$E$1000,4,FALSE),""))))</f>
        <v/>
      </c>
      <c r="X135" s="377" t="str">
        <f>IF(V136="ア",VLOOKUP(T136,ア!$A$2:$E$9999,4,FALSE),IF(V136="イ",VLOOKUP(T136,イ!$A$2:$E$1563,4,FALSE),IF(V136="ウ",IF(HLOOKUP(T136,ウ!$B$1:$ZX$6,3,FALSE)="","",HLOOKUP(T136,ウ!$B$1:$ZX$6,3,FALSE)),"")))</f>
        <v/>
      </c>
      <c r="Y135" s="379" t="str">
        <f>IF(V136="ア",VLOOKUP(T136,ア!$A$2:$E$9999,5,FALSE),IF(V136="イ",VLOOKUP(T136,イ!$A$2:$E$1563,5,FALSE),IF(V136="ウ",HLOOKUP(T136,ウ!$B$1:$ZX$6,5,FALSE),IF(V136="エ",VLOOKUP(T136,エ!$A$4:$E$1000,5,FALSE),""))))&amp;"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253"/>
      <c r="K136" s="253"/>
      <c r="L136" s="253"/>
      <c r="M136" s="253"/>
      <c r="N136" s="253"/>
      <c r="O136" s="253"/>
      <c r="P136" s="253"/>
      <c r="Q136" s="253"/>
      <c r="R136" s="253"/>
      <c r="S136" s="254"/>
      <c r="T136" s="300"/>
      <c r="U136" s="362"/>
      <c r="V136" s="301"/>
      <c r="W136" s="378"/>
      <c r="X136" s="378"/>
      <c r="Y136" s="380"/>
      <c r="Z136" s="364"/>
      <c r="AA136" s="366"/>
      <c r="AB136" s="382"/>
      <c r="AC136" s="413"/>
    </row>
    <row r="137" spans="1:30" s="295" customFormat="1" ht="16.2" customHeight="1" x14ac:dyDescent="0.45">
      <c r="A137" s="302" t="s">
        <v>3672</v>
      </c>
      <c r="B137" s="361"/>
      <c r="C137" s="299"/>
      <c r="D137" s="377" t="str">
        <f>IF(C138="ア",VLOOKUP(A138,ア!$A$2:$E$9999,2,FALSE),IF(C138="イ",VLOOKUP(A138,イ!$A$2:$E$1563,2,FALSE),IF(C138="ウ",HLOOKUP(A138,ウ!$B$1:$ZX$6,4,FALSE),IF(C138="エ",VLOOKUP(A138,エ!$A$4:$E$1000,3,FALSE)&amp;"　"&amp;VLOOKUP(A138,エ!$A$4:$E$1000,4,FALSE),""))))</f>
        <v/>
      </c>
      <c r="E137" s="377" t="str">
        <f>IF(C138="ア",VLOOKUP(A138,ア!$A$2:$E$9999,4,FALSE),IF(C138="イ",VLOOKUP(A138,イ!$A$2:$E$1563,4,FALSE),IF(C138="ウ",IF(HLOOKUP(A138,ウ!$B$1:$ZX$6,3,FALSE)="","",HLOOKUP(A138,ウ!$B$1:$ZX$6,3,FALSE)),"")))</f>
        <v/>
      </c>
      <c r="F137" s="379" t="str">
        <f>IF(C138="ア",VLOOKUP(A138,ア!$A$2:$E$9999,5,FALSE),IF(C138="イ",VLOOKUP(A138,イ!$A$2:$E$1563,5,FALSE),IF(C138="ウ",HLOOKUP(A138,ウ!$B$1:$ZX$6,5,FALSE),IF(C138="エ",VLOOKUP(A138,エ!$A$4:$E$1000,5,FALSE),""))))&amp;"　"&amp;IF(C138="ウ",HLOOKUP(A138,ウ!$B$1:$ZX$6,6,FALSE),"")</f>
        <v>　</v>
      </c>
      <c r="G137" s="363"/>
      <c r="H137" s="365"/>
      <c r="I137" s="367"/>
      <c r="J137" s="253"/>
      <c r="K137" s="253"/>
      <c r="L137" s="253"/>
      <c r="M137" s="253"/>
      <c r="N137" s="253"/>
      <c r="O137" s="253"/>
      <c r="P137" s="253"/>
      <c r="Q137" s="253"/>
      <c r="R137" s="253"/>
      <c r="S137" s="254"/>
      <c r="T137" s="302" t="s">
        <v>3702</v>
      </c>
      <c r="U137" s="361"/>
      <c r="V137" s="299"/>
      <c r="W137" s="377" t="str">
        <f>IF(V138="ア",VLOOKUP(T138,ア!$A$2:$E$9999,2,FALSE),IF(V138="イ",VLOOKUP(T138,イ!$A$2:$E$1563,2,FALSE),IF(V138="ウ",HLOOKUP(T138,ウ!$B$1:$ZX$6,4,FALSE),IF(V138="エ",VLOOKUP(T138,エ!$A$4:$E$1000,3,FALSE)&amp;"　"&amp;VLOOKUP(T138,エ!$A$4:$E$1000,4,FALSE),""))))</f>
        <v/>
      </c>
      <c r="X137" s="377" t="str">
        <f>IF(V138="ア",VLOOKUP(T138,ア!$A$2:$E$9999,4,FALSE),IF(V138="イ",VLOOKUP(T138,イ!$A$2:$E$1563,4,FALSE),IF(V138="ウ",IF(HLOOKUP(T138,ウ!$B$1:$ZX$6,3,FALSE)="","",HLOOKUP(T138,ウ!$B$1:$ZX$6,3,FALSE)),"")))</f>
        <v/>
      </c>
      <c r="Y137" s="379" t="str">
        <f>IF(V138="ア",VLOOKUP(T138,ア!$A$2:$E$9999,5,FALSE),IF(V138="イ",VLOOKUP(T138,イ!$A$2:$E$1563,5,FALSE),IF(V138="ウ",HLOOKUP(T138,ウ!$B$1:$ZX$6,5,FALSE),IF(V138="エ",VLOOKUP(T138,エ!$A$4:$E$1000,5,FALSE),""))))&amp;"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4"/>
      <c r="C138" s="305"/>
      <c r="D138" s="378"/>
      <c r="E138" s="378"/>
      <c r="F138" s="380"/>
      <c r="G138" s="422"/>
      <c r="H138" s="420"/>
      <c r="I138" s="423"/>
      <c r="J138" s="253"/>
      <c r="K138" s="253"/>
      <c r="L138" s="253"/>
      <c r="M138" s="253"/>
      <c r="N138" s="253"/>
      <c r="O138" s="253"/>
      <c r="P138" s="253"/>
      <c r="Q138" s="253"/>
      <c r="R138" s="253"/>
      <c r="S138" s="254"/>
      <c r="T138" s="304"/>
      <c r="U138" s="414"/>
      <c r="V138" s="305"/>
      <c r="W138" s="378"/>
      <c r="X138" s="378"/>
      <c r="Y138" s="380"/>
      <c r="Z138" s="422"/>
      <c r="AA138" s="420"/>
      <c r="AB138" s="421"/>
      <c r="AC138" s="419"/>
      <c r="AD138" s="269"/>
    </row>
  </sheetData>
  <mergeCells count="1411">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3:K104"/>
    <mergeCell ref="M103:M104"/>
    <mergeCell ref="N103:N104"/>
    <mergeCell ref="O103:O104"/>
    <mergeCell ref="P103:P104"/>
    <mergeCell ref="Q103:Q104"/>
    <mergeCell ref="AC105:AC106"/>
    <mergeCell ref="B103:B104"/>
    <mergeCell ref="D103:D104"/>
    <mergeCell ref="E103:E104"/>
    <mergeCell ref="F103:F104"/>
    <mergeCell ref="G103:G104"/>
    <mergeCell ref="H103:H104"/>
    <mergeCell ref="I103:I104"/>
    <mergeCell ref="K99:K100"/>
    <mergeCell ref="M99:M100"/>
    <mergeCell ref="N99:N100"/>
    <mergeCell ref="O99:O100"/>
    <mergeCell ref="P99:P100"/>
    <mergeCell ref="Q99:Q100"/>
    <mergeCell ref="R99:R100"/>
    <mergeCell ref="S99:S100"/>
    <mergeCell ref="U103:U104"/>
    <mergeCell ref="W103:W104"/>
    <mergeCell ref="F105:F106"/>
    <mergeCell ref="G105:G106"/>
    <mergeCell ref="H105:H106"/>
    <mergeCell ref="I105:I106"/>
    <mergeCell ref="K101:K102"/>
    <mergeCell ref="M101:M102"/>
    <mergeCell ref="N101:N102"/>
    <mergeCell ref="AB103:AB104"/>
    <mergeCell ref="AC103:AC104"/>
    <mergeCell ref="B105:B106"/>
    <mergeCell ref="D105:D106"/>
    <mergeCell ref="E105:E106"/>
    <mergeCell ref="U105:U106"/>
    <mergeCell ref="W105:W106"/>
    <mergeCell ref="K95:K96"/>
    <mergeCell ref="M95:M96"/>
    <mergeCell ref="N95:N96"/>
    <mergeCell ref="O95:O96"/>
    <mergeCell ref="P95:P96"/>
    <mergeCell ref="Q95:Q96"/>
    <mergeCell ref="R95:R96"/>
    <mergeCell ref="S95:S96"/>
    <mergeCell ref="U99:U100"/>
    <mergeCell ref="W99:W100"/>
    <mergeCell ref="R103:R104"/>
    <mergeCell ref="S103:S104"/>
    <mergeCell ref="U107:U108"/>
    <mergeCell ref="W107:W108"/>
    <mergeCell ref="AA103:AA104"/>
    <mergeCell ref="AA105:AA106"/>
    <mergeCell ref="AB105:AB106"/>
    <mergeCell ref="X105:X106"/>
    <mergeCell ref="Y105:Y106"/>
    <mergeCell ref="Z105:Z106"/>
    <mergeCell ref="W101:W102"/>
    <mergeCell ref="X101:X102"/>
    <mergeCell ref="Y101:Y102"/>
    <mergeCell ref="Z101:Z102"/>
    <mergeCell ref="AA101:AA102"/>
    <mergeCell ref="AB101:AB102"/>
    <mergeCell ref="AC101:AC102"/>
    <mergeCell ref="B99:B100"/>
    <mergeCell ref="D99:D100"/>
    <mergeCell ref="E99:E100"/>
    <mergeCell ref="O101:O102"/>
    <mergeCell ref="P101:P102"/>
    <mergeCell ref="Q101:Q102"/>
    <mergeCell ref="R101:R102"/>
    <mergeCell ref="S101:S102"/>
    <mergeCell ref="X99:X100"/>
    <mergeCell ref="Y99:Y100"/>
    <mergeCell ref="Z99:Z100"/>
    <mergeCell ref="I99:I100"/>
    <mergeCell ref="W97:W98"/>
    <mergeCell ref="X97:X98"/>
    <mergeCell ref="Y97:Y98"/>
    <mergeCell ref="Z97:Z98"/>
    <mergeCell ref="AA97:AA98"/>
    <mergeCell ref="AB97:AB98"/>
    <mergeCell ref="AC97:AC98"/>
    <mergeCell ref="B95:B96"/>
    <mergeCell ref="D95:D96"/>
    <mergeCell ref="E95:E96"/>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97:K98"/>
    <mergeCell ref="M97:M98"/>
    <mergeCell ref="N97:N98"/>
    <mergeCell ref="O97:O98"/>
    <mergeCell ref="P97:P98"/>
    <mergeCell ref="Q97:Q98"/>
    <mergeCell ref="R97:R98"/>
    <mergeCell ref="S97:S98"/>
    <mergeCell ref="U101:U102"/>
    <mergeCell ref="U95:U96"/>
    <mergeCell ref="W95:W96"/>
    <mergeCell ref="X91:X92"/>
    <mergeCell ref="Y91:Y92"/>
    <mergeCell ref="Z91:Z92"/>
    <mergeCell ref="I91:I92"/>
    <mergeCell ref="W93:W94"/>
    <mergeCell ref="X93:X94"/>
    <mergeCell ref="Y93:Y94"/>
    <mergeCell ref="Z93:Z94"/>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3:K94"/>
    <mergeCell ref="M93:M94"/>
    <mergeCell ref="N93:N94"/>
    <mergeCell ref="O93:O94"/>
    <mergeCell ref="P93:P94"/>
    <mergeCell ref="Q93:Q94"/>
    <mergeCell ref="R93:R94"/>
    <mergeCell ref="S93:S94"/>
    <mergeCell ref="U97:U98"/>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89:K90"/>
    <mergeCell ref="M89:M90"/>
    <mergeCell ref="N89:N90"/>
    <mergeCell ref="O89:O90"/>
    <mergeCell ref="P89:P90"/>
    <mergeCell ref="Q89:Q90"/>
    <mergeCell ref="R89:R90"/>
    <mergeCell ref="S89:S90"/>
    <mergeCell ref="U93:U94"/>
    <mergeCell ref="F95:F96"/>
    <mergeCell ref="G95:G96"/>
    <mergeCell ref="H95:H96"/>
    <mergeCell ref="I95:I96"/>
    <mergeCell ref="K91:K92"/>
    <mergeCell ref="M91:M92"/>
    <mergeCell ref="N91:N92"/>
    <mergeCell ref="O91:O92"/>
    <mergeCell ref="P91:P92"/>
    <mergeCell ref="Q91:Q92"/>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7:K88"/>
    <mergeCell ref="M87:M88"/>
    <mergeCell ref="N87:N88"/>
    <mergeCell ref="O87:O88"/>
    <mergeCell ref="P87:P88"/>
    <mergeCell ref="Q87:Q88"/>
    <mergeCell ref="R87:R88"/>
    <mergeCell ref="S87:S88"/>
    <mergeCell ref="U91:U92"/>
    <mergeCell ref="W91:W92"/>
    <mergeCell ref="R91:R92"/>
    <mergeCell ref="S91:S92"/>
    <mergeCell ref="K85:K86"/>
    <mergeCell ref="M85:M86"/>
    <mergeCell ref="N85:N86"/>
    <mergeCell ref="O85:O86"/>
    <mergeCell ref="P85:P86"/>
    <mergeCell ref="Q85:Q86"/>
    <mergeCell ref="R85:R86"/>
    <mergeCell ref="S85:S86"/>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3:K84"/>
    <mergeCell ref="M83:M84"/>
    <mergeCell ref="N83:N84"/>
    <mergeCell ref="O83:O84"/>
    <mergeCell ref="P83:P84"/>
    <mergeCell ref="Q83:Q84"/>
    <mergeCell ref="R83:R84"/>
    <mergeCell ref="S83:S84"/>
    <mergeCell ref="U87:U88"/>
    <mergeCell ref="W87:W88"/>
    <mergeCell ref="X83:X84"/>
    <mergeCell ref="Y83:Y84"/>
    <mergeCell ref="Z83:Z84"/>
    <mergeCell ref="I83:I84"/>
    <mergeCell ref="K79:K80"/>
    <mergeCell ref="M79:M80"/>
    <mergeCell ref="N79:N80"/>
    <mergeCell ref="O79:O80"/>
    <mergeCell ref="P79:P80"/>
    <mergeCell ref="Q79:Q80"/>
    <mergeCell ref="R79:R80"/>
    <mergeCell ref="S79:S80"/>
    <mergeCell ref="U83:U84"/>
    <mergeCell ref="W83:W84"/>
    <mergeCell ref="X87:X88"/>
    <mergeCell ref="Y87:Y88"/>
    <mergeCell ref="Z87:Z88"/>
    <mergeCell ref="U79:U80"/>
    <mergeCell ref="W79:W80"/>
    <mergeCell ref="X79:X80"/>
    <mergeCell ref="Y79:Y80"/>
    <mergeCell ref="Z79:Z80"/>
    <mergeCell ref="AA83:AA84"/>
    <mergeCell ref="AB83:AB84"/>
    <mergeCell ref="AC83:AC84"/>
    <mergeCell ref="B85:B86"/>
    <mergeCell ref="D85:D86"/>
    <mergeCell ref="E85:E86"/>
    <mergeCell ref="F85:F86"/>
    <mergeCell ref="G85:G86"/>
    <mergeCell ref="H85:H86"/>
    <mergeCell ref="I85:I86"/>
    <mergeCell ref="K81:K82"/>
    <mergeCell ref="M81:M82"/>
    <mergeCell ref="N81:N82"/>
    <mergeCell ref="O81:O82"/>
    <mergeCell ref="P81:P82"/>
    <mergeCell ref="Q81:Q82"/>
    <mergeCell ref="R81:R82"/>
    <mergeCell ref="S81:S82"/>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AA79:AA80"/>
    <mergeCell ref="AB79:AB80"/>
    <mergeCell ref="AC79:AC80"/>
    <mergeCell ref="B81:B82"/>
    <mergeCell ref="D81:D82"/>
    <mergeCell ref="E81:E82"/>
    <mergeCell ref="F81:F82"/>
    <mergeCell ref="G81:G82"/>
    <mergeCell ref="H81:H82"/>
    <mergeCell ref="I81:I82"/>
    <mergeCell ref="K77:K78"/>
    <mergeCell ref="M77:M78"/>
    <mergeCell ref="N77:N78"/>
    <mergeCell ref="O77:O78"/>
    <mergeCell ref="P77:P78"/>
    <mergeCell ref="Q77:Q78"/>
    <mergeCell ref="R77:R78"/>
    <mergeCell ref="S77:S78"/>
    <mergeCell ref="U81:U82"/>
    <mergeCell ref="W81:W82"/>
    <mergeCell ref="X81:X82"/>
    <mergeCell ref="Y81:Y82"/>
    <mergeCell ref="Z81:Z82"/>
    <mergeCell ref="AA81:AA82"/>
    <mergeCell ref="AB81:AB82"/>
    <mergeCell ref="AC81:AC82"/>
    <mergeCell ref="U77:U78"/>
    <mergeCell ref="W77:W78"/>
    <mergeCell ref="X77:X78"/>
    <mergeCell ref="Y77:Y78"/>
    <mergeCell ref="P71:P72"/>
    <mergeCell ref="Q71:Q72"/>
    <mergeCell ref="B79:B80"/>
    <mergeCell ref="D79:D80"/>
    <mergeCell ref="E79:E80"/>
    <mergeCell ref="F79:F80"/>
    <mergeCell ref="G79:G80"/>
    <mergeCell ref="H79:H80"/>
    <mergeCell ref="I79:I80"/>
    <mergeCell ref="K75:K76"/>
    <mergeCell ref="M75:M76"/>
    <mergeCell ref="N75:N76"/>
    <mergeCell ref="O75:O76"/>
    <mergeCell ref="P75:P76"/>
    <mergeCell ref="Q75:Q76"/>
    <mergeCell ref="R75:R76"/>
    <mergeCell ref="S75:S76"/>
    <mergeCell ref="N71:N72"/>
    <mergeCell ref="O71:O72"/>
    <mergeCell ref="AC71:AC72"/>
    <mergeCell ref="B73:B74"/>
    <mergeCell ref="D73:D74"/>
    <mergeCell ref="E73:E74"/>
    <mergeCell ref="F73:F74"/>
    <mergeCell ref="G73:G74"/>
    <mergeCell ref="H73:H74"/>
    <mergeCell ref="I73:I74"/>
    <mergeCell ref="AC73:AC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3:K74"/>
    <mergeCell ref="M73:M74"/>
    <mergeCell ref="N73:N74"/>
    <mergeCell ref="O73:O74"/>
    <mergeCell ref="P73:P74"/>
    <mergeCell ref="X73:X74"/>
    <mergeCell ref="Y73:Y74"/>
    <mergeCell ref="Z73:Z74"/>
    <mergeCell ref="AA73:AA74"/>
    <mergeCell ref="AB73:AB74"/>
    <mergeCell ref="AB69:AB70"/>
    <mergeCell ref="AA71:AA72"/>
    <mergeCell ref="AB71:AB72"/>
    <mergeCell ref="R71:R72"/>
    <mergeCell ref="S71:S72"/>
    <mergeCell ref="U75:U76"/>
    <mergeCell ref="W75:W76"/>
    <mergeCell ref="X75:X76"/>
    <mergeCell ref="B75:B76"/>
    <mergeCell ref="D75:D76"/>
    <mergeCell ref="E75:E76"/>
    <mergeCell ref="F75:F76"/>
    <mergeCell ref="G75:G76"/>
    <mergeCell ref="H75:H76"/>
    <mergeCell ref="I75:I76"/>
    <mergeCell ref="K71:K72"/>
    <mergeCell ref="M71:M72"/>
    <mergeCell ref="Q73:Q74"/>
    <mergeCell ref="R73:R74"/>
    <mergeCell ref="S73:S74"/>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X69:X70"/>
    <mergeCell ref="Y69:Y70"/>
    <mergeCell ref="Z69:Z70"/>
    <mergeCell ref="B71:B72"/>
    <mergeCell ref="D71:D72"/>
    <mergeCell ref="E71:E72"/>
    <mergeCell ref="F71:F72"/>
    <mergeCell ref="G71:G72"/>
    <mergeCell ref="H71:H72"/>
    <mergeCell ref="I71:I72"/>
    <mergeCell ref="K67:K68"/>
    <mergeCell ref="M67:M68"/>
    <mergeCell ref="N67:N68"/>
    <mergeCell ref="O67:O68"/>
    <mergeCell ref="P67:P68"/>
    <mergeCell ref="Q67:Q68"/>
    <mergeCell ref="R67:R68"/>
    <mergeCell ref="S67:S68"/>
    <mergeCell ref="U71:U72"/>
    <mergeCell ref="W71:W72"/>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B65:B66"/>
    <mergeCell ref="D65:D66"/>
    <mergeCell ref="E65:E66"/>
    <mergeCell ref="F65:F66"/>
    <mergeCell ref="G65:G66"/>
    <mergeCell ref="H65:H66"/>
    <mergeCell ref="I65:I66"/>
    <mergeCell ref="AC69:AC70"/>
    <mergeCell ref="AA69:AA70"/>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K65:K66"/>
    <mergeCell ref="M65:M66"/>
    <mergeCell ref="N65:N66"/>
    <mergeCell ref="O65:O66"/>
    <mergeCell ref="P65:P66"/>
    <mergeCell ref="Q65:Q66"/>
    <mergeCell ref="R65:R66"/>
    <mergeCell ref="S65:S66"/>
    <mergeCell ref="U65:U66"/>
    <mergeCell ref="W65:W66"/>
    <mergeCell ref="X65:X66"/>
    <mergeCell ref="Y65:Y66"/>
    <mergeCell ref="N59:N60"/>
    <mergeCell ref="O59:O60"/>
    <mergeCell ref="P59:P60"/>
    <mergeCell ref="Q59:Q60"/>
    <mergeCell ref="R59:R60"/>
    <mergeCell ref="S59:S60"/>
    <mergeCell ref="U63:U64"/>
    <mergeCell ref="W63:W64"/>
    <mergeCell ref="X63:X64"/>
    <mergeCell ref="K63:K64"/>
    <mergeCell ref="M63:M64"/>
    <mergeCell ref="N63:N64"/>
    <mergeCell ref="O63:O64"/>
    <mergeCell ref="P63:P64"/>
    <mergeCell ref="Q63:Q64"/>
    <mergeCell ref="R63:R64"/>
    <mergeCell ref="S63:S64"/>
    <mergeCell ref="B63:B64"/>
    <mergeCell ref="D63:D64"/>
    <mergeCell ref="E63:E64"/>
    <mergeCell ref="F63:F64"/>
    <mergeCell ref="G63:G64"/>
    <mergeCell ref="H63:H64"/>
    <mergeCell ref="I63:I64"/>
    <mergeCell ref="K59:K60"/>
    <mergeCell ref="M59:M60"/>
    <mergeCell ref="AC59:AC60"/>
    <mergeCell ref="B61:B62"/>
    <mergeCell ref="D61:D62"/>
    <mergeCell ref="E61:E62"/>
    <mergeCell ref="F61:F62"/>
    <mergeCell ref="G61:G62"/>
    <mergeCell ref="H61:H62"/>
    <mergeCell ref="I61:I62"/>
    <mergeCell ref="U61:U62"/>
    <mergeCell ref="W61:W62"/>
    <mergeCell ref="X61:X62"/>
    <mergeCell ref="Y61:Y62"/>
    <mergeCell ref="Z61:Z62"/>
    <mergeCell ref="AA61:AA62"/>
    <mergeCell ref="K61:K62"/>
    <mergeCell ref="M61:M62"/>
    <mergeCell ref="N61:N62"/>
    <mergeCell ref="O61:O62"/>
    <mergeCell ref="P61:P62"/>
    <mergeCell ref="Q61:Q62"/>
    <mergeCell ref="R61:R62"/>
    <mergeCell ref="S61:S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U137:U138"/>
    <mergeCell ref="W137:W138"/>
    <mergeCell ref="X137:X138"/>
    <mergeCell ref="B137:B138"/>
    <mergeCell ref="D137:D138"/>
    <mergeCell ref="E137:E138"/>
    <mergeCell ref="F137:F138"/>
    <mergeCell ref="G137:G138"/>
    <mergeCell ref="H137:H138"/>
    <mergeCell ref="I137:I138"/>
    <mergeCell ref="K133:K134"/>
    <mergeCell ref="M133:M134"/>
    <mergeCell ref="F133:F134"/>
    <mergeCell ref="G133:G134"/>
    <mergeCell ref="H133:H134"/>
    <mergeCell ref="I133:I134"/>
    <mergeCell ref="X133:X134"/>
    <mergeCell ref="N129:N130"/>
    <mergeCell ref="O129:O130"/>
    <mergeCell ref="P129:P130"/>
    <mergeCell ref="Q129:Q130"/>
    <mergeCell ref="R129:R130"/>
    <mergeCell ref="S129:S130"/>
    <mergeCell ref="U133:U134"/>
    <mergeCell ref="W133:W134"/>
    <mergeCell ref="B135:B136"/>
    <mergeCell ref="D135:D136"/>
    <mergeCell ref="E135:E136"/>
    <mergeCell ref="F135:F136"/>
    <mergeCell ref="G135:G136"/>
    <mergeCell ref="H135:H136"/>
    <mergeCell ref="I135:I136"/>
    <mergeCell ref="K131:K132"/>
    <mergeCell ref="M131:M132"/>
    <mergeCell ref="N131:N132"/>
    <mergeCell ref="O131:O132"/>
    <mergeCell ref="P131:P132"/>
    <mergeCell ref="Q131:Q132"/>
    <mergeCell ref="R131:R132"/>
    <mergeCell ref="S131:S132"/>
    <mergeCell ref="U135:U136"/>
    <mergeCell ref="W135:W136"/>
    <mergeCell ref="N133:N134"/>
    <mergeCell ref="O133:O134"/>
    <mergeCell ref="P133:P134"/>
    <mergeCell ref="Q133:Q134"/>
    <mergeCell ref="R133:R134"/>
    <mergeCell ref="S133:S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27:K128"/>
    <mergeCell ref="M127:M128"/>
    <mergeCell ref="N127:N128"/>
    <mergeCell ref="O127:O128"/>
    <mergeCell ref="P127:P128"/>
    <mergeCell ref="Q127:Q128"/>
    <mergeCell ref="R127:R128"/>
    <mergeCell ref="S127:S128"/>
    <mergeCell ref="U131:U132"/>
    <mergeCell ref="W131:W132"/>
    <mergeCell ref="X131:X132"/>
    <mergeCell ref="Y131:Y132"/>
    <mergeCell ref="Z131:Z132"/>
    <mergeCell ref="AA131:AA132"/>
    <mergeCell ref="B133:B134"/>
    <mergeCell ref="D133:D134"/>
    <mergeCell ref="E133:E134"/>
    <mergeCell ref="Z127:Z128"/>
    <mergeCell ref="AC127:AC128"/>
    <mergeCell ref="B129:B130"/>
    <mergeCell ref="D129:D130"/>
    <mergeCell ref="E129:E130"/>
    <mergeCell ref="F129:F130"/>
    <mergeCell ref="G129:G130"/>
    <mergeCell ref="H129:H130"/>
    <mergeCell ref="I129:I130"/>
    <mergeCell ref="K125:K126"/>
    <mergeCell ref="M125:M126"/>
    <mergeCell ref="N125:N126"/>
    <mergeCell ref="O125:O126"/>
    <mergeCell ref="P125:P126"/>
    <mergeCell ref="Q125:Q126"/>
    <mergeCell ref="R125:R126"/>
    <mergeCell ref="S125:S126"/>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K129:K130"/>
    <mergeCell ref="M129:M130"/>
    <mergeCell ref="R123:R124"/>
    <mergeCell ref="S123:S124"/>
    <mergeCell ref="U127:U128"/>
    <mergeCell ref="W127:W128"/>
    <mergeCell ref="X127:X128"/>
    <mergeCell ref="Y127:Y128"/>
    <mergeCell ref="N121:N122"/>
    <mergeCell ref="O121:O122"/>
    <mergeCell ref="P121:P122"/>
    <mergeCell ref="Q121:Q122"/>
    <mergeCell ref="R121:R122"/>
    <mergeCell ref="S121:S122"/>
    <mergeCell ref="U125:U126"/>
    <mergeCell ref="W125:W126"/>
    <mergeCell ref="X125:X126"/>
    <mergeCell ref="AA127:AA128"/>
    <mergeCell ref="AB127:AB128"/>
    <mergeCell ref="I123:I124"/>
    <mergeCell ref="B121:B122"/>
    <mergeCell ref="D121:D122"/>
    <mergeCell ref="E121:E122"/>
    <mergeCell ref="F121:F122"/>
    <mergeCell ref="G121:G122"/>
    <mergeCell ref="H121:H122"/>
    <mergeCell ref="I121:I122"/>
    <mergeCell ref="G127:G128"/>
    <mergeCell ref="H127:H128"/>
    <mergeCell ref="I127:I128"/>
    <mergeCell ref="K123:K124"/>
    <mergeCell ref="M123:M124"/>
    <mergeCell ref="N123:N124"/>
    <mergeCell ref="O123:O124"/>
    <mergeCell ref="P123:P124"/>
    <mergeCell ref="Q123:Q124"/>
    <mergeCell ref="N119:N120"/>
    <mergeCell ref="O119:O120"/>
    <mergeCell ref="P119:P120"/>
    <mergeCell ref="Q119:Q120"/>
    <mergeCell ref="R119:R120"/>
    <mergeCell ref="S119:S120"/>
    <mergeCell ref="U123:U124"/>
    <mergeCell ref="W123:W124"/>
    <mergeCell ref="X123:X124"/>
    <mergeCell ref="Y123:Y124"/>
    <mergeCell ref="Z123:Z124"/>
    <mergeCell ref="AA123:AA124"/>
    <mergeCell ref="AB123:AB124"/>
    <mergeCell ref="AC123:AC124"/>
    <mergeCell ref="AB119:AB120"/>
    <mergeCell ref="AC119:AC120"/>
    <mergeCell ref="B125:B126"/>
    <mergeCell ref="D125:D126"/>
    <mergeCell ref="E125:E126"/>
    <mergeCell ref="F125:F126"/>
    <mergeCell ref="G125:G126"/>
    <mergeCell ref="H125:H126"/>
    <mergeCell ref="I125:I126"/>
    <mergeCell ref="K121:K122"/>
    <mergeCell ref="M121:M122"/>
    <mergeCell ref="AC121:AC122"/>
    <mergeCell ref="B123:B124"/>
    <mergeCell ref="D123:D124"/>
    <mergeCell ref="E123:E124"/>
    <mergeCell ref="F123:F124"/>
    <mergeCell ref="G123:G124"/>
    <mergeCell ref="H123:H124"/>
    <mergeCell ref="U121:U122"/>
    <mergeCell ref="W121:W122"/>
    <mergeCell ref="X121:X122"/>
    <mergeCell ref="Y121:Y122"/>
    <mergeCell ref="Z121:Z122"/>
    <mergeCell ref="AA121:AA122"/>
    <mergeCell ref="AB121:AB122"/>
    <mergeCell ref="Q111:Q112"/>
    <mergeCell ref="R111:R112"/>
    <mergeCell ref="S111:S112"/>
    <mergeCell ref="U115:U116"/>
    <mergeCell ref="W115:W116"/>
    <mergeCell ref="AA117:AA118"/>
    <mergeCell ref="AB117:AB118"/>
    <mergeCell ref="Y113:Y114"/>
    <mergeCell ref="Z113:Z114"/>
    <mergeCell ref="AA113:AA114"/>
    <mergeCell ref="AB113:AB114"/>
    <mergeCell ref="AC117:AC118"/>
    <mergeCell ref="B119:B120"/>
    <mergeCell ref="D119:D120"/>
    <mergeCell ref="E119:E120"/>
    <mergeCell ref="F119:F120"/>
    <mergeCell ref="G119:G120"/>
    <mergeCell ref="H119:H120"/>
    <mergeCell ref="I119:I120"/>
    <mergeCell ref="K115:K116"/>
    <mergeCell ref="M115:M116"/>
    <mergeCell ref="N115:N116"/>
    <mergeCell ref="O115:O116"/>
    <mergeCell ref="P115:P116"/>
    <mergeCell ref="Q115:Q116"/>
    <mergeCell ref="R115:R116"/>
    <mergeCell ref="S115:S116"/>
    <mergeCell ref="U119:U120"/>
    <mergeCell ref="W119:W120"/>
    <mergeCell ref="X119:X120"/>
    <mergeCell ref="Y119:Y120"/>
    <mergeCell ref="Z119:Z120"/>
    <mergeCell ref="AA119:AA120"/>
    <mergeCell ref="K117:K118"/>
    <mergeCell ref="M117:M118"/>
    <mergeCell ref="N117:N118"/>
    <mergeCell ref="O117:O118"/>
    <mergeCell ref="P117:P118"/>
    <mergeCell ref="Q117:Q118"/>
    <mergeCell ref="R117:R118"/>
    <mergeCell ref="S117:S118"/>
    <mergeCell ref="K119:K120"/>
    <mergeCell ref="M119:M120"/>
    <mergeCell ref="G113:G114"/>
    <mergeCell ref="H113:H114"/>
    <mergeCell ref="I113:I114"/>
    <mergeCell ref="K109:K110"/>
    <mergeCell ref="M109:M110"/>
    <mergeCell ref="Z115:Z116"/>
    <mergeCell ref="AA115:AA116"/>
    <mergeCell ref="AB115:AB116"/>
    <mergeCell ref="AC115:AC116"/>
    <mergeCell ref="B117:B118"/>
    <mergeCell ref="D117:D118"/>
    <mergeCell ref="E117:E118"/>
    <mergeCell ref="F117:F118"/>
    <mergeCell ref="G117:G118"/>
    <mergeCell ref="H117:H118"/>
    <mergeCell ref="I117:I118"/>
    <mergeCell ref="K113:K114"/>
    <mergeCell ref="M113:M114"/>
    <mergeCell ref="N113:N114"/>
    <mergeCell ref="O113:O114"/>
    <mergeCell ref="P113:P114"/>
    <mergeCell ref="Q113:Q114"/>
    <mergeCell ref="R113:R114"/>
    <mergeCell ref="S113:S114"/>
    <mergeCell ref="U117:U118"/>
    <mergeCell ref="W117:W118"/>
    <mergeCell ref="X117:X118"/>
    <mergeCell ref="Y117:Y118"/>
    <mergeCell ref="Z117:Z118"/>
    <mergeCell ref="N111:N112"/>
    <mergeCell ref="O111:O112"/>
    <mergeCell ref="P111:P112"/>
    <mergeCell ref="B111:B112"/>
    <mergeCell ref="D111:D112"/>
    <mergeCell ref="E111:E112"/>
    <mergeCell ref="F111:F112"/>
    <mergeCell ref="G111:G112"/>
    <mergeCell ref="H111:H112"/>
    <mergeCell ref="I111:I112"/>
    <mergeCell ref="K107:K108"/>
    <mergeCell ref="M107:M108"/>
    <mergeCell ref="X115:X116"/>
    <mergeCell ref="B115:B116"/>
    <mergeCell ref="D115:D116"/>
    <mergeCell ref="E115:E116"/>
    <mergeCell ref="F115:F116"/>
    <mergeCell ref="G115:G116"/>
    <mergeCell ref="H115:H116"/>
    <mergeCell ref="I115:I116"/>
    <mergeCell ref="K111:K112"/>
    <mergeCell ref="M111:M112"/>
    <mergeCell ref="N109:N110"/>
    <mergeCell ref="O109:O110"/>
    <mergeCell ref="P109:P110"/>
    <mergeCell ref="Q109:Q110"/>
    <mergeCell ref="R109:R110"/>
    <mergeCell ref="S109:S110"/>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5:K106"/>
    <mergeCell ref="M105:M106"/>
    <mergeCell ref="N105:N106"/>
    <mergeCell ref="O105:O106"/>
    <mergeCell ref="P105:P106"/>
    <mergeCell ref="Q105:Q106"/>
    <mergeCell ref="R105:R106"/>
    <mergeCell ref="S105:S106"/>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AA41:AA42"/>
    <mergeCell ref="AB41:AB42"/>
    <mergeCell ref="S39:S40"/>
    <mergeCell ref="U39:U4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07:N108"/>
    <mergeCell ref="O107:O108"/>
    <mergeCell ref="P107:P108"/>
    <mergeCell ref="Q107:Q108"/>
    <mergeCell ref="R107:R108"/>
    <mergeCell ref="S107:S108"/>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H23:H24"/>
    <mergeCell ref="I23:I24"/>
    <mergeCell ref="K23:K24"/>
    <mergeCell ref="P23:P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4">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39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5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1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47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3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19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5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1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27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3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0999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5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1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07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3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ignoredErrors>
    <ignoredError sqref="H49" numberStoredAsText="1"/>
    <ignoredError sqref="I47 I49" twoDigitTextYear="1"/>
  </ignoredError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L65641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L131177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L196713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L262249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L327785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L393321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L458857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L524393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L589929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L655465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L721001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L786537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L852073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L917609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L983145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L65643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L131179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L196715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L262251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L327787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L393323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L458859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L524395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L589931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L655467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L721003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L786539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L852075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L917611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L983147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L65645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L131181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L196717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L262253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L327789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L393325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L458861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L524397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L589933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L655469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L721005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L786541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L852077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L917613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L983149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L65647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L131183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L196719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L262255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L327791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L393327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L458863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L524399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L589935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L655471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L721007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L786543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L852079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L917615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L983151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L65649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L131185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L196721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L262257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L327793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L393329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L458865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L524401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L589937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L655473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L721009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L786545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L852081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L917617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L983153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L65651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L131187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L196723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L262259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L327795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L393331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L458867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L524403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L589939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L655475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L721011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L786547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L852083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L917619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L983155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L65653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L131189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L196725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L262261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L327797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L393333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L458869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L524405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L589941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L655477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L721013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L786549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L852085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L917621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L983157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L65655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L131191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L196727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L262263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L327799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L393335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L458871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L524407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L589943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L655479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L721015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L786551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L852087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L917623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L983159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L65657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L131193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L196729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L262265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L327801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L393337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L458873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L524409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L589945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L655481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L721017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L786553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L852089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L917625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L983161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L65659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L131195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L196731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L262267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L327803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L393339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L458875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L524411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L589947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L655483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L721019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L786555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L852091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L917627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L983163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L65661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L131197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L196733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L262269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L327805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L393341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L458877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L524413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L589949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L655485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L721021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L786557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L852093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L917629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L983165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L65663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L131199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L196735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L262271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L327807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L393343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L458879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L524415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L589951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L655487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L721023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L786559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L852095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L917631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L983167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S19:S134</xm:sqref>
        </x14:dataValidation>
        <x14:dataValidation type="list" allowBlank="1" showInputMessage="1" showErrorMessage="1" xr:uid="{00000000-0002-0000-0000-000004000000}">
          <x14:formula1>
            <xm:f>Sheet2!$A$2:$A$6</xm:f>
          </x14:formula1>
          <xm:sqref>C20 V102 L96 L98 C100 C102 C98 V104 V100 V96 V94 V86 V84 V92 V90 V82 V88 V106 V80 V108 L100 V98 L92 L90 L82 L80 L88 L86 L78 L84 L102 L76 L104 C104 L94 C96 C94 C86 C84 C92 C90 C82 C88 C106 C80 C108 C78 L66 L68 C70 C72 C68 V74 V70 V66 V64 V56 V54 V62 V60 V52 V58 V76 V50 V72 L70 V68 L62 L60 L56 L54 L52 L58 L72 L50 V78 C74 L64 C66 C64 C56 C54 C62 C60 C52 C58 C76 C50 L74 L48 V132 L126 L128 C130 C132 C128 V134 V130 V126 V124 V116 V114 V122 V120 V112 V118 V136 V110 V138 L130 V128 L122 L120 L112 L110 L118 L116 L108 L114 L132 L106 L134 C134 L124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1" t="s">
        <v>4</v>
      </c>
      <c r="F1" s="452"/>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2024-07-30T07:51:06Z</cp:lastPrinted>
  <dcterms:created xsi:type="dcterms:W3CDTF">2019-06-05T06:28:00Z</dcterms:created>
  <dcterms:modified xsi:type="dcterms:W3CDTF">2024-11-19T02:41:56Z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