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2590D3C2-7CDA-44BC-B7F3-8FF48382B42B}"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N66" i="7"/>
  <c r="P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X66" i="7"/>
  <c r="Z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W68" i="7"/>
  <c r="M68" i="7"/>
  <c r="Z52" i="7"/>
  <c r="P52" i="7"/>
  <c r="D475" i="5"/>
</calcChain>
</file>

<file path=xl/sharedStrings.xml><?xml version="1.0" encoding="utf-8"?>
<sst xmlns="http://schemas.openxmlformats.org/spreadsheetml/2006/main" count="18852" uniqueCount="10040">
  <si>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</si>
  <si>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</si>
  <si>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</si>
  <si>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</si>
  <si>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</si>
  <si>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</si>
  <si>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</si>
  <si>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</si>
  <si>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</si>
  <si>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</si>
  <si>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</si>
  <si>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</si>
  <si>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</si>
  <si>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</si>
  <si>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</si>
  <si>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</si>
  <si>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</si>
  <si>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</si>
  <si>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</si>
  <si>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</si>
  <si>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</si>
  <si>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</si>
  <si>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</si>
  <si>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</si>
  <si>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</si>
  <si>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</si>
  <si>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</si>
  <si>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</si>
  <si>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</si>
  <si>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</si>
  <si>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</si>
  <si>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</si>
  <si>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</si>
  <si>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</si>
  <si>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</si>
  <si>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</si>
  <si>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</si>
  <si>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</si>
  <si>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</si>
  <si>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</si>
  <si>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</si>
  <si>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</si>
  <si>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</si>
  <si>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</si>
  <si>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</si>
  <si>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</si>
  <si>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</si>
  <si>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</si>
  <si>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</si>
  <si>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</si>
  <si>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</si>
  <si>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</si>
  <si>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</si>
  <si>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</si>
  <si>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</si>
  <si>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</si>
  <si>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</si>
  <si>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</si>
  <si>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</si>
  <si>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</si>
  <si>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</si>
  <si>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</si>
  <si>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</si>
  <si>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</si>
  <si>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</si>
  <si>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</si>
  <si>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</si>
  <si>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</si>
  <si>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</si>
  <si>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</si>
  <si>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</si>
  <si>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</si>
  <si>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</si>
  <si>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</si>
  <si>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</si>
  <si>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</si>
  <si>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</si>
  <si>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</si>
  <si>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</si>
  <si>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</si>
  <si>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</si>
  <si>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</si>
  <si>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</si>
  <si>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</si>
  <si>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</si>
  <si>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</si>
  <si>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</si>
  <si>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</si>
  <si>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</si>
  <si>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</si>
  <si>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</si>
  <si>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</si>
  <si>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</si>
  <si>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</si>
  <si>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</si>
  <si>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</si>
  <si>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</si>
  <si>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</si>
  <si>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</si>
  <si>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</si>
  <si>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</si>
  <si>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</si>
  <si>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</si>
  <si>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</si>
  <si>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</si>
  <si>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</si>
  <si>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</si>
  <si>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</si>
  <si>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</si>
  <si>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</si>
  <si>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</si>
  <si>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</si>
  <si>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</si>
  <si>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</si>
  <si>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</si>
  <si>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</si>
  <si>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</si>
  <si>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</si>
  <si>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</si>
  <si>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</si>
  <si>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</si>
  <si>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</si>
  <si>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</si>
  <si>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</si>
  <si>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</si>
  <si>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</si>
  <si>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</si>
  <si>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</si>
  <si>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</si>
  <si>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</si>
  <si>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</si>
  <si>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</si>
  <si>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</si>
  <si>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</si>
  <si>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</si>
  <si>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</si>
  <si>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</si>
  <si>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</si>
  <si>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</si>
  <si>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</si>
  <si>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</si>
  <si>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</si>
  <si>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</si>
  <si>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</si>
  <si>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</si>
  <si>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</si>
  <si>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</si>
  <si>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</si>
  <si>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</si>
  <si>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</si>
  <si>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</si>
  <si>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</si>
  <si>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</si>
  <si>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</si>
  <si>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</si>
  <si>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</si>
  <si>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</si>
  <si>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</si>
  <si>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</si>
  <si>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</si>
  <si>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</si>
  <si>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</si>
  <si>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</si>
  <si>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</si>
  <si>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</si>
  <si>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</si>
  <si>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</si>
  <si>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</si>
  <si>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</si>
  <si>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</si>
  <si>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</si>
  <si>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</si>
  <si>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</si>
  <si>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</si>
  <si>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</si>
  <si>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</si>
  <si>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</si>
  <si>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</si>
  <si>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</si>
  <si>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</si>
  <si>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</si>
  <si>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</si>
  <si>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</si>
  <si>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</si>
  <si>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</si>
  <si>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</si>
  <si>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</si>
  <si>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</si>
  <si>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</si>
  <si>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</si>
  <si>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</si>
  <si>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</si>
  <si>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</si>
  <si>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</si>
  <si>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</si>
  <si>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</si>
  <si>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</si>
  <si>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</si>
  <si>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</si>
  <si>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</si>
  <si>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</si>
  <si>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</si>
  <si>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</si>
  <si>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</si>
  <si>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</si>
  <si>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</si>
  <si>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</si>
  <si>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</si>
  <si>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</si>
  <si>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</si>
  <si>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</si>
  <si>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</si>
  <si>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</si>
  <si>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</si>
  <si>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</si>
  <si>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</si>
  <si>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</si>
  <si>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</si>
  <si>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</si>
  <si>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</si>
  <si>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</si>
  <si>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</si>
  <si>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</si>
  <si>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</si>
  <si>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</si>
  <si>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</si>
  <si>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</si>
  <si>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</si>
  <si>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</si>
  <si>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</si>
  <si>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</si>
  <si>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</si>
  <si>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</si>
  <si>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</si>
  <si>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</si>
  <si>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</si>
  <si>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</si>
  <si>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</si>
  <si>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</si>
  <si>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</si>
  <si>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</si>
  <si>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</si>
  <si>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</si>
  <si>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</si>
  <si>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</si>
  <si>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</si>
  <si>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</si>
  <si>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</si>
  <si>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</si>
  <si>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</si>
  <si>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</si>
  <si>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</si>
  <si>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</si>
  <si>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</si>
  <si>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</si>
  <si>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</si>
  <si>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</si>
  <si>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</si>
  <si>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</si>
  <si>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</si>
  <si>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</si>
  <si>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</si>
  <si>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</si>
  <si>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</si>
  <si>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</si>
  <si>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</si>
  <si>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</si>
  <si>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</si>
  <si>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</si>
  <si>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</si>
  <si>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</si>
  <si>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</si>
  <si>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</si>
  <si>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</si>
  <si>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</si>
  <si>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</si>
  <si>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</si>
  <si>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</si>
  <si>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</si>
  <si>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</si>
  <si>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</si>
  <si>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</si>
  <si>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</si>
  <si>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</si>
  <si>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</si>
  <si>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</si>
  <si>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</si>
  <si>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</si>
  <si>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</si>
  <si>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</si>
  <si>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</si>
  <si>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</si>
  <si>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</si>
  <si>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</si>
  <si>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</si>
  <si>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</si>
  <si>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</si>
  <si>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</si>
  <si>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</si>
  <si>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</si>
  <si>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</si>
  <si>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</si>
  <si>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</si>
  <si>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</si>
  <si>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</si>
  <si>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</si>
  <si>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</si>
  <si>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</si>
  <si>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</si>
  <si>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</si>
  <si>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</si>
  <si>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</si>
  <si>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</si>
  <si>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</si>
  <si>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</si>
  <si>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</si>
  <si>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</si>
  <si>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</si>
  <si>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</si>
  <si>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</si>
  <si>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</si>
  <si>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</si>
  <si>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</si>
  <si>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</si>
  <si>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</si>
  <si>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</si>
  <si>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</si>
  <si>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</si>
  <si>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</si>
  <si>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</si>
  <si>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</si>
  <si>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</si>
  <si>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</si>
  <si>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</si>
  <si>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</si>
  <si>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</si>
  <si>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</si>
  <si>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</si>
  <si>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</si>
  <si>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</si>
  <si>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</si>
  <si>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</si>
  <si>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</si>
  <si>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</si>
  <si>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</si>
  <si>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</si>
  <si>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</si>
  <si>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</si>
  <si>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</si>
  <si>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</si>
  <si>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</si>
  <si>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</si>
  <si>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</si>
  <si>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</si>
  <si>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</si>
  <si>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</si>
  <si>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</si>
  <si>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</si>
  <si>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</si>
  <si>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</si>
  <si>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</si>
  <si>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</si>
  <si>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</si>
  <si>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</si>
  <si>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</si>
  <si>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</si>
  <si>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</si>
  <si>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</si>
  <si>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</si>
  <si>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</si>
  <si>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</si>
  <si>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</si>
  <si>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</si>
  <si>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</si>
  <si>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</si>
  <si>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</si>
  <si>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</si>
  <si>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</si>
  <si>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</si>
  <si>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</si>
  <si>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</si>
  <si>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</si>
  <si>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</si>
  <si>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</si>
  <si>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</si>
  <si>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</si>
  <si>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</si>
  <si>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</si>
  <si>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</si>
  <si>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</si>
  <si>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</si>
  <si>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</si>
  <si>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</si>
  <si>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</si>
  <si>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</si>
  <si>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</si>
  <si>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</si>
  <si>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</si>
  <si>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</si>
  <si>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</si>
  <si>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</si>
  <si>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</si>
  <si>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</si>
  <si>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</si>
  <si>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</si>
  <si>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</si>
  <si>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</si>
  <si>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</si>
  <si>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</si>
  <si>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</si>
  <si>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</si>
  <si>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</si>
  <si>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</si>
  <si>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</si>
  <si>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</si>
  <si>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</si>
  <si>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</si>
  <si>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</si>
  <si>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</si>
  <si>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</si>
  <si>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</si>
  <si>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</si>
  <si>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</si>
  <si>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</si>
  <si>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</si>
  <si>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</si>
  <si>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</si>
  <si>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</si>
  <si>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</si>
  <si>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</si>
  <si>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</si>
  <si>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</si>
  <si>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</si>
  <si>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</si>
  <si>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</si>
  <si>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</si>
  <si>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</si>
  <si>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</si>
  <si>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</si>
  <si>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</si>
  <si>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</si>
  <si>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</si>
  <si>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</si>
  <si>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</si>
  <si>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</si>
  <si>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</si>
  <si>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</si>
  <si>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</si>
  <si>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</si>
  <si>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</si>
  <si>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</si>
  <si>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</si>
  <si>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</si>
  <si>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</si>
  <si>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</si>
  <si>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</si>
  <si>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</si>
  <si>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</si>
  <si>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</si>
  <si>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</si>
  <si>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</si>
  <si>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</si>
  <si>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</si>
  <si>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</si>
  <si>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</si>
  <si>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</si>
  <si>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</si>
  <si>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</si>
  <si>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</si>
  <si>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</si>
  <si>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</si>
  <si>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</si>
  <si>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</si>
  <si>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</si>
  <si>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</si>
  <si>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</si>
  <si>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</si>
  <si>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</si>
  <si>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</si>
  <si>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</si>
  <si>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</si>
  <si>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</si>
  <si>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</si>
  <si>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</si>
  <si>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</si>
  <si>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</si>
  <si>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</si>
  <si>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</si>
  <si>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</si>
  <si>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</si>
  <si>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</si>
  <si>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</si>
  <si>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</si>
  <si>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</si>
  <si>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</si>
  <si>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</si>
  <si>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</si>
  <si>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</si>
  <si>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</si>
  <si>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</si>
  <si>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</si>
  <si>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</si>
  <si>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</si>
  <si>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</si>
  <si>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</si>
  <si>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</si>
  <si>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</si>
  <si>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</si>
  <si>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</si>
  <si>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</si>
  <si>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</si>
  <si>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</si>
  <si>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</si>
  <si>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</si>
  <si>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</si>
  <si>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</si>
  <si>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</si>
  <si>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</si>
  <si>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</si>
  <si>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</si>
  <si>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</si>
  <si>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</si>
  <si>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</si>
  <si>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</si>
  <si>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</si>
  <si>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</si>
  <si>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</si>
  <si>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</si>
  <si>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</si>
  <si>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</si>
  <si>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</si>
  <si>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</si>
  <si>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</si>
  <si>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</si>
  <si>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</si>
  <si>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</si>
  <si>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</si>
  <si>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</si>
  <si>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</si>
  <si>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</si>
  <si>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</si>
  <si>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</si>
  <si>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</si>
  <si>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</si>
  <si>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</si>
  <si>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</si>
  <si>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</si>
  <si>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</si>
  <si>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</si>
  <si>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</si>
  <si>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</si>
  <si>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</si>
  <si>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</si>
  <si>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</si>
  <si>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</si>
  <si>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</si>
  <si>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</si>
  <si>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</si>
  <si>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</si>
  <si>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</si>
  <si>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</si>
  <si>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</si>
  <si>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</si>
  <si>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</si>
  <si>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</si>
  <si>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</si>
  <si>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</si>
  <si>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</si>
  <si>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</si>
  <si>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</si>
  <si>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</si>
  <si>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</si>
  <si>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</si>
  <si>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</si>
  <si>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</si>
  <si>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</si>
  <si>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</si>
  <si>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</si>
  <si>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</si>
  <si>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</si>
  <si>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</si>
  <si>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</si>
  <si>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</si>
  <si>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</si>
  <si>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</si>
  <si>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</si>
  <si>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</si>
  <si>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</si>
  <si>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</si>
  <si>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</si>
  <si>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</si>
  <si>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</si>
  <si>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</si>
  <si>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</si>
  <si>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</si>
  <si>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</si>
  <si>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</si>
  <si>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</si>
  <si>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</si>
  <si>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</si>
  <si>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</si>
  <si>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</si>
  <si>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</si>
  <si>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</si>
  <si>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</si>
  <si>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</si>
  <si>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</si>
  <si>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</si>
  <si>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</si>
  <si>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</si>
  <si>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</si>
  <si>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</si>
  <si>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</si>
  <si>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</si>
  <si>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</si>
  <si>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</si>
  <si>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</si>
  <si>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</si>
  <si>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</si>
  <si>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</si>
  <si>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</si>
  <si>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</si>
  <si>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</si>
  <si>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</si>
  <si>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</si>
  <si>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</si>
  <si>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</si>
  <si>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</si>
  <si>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</si>
  <si>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</si>
  <si>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</si>
  <si>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</si>
  <si>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</si>
  <si>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</si>
  <si>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</si>
  <si>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</si>
  <si>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</si>
  <si>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</si>
  <si>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</si>
  <si>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</si>
  <si>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</si>
  <si>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</si>
  <si>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</si>
  <si>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</si>
  <si>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</si>
  <si>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</si>
  <si>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</si>
  <si>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</si>
  <si>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</si>
  <si>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</si>
  <si>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</si>
  <si>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</si>
  <si>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</si>
  <si>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</si>
  <si>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</si>
  <si>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</si>
  <si>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</si>
  <si>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</si>
  <si>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</si>
  <si>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</si>
  <si>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</si>
  <si>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</si>
  <si>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</si>
  <si>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</si>
  <si>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</si>
  <si>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</si>
  <si>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</si>
  <si>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</si>
  <si>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</si>
  <si>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</si>
  <si>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</si>
  <si>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</si>
  <si>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</si>
  <si>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</si>
  <si>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</si>
  <si>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</si>
  <si>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</si>
  <si>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</si>
  <si>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</si>
  <si>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</si>
  <si>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</si>
  <si>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</si>
  <si>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</si>
  <si>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</si>
  <si>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</si>
  <si>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</si>
  <si>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</si>
  <si>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</si>
  <si>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</si>
  <si>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</si>
  <si>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</si>
  <si>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</si>
  <si>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</si>
  <si>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</si>
  <si>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</si>
  <si>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</si>
  <si>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</si>
  <si>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</si>
  <si>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</si>
  <si>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</si>
  <si>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</si>
  <si>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</si>
  <si>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</si>
  <si>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</si>
  <si>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</si>
  <si>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</si>
  <si>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</si>
  <si>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</si>
  <si>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</si>
  <si>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</si>
  <si>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</si>
  <si>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</si>
  <si>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</si>
  <si>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</si>
  <si>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</si>
  <si>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</si>
  <si>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</si>
  <si>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</si>
  <si>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</si>
  <si>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</si>
  <si>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</si>
  <si>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</si>
  <si>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</si>
  <si>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</si>
  <si>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</si>
  <si>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</si>
  <si>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</si>
  <si>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</si>
  <si>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</si>
  <si>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</si>
  <si>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</si>
  <si>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</si>
  <si>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</si>
  <si>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</si>
  <si>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</si>
  <si>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</si>
  <si>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</si>
  <si>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</si>
  <si>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</si>
  <si>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</si>
  <si>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</si>
  <si>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</si>
  <si>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</si>
  <si>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</si>
  <si>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</si>
  <si>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</si>
  <si>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</si>
  <si>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</si>
  <si>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</si>
  <si>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</si>
  <si>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</si>
  <si>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</si>
  <si>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</si>
  <si>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</si>
  <si>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</si>
  <si>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</si>
  <si>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</si>
  <si>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</si>
  <si>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</si>
  <si>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</si>
  <si>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</si>
  <si>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</si>
  <si>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</si>
  <si>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</si>
  <si>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</si>
  <si>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</si>
  <si>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</si>
  <si>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</si>
  <si>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</si>
  <si>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</si>
  <si>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</si>
  <si>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</si>
  <si>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</si>
  <si>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</si>
  <si>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</si>
  <si>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</si>
  <si>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</si>
  <si>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</si>
  <si>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</si>
  <si>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</si>
  <si>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</si>
  <si>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</si>
  <si>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</si>
  <si>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</si>
  <si>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</si>
  <si>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</si>
  <si>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</si>
  <si>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</si>
  <si>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</si>
  <si>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</si>
  <si>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</si>
  <si>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</si>
  <si>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</si>
  <si>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</si>
  <si>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</si>
  <si>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</si>
  <si>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</si>
  <si>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</si>
  <si>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</si>
  <si>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</si>
  <si>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</si>
  <si>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</si>
  <si>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</si>
  <si>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</si>
  <si>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</si>
  <si>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</si>
  <si>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</si>
  <si>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</si>
  <si>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</si>
  <si>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</si>
  <si>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</si>
  <si>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</si>
  <si>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</si>
  <si>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</si>
  <si>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</si>
  <si>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</si>
  <si>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</si>
  <si>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</si>
  <si>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</si>
  <si>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</si>
  <si>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</si>
  <si>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</si>
  <si>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</si>
  <si>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</si>
  <si>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</si>
  <si>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</si>
  <si>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</si>
  <si>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</si>
  <si>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</si>
  <si>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</si>
  <si>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</si>
  <si>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</si>
  <si>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</si>
  <si>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</si>
  <si>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</si>
  <si>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</si>
  <si>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</si>
  <si>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</si>
  <si>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</si>
  <si>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</si>
  <si>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</si>
  <si>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</si>
  <si>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</si>
  <si>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</si>
  <si>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</si>
  <si>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</si>
  <si>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</si>
  <si>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</si>
  <si>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</si>
  <si>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</si>
  <si>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</si>
  <si>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</si>
  <si>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</si>
  <si>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</si>
  <si>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</si>
  <si>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</si>
  <si>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</si>
  <si>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</si>
  <si>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</si>
  <si>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</si>
  <si>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</si>
  <si>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</si>
  <si>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</si>
  <si>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</si>
  <si>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</si>
  <si>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</si>
  <si>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</si>
  <si>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</si>
  <si>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</si>
  <si>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</si>
  <si>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</si>
  <si>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</si>
  <si>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</si>
  <si>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</si>
  <si>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</si>
  <si>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</si>
  <si>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</si>
  <si>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</si>
  <si>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</si>
  <si>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</si>
  <si>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</si>
  <si>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</si>
  <si>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</si>
  <si>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</si>
  <si>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</si>
  <si>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</si>
  <si>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</si>
  <si>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</si>
  <si>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</si>
  <si>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</si>
  <si>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</si>
  <si>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</si>
  <si>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</si>
  <si>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</si>
  <si>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</si>
  <si>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</si>
  <si>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</si>
  <si>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</si>
  <si>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</si>
  <si>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</si>
  <si>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</si>
  <si>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</si>
  <si>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</si>
  <si>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</si>
  <si>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</si>
  <si>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</si>
  <si>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</si>
  <si>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</si>
  <si>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</si>
  <si>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</si>
  <si>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</si>
  <si>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</si>
  <si>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</si>
  <si>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</si>
  <si>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</si>
  <si>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</si>
  <si>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</si>
  <si>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</si>
  <si>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</si>
  <si>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</si>
  <si>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</si>
  <si>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</si>
  <si>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</si>
  <si>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</si>
  <si>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</si>
  <si>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</si>
  <si>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</si>
  <si>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</si>
  <si>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</si>
  <si>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</si>
  <si>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</si>
  <si>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</si>
  <si>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</si>
  <si>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</si>
  <si>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</si>
  <si>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</si>
  <si>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</si>
  <si>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</si>
  <si>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</si>
  <si>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</si>
  <si>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</si>
  <si>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</si>
  <si>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</si>
  <si>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</si>
  <si>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</si>
  <si>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</si>
  <si>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</si>
  <si>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</si>
  <si>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</si>
  <si>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</si>
  <si>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</si>
  <si>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</si>
  <si>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</si>
  <si>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</si>
  <si>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</si>
  <si>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</si>
  <si>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</si>
  <si>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</si>
  <si>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</si>
  <si>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</si>
  <si>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</si>
  <si>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</si>
  <si>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</si>
  <si>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</si>
  <si>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</si>
  <si>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</si>
  <si>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</si>
  <si>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</si>
  <si>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</si>
  <si>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</si>
  <si>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</si>
  <si>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</si>
  <si>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</si>
  <si>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</si>
  <si>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</si>
  <si>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</si>
  <si>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</si>
  <si>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</si>
  <si>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</si>
  <si>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</si>
  <si>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</si>
  <si>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</si>
  <si>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</si>
  <si>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</si>
  <si>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</si>
  <si>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</si>
  <si>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</si>
  <si>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</si>
  <si>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</si>
  <si>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</si>
  <si>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</si>
  <si>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</si>
  <si>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</si>
  <si>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</si>
  <si>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</si>
  <si>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</si>
  <si>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</si>
  <si>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</si>
  <si>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</si>
  <si>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</si>
  <si>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</si>
  <si>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</si>
  <si>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</si>
  <si>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</si>
  <si>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</si>
  <si>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</si>
  <si>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</si>
  <si>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</si>
  <si>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</si>
  <si>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</si>
  <si>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</si>
  <si>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</si>
  <si>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</si>
  <si>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</si>
  <si>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</si>
  <si>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</si>
  <si>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</si>
  <si>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</si>
  <si>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</si>
  <si>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</si>
  <si>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</si>
  <si>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</si>
  <si>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</si>
  <si>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</si>
  <si>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</si>
  <si>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</si>
  <si>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</si>
  <si>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</si>
  <si>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</si>
  <si>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</si>
  <si>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</si>
  <si>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</si>
  <si>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</si>
  <si>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</si>
  <si>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</si>
  <si>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</si>
  <si>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</si>
  <si>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</si>
  <si>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</si>
  <si>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</si>
  <si>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</si>
  <si>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</si>
  <si>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</si>
  <si>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</si>
  <si>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</si>
  <si>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</si>
  <si>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</si>
  <si>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</si>
  <si>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</si>
  <si>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</si>
  <si>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</si>
  <si>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</si>
  <si>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</si>
  <si>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</si>
  <si>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</si>
  <si>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</si>
  <si>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</si>
  <si>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</si>
  <si>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</si>
  <si>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</si>
  <si>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</si>
  <si>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</si>
  <si>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</si>
  <si>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</si>
  <si>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</si>
  <si>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</si>
  <si>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</si>
  <si>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</si>
  <si>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</si>
  <si>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</si>
  <si>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</si>
  <si>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</si>
  <si>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</si>
  <si>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</si>
  <si>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</si>
  <si>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</si>
  <si>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</si>
  <si>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</si>
  <si>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</si>
  <si>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</si>
  <si>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</si>
  <si>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</si>
  <si>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</si>
  <si>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</si>
  <si>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</si>
  <si>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</si>
  <si>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</si>
  <si>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</si>
  <si>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</si>
  <si>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</si>
  <si>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</si>
  <si>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</si>
  <si>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</si>
  <si>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</si>
  <si>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</si>
  <si>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</si>
  <si>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</si>
  <si>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</si>
  <si>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</si>
  <si>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</si>
  <si>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</si>
  <si>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</si>
  <si>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</si>
  <si>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</si>
  <si>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</si>
  <si>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</si>
  <si>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</si>
  <si>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</si>
  <si>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</si>
  <si>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</si>
  <si>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</si>
  <si>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</si>
  <si>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</si>
  <si>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</si>
  <si>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</si>
  <si>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</si>
  <si>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</si>
  <si>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</si>
  <si>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</si>
  <si>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</si>
  <si>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</si>
  <si>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</si>
  <si>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</si>
  <si>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</si>
  <si>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</si>
  <si>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</si>
  <si>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</si>
  <si>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</si>
  <si>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</si>
  <si>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</si>
  <si>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</si>
  <si>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</si>
  <si>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</si>
  <si>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</si>
  <si>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</si>
  <si>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</si>
  <si>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</si>
  <si>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</si>
  <si>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</si>
  <si>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</si>
  <si>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</si>
  <si>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</si>
  <si>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</si>
  <si>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</si>
  <si>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</si>
  <si>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</si>
  <si>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</si>
  <si>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</si>
  <si>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</si>
  <si>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</si>
  <si>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</si>
  <si>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</si>
  <si>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</si>
  <si>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</si>
  <si>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</si>
  <si>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</si>
  <si>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</si>
  <si>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</si>
  <si>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</si>
  <si>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</si>
  <si>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</si>
  <si>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</si>
  <si>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</si>
  <si>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</si>
  <si>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</si>
  <si>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</si>
  <si>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</si>
  <si>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</si>
  <si>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</si>
  <si>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</si>
  <si>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</si>
  <si>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</si>
  <si>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</si>
  <si>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</si>
  <si>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</si>
  <si>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</si>
  <si>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</si>
  <si>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</si>
  <si>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</si>
  <si>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</si>
  <si>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</si>
  <si>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</si>
  <si>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</si>
  <si>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</si>
  <si>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</si>
  <si>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</si>
  <si>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</si>
  <si>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</si>
  <si>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</si>
  <si>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</si>
  <si>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</si>
  <si>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</si>
  <si>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</si>
  <si>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</si>
  <si>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</si>
  <si>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</si>
  <si>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</si>
  <si>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</si>
  <si>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</si>
  <si>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</si>
  <si>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</si>
  <si>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</si>
  <si>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</si>
  <si>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</si>
  <si>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</si>
  <si>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</si>
  <si>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</si>
  <si>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</si>
  <si>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</si>
  <si>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</si>
  <si>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</si>
  <si>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</si>
  <si>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</si>
  <si>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</si>
  <si>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</si>
  <si>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</si>
  <si>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</si>
  <si>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</si>
  <si>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</si>
  <si>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</si>
  <si>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</si>
  <si>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</si>
  <si>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</si>
  <si>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</si>
  <si>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</si>
  <si>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</si>
  <si>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</si>
  <si>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</si>
  <si>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</si>
  <si>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</si>
  <si>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</si>
  <si>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</si>
  <si>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</si>
  <si>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</si>
  <si>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</si>
  <si>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</si>
  <si>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</si>
  <si>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</si>
  <si>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</si>
  <si>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</si>
  <si>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</si>
  <si>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</si>
  <si>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</si>
  <si>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</si>
  <si>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</si>
  <si>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</si>
  <si>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</si>
  <si>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</si>
  <si>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</si>
  <si>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</si>
  <si>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</si>
  <si>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</si>
  <si>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</si>
  <si>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</si>
  <si>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</si>
  <si>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</si>
  <si>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</si>
  <si>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</si>
  <si>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</si>
  <si>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</si>
  <si>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</si>
  <si>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</si>
  <si>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</si>
  <si>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</si>
  <si>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</si>
  <si>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</si>
  <si>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</si>
  <si>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</si>
  <si>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</si>
  <si>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</si>
  <si>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</si>
  <si>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</si>
  <si>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</si>
  <si>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</si>
  <si>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</si>
  <si>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</si>
  <si>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</si>
  <si>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</si>
  <si>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</si>
  <si>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</si>
  <si>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</si>
  <si>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</si>
  <si>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</si>
  <si>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</si>
  <si>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</si>
  <si>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</si>
  <si>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</si>
  <si>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</si>
  <si>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</si>
  <si>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</si>
  <si>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</si>
  <si>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</si>
  <si>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</si>
  <si>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</si>
  <si>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</si>
  <si>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</si>
  <si>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</si>
  <si>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</si>
  <si>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</si>
  <si>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</si>
  <si>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</si>
  <si>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</si>
  <si>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</si>
  <si>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</si>
  <si>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</si>
  <si>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</si>
  <si>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</si>
  <si>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</si>
  <si>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</si>
  <si>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</si>
  <si>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</si>
  <si>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</si>
  <si>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</si>
  <si>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</si>
  <si>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</si>
  <si>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</si>
  <si>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</si>
  <si>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</si>
  <si>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</si>
  <si>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</si>
  <si>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</si>
  <si>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</si>
  <si>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</si>
  <si>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</si>
  <si>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</si>
  <si>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</si>
  <si>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</si>
  <si>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</si>
  <si>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</si>
  <si>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</si>
  <si>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</si>
  <si>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</si>
  <si>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</si>
  <si>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</si>
  <si>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</si>
  <si>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</si>
  <si>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</si>
  <si>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</si>
  <si>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</si>
  <si>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</si>
  <si>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</si>
  <si>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</si>
  <si>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</si>
  <si>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</si>
  <si>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</si>
  <si>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</si>
  <si>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</si>
  <si>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</si>
  <si>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</si>
  <si>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</si>
  <si>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</si>
  <si>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</si>
  <si>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</si>
  <si>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</si>
  <si>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</si>
  <si>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</si>
  <si>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</si>
  <si>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</si>
  <si>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</si>
  <si>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</si>
  <si>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</si>
  <si>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</si>
  <si>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</si>
  <si>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</si>
  <si>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</si>
  <si>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</si>
  <si>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</si>
  <si>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</si>
  <si>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</si>
  <si>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</si>
  <si>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</si>
  <si>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</si>
  <si>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</si>
  <si>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</si>
  <si>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</si>
  <si>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</si>
  <si>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</si>
  <si>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</si>
  <si>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</si>
  <si>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</si>
  <si>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</si>
  <si>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</si>
  <si>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</si>
  <si>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</si>
  <si>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</si>
  <si>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</si>
  <si>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</si>
  <si>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</si>
  <si>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</si>
  <si>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</si>
  <si>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</si>
  <si>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</si>
  <si>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</si>
  <si>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</si>
  <si>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</si>
  <si>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</si>
  <si>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</si>
  <si>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</si>
  <si>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</si>
  <si>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</si>
  <si>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</si>
  <si>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</si>
  <si>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</si>
  <si>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</si>
  <si>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</si>
  <si>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</si>
  <si>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</si>
  <si>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</si>
  <si>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</si>
  <si>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</si>
  <si>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</si>
  <si>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</si>
  <si>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</si>
  <si>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</si>
  <si>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</si>
  <si>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</si>
  <si>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</si>
  <si>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</si>
  <si>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</si>
  <si>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</si>
  <si>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</si>
  <si>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</si>
  <si>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</si>
  <si>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</si>
  <si>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</si>
  <si>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</si>
  <si>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</si>
  <si>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</si>
  <si>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</si>
  <si>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</si>
  <si>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</si>
  <si>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</si>
  <si>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</si>
  <si>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</si>
  <si>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</si>
  <si>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</si>
  <si>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</si>
  <si>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</si>
  <si>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</si>
  <si>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</si>
  <si>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</si>
  <si>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</si>
  <si>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</si>
  <si>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</si>
  <si>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</si>
  <si>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</si>
  <si>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</si>
  <si>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</si>
  <si>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</si>
  <si>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</si>
  <si>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</si>
  <si>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</si>
  <si>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</si>
  <si>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</si>
  <si>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</si>
  <si>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</si>
  <si>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</si>
  <si>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</si>
  <si>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</si>
  <si>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</si>
  <si>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</si>
  <si>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</si>
  <si>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</si>
  <si>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</si>
  <si>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</si>
  <si>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</si>
  <si>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</si>
  <si>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</si>
  <si>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</si>
  <si>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</si>
  <si>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</si>
  <si>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</si>
  <si>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</si>
  <si>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</si>
  <si>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</si>
  <si>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</si>
  <si>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</si>
  <si>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</si>
  <si>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</si>
  <si>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</si>
  <si>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</si>
  <si>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</si>
  <si>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</si>
  <si>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</si>
  <si>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</si>
  <si>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</si>
  <si>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</si>
  <si>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</si>
  <si>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</si>
  <si>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</si>
  <si>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</si>
  <si>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</si>
  <si>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</si>
  <si>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</si>
  <si>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</si>
  <si>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</si>
  <si>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</si>
  <si>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</si>
  <si>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</si>
  <si>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</si>
  <si>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</si>
  <si>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</si>
  <si>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</si>
  <si>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</si>
  <si>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</si>
  <si>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</si>
  <si>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</si>
  <si>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</si>
  <si>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</si>
  <si>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</si>
  <si>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</si>
  <si>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</si>
  <si>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</si>
  <si>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</si>
  <si>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</si>
  <si>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</si>
  <si>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</si>
  <si>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</si>
  <si>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</si>
  <si>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</si>
  <si>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</si>
  <si>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</si>
  <si>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</si>
  <si>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</si>
  <si>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</si>
  <si>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</si>
  <si>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</si>
  <si>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</si>
  <si>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</si>
  <si>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</si>
  <si>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</si>
  <si>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</si>
  <si>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</si>
  <si>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</si>
  <si>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</si>
  <si>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</si>
  <si>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</si>
  <si>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</si>
  <si>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</si>
  <si>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</si>
  <si>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</si>
  <si>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</si>
  <si>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</si>
  <si>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</si>
  <si>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</si>
  <si>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</si>
  <si>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</si>
  <si>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</si>
  <si>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</si>
  <si>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</si>
  <si>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</si>
  <si>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</si>
  <si>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</si>
  <si>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</si>
  <si>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</si>
  <si>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</si>
  <si>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</si>
  <si>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</si>
  <si>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</si>
  <si>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</si>
  <si>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</si>
  <si>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</si>
  <si>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</si>
  <si>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</si>
  <si>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</si>
  <si>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</si>
  <si>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</si>
  <si>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</si>
  <si>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</si>
  <si>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</si>
  <si>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</si>
  <si>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</si>
  <si>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</si>
  <si>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</si>
  <si>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</si>
  <si>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</si>
  <si>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</si>
  <si>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</si>
  <si>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</si>
  <si>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</si>
  <si>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</si>
  <si>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</si>
  <si>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</si>
  <si>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</si>
  <si>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</si>
  <si>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</si>
  <si>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</si>
  <si>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</si>
  <si>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</si>
  <si>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</si>
  <si>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</si>
  <si>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</si>
  <si>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</si>
  <si>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</si>
  <si>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</si>
  <si>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</si>
  <si>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</si>
  <si>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</si>
  <si>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</si>
  <si>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</si>
  <si>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</si>
  <si>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</si>
  <si>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</si>
  <si>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</si>
  <si>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</si>
  <si>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</si>
  <si>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</si>
  <si>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</si>
  <si>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</si>
  <si>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</si>
  <si>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</si>
  <si>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</si>
  <si>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</si>
  <si>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</si>
  <si>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</si>
  <si>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</si>
  <si>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</si>
  <si>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</si>
  <si>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</si>
  <si>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</si>
  <si>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</si>
  <si>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</si>
  <si>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</si>
  <si>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</si>
  <si>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</si>
  <si>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</si>
  <si>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</si>
  <si>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</si>
  <si>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</si>
  <si>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</si>
  <si>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</si>
  <si>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</si>
  <si>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</si>
  <si>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</si>
  <si>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</si>
  <si>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</si>
  <si>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</si>
  <si>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</si>
  <si>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</si>
  <si>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</si>
  <si>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</si>
  <si>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</si>
  <si>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</si>
  <si>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</si>
  <si>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</si>
  <si>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</si>
  <si>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</si>
  <si>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</si>
  <si>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</si>
  <si>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</si>
  <si>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</si>
  <si>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</si>
  <si>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</si>
  <si>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</si>
  <si>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</si>
  <si>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</si>
  <si>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</si>
  <si>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</si>
  <si>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</si>
  <si>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</si>
  <si>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</si>
  <si>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</si>
  <si>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</si>
  <si>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</si>
  <si>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</si>
  <si>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</si>
  <si>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</si>
  <si>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</si>
  <si>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</si>
  <si>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</si>
  <si>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</si>
  <si>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</si>
  <si>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</si>
  <si>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</si>
  <si>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</si>
  <si>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</si>
  <si>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</si>
  <si>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</si>
  <si>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</si>
  <si>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</si>
  <si>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</si>
  <si>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</si>
  <si>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</si>
  <si>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</si>
  <si>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</si>
  <si>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</si>
  <si>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</si>
  <si>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</si>
  <si>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</si>
  <si>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</si>
  <si>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</si>
  <si>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</si>
  <si>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</si>
  <si>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</si>
  <si>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</si>
  <si>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</si>
  <si>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</si>
  <si>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</si>
  <si>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</si>
  <si>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</si>
  <si>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</si>
  <si>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</si>
  <si>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</si>
  <si>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</si>
  <si>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</si>
  <si>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</si>
  <si>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</si>
  <si>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</si>
  <si>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</si>
  <si>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</si>
  <si>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</si>
  <si>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</si>
  <si>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</si>
  <si>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</si>
  <si>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</si>
  <si>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</si>
  <si>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</si>
  <si>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</si>
  <si>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</si>
  <si>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</si>
  <si>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</si>
  <si>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</si>
  <si>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</si>
  <si>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</si>
  <si>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</si>
  <si>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</si>
  <si>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</si>
  <si>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</si>
  <si>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</si>
  <si>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</si>
  <si>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</si>
  <si>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</si>
  <si>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</si>
  <si>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</si>
  <si>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</si>
  <si>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</si>
  <si>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</si>
  <si>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</si>
  <si>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</si>
  <si>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</si>
  <si>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</si>
  <si>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</si>
  <si>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</si>
  <si>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</si>
  <si>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</si>
  <si>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</si>
  <si>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</si>
  <si>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</si>
  <si>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</si>
  <si>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</si>
  <si>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</si>
  <si>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</si>
  <si>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</si>
  <si>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</si>
  <si>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</si>
  <si>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</si>
  <si>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</si>
  <si>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</si>
  <si>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</si>
  <si>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</si>
  <si>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</si>
  <si>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</si>
  <si>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</si>
  <si>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</si>
  <si>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</si>
  <si>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</si>
  <si>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</si>
  <si>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</si>
  <si>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</si>
  <si>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</si>
  <si>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</si>
  <si>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</si>
  <si>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</si>
  <si>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</si>
  <si>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</si>
  <si>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</si>
  <si>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</si>
  <si>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</si>
  <si>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</si>
  <si>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</si>
  <si>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</si>
  <si>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</si>
  <si>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</si>
  <si>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</si>
  <si>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</si>
  <si>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</si>
  <si>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</si>
  <si>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</si>
  <si>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</si>
  <si>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</si>
  <si>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</si>
  <si>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</si>
  <si>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</si>
  <si>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</si>
  <si>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</si>
  <si>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</si>
  <si>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</si>
  <si>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</si>
  <si>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</si>
  <si>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</si>
  <si>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</si>
  <si>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</si>
  <si>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</si>
  <si>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</si>
  <si>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</si>
  <si>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</si>
  <si>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</si>
  <si>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</si>
  <si>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</si>
  <si>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</si>
  <si>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</si>
  <si>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</si>
  <si>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</si>
  <si>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</si>
  <si>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</si>
  <si>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</si>
  <si>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</si>
  <si>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</si>
  <si>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</si>
  <si>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</si>
  <si>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</si>
  <si>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</si>
  <si>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</si>
  <si>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</si>
  <si>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</si>
  <si>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</si>
  <si>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</si>
  <si>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</si>
  <si>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</si>
  <si>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</si>
  <si>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</si>
  <si>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</si>
  <si>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</si>
  <si>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</si>
  <si>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</si>
  <si>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</si>
  <si>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</si>
  <si>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</si>
  <si>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</si>
  <si>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</si>
  <si>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</si>
  <si>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</si>
  <si>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</si>
  <si>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</si>
  <si>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</si>
  <si>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</si>
  <si>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</si>
  <si>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</si>
  <si>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</si>
  <si>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</si>
  <si>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</si>
  <si>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</si>
  <si>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</si>
  <si>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</si>
  <si>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</si>
  <si>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</si>
  <si>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</si>
  <si>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</si>
  <si>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</si>
  <si>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</si>
  <si>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</si>
  <si>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</si>
  <si>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</si>
  <si>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</si>
  <si>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</si>
  <si>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</si>
  <si>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</si>
  <si>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</si>
  <si>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</si>
  <si>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</si>
  <si>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</si>
  <si>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</si>
  <si>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</si>
  <si>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</si>
  <si>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</si>
  <si>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</si>
  <si>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</si>
  <si>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</si>
  <si>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</si>
  <si>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</si>
  <si>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</si>
  <si>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</si>
  <si>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</si>
  <si>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</si>
  <si>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</si>
  <si>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</si>
  <si>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</si>
  <si>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</si>
  <si>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</si>
  <si>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</si>
  <si>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</si>
  <si>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</si>
  <si>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</si>
  <si>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</si>
  <si>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</si>
  <si>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</si>
  <si>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</si>
  <si>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</si>
  <si>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</si>
  <si>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</si>
  <si>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</si>
  <si>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</si>
  <si>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</si>
  <si>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</si>
  <si>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</si>
  <si>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</si>
  <si>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</si>
  <si>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</si>
  <si>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</si>
  <si>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</si>
  <si>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</si>
  <si>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</si>
  <si>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</si>
  <si>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</si>
  <si>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</si>
  <si>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</si>
  <si>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</si>
  <si>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</si>
  <si>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</si>
  <si>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</si>
  <si>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</si>
  <si>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</si>
  <si>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</si>
  <si>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</si>
  <si>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</si>
  <si>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</si>
  <si>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</si>
  <si>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</si>
  <si>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</si>
  <si>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</si>
  <si>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</si>
  <si>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</si>
  <si>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</si>
  <si>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</si>
  <si>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</si>
  <si>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</si>
  <si>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</si>
  <si>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</si>
  <si>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</si>
  <si>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</si>
  <si>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</si>
  <si>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</si>
  <si>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</si>
  <si>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</si>
  <si>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</si>
  <si>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</si>
  <si>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</si>
  <si>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</si>
  <si>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</si>
  <si>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</si>
  <si>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</si>
  <si>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</si>
  <si>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</si>
  <si>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</si>
  <si>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</si>
  <si>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</si>
  <si>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</si>
  <si>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</si>
  <si>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</si>
  <si>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</si>
  <si>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</si>
  <si>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</si>
  <si>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</si>
  <si>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</si>
  <si>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</si>
  <si>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</si>
  <si>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</si>
  <si>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</si>
  <si>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</si>
  <si>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</si>
  <si>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</si>
  <si>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</si>
  <si>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</si>
  <si>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</si>
  <si>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</si>
  <si>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</si>
  <si>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</si>
  <si>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</si>
  <si>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</si>
  <si>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</si>
  <si>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</si>
  <si>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</si>
  <si>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</si>
  <si>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</si>
  <si>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</si>
  <si>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</si>
  <si>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</si>
  <si>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</si>
  <si>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</si>
  <si>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</si>
  <si>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</si>
  <si>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</si>
  <si>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</si>
  <si>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</si>
  <si>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</si>
  <si>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</si>
  <si>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</si>
  <si>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</si>
  <si>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</si>
  <si>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</si>
  <si>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</si>
  <si>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</si>
  <si>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</si>
  <si>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</si>
  <si>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</si>
  <si>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</si>
  <si>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</si>
  <si>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</si>
  <si>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</si>
  <si>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</si>
  <si>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</si>
  <si>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</si>
  <si>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</si>
  <si>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</si>
  <si>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</si>
  <si>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</si>
  <si>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</si>
  <si>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</si>
  <si>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</si>
  <si>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</si>
  <si>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</si>
  <si>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</si>
  <si>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</si>
  <si>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</si>
  <si>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</si>
  <si>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</si>
  <si>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</si>
  <si>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</si>
  <si>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</si>
  <si>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</si>
  <si>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</si>
  <si>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</si>
  <si>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</si>
  <si>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</si>
  <si>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</si>
  <si>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</si>
  <si>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</si>
  <si>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</si>
  <si>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</si>
  <si>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</si>
  <si>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</si>
  <si>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</si>
  <si>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</si>
  <si>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</si>
  <si>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</si>
  <si>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</si>
  <si>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</si>
  <si>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</si>
  <si>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</si>
  <si>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</si>
  <si>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</si>
  <si>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</si>
  <si>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</si>
  <si>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</si>
  <si>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</si>
  <si>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</si>
  <si>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</si>
  <si>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</si>
  <si>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</si>
  <si>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</si>
  <si>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</si>
  <si>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</si>
  <si>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</si>
  <si>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</si>
  <si>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</si>
  <si>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</si>
  <si>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</si>
  <si>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</si>
  <si>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</si>
  <si>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</si>
  <si>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</si>
  <si>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</si>
  <si>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</si>
  <si>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</si>
  <si>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</si>
  <si>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</si>
  <si>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</si>
  <si>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</si>
  <si>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</si>
  <si>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</si>
  <si>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</si>
  <si>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</si>
  <si>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</si>
  <si>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</si>
  <si>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</si>
  <si>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</si>
  <si>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</si>
  <si>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</si>
  <si>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</si>
  <si>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</si>
  <si>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</si>
  <si>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</si>
  <si>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</si>
  <si>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</si>
  <si>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</si>
  <si>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</si>
  <si>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</si>
  <si>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</si>
  <si>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</si>
  <si>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</si>
  <si>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</si>
  <si>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</si>
  <si>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</si>
  <si>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</si>
  <si>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</si>
  <si>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</si>
  <si>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</si>
  <si>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</si>
  <si>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</si>
  <si>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</si>
  <si>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</si>
  <si>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</si>
  <si>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</si>
  <si>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</si>
  <si>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</si>
  <si>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</si>
  <si>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</si>
  <si>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</si>
  <si>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</si>
  <si>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</si>
  <si>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</si>
  <si>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</si>
  <si>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</si>
  <si>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</si>
  <si>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</si>
  <si>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</si>
  <si>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</si>
  <si>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</si>
  <si>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</si>
  <si>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</si>
  <si>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</si>
  <si>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</si>
  <si>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</si>
  <si>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</si>
  <si>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</si>
  <si>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</si>
  <si>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</si>
  <si>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</si>
  <si>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</si>
  <si>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</si>
  <si>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</si>
  <si>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</si>
  <si>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</si>
  <si>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</si>
  <si>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</si>
  <si>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</si>
  <si>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</si>
  <si>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</si>
  <si>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</si>
  <si>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</si>
  <si>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</si>
  <si>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</si>
  <si>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</si>
  <si>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</si>
  <si>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</si>
  <si>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</si>
  <si>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</si>
  <si>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</si>
  <si>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</si>
  <si>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</si>
  <si>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</si>
  <si>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</si>
  <si>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</si>
  <si>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</si>
  <si>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</si>
  <si>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</si>
  <si>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</si>
  <si>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</si>
  <si>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</si>
  <si>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</si>
  <si>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</si>
  <si>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</si>
  <si>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</si>
  <si>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</si>
  <si>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</si>
  <si>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</si>
  <si>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</si>
  <si>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</si>
  <si>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</si>
  <si>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</si>
  <si>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</si>
  <si>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</si>
  <si>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</si>
  <si>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</si>
  <si>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</si>
  <si>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</si>
  <si>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</si>
  <si>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</si>
  <si>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</si>
  <si>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</si>
  <si>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</si>
  <si>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</si>
  <si>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</si>
  <si>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</si>
  <si>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</si>
  <si>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</si>
  <si>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</si>
  <si>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</si>
  <si>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</si>
  <si>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</si>
  <si>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</si>
  <si>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</si>
  <si>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</si>
  <si>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</si>
  <si>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</si>
  <si>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</si>
  <si>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</si>
  <si>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</si>
  <si>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</si>
  <si>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</si>
  <si>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</si>
  <si>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</si>
  <si>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</si>
  <si>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</si>
  <si>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</si>
  <si>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</si>
  <si>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</si>
  <si>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</si>
  <si>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</si>
  <si>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</si>
  <si>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</si>
  <si>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</si>
  <si>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</si>
  <si>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</si>
  <si>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</si>
  <si>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</si>
  <si>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</si>
  <si>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</si>
  <si>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</si>
  <si>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</si>
  <si>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</si>
  <si>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</si>
  <si>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</si>
  <si>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</si>
  <si>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</si>
  <si>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</si>
  <si>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</si>
  <si>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</si>
  <si>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</si>
  <si>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</si>
  <si>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</si>
  <si>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</si>
  <si>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</si>
  <si>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</si>
  <si>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</si>
  <si>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</si>
  <si>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</si>
  <si>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</si>
  <si>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</si>
  <si>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</si>
  <si>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</si>
  <si>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</si>
  <si>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</si>
  <si>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</si>
  <si>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</si>
  <si>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</si>
  <si>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</si>
  <si>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</si>
  <si>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</si>
  <si>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</si>
  <si>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</si>
  <si>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</si>
  <si>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</si>
  <si>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</si>
  <si>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</si>
  <si>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</si>
  <si>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</si>
  <si>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</si>
  <si>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</si>
  <si>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</si>
  <si>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</si>
  <si>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</si>
  <si>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</si>
  <si>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</si>
  <si>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</si>
  <si>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</si>
  <si>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</si>
  <si>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</si>
  <si>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</si>
  <si>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</si>
  <si>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</si>
  <si>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</si>
  <si>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</si>
  <si>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</si>
  <si>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</si>
  <si>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</si>
  <si>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</si>
  <si>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</si>
  <si>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</si>
  <si>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</si>
  <si>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</si>
  <si>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</si>
  <si>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</si>
  <si>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</si>
  <si>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</si>
  <si>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</si>
  <si>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</si>
  <si>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</si>
  <si>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</si>
  <si>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</si>
  <si>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</si>
  <si>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</si>
  <si>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</si>
  <si>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</si>
  <si>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</si>
  <si>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</si>
  <si>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</si>
  <si>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</si>
  <si>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</si>
  <si>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</si>
  <si>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</si>
  <si>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</si>
  <si>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</si>
  <si>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</si>
  <si>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</si>
  <si>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</si>
  <si>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</si>
  <si>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</si>
  <si>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</si>
  <si>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</si>
  <si>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</si>
  <si>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</si>
  <si>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</si>
  <si>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</si>
  <si>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</si>
  <si>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</si>
  <si>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</si>
  <si>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</si>
  <si>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</si>
  <si>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</si>
  <si>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</si>
  <si>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</si>
  <si>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</si>
  <si>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</si>
  <si>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</si>
  <si>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</si>
  <si>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</si>
  <si>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</si>
  <si>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</si>
  <si>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</si>
  <si>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</si>
  <si>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</si>
  <si>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</si>
  <si>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</si>
  <si>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</si>
  <si>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</si>
  <si>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</si>
  <si>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</si>
  <si>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</si>
  <si>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</si>
  <si>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</si>
  <si>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</si>
  <si>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</si>
  <si>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</si>
  <si>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</si>
  <si>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</si>
  <si>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</si>
  <si>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</si>
  <si>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</si>
  <si>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</si>
  <si>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</si>
  <si>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</si>
  <si>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</si>
  <si>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</si>
  <si>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</si>
  <si>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</si>
  <si>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</si>
  <si>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</si>
  <si>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</si>
  <si>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</si>
  <si>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</si>
  <si>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</si>
  <si>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</si>
  <si>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</si>
  <si>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</si>
  <si>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</si>
  <si>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</si>
  <si>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</si>
  <si>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</si>
  <si>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</si>
  <si>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</si>
  <si>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</si>
  <si>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</si>
  <si>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</si>
  <si>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</si>
  <si>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</si>
  <si>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</si>
  <si>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</si>
  <si>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</si>
  <si>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</si>
  <si>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</si>
  <si>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</si>
  <si>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</si>
  <si>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</si>
  <si>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</si>
  <si>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</si>
  <si>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</si>
  <si>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</si>
  <si>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</si>
  <si>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</si>
  <si>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</si>
  <si>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</si>
  <si>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</si>
  <si>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</si>
  <si>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</si>
  <si>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</si>
  <si>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</si>
  <si>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</si>
  <si>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</si>
  <si>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</si>
  <si>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</si>
  <si>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</si>
  <si>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</si>
  <si>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</si>
  <si>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</si>
  <si>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</si>
  <si>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</si>
  <si>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</si>
  <si>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</si>
  <si>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</si>
  <si>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</si>
  <si>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</si>
  <si>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</si>
  <si>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</si>
  <si>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</si>
  <si>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</si>
  <si>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</si>
  <si>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</si>
  <si>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</si>
  <si>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</si>
  <si>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</si>
  <si>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</si>
  <si>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</si>
  <si>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</si>
  <si>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</si>
  <si>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</si>
  <si>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</si>
  <si>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</si>
  <si>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</si>
  <si>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</si>
  <si>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</si>
  <si>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</si>
  <si>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</si>
  <si>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</si>
  <si>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</si>
  <si>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</si>
  <si>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</si>
  <si>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</si>
  <si>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</si>
  <si>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</si>
  <si>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</si>
  <si>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</si>
  <si>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</si>
  <si>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</si>
  <si>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</si>
  <si>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</si>
  <si>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</si>
  <si>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</si>
  <si>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</si>
  <si>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</si>
  <si>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</si>
  <si>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</si>
  <si>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</si>
  <si>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</si>
  <si>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</si>
  <si>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</si>
  <si>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</si>
  <si>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</si>
  <si>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</si>
  <si>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</si>
  <si>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</si>
  <si>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</si>
  <si>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</si>
  <si>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</si>
  <si>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</si>
  <si>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</si>
  <si>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</si>
  <si>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</si>
  <si>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</si>
  <si>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</si>
  <si>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</si>
  <si>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</si>
  <si>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</si>
  <si>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</si>
  <si>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</si>
  <si>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</si>
  <si>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</si>
  <si>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</si>
  <si>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</si>
  <si>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</si>
  <si>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</si>
  <si>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</si>
  <si>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</si>
  <si>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</si>
  <si>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</si>
  <si>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</si>
  <si>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</si>
  <si>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</si>
  <si>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</si>
  <si>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</si>
  <si>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</si>
  <si>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</si>
  <si>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</si>
  <si>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</si>
  <si>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</si>
  <si>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</si>
  <si>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</si>
  <si>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</si>
  <si>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</si>
  <si>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</si>
  <si>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</si>
  <si>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</si>
  <si>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</si>
  <si>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</si>
  <si>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</si>
  <si>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</si>
  <si>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</si>
  <si>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</si>
  <si>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</si>
  <si>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</si>
  <si>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</si>
  <si>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</si>
  <si>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</si>
  <si>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</si>
  <si>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</si>
  <si>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</si>
  <si>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</si>
  <si>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</si>
  <si>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</si>
  <si>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</si>
  <si>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</si>
  <si>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</si>
  <si>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</si>
  <si>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</si>
  <si>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</si>
  <si>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</si>
  <si>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</si>
  <si>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</si>
  <si>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</si>
  <si>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</si>
  <si>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</si>
  <si>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</si>
  <si>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</si>
  <si>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</si>
  <si>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</si>
  <si>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</si>
  <si>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</si>
  <si>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</si>
  <si>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</si>
  <si>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</si>
  <si>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</si>
  <si>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</si>
  <si>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</si>
  <si>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</si>
  <si>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</si>
  <si>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</si>
  <si>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</si>
  <si>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</si>
  <si>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</si>
  <si>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</si>
  <si>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</si>
  <si>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</si>
  <si>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</si>
  <si>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</si>
  <si>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</si>
  <si>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</si>
  <si>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</si>
  <si>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</si>
  <si>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</si>
  <si>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</si>
  <si>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</si>
  <si>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</si>
  <si>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</si>
  <si>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</si>
  <si>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</si>
  <si>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</si>
  <si>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</si>
  <si>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</si>
  <si>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</si>
  <si>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</si>
  <si>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</si>
  <si>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</si>
  <si>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</si>
  <si>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</si>
  <si>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</si>
  <si>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</si>
  <si>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</si>
  <si>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</si>
  <si>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</si>
  <si>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</si>
  <si>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</si>
  <si>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</si>
  <si>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</si>
  <si>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</si>
  <si>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</si>
  <si>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</si>
  <si>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</si>
  <si>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</si>
  <si>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</si>
  <si>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</si>
  <si>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</si>
  <si>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</si>
  <si>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</si>
  <si>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</si>
  <si>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</si>
  <si>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</si>
  <si>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</si>
  <si>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</si>
  <si>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</si>
  <si>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</si>
  <si>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</si>
  <si>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</si>
  <si>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</si>
  <si>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</si>
  <si>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</si>
  <si>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</si>
  <si>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</si>
  <si>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</si>
  <si>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</si>
  <si>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</si>
  <si>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</si>
  <si>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</si>
  <si>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</si>
  <si>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</si>
  <si>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</si>
  <si>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</si>
  <si>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</si>
  <si>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</si>
  <si>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</si>
  <si>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</si>
  <si>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</si>
  <si>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</si>
  <si>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</si>
  <si>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</si>
  <si>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</si>
  <si>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</si>
  <si>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</si>
  <si>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</si>
  <si>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</si>
  <si>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</si>
  <si>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</si>
  <si>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</si>
  <si>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</si>
  <si>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</si>
  <si>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</si>
  <si>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</si>
  <si>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</si>
  <si>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</si>
  <si>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</si>
  <si>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</si>
  <si>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</si>
  <si>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</si>
  <si>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</si>
  <si>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</si>
  <si>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</si>
  <si>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</si>
  <si>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</si>
  <si>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</si>
  <si>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</si>
  <si>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</si>
  <si>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</si>
  <si>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</si>
  <si>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</si>
  <si>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</si>
  <si>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</si>
  <si>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</si>
  <si>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</si>
  <si>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</si>
  <si>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</si>
  <si>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</si>
  <si>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</si>
  <si>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</si>
  <si>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</si>
  <si>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</si>
  <si>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</si>
  <si>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</si>
  <si>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</si>
  <si>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</si>
  <si>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</si>
  <si>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</si>
  <si>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</si>
  <si>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</si>
  <si>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</si>
  <si>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</si>
  <si>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</si>
  <si>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</si>
  <si>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</si>
  <si>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</si>
  <si>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</si>
  <si>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</si>
  <si>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</si>
  <si>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</si>
  <si>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</si>
  <si>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</si>
  <si>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</si>
  <si>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</si>
  <si>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</si>
  <si>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</si>
  <si>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</si>
  <si>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</si>
  <si>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</si>
  <si>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</si>
  <si>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</si>
  <si>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</si>
  <si>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</si>
  <si>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</si>
  <si>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</si>
  <si>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</si>
  <si>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</si>
  <si>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</si>
  <si>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</si>
  <si>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</si>
  <si>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</si>
  <si>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</si>
  <si>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</si>
  <si>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</si>
  <si>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</si>
  <si>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</si>
  <si>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</si>
  <si>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</si>
  <si>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</si>
  <si>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</si>
  <si>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</si>
  <si>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</si>
  <si>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</si>
  <si>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</si>
  <si>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</si>
  <si>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</si>
  <si>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</si>
  <si>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</si>
  <si>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</si>
  <si>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</si>
  <si>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</si>
  <si>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</si>
  <si>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</si>
  <si>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</si>
  <si>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</si>
  <si>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</si>
  <si>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</si>
  <si>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</si>
  <si>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</si>
  <si>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</si>
  <si>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</si>
  <si>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</si>
  <si>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</si>
  <si>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</si>
  <si>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</si>
  <si>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</si>
  <si>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</si>
  <si>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</si>
  <si>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</si>
  <si>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</si>
  <si>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</si>
  <si>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</si>
  <si>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</si>
  <si>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</si>
  <si>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</si>
  <si>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</si>
  <si>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</si>
  <si>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</si>
  <si>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</si>
  <si>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</si>
  <si>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</si>
  <si>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</si>
  <si>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</si>
  <si>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</si>
  <si>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</si>
  <si>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</si>
  <si>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</si>
  <si>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</si>
  <si>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</si>
  <si>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</si>
  <si>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</si>
  <si>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</si>
  <si>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</si>
  <si>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</si>
  <si>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</si>
  <si>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</si>
  <si>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</si>
  <si>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</si>
  <si>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</si>
  <si>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</si>
  <si>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</si>
  <si>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</si>
  <si>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</si>
  <si>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</si>
  <si>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</si>
  <si>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</si>
  <si>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</si>
  <si>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</si>
  <si>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</si>
  <si>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</si>
  <si>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</si>
  <si>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</si>
  <si>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</si>
  <si>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</si>
  <si>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</si>
  <si>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</si>
  <si>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</si>
  <si>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</si>
  <si>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</si>
  <si>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</si>
  <si>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</si>
  <si>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</si>
  <si>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</si>
  <si>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</si>
  <si>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</si>
  <si>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</si>
  <si>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</si>
  <si>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</si>
  <si>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</si>
  <si>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</si>
  <si>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</si>
  <si>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</si>
  <si>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</si>
  <si>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</si>
  <si>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</si>
  <si>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</si>
  <si>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</si>
  <si>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</si>
  <si>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</si>
  <si>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</si>
  <si>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</si>
  <si>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</si>
  <si>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</si>
  <si>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</si>
  <si>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</si>
  <si>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</si>
  <si>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</si>
  <si>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</si>
  <si>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</si>
  <si>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</si>
  <si>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</si>
  <si>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</si>
  <si>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</si>
  <si>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</si>
  <si>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</si>
  <si>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</si>
  <si>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</si>
  <si>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</si>
  <si>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</si>
  <si>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</si>
  <si>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</si>
  <si>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</si>
  <si>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</si>
  <si>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</si>
  <si>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</si>
  <si>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</si>
  <si>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</si>
  <si>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</si>
  <si>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</si>
  <si>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</si>
  <si>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</si>
  <si>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</si>
  <si>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</si>
  <si>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</si>
  <si>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</si>
  <si>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</si>
  <si>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</si>
  <si>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</si>
  <si>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</si>
  <si>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</si>
  <si>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</si>
  <si>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</si>
  <si>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</si>
  <si>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</si>
  <si>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</si>
  <si>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</si>
  <si>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</si>
  <si>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</si>
  <si>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</si>
  <si>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</si>
  <si>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</si>
  <si>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</si>
  <si>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</si>
  <si>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</si>
  <si>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</si>
  <si>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</si>
  <si>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</si>
  <si>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</si>
  <si>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</si>
  <si>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</si>
  <si>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</si>
  <si>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</si>
  <si>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</si>
  <si>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</si>
  <si>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</si>
  <si>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</si>
  <si>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</si>
  <si>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</si>
  <si>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</si>
  <si>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</si>
  <si>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</si>
  <si>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</si>
  <si>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</si>
  <si>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</si>
  <si>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</si>
  <si>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</si>
  <si>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</si>
  <si>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</si>
  <si>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</si>
  <si>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</si>
  <si>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</si>
  <si>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</si>
  <si>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</si>
  <si>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</si>
  <si>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</si>
  <si>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</si>
  <si>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</si>
  <si>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</si>
  <si>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</si>
  <si>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</si>
  <si>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</si>
  <si>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</si>
  <si>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</si>
  <si>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</si>
  <si>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</si>
  <si>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</si>
  <si>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</si>
  <si>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</si>
  <si>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</si>
  <si>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</si>
  <si>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</si>
  <si>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</si>
  <si>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</si>
  <si>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</si>
  <si>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</si>
  <si>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</si>
  <si>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</si>
  <si>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</si>
  <si>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</si>
  <si>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</si>
  <si>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</si>
  <si>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</si>
  <si>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</si>
  <si>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</si>
  <si>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</si>
  <si>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</si>
  <si>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</si>
  <si>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</si>
  <si>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</si>
  <si>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</si>
  <si>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</si>
  <si>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</si>
  <si>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</si>
  <si>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</si>
  <si>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</si>
  <si>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</si>
  <si>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</si>
  <si>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</si>
  <si>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</si>
  <si>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</si>
  <si>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</si>
  <si>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</si>
  <si>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</si>
  <si>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</si>
  <si>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</si>
  <si>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</si>
  <si>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</si>
  <si>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</si>
  <si>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</si>
  <si>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</si>
  <si>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</si>
  <si>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</si>
  <si>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</si>
  <si>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</si>
  <si>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</si>
  <si>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</si>
  <si>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</si>
  <si>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</si>
  <si>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</si>
  <si>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</si>
  <si>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</si>
  <si>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</si>
  <si>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</si>
  <si>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</si>
  <si>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</si>
  <si>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</si>
  <si>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</si>
  <si>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</si>
  <si>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</si>
  <si>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</si>
  <si>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</si>
  <si>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</si>
  <si>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</si>
  <si>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</si>
  <si>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</si>
  <si>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</si>
  <si>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</si>
  <si>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</si>
  <si>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</si>
  <si>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</si>
  <si>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</si>
  <si>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</si>
  <si>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</si>
  <si>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</si>
  <si>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</si>
  <si>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</si>
  <si>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</si>
  <si>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</si>
  <si>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</si>
  <si>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</si>
  <si>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</si>
  <si>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</si>
  <si>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</si>
  <si>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</si>
  <si>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</si>
  <si>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</si>
  <si>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</si>
  <si>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</si>
  <si>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</si>
  <si>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</si>
  <si>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</si>
  <si>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</si>
  <si>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</si>
  <si>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</si>
  <si>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</si>
  <si>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</si>
  <si>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</si>
  <si>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</si>
  <si>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</si>
  <si>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</si>
  <si>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</si>
  <si>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</si>
  <si>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</si>
  <si>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</si>
  <si>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</si>
  <si>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</si>
  <si>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</si>
  <si>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</si>
  <si>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</si>
  <si>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</si>
  <si>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</si>
  <si>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</si>
  <si>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</si>
  <si>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</si>
  <si>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</si>
  <si>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</si>
  <si>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</si>
  <si>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</si>
  <si>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</si>
  <si>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</si>
  <si>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</si>
  <si>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</si>
  <si>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</si>
  <si>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</si>
  <si>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</si>
  <si>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</si>
  <si>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</si>
  <si>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</si>
  <si>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</si>
  <si>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</si>
  <si>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</si>
  <si>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</si>
  <si>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</si>
  <si>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</si>
  <si>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</si>
  <si>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</si>
  <si>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</si>
  <si>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</si>
  <si>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</si>
  <si>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</si>
  <si>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</si>
  <si>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</si>
  <si>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</si>
  <si>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</si>
  <si>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</si>
  <si>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</si>
  <si>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</si>
  <si>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</si>
  <si>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</si>
  <si>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</si>
  <si>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</si>
  <si>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</si>
  <si>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</si>
  <si>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</si>
  <si>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</si>
  <si>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</si>
  <si>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</si>
  <si>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</si>
  <si>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</si>
  <si>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</si>
  <si>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</si>
  <si>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</si>
  <si>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</si>
  <si>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</si>
  <si>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</si>
  <si>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</si>
  <si>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</si>
  <si>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</si>
  <si>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</si>
  <si>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</si>
  <si>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</si>
  <si>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</si>
  <si>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</si>
  <si>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</si>
  <si>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</si>
  <si>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</si>
  <si>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</si>
  <si>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</si>
  <si>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</si>
  <si>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</si>
  <si>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</si>
  <si>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</si>
  <si>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</si>
  <si>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</si>
  <si>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</si>
  <si>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</si>
  <si>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</si>
  <si>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</si>
  <si>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</si>
  <si>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</si>
  <si>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</si>
  <si>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</si>
  <si>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</si>
  <si>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</si>
  <si>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</si>
  <si>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</si>
  <si>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</si>
  <si>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</si>
  <si>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</si>
  <si>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</si>
  <si>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</si>
  <si>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</si>
  <si>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</si>
  <si>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</si>
  <si>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</si>
  <si>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</si>
  <si>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</si>
  <si>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</si>
  <si>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</si>
  <si>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</si>
  <si>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</si>
  <si>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</si>
  <si>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</si>
  <si>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</si>
  <si>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</si>
  <si>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</si>
  <si>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</si>
  <si>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</si>
  <si>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</si>
  <si>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</si>
  <si>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</si>
  <si>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</si>
  <si>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</si>
  <si>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</si>
  <si>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</si>
  <si>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</si>
  <si>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</si>
  <si>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</si>
  <si>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</si>
  <si>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</si>
  <si>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</si>
  <si>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</si>
  <si>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</si>
  <si>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</si>
  <si>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</si>
  <si>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</si>
  <si>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</si>
  <si>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</si>
  <si>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</si>
  <si>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</si>
  <si>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</si>
  <si>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</si>
  <si>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</si>
  <si>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</si>
  <si>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</si>
  <si>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</si>
  <si>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</si>
  <si>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</si>
  <si>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</si>
  <si>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</si>
  <si>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</si>
  <si>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</si>
  <si>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</si>
  <si>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</si>
  <si>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</si>
  <si>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</si>
  <si>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</si>
  <si>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</si>
  <si>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</si>
  <si>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</si>
  <si>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</si>
  <si>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</si>
  <si>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</si>
  <si>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</si>
  <si>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</si>
  <si>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</si>
  <si>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</si>
  <si>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</si>
  <si>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</si>
  <si>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</si>
  <si>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</si>
  <si>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</si>
  <si>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</si>
  <si>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</si>
  <si>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</si>
  <si>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</si>
  <si>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</si>
  <si>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</si>
  <si>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</si>
  <si>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</si>
  <si>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</si>
  <si>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</si>
  <si>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</si>
  <si>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</si>
  <si>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</si>
  <si>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</si>
  <si>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</si>
  <si>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</si>
  <si>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</si>
  <si>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</si>
  <si>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</si>
  <si>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</si>
  <si>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</si>
  <si>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</si>
  <si>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</si>
  <si>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</si>
  <si>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</si>
  <si>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</si>
  <si>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</si>
  <si>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</si>
  <si>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</si>
  <si>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</si>
  <si>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</si>
  <si>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</si>
  <si>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</si>
  <si>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</si>
  <si>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</si>
  <si>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</si>
  <si>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</si>
  <si>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</si>
  <si>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</si>
  <si>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</si>
  <si>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</si>
  <si>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</si>
  <si>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</si>
  <si>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</si>
  <si>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</si>
  <si>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</si>
  <si>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</si>
  <si>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</si>
  <si>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</si>
  <si>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</si>
  <si>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</si>
  <si>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</si>
  <si>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</si>
  <si>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</si>
  <si>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</si>
  <si>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</si>
  <si>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</si>
  <si>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</si>
  <si>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</si>
  <si>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</si>
  <si>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</si>
  <si>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</si>
  <si>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</si>
  <si>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</si>
  <si>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</si>
  <si>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</si>
  <si>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</si>
  <si>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</si>
  <si>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</si>
  <si>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</si>
  <si>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</si>
  <si>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</si>
  <si>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</si>
  <si>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</si>
  <si>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</si>
  <si>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</si>
  <si>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</si>
  <si>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</si>
  <si>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</si>
  <si>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</si>
  <si>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</si>
  <si>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</si>
  <si>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</si>
  <si>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</si>
  <si>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</si>
  <si>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</si>
  <si>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</si>
  <si>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</si>
  <si>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</si>
  <si>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</si>
  <si>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</si>
  <si>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</si>
  <si>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</si>
  <si>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</si>
  <si>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</si>
  <si>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</si>
  <si>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</si>
  <si>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</si>
  <si>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</si>
  <si>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</si>
  <si>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</si>
  <si>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</si>
  <si>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</si>
  <si>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</si>
  <si>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</si>
  <si>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</si>
  <si>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</si>
  <si>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</si>
  <si>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</si>
  <si>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</si>
  <si>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</si>
  <si>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</si>
  <si>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</si>
  <si>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</si>
  <si>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</si>
  <si>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</si>
  <si>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</si>
  <si>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</si>
  <si>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</si>
  <si>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</si>
  <si>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</si>
  <si>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</si>
  <si>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</si>
  <si>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</si>
  <si>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</si>
  <si>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</si>
  <si>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</si>
  <si>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</si>
  <si>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</si>
  <si>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</si>
  <si>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</si>
  <si>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</si>
  <si>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</si>
  <si>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</si>
  <si>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</si>
  <si>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</si>
  <si>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</si>
  <si>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</si>
  <si>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</si>
  <si>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</si>
  <si>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</si>
  <si>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</si>
  <si>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</si>
  <si>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</si>
  <si>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</si>
  <si>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</si>
  <si>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</si>
  <si>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</si>
  <si>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</si>
  <si>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</si>
  <si>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</si>
  <si>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</si>
  <si>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</si>
  <si>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</si>
  <si>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</si>
  <si>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</si>
  <si>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</si>
  <si>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</si>
  <si>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</si>
  <si>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</si>
  <si>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</si>
  <si>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</si>
  <si>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</si>
  <si>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</si>
  <si>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</si>
  <si>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</si>
  <si>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</si>
  <si>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</si>
  <si>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</si>
  <si>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</si>
  <si>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</si>
  <si>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</si>
  <si>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</si>
  <si>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</si>
  <si>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</si>
  <si>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</si>
  <si>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</si>
  <si>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</si>
  <si>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</si>
  <si>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</si>
  <si>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</si>
  <si>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</si>
  <si>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</si>
  <si>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</si>
  <si>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</si>
  <si>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</si>
  <si>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</si>
  <si>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</si>
  <si>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</si>
  <si>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</si>
  <si>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</si>
  <si>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</si>
  <si>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</si>
  <si>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</si>
  <si>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</si>
  <si>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</si>
  <si>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</si>
  <si>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</si>
  <si>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</si>
  <si>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</si>
  <si>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</si>
  <si>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</si>
  <si>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</si>
  <si>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</si>
  <si>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</si>
  <si>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</si>
  <si>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</si>
  <si>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</si>
  <si>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</si>
  <si>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</si>
  <si>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</si>
  <si>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</si>
  <si>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</si>
  <si>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</si>
  <si>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</si>
  <si>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</si>
  <si>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</si>
  <si>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</si>
  <si>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</si>
  <si>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</si>
  <si>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</si>
  <si>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</si>
  <si>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</si>
  <si>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</si>
  <si>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</si>
  <si>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</si>
  <si>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</si>
  <si>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</si>
  <si>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</si>
  <si>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</si>
  <si>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</si>
  <si>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</si>
  <si>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</si>
  <si>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</si>
  <si>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</si>
  <si>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</si>
  <si>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</si>
  <si>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</si>
  <si>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</si>
  <si>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</si>
  <si>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</si>
  <si>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</si>
  <si>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</si>
  <si>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</si>
  <si>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</si>
  <si>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</si>
  <si>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</si>
  <si>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</si>
  <si>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</si>
  <si>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</si>
  <si>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</si>
  <si>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</si>
  <si>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</si>
  <si>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</si>
  <si>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</si>
  <si>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</si>
  <si>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</si>
  <si>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</si>
  <si>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</si>
  <si>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</si>
  <si>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</si>
  <si>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</si>
  <si>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</si>
  <si>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</si>
  <si>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</si>
  <si>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</si>
  <si>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</si>
  <si>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</si>
  <si>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</si>
  <si>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</si>
  <si>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</si>
  <si>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</si>
  <si>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</si>
  <si>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</si>
  <si>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</si>
  <si>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</si>
  <si>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</si>
  <si>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</si>
  <si>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</si>
  <si>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</si>
  <si>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</si>
  <si>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</si>
  <si>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</si>
  <si>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</si>
  <si>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</si>
  <si>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</si>
  <si>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</si>
  <si>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</si>
  <si>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</si>
  <si>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</si>
  <si>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</si>
  <si>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</si>
  <si>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</si>
  <si>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</si>
  <si>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</si>
  <si>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</si>
  <si>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</si>
  <si>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</si>
  <si>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</si>
  <si>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</si>
  <si>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</si>
  <si>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</si>
  <si>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</si>
  <si>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</si>
  <si>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</si>
  <si>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</si>
  <si>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</si>
  <si>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</si>
  <si>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</si>
  <si>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</si>
  <si>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</si>
  <si>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</si>
  <si>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</si>
  <si>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</si>
  <si>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</si>
  <si>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</si>
  <si>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</si>
  <si>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</si>
  <si>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</si>
  <si>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</si>
  <si>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</si>
  <si>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</si>
  <si>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</si>
  <si>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</si>
  <si>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</si>
  <si>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</si>
  <si>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</si>
  <si>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</si>
  <si>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</si>
  <si>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</si>
  <si>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</si>
  <si>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</si>
  <si>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</si>
  <si>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</si>
  <si>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</si>
  <si>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</si>
  <si>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</si>
  <si>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</si>
  <si>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</si>
  <si>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</si>
  <si>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</si>
  <si>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</si>
  <si>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</si>
  <si>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</si>
  <si>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</si>
  <si>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</si>
  <si>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</si>
  <si>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</si>
  <si>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</si>
  <si>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</si>
  <si>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</si>
  <si>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</si>
  <si>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</si>
  <si>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</si>
  <si>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</si>
  <si>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</si>
  <si>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</si>
  <si>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</si>
  <si>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</si>
  <si>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</si>
  <si>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</si>
  <si>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</si>
  <si>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</si>
  <si>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</si>
  <si>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</si>
  <si>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</si>
  <si>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</si>
  <si>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</si>
  <si>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</si>
  <si>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</si>
  <si>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</si>
  <si>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</si>
  <si>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</si>
  <si>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</si>
  <si>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</si>
  <si>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</si>
  <si>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</si>
  <si>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</si>
  <si>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</si>
  <si>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</si>
  <si>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</si>
  <si>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</si>
  <si>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</si>
  <si>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</si>
  <si>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</si>
  <si>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</si>
  <si>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</si>
  <si>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</si>
  <si>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</si>
  <si>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</si>
  <si>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</si>
  <si>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</si>
  <si>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</si>
  <si>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</si>
  <si>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</si>
  <si>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</si>
  <si>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</si>
  <si>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</si>
  <si>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</si>
  <si>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</si>
  <si>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</si>
  <si>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</si>
  <si>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</si>
  <si>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</si>
  <si>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</si>
  <si>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</si>
  <si>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</si>
  <si>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</si>
  <si>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</si>
  <si>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</si>
  <si>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</si>
  <si>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</si>
  <si>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</si>
  <si>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</si>
  <si>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</si>
  <si>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</si>
  <si>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</si>
  <si>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</si>
  <si>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</si>
  <si>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</si>
  <si>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</si>
  <si>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</si>
  <si>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</si>
  <si>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</si>
  <si>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</si>
  <si>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</si>
  <si>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</si>
  <si>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</si>
  <si>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</si>
  <si>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</si>
  <si>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</si>
  <si>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</si>
  <si>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</si>
  <si>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</si>
  <si>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</si>
  <si>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</si>
  <si>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</si>
  <si>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</si>
  <si>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</si>
  <si>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</si>
  <si>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</si>
  <si>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</si>
  <si>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</si>
  <si>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</si>
  <si>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</si>
  <si>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</si>
  <si>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</si>
  <si>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</si>
  <si>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</si>
  <si>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</si>
  <si>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</si>
  <si>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</si>
  <si>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</si>
  <si>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</si>
  <si>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</si>
  <si>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</si>
  <si>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</si>
  <si>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</si>
  <si>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</si>
  <si>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</si>
  <si>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</si>
  <si>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</si>
  <si>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</si>
  <si>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</si>
  <si>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</si>
  <si>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</si>
  <si>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</si>
  <si>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</si>
  <si>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</si>
  <si>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</si>
  <si>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</si>
  <si>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</si>
  <si>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</si>
  <si>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</si>
  <si>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</si>
  <si>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</si>
  <si>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</si>
  <si>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</si>
  <si>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</si>
  <si>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</si>
  <si>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</si>
  <si>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</si>
  <si>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</si>
  <si>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</si>
  <si>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</si>
  <si>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</si>
  <si>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</si>
  <si>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</si>
  <si>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</si>
  <si>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</si>
  <si>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</si>
  <si>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</si>
  <si>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</si>
  <si>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</si>
  <si>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</si>
  <si>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</si>
  <si>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</si>
  <si>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</si>
  <si>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</si>
  <si>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</si>
  <si>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</si>
  <si>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</si>
  <si>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</si>
  <si>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</si>
  <si>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</si>
  <si>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</si>
  <si>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</si>
  <si>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</si>
  <si>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</si>
  <si>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</si>
  <si>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</si>
  <si>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</si>
  <si>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</si>
  <si>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</si>
  <si>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</si>
  <si>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</si>
  <si>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</si>
  <si>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</si>
  <si>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</si>
  <si>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</si>
  <si>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</si>
  <si>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</si>
  <si>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</si>
  <si>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</si>
  <si>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</si>
  <si>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</si>
  <si>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</si>
  <si>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</si>
  <si>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</si>
  <si>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</si>
  <si>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</si>
  <si>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</si>
  <si>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</si>
  <si>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</si>
  <si>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</si>
  <si>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</si>
  <si>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</si>
  <si>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</si>
  <si>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</si>
  <si>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</si>
  <si>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</si>
  <si>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</si>
  <si>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</si>
  <si>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</si>
  <si>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</si>
  <si>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</si>
  <si>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</si>
  <si>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</si>
  <si>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</si>
  <si>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</si>
  <si>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</si>
  <si>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</si>
  <si>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</si>
  <si>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</si>
  <si>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</si>
  <si>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</si>
  <si>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</si>
  <si>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</si>
  <si>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</si>
  <si>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</si>
  <si>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</si>
  <si>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</si>
  <si>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</si>
  <si>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</si>
  <si>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</si>
  <si>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</si>
  <si>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</si>
  <si>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</si>
  <si>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</si>
  <si>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</si>
  <si>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</si>
  <si>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</si>
  <si>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</si>
  <si>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</si>
  <si>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</si>
  <si>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</si>
  <si>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</si>
  <si>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</si>
  <si>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</si>
  <si>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</si>
  <si>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</si>
  <si>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</si>
  <si>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</si>
  <si>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</si>
  <si>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</si>
  <si>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</si>
  <si>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</si>
  <si>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</si>
  <si>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</si>
  <si>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</si>
  <si>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</si>
  <si>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</si>
  <si>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</si>
  <si>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</si>
  <si>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</si>
  <si>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</si>
  <si>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</si>
  <si>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</si>
  <si>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</si>
  <si>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</si>
  <si>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</si>
  <si>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</si>
  <si>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</si>
  <si>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</si>
  <si>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</si>
  <si>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</si>
  <si>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</si>
  <si>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</si>
  <si>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</si>
  <si>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</si>
  <si>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</si>
  <si>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</si>
  <si>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</si>
  <si>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</si>
  <si>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</si>
  <si>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</si>
  <si>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</si>
  <si>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</si>
  <si>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</si>
  <si>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</si>
  <si>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</si>
  <si>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</si>
  <si>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</si>
  <si>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</si>
  <si>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</si>
  <si>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</si>
  <si>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</si>
  <si>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</si>
  <si>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</si>
  <si>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</si>
  <si>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</si>
  <si>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</si>
  <si>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</si>
  <si>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</si>
  <si>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</si>
  <si>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</si>
  <si>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</si>
  <si>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</si>
  <si>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</si>
  <si>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</si>
  <si>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</si>
  <si>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</si>
  <si>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</si>
  <si>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</si>
  <si>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</si>
  <si>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</si>
  <si>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</si>
  <si>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</si>
  <si>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</si>
  <si>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</si>
  <si>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</si>
  <si>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</si>
  <si>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</si>
  <si>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</si>
  <si>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</si>
  <si>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</si>
  <si>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</si>
  <si>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</si>
  <si>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</si>
  <si>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</si>
  <si>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</si>
  <si>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</si>
  <si>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</si>
  <si>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</si>
  <si>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</si>
  <si>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</si>
  <si>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</si>
  <si>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</si>
  <si>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</si>
  <si>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</si>
  <si>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</si>
  <si>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</si>
  <si>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</si>
  <si>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</si>
  <si>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</si>
  <si>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</si>
  <si>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</si>
  <si>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</si>
  <si>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</si>
  <si>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</si>
  <si>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</si>
  <si>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</si>
  <si>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</si>
  <si>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</si>
  <si>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</si>
  <si>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</si>
  <si>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</si>
  <si>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</si>
  <si>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</si>
  <si>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</si>
  <si>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</si>
  <si>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</si>
  <si>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</si>
  <si>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</si>
  <si>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</si>
  <si>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</si>
  <si>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</si>
  <si>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</si>
  <si>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</si>
  <si>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</si>
  <si>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</si>
  <si>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</si>
  <si>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</si>
  <si>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</si>
  <si>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</si>
  <si>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</si>
  <si>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</si>
  <si>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</si>
  <si>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</si>
  <si>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</si>
  <si>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</si>
  <si>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</si>
  <si>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</si>
  <si>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</si>
  <si>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</si>
  <si>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</si>
  <si>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</si>
  <si>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</si>
  <si>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</si>
  <si>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</si>
  <si>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</si>
  <si>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</si>
  <si>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</si>
  <si>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</si>
  <si>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</si>
  <si>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</si>
  <si>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</si>
  <si>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</si>
  <si>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</si>
  <si>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</si>
  <si>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</si>
  <si>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</si>
  <si>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</si>
  <si>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</si>
  <si>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</si>
  <si>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</si>
  <si>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</si>
  <si>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</si>
  <si>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</si>
  <si>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</si>
  <si>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</si>
  <si>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</si>
  <si>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</si>
  <si>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</si>
  <si>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</si>
  <si>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</si>
  <si>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</si>
  <si>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</si>
  <si>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</si>
  <si>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</si>
  <si>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</si>
  <si>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</si>
  <si>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</si>
  <si>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</si>
  <si>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</si>
  <si>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</si>
  <si>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</si>
  <si>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</si>
  <si>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</si>
  <si>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</si>
  <si>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</si>
  <si>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</si>
  <si>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</si>
  <si>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</si>
  <si>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</si>
  <si>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</si>
  <si>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</si>
  <si>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</si>
  <si>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</si>
  <si>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</si>
  <si>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</si>
  <si>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</si>
  <si>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</si>
  <si>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</si>
  <si>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</si>
  <si>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</si>
  <si>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</si>
  <si>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</si>
  <si>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</si>
  <si>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</si>
  <si>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</si>
  <si>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</si>
  <si>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</si>
  <si>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</si>
  <si>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</si>
  <si>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</si>
  <si>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</si>
  <si>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</si>
  <si>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</si>
  <si>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</si>
  <si>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</si>
  <si>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</si>
  <si>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</si>
  <si>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</si>
  <si>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</si>
  <si>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</si>
  <si>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</si>
  <si>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</si>
  <si>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</si>
  <si>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</si>
  <si>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</si>
  <si>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</si>
  <si>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</si>
  <si>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</si>
  <si>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</si>
  <si>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</si>
  <si>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</si>
  <si>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</si>
  <si>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</si>
  <si>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</si>
  <si>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</si>
  <si>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</si>
  <si>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</si>
  <si>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</si>
  <si>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</si>
  <si>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</si>
  <si>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</si>
  <si>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</si>
  <si>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</si>
  <si>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</si>
  <si>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</si>
  <si>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</si>
  <si>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</si>
  <si>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</si>
  <si>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</si>
  <si>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</si>
  <si>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</si>
  <si>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</si>
  <si>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</si>
  <si>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</si>
  <si>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</si>
  <si>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</si>
  <si>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</si>
  <si>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</si>
  <si>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</si>
  <si>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</si>
  <si>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</si>
  <si>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</si>
  <si>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</si>
  <si>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</si>
  <si>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</si>
  <si>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</si>
  <si>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</si>
  <si>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</si>
  <si>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</si>
  <si>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</si>
  <si>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</si>
  <si>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</si>
  <si>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</si>
  <si>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</si>
  <si>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</si>
  <si>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</si>
  <si>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</si>
  <si>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</si>
  <si>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</si>
  <si>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</si>
  <si>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</si>
  <si>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</si>
  <si>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</si>
  <si>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</si>
  <si>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</si>
  <si>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</si>
  <si>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</si>
  <si>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</si>
  <si>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</si>
  <si>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</si>
  <si>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</si>
  <si>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</si>
  <si>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</si>
  <si>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</si>
  <si>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</si>
  <si>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</si>
  <si>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</si>
  <si>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</si>
  <si>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</si>
  <si>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</si>
  <si>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</si>
  <si>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</si>
  <si>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</si>
  <si>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</si>
  <si>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</si>
  <si>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</si>
  <si>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</si>
  <si>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</si>
  <si>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</si>
  <si>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</si>
  <si>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</si>
  <si>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</si>
  <si>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</si>
  <si>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</si>
  <si>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</si>
  <si>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</si>
  <si>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</si>
  <si>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</si>
  <si>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</si>
  <si>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</si>
  <si>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</si>
  <si>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</si>
  <si>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</si>
  <si>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</si>
  <si>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</si>
  <si>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</si>
  <si>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</si>
  <si>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</si>
  <si>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</si>
  <si>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</si>
  <si>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</si>
  <si>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</si>
  <si>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</si>
  <si>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</si>
  <si>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</si>
  <si>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</si>
  <si>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</si>
  <si>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</si>
  <si>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</si>
  <si>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</si>
  <si>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</si>
  <si>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</si>
  <si>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</si>
  <si>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</si>
  <si>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</si>
  <si>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</si>
  <si>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</si>
  <si>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</si>
  <si>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</si>
  <si>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</si>
  <si>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</si>
  <si>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</si>
  <si>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</si>
  <si>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</si>
  <si>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</si>
  <si>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</si>
  <si>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</si>
  <si>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</si>
  <si>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</si>
  <si>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</si>
  <si>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</si>
  <si>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</si>
  <si>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</si>
  <si>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</si>
  <si>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</si>
  <si>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</si>
  <si>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</si>
  <si>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</si>
  <si>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</si>
  <si>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</si>
  <si>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</si>
  <si>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</si>
  <si>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</si>
  <si>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</si>
  <si>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</si>
  <si>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</si>
  <si>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</si>
  <si>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</si>
  <si>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</si>
  <si>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</si>
  <si>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</si>
  <si>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</si>
  <si>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</si>
  <si>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</si>
  <si>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</si>
  <si>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</si>
  <si>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</si>
  <si>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</si>
  <si>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</si>
  <si>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</si>
  <si>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</si>
  <si>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</si>
  <si>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</si>
  <si>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</si>
  <si>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</si>
  <si>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</si>
  <si>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</si>
  <si>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</si>
  <si>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</si>
  <si>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</si>
  <si>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</si>
  <si>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</si>
  <si>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</si>
  <si>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</si>
  <si>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</si>
  <si>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</si>
  <si>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</si>
  <si>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</si>
  <si>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</si>
  <si>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</si>
  <si>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</si>
  <si>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</si>
  <si>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</si>
  <si>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</si>
  <si>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</si>
  <si>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</si>
  <si>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</si>
  <si>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</si>
  <si>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</si>
  <si>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</si>
  <si>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</si>
  <si>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</si>
  <si>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</si>
  <si>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</si>
  <si>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</si>
  <si>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</si>
  <si>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</si>
  <si>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</si>
  <si>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</si>
  <si>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</si>
  <si>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</si>
  <si>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</si>
  <si>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</si>
  <si>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</si>
  <si>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</si>
  <si>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</si>
  <si>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</si>
  <si>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</si>
  <si>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</si>
  <si>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</si>
  <si>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</si>
  <si>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</si>
  <si>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</si>
  <si>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</si>
  <si>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</si>
  <si>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</si>
  <si>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</si>
  <si>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</si>
  <si>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</si>
  <si>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</si>
  <si>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</si>
  <si>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</si>
  <si>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</si>
  <si>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</si>
  <si>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</si>
  <si>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</si>
  <si>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</si>
  <si>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</si>
  <si>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</si>
  <si>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</si>
  <si>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</si>
  <si>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</si>
  <si>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</si>
  <si>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</si>
  <si>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</si>
  <si>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</si>
  <si>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</si>
  <si>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</si>
  <si>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</si>
  <si>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</si>
  <si>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</si>
  <si>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</si>
  <si>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</si>
  <si>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</si>
  <si>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</si>
  <si>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</si>
  <si>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</si>
  <si>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</si>
  <si>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</si>
  <si>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</si>
  <si>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</si>
  <si>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</si>
  <si>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</si>
  <si>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</si>
  <si>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</si>
  <si>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</si>
  <si>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</si>
  <si>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</si>
  <si>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</si>
  <si>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</si>
  <si>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</si>
  <si>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</si>
  <si>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</si>
  <si>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</si>
  <si>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</si>
  <si>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</si>
  <si>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</si>
  <si>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</si>
  <si>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</si>
  <si>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</si>
  <si>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</si>
  <si>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</si>
  <si>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</si>
  <si>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</si>
  <si>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</si>
  <si>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</si>
  <si>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</si>
  <si>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</si>
  <si>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</si>
  <si>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</si>
  <si>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</si>
  <si>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</si>
  <si>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</si>
  <si>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</si>
  <si>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</si>
  <si>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</si>
  <si>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</si>
  <si>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</si>
  <si>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</si>
  <si>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</si>
  <si>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</si>
  <si>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</si>
  <si>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</si>
  <si>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</si>
  <si>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</si>
  <si>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</si>
  <si>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</si>
  <si>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</si>
  <si>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</si>
  <si>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</si>
  <si>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</si>
  <si>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</si>
  <si>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</si>
  <si>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</si>
  <si>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</si>
  <si>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</si>
  <si>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</si>
  <si>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</si>
  <si>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</si>
  <si>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</si>
  <si>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</si>
  <si>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</si>
  <si>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</si>
  <si>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</si>
  <si>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</si>
  <si>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</si>
  <si>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</si>
  <si>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</si>
  <si>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</si>
  <si>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</si>
  <si>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</si>
  <si>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</si>
  <si>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</si>
  <si>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</si>
  <si>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</si>
  <si>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</si>
  <si>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</si>
  <si>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</si>
  <si>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</si>
  <si>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</si>
  <si>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</si>
  <si>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</si>
  <si>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</si>
  <si>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</si>
  <si>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</si>
  <si>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</si>
  <si>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</si>
  <si>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</si>
  <si>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</si>
  <si>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</si>
  <si>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</si>
  <si>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</si>
  <si>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</si>
  <si>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</si>
  <si>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</si>
  <si>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</si>
  <si>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</si>
  <si>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</si>
  <si>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</si>
  <si>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</si>
  <si>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</si>
  <si>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</si>
  <si>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</si>
  <si>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</si>
  <si>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</si>
  <si>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</si>
  <si>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</si>
  <si>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</si>
  <si>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</si>
  <si>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</si>
  <si>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</si>
  <si>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</si>
  <si>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</si>
  <si>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</si>
  <si>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</si>
  <si>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</si>
  <si>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</si>
  <si>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</si>
  <si>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</si>
  <si>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</si>
  <si>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</si>
  <si>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</si>
  <si>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</si>
  <si>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</si>
  <si>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</si>
  <si>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</si>
  <si>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</si>
  <si>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</si>
  <si>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</si>
  <si>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</si>
  <si>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</si>
  <si>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</si>
  <si>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</si>
  <si>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</si>
  <si>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</si>
  <si>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</si>
  <si>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</si>
  <si>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</si>
  <si>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</si>
  <si>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</si>
  <si>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</si>
  <si>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</si>
  <si>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</si>
  <si>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</si>
  <si>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</si>
  <si>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</si>
  <si>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</si>
  <si>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</si>
  <si>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</si>
  <si>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</si>
  <si>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</si>
  <si>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</si>
  <si>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</si>
  <si>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</si>
  <si>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</si>
  <si>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</si>
  <si>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</si>
  <si>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</si>
  <si>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</si>
  <si>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</si>
  <si>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</si>
  <si>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</si>
  <si>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</si>
  <si>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</si>
  <si>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</si>
  <si>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</si>
  <si>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</si>
  <si>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</si>
  <si>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</si>
  <si>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</si>
  <si>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</si>
  <si>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</si>
  <si>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</si>
  <si>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</si>
  <si>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</si>
  <si>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</si>
  <si>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</si>
  <si>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</si>
  <si>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</si>
  <si>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</si>
  <si>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</si>
  <si>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</si>
  <si>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</si>
  <si>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</si>
  <si>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</si>
  <si>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</si>
  <si>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</si>
  <si>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</si>
  <si>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</si>
  <si>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</si>
  <si>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</si>
  <si>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</si>
  <si>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</si>
  <si>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</si>
  <si>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</si>
  <si>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</si>
  <si>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</si>
  <si>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</si>
  <si>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</si>
  <si>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</si>
  <si>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</si>
  <si>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</si>
  <si>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</si>
  <si>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</si>
  <si>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</si>
  <si>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</si>
  <si>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</si>
  <si>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</si>
  <si>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</si>
  <si>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</si>
  <si>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</si>
  <si>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</si>
  <si>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</si>
  <si>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</si>
  <si>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</si>
  <si>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</si>
  <si>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</si>
  <si>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</si>
  <si>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</si>
  <si>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</si>
  <si>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</si>
  <si>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</si>
  <si>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</si>
  <si>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</si>
  <si>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</si>
  <si>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</si>
  <si>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</si>
  <si>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</si>
  <si>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</si>
  <si>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</si>
  <si>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</si>
  <si>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</si>
  <si>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</si>
  <si>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</si>
  <si>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</si>
  <si>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</si>
  <si>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</si>
  <si>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</si>
  <si>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</si>
  <si>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</si>
  <si>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</si>
  <si>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</si>
  <si>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</si>
  <si>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</si>
  <si>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</si>
  <si>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</si>
  <si>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</si>
  <si>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</si>
  <si>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</si>
  <si>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</si>
  <si>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</si>
  <si>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</si>
  <si>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</si>
  <si>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</si>
  <si>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</si>
  <si>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</si>
  <si>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</si>
  <si>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</si>
  <si>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</si>
  <si>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</si>
  <si>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</si>
  <si>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</si>
  <si>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</si>
  <si>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</si>
  <si>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</si>
  <si>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</si>
  <si>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</si>
  <si>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</si>
  <si>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</si>
  <si>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</si>
  <si>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</si>
  <si>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</si>
  <si>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</si>
  <si>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</si>
  <si>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</si>
  <si>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</si>
  <si>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</si>
  <si>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</si>
  <si>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</si>
  <si>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</si>
  <si>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</si>
  <si>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</si>
  <si>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</si>
  <si>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</si>
  <si>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</si>
  <si>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</si>
  <si>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</si>
  <si>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</si>
  <si>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</si>
  <si>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</si>
  <si>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</si>
  <si>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</si>
  <si>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</si>
  <si>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</si>
  <si>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</si>
  <si>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</si>
  <si>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</si>
  <si>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</si>
  <si>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</si>
  <si>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</si>
  <si>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</si>
  <si>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</si>
  <si>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</si>
  <si>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</si>
  <si>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</si>
  <si>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</si>
  <si>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</si>
  <si>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</si>
  <si>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</si>
  <si>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</si>
  <si>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</si>
  <si>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</si>
  <si>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</si>
  <si>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</si>
  <si>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</si>
  <si>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</si>
  <si>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</si>
  <si>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</si>
  <si>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</si>
  <si>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</si>
  <si>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</si>
  <si>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</si>
  <si>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</si>
  <si>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</si>
  <si>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</si>
  <si>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</si>
  <si>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</si>
  <si>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</si>
  <si>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</si>
  <si>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</si>
  <si>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</si>
  <si>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</si>
  <si>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</si>
  <si>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</si>
  <si>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</si>
  <si>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</si>
  <si>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</si>
  <si>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</si>
  <si>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</si>
  <si>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</si>
  <si>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</si>
  <si>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</si>
  <si>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</si>
  <si>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</si>
  <si>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</si>
  <si>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</si>
  <si>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</si>
  <si>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</si>
  <si>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</si>
  <si>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</si>
  <si>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</si>
  <si>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</si>
  <si>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</si>
  <si>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</si>
  <si>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</si>
  <si>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</si>
  <si>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</si>
  <si>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</si>
  <si>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</si>
  <si>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</si>
  <si>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</si>
  <si>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</si>
  <si>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</si>
  <si>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</si>
  <si>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</si>
  <si>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</si>
  <si>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</si>
  <si>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</si>
  <si>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</si>
  <si>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</si>
  <si>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</si>
  <si>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</si>
  <si>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</si>
  <si>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</si>
  <si>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</si>
  <si>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</si>
  <si>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</si>
  <si>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</si>
  <si>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</si>
  <si>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</si>
  <si>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</si>
  <si>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</si>
  <si>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</si>
  <si>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</si>
  <si>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</si>
  <si>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</si>
  <si>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</si>
  <si>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</si>
  <si>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</si>
  <si>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</si>
  <si>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</si>
  <si>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</si>
  <si>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</si>
  <si>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</si>
  <si>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</si>
  <si>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</si>
  <si>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</si>
  <si>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</si>
  <si>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</si>
  <si>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</si>
  <si>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</si>
  <si>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</si>
  <si>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</si>
  <si>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</si>
  <si>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</si>
  <si>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</si>
  <si>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</si>
  <si>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</si>
  <si>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</si>
  <si>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</si>
  <si>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</si>
  <si>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</si>
  <si>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</si>
  <si>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</si>
  <si>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</si>
  <si>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</si>
  <si>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</si>
  <si>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</si>
  <si>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</si>
  <si>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</si>
  <si>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</si>
  <si>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</si>
  <si>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</si>
  <si>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</si>
  <si>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</si>
  <si>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</si>
  <si>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</si>
  <si>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</si>
  <si>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</si>
  <si>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</si>
  <si>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</si>
  <si>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</si>
  <si>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</si>
  <si>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</si>
  <si>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</si>
  <si>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</si>
  <si>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</si>
  <si>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</si>
  <si>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</si>
  <si>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</si>
  <si>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</si>
  <si>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</si>
  <si>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</si>
  <si>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</si>
  <si>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</si>
  <si>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</si>
  <si>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</si>
  <si>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</si>
  <si>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</si>
  <si>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</si>
  <si>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</si>
  <si>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</si>
  <si>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</si>
  <si>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</si>
  <si>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</si>
  <si>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</si>
  <si>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</si>
  <si>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</si>
  <si>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</si>
  <si>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</si>
  <si>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</si>
  <si>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</si>
  <si>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</si>
  <si>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</si>
  <si>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</si>
  <si>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</si>
  <si>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</si>
  <si>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</si>
  <si>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</si>
  <si>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</si>
  <si>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</si>
  <si>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</si>
  <si>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</si>
  <si>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</si>
  <si>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</si>
  <si>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</si>
  <si>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</si>
  <si>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</si>
  <si>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</si>
  <si>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</si>
  <si>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</si>
  <si>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</si>
  <si>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</si>
  <si>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</si>
  <si>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</si>
  <si>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</si>
  <si>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</si>
  <si>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</si>
  <si>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</si>
  <si>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</si>
  <si>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</si>
  <si>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</si>
  <si>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</si>
  <si>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</si>
  <si>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</si>
  <si>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</si>
  <si>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</si>
  <si>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</si>
  <si>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</si>
  <si>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</si>
  <si>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</si>
  <si>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</si>
  <si>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</si>
  <si>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</si>
  <si>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</si>
  <si>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</si>
  <si>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</si>
  <si>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</si>
  <si>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</si>
  <si>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</si>
  <si>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</si>
  <si>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</si>
  <si>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</si>
  <si>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</si>
  <si>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</si>
  <si>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</si>
  <si>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</si>
  <si>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</si>
  <si>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</si>
  <si>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</si>
  <si>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</si>
  <si>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</si>
  <si>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</si>
  <si>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</si>
  <si>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</si>
  <si>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</si>
  <si>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</si>
  <si>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</si>
  <si>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</si>
  <si>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</si>
  <si>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</si>
  <si>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</si>
  <si>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</si>
  <si>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</si>
  <si>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</si>
  <si>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</si>
  <si>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</si>
  <si>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</si>
  <si>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</si>
  <si>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</si>
  <si>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</si>
  <si>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</si>
  <si>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</si>
  <si>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</si>
  <si>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</si>
  <si>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</si>
  <si>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</si>
  <si>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</si>
  <si>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</si>
  <si>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</si>
  <si>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</si>
  <si>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</si>
  <si>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</si>
  <si>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</si>
  <si>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</si>
  <si>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</si>
  <si>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</si>
  <si>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</si>
  <si>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</si>
  <si>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</si>
  <si>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</si>
  <si>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</si>
  <si>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</si>
  <si>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</si>
  <si>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</si>
  <si>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</si>
  <si>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</si>
  <si>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</si>
  <si>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</si>
  <si>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</si>
  <si>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</si>
  <si>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</si>
  <si>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</si>
  <si>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</si>
  <si>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</si>
  <si>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</si>
  <si>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</si>
  <si>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</si>
  <si>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</si>
  <si>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</si>
  <si>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</si>
  <si>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</si>
  <si>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</si>
  <si>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</si>
  <si>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</si>
  <si>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</si>
  <si>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</si>
  <si>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</si>
  <si>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</si>
  <si>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</si>
  <si>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</si>
  <si>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</si>
  <si>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</si>
  <si>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</si>
  <si>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</si>
  <si>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</si>
  <si>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</si>
  <si>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</si>
  <si>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</si>
  <si>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</si>
  <si>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</si>
  <si>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</si>
  <si>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</si>
  <si>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</si>
  <si>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</si>
  <si>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</si>
  <si>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</si>
  <si>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</si>
  <si>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</si>
  <si>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</si>
  <si>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</si>
  <si>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</si>
  <si>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</si>
  <si>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</si>
  <si>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</si>
  <si>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</si>
  <si>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</si>
  <si>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</si>
  <si>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</si>
  <si>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</si>
  <si>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</si>
  <si>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</si>
  <si>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</si>
  <si>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</si>
  <si>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</si>
  <si>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</si>
  <si>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</si>
  <si>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</si>
  <si>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</si>
  <si>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</si>
  <si>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</si>
  <si>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</si>
  <si>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</si>
  <si>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</si>
  <si>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</si>
  <si>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</si>
  <si>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</si>
  <si>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</si>
  <si>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</si>
  <si>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</si>
  <si>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</si>
  <si>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</si>
  <si>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</si>
  <si>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</si>
  <si>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</si>
  <si>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</si>
  <si>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</si>
  <si>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</si>
  <si>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</si>
  <si>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</si>
  <si>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</si>
  <si>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</si>
  <si>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</si>
  <si>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</si>
  <si>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</si>
  <si>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</si>
  <si>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</si>
  <si>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</si>
  <si>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</si>
  <si>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</si>
  <si>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</si>
  <si>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</si>
  <si>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</si>
  <si>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</si>
  <si>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</si>
  <si>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</si>
  <si>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</si>
  <si>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</si>
  <si>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</si>
  <si>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</si>
  <si>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</si>
  <si>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</si>
  <si>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</si>
  <si>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</si>
  <si>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</si>
  <si>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</si>
  <si>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</si>
  <si>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</si>
  <si>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</si>
  <si>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</si>
  <si>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</si>
  <si>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</si>
  <si>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</si>
  <si>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</si>
  <si>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</si>
  <si>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</si>
  <si>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</si>
  <si>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</si>
  <si>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</si>
  <si>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</si>
  <si>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</si>
  <si>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</si>
  <si>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</si>
  <si>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</si>
  <si>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</si>
  <si>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</si>
  <si>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</si>
  <si>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</si>
  <si>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</si>
  <si>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</si>
  <si>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</si>
  <si>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</si>
  <si>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</si>
  <si>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</si>
  <si>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</si>
  <si>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</si>
  <si>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</si>
  <si>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</si>
  <si>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</si>
  <si>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</si>
  <si>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</si>
  <si>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</si>
  <si>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</si>
  <si>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</si>
  <si>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</si>
  <si>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</si>
  <si>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</si>
  <si>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</si>
  <si>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</si>
  <si>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</si>
  <si>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</si>
  <si>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</si>
  <si>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</si>
  <si>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</si>
  <si>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</si>
  <si>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</si>
  <si>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</si>
  <si>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</si>
  <si>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</si>
  <si>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</si>
  <si>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</si>
  <si>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</si>
  <si>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</si>
  <si>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</si>
  <si>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</si>
  <si>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</si>
  <si>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</si>
  <si>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</si>
  <si>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</si>
  <si>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</si>
  <si>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</si>
  <si>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</si>
  <si>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</si>
  <si>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</si>
  <si>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</si>
  <si>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</si>
  <si>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</si>
  <si>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</si>
  <si>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</si>
  <si>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</si>
  <si>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</si>
  <si>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</si>
  <si>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</si>
  <si>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</si>
  <si>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</si>
  <si>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</si>
  <si>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</si>
  <si>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</si>
  <si>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</si>
  <si>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</si>
  <si>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</si>
  <si>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</si>
  <si>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</si>
  <si>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</si>
  <si>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</si>
  <si>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</si>
  <si>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</si>
  <si>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</si>
  <si>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</si>
  <si>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</si>
  <si>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</si>
  <si>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</si>
  <si>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</si>
  <si>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</si>
  <si>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</si>
  <si>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</si>
  <si>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</si>
  <si>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</si>
  <si>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</si>
  <si>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</si>
  <si>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</si>
  <si>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</si>
  <si>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</si>
  <si>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</si>
  <si>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</si>
  <si>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</si>
  <si>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</si>
  <si>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</si>
  <si>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</si>
  <si>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</si>
  <si>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</si>
  <si>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</si>
  <si>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</si>
  <si>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</si>
  <si>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</si>
  <si>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</si>
  <si>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</si>
  <si>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</si>
  <si>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</si>
  <si>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</si>
  <si>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</si>
  <si>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</si>
  <si>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</si>
  <si>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</si>
  <si>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</si>
  <si>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</si>
  <si>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</si>
  <si>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</si>
  <si>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</si>
  <si>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</si>
  <si>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</si>
  <si>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</si>
  <si>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</si>
  <si>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</si>
  <si>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</si>
  <si>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</si>
  <si>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</si>
  <si>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</si>
  <si>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</si>
  <si>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</si>
  <si>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</si>
  <si>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</si>
  <si>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</si>
  <si>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</si>
  <si>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</si>
  <si>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</si>
  <si>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</si>
  <si>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</si>
  <si>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</si>
  <si>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</si>
  <si>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</si>
  <si>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</si>
  <si>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</si>
  <si>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</si>
  <si>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</si>
  <si>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</si>
  <si>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</si>
  <si>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</si>
  <si>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</si>
  <si>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</si>
  <si>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</si>
  <si>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</si>
  <si>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</si>
  <si>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</si>
  <si>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</si>
  <si>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</si>
  <si>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</si>
  <si>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</si>
  <si>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</si>
  <si>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</si>
  <si>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</si>
  <si>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</si>
  <si>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</si>
  <si>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</si>
  <si>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</si>
  <si>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</si>
  <si>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</si>
  <si>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</si>
  <si>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</si>
  <si>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</si>
  <si>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</si>
  <si>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</si>
  <si>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</si>
  <si>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</si>
  <si>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</si>
  <si>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</si>
  <si>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</si>
  <si>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</si>
  <si>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</si>
  <si>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</si>
  <si>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</si>
  <si>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</si>
  <si>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</si>
  <si>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</si>
  <si>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</si>
  <si>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</si>
  <si>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</si>
  <si>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</si>
  <si>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</si>
  <si>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</si>
  <si>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</si>
  <si>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</si>
  <si>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</si>
  <si>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</si>
  <si>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</si>
  <si>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</si>
  <si>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</si>
  <si>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</si>
  <si>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</si>
  <si>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</si>
  <si>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</si>
  <si>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</si>
  <si>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</si>
  <si>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</si>
  <si>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</si>
  <si>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</si>
  <si>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</si>
  <si>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</si>
  <si>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</si>
  <si>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</si>
  <si>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</si>
  <si>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</si>
  <si>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</si>
  <si>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</si>
  <si>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</si>
  <si>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</si>
  <si>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</si>
  <si>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</si>
  <si>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</si>
  <si>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</si>
  <si>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</si>
  <si>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</si>
  <si>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</si>
  <si>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</si>
  <si>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</si>
  <si>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</si>
  <si>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</si>
  <si>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</si>
  <si>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</si>
  <si>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</si>
  <si>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</si>
  <si>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</si>
  <si>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</si>
  <si>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</si>
  <si>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</si>
  <si>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</si>
  <si>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</si>
  <si>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</si>
  <si>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</si>
  <si>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</si>
  <si>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</si>
  <si>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</si>
  <si>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</si>
  <si>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</si>
  <si>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</si>
  <si>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</si>
  <si>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</si>
  <si>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</si>
  <si>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</si>
  <si>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</si>
  <si>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</si>
  <si>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</si>
  <si>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</si>
  <si>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</si>
  <si>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</si>
  <si>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</si>
  <si>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</si>
  <si>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</si>
  <si>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</si>
  <si>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</si>
  <si>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</si>
  <si>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</si>
  <si>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</si>
  <si>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</si>
  <si>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</si>
  <si>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</si>
  <si>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</si>
  <si>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</si>
  <si>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</si>
  <si>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</si>
  <si>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</si>
  <si>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</si>
  <si>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</si>
  <si>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</si>
  <si>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</si>
  <si>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</si>
  <si>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</si>
  <si>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</si>
  <si>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</si>
  <si>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</si>
  <si>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</si>
  <si>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</si>
  <si>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</si>
  <si>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</si>
  <si>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</si>
  <si>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</si>
  <si>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</si>
  <si>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</si>
  <si>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</si>
  <si>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</si>
  <si>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</si>
  <si>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</si>
  <si>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</si>
  <si>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</si>
  <si>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</si>
  <si>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</si>
  <si>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</si>
  <si>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</si>
  <si>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</si>
  <si>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</si>
  <si>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</si>
  <si>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</si>
  <si>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</si>
  <si>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</si>
  <si>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</si>
  <si>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</si>
  <si>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</si>
  <si>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</si>
  <si>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</si>
  <si>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</si>
  <si>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</si>
  <si>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</si>
  <si>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</si>
  <si>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</si>
  <si>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</si>
  <si>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</si>
  <si>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</si>
  <si>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</si>
  <si>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</si>
  <si>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</si>
  <si>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</si>
  <si>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</si>
  <si>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</si>
  <si>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</si>
  <si>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</si>
  <si>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</si>
  <si>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</si>
  <si>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</si>
  <si>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</si>
  <si>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</si>
  <si>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</si>
  <si>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</si>
  <si>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</si>
  <si>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</si>
  <si>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</si>
  <si>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</si>
  <si>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</si>
  <si>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</si>
  <si>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</si>
  <si>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</si>
  <si>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</si>
  <si>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</si>
  <si>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</si>
  <si>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</si>
  <si>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</si>
  <si>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</si>
  <si>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</si>
  <si>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</si>
  <si>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</si>
  <si>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</si>
  <si>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</si>
  <si>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</si>
  <si>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</si>
  <si>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</si>
  <si>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</si>
  <si>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</si>
  <si>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</si>
  <si>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</si>
  <si>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</si>
  <si>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</si>
  <si>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</si>
  <si>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</si>
  <si>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</si>
  <si>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</si>
  <si>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</si>
  <si>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</si>
  <si>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</si>
  <si>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</si>
  <si>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</si>
  <si>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</si>
  <si>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</si>
  <si>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</si>
  <si>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</si>
  <si>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</si>
  <si>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</si>
  <si>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</si>
  <si>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</si>
  <si>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</si>
  <si>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</si>
  <si>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</si>
  <si>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</si>
  <si>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</si>
  <si>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</si>
  <si>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</si>
  <si>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</si>
  <si>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</si>
  <si>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</si>
  <si>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</si>
  <si>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</si>
  <si>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</si>
  <si>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</si>
  <si>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</si>
  <si>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</si>
  <si>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</si>
  <si>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</si>
  <si>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</si>
  <si>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</si>
  <si>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</si>
  <si>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</si>
  <si>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</si>
  <si>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</si>
  <si>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</si>
  <si>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</si>
  <si>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</si>
  <si>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</si>
  <si>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</si>
  <si>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</si>
  <si>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</si>
  <si>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</si>
  <si>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</si>
  <si>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</si>
  <si>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</si>
  <si>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</si>
  <si>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</si>
  <si>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</si>
  <si>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</si>
  <si>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</si>
  <si>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</si>
  <si>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</si>
  <si>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</si>
  <si>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</si>
  <si>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</si>
  <si>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</si>
  <si>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</si>
  <si>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</si>
  <si>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</si>
  <si>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</si>
  <si>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</si>
  <si>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</si>
  <si>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</si>
  <si>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</si>
  <si>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</si>
  <si>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</si>
  <si>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</si>
  <si>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</si>
  <si>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</si>
  <si>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</si>
  <si>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</si>
  <si>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</si>
  <si>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</si>
  <si>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</si>
  <si>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</si>
  <si>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</si>
  <si>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</si>
  <si>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</si>
  <si>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</si>
  <si>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</si>
  <si>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</si>
  <si>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</si>
  <si>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</si>
  <si>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</si>
  <si>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</si>
  <si>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</si>
  <si>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</si>
  <si>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</si>
  <si>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</si>
  <si>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</si>
  <si>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</si>
  <si>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</si>
  <si>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</si>
  <si>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</si>
  <si>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</si>
  <si>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</si>
  <si>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</si>
  <si>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</si>
  <si>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</si>
  <si>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</si>
  <si>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</si>
  <si>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</si>
  <si>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</si>
  <si>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</si>
  <si>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</si>
  <si>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</si>
  <si>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</si>
  <si>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</si>
  <si>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</si>
  <si>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</si>
  <si>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</si>
  <si>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</si>
  <si>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</si>
  <si>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</si>
  <si>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</si>
  <si>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</si>
  <si>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</si>
  <si>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</si>
  <si>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</si>
  <si>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</si>
  <si>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</si>
  <si>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</si>
  <si>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</si>
  <si>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</si>
  <si>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</si>
  <si>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</si>
  <si>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</si>
  <si>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</si>
  <si>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</si>
  <si>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</si>
  <si>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</si>
  <si>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</si>
  <si>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</si>
  <si>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</si>
  <si>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</si>
  <si>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</si>
  <si>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</si>
  <si>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</si>
  <si>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</si>
  <si>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</si>
  <si>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</si>
  <si>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</si>
  <si>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</si>
  <si>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</si>
  <si>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</si>
  <si>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</si>
  <si>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</si>
  <si>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</si>
  <si>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</si>
  <si>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</si>
  <si>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</si>
  <si>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</si>
  <si>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</si>
  <si>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</si>
  <si>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</si>
  <si>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</si>
  <si>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</si>
  <si>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</si>
  <si>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</si>
  <si>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</si>
  <si>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</si>
  <si>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</si>
  <si>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</si>
  <si>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</si>
  <si>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</si>
  <si>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</si>
  <si>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</si>
  <si>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</si>
  <si>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</si>
  <si>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</si>
  <si>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</si>
  <si>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</si>
  <si>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</si>
  <si>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</si>
  <si>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</si>
  <si>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</si>
  <si>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</si>
  <si>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</si>
  <si>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</si>
  <si>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</si>
  <si>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</si>
  <si>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</si>
  <si>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</si>
  <si>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</si>
  <si>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</si>
  <si>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</si>
  <si>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</si>
  <si>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</si>
  <si>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</si>
  <si>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</si>
  <si>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</si>
  <si>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</si>
  <si>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</si>
  <si>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</si>
  <si>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</si>
  <si>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</si>
  <si>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</si>
  <si>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</si>
  <si>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</si>
  <si>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</si>
  <si>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</si>
  <si>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</si>
  <si>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</si>
  <si>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</si>
  <si>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</si>
  <si>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</si>
  <si>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</si>
  <si>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</si>
  <si>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</si>
  <si>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</si>
  <si>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</si>
  <si>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</si>
  <si>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</si>
  <si>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</si>
  <si>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</si>
  <si>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</si>
  <si>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</si>
  <si>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</si>
  <si>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</si>
  <si>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</si>
  <si>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</si>
  <si>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</si>
  <si>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</si>
  <si>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</si>
  <si>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</si>
  <si>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</si>
  <si>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</si>
  <si>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</si>
  <si>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</si>
  <si>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</si>
  <si>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</si>
  <si>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</si>
  <si>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</si>
  <si>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</si>
  <si>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</si>
  <si>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</si>
  <si>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</si>
  <si>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</si>
  <si>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</si>
  <si>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</si>
  <si>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</si>
  <si>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</si>
  <si>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</si>
  <si>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</si>
  <si>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</si>
  <si>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</si>
  <si>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</si>
  <si>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</si>
  <si>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</si>
  <si>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</si>
  <si>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</si>
  <si>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</si>
  <si>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</si>
  <si>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</si>
  <si>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</si>
  <si>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</si>
  <si>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</si>
  <si>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</si>
  <si>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</si>
  <si>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</si>
  <si>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</si>
  <si>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</si>
  <si>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</si>
  <si>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</si>
  <si>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</si>
  <si>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</si>
  <si>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</si>
  <si>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</si>
  <si>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</si>
  <si>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</si>
  <si>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</si>
  <si>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</si>
  <si>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</si>
  <si>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</si>
  <si>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</si>
  <si>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</si>
  <si>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</si>
  <si>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</si>
  <si>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</si>
  <si>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</si>
  <si>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</si>
  <si>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</si>
  <si>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</si>
  <si>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</si>
  <si>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</si>
  <si>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</si>
  <si>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</si>
  <si>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</si>
  <si>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</si>
  <si>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</si>
  <si>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</si>
  <si>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</si>
  <si>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</si>
  <si>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</si>
  <si>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</si>
  <si>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</si>
  <si>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</si>
  <si>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</si>
  <si>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</si>
  <si>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</si>
  <si>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</si>
  <si>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</si>
  <si>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</si>
  <si>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</si>
  <si>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</si>
  <si>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</si>
  <si>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</si>
  <si>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</si>
  <si>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</si>
  <si>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</si>
  <si>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</si>
  <si>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</si>
  <si>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</si>
  <si>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</si>
  <si>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</si>
  <si>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</si>
  <si>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</si>
  <si>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</si>
  <si>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</si>
  <si>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</si>
  <si>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</si>
  <si>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</si>
  <si>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</si>
  <si>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</si>
  <si>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</si>
  <si>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</si>
  <si>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</si>
  <si>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</si>
  <si>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</si>
  <si>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</si>
  <si>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</si>
  <si>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</si>
  <si>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</si>
  <si>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</si>
  <si>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</si>
  <si>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</si>
  <si>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</si>
  <si>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</si>
  <si>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</si>
  <si>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</si>
  <si>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</si>
  <si>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</si>
  <si>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</si>
  <si>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</si>
  <si>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</si>
  <si>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</si>
  <si>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</si>
  <si>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</si>
  <si>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</si>
  <si>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</si>
  <si>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</si>
  <si>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</si>
  <si>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</si>
  <si>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</si>
  <si>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</si>
  <si>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</si>
  <si>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</si>
  <si>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</si>
  <si>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</si>
  <si>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</si>
  <si>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</si>
  <si>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</si>
  <si>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</si>
  <si>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</si>
  <si>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</si>
  <si>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</si>
  <si>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</si>
  <si>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</si>
  <si>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</si>
  <si>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</si>
  <si>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</si>
  <si>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</si>
  <si>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</si>
  <si>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</si>
  <si>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</si>
  <si>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</si>
  <si>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</si>
  <si>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</si>
  <si>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</si>
  <si>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</si>
  <si>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</si>
  <si>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</si>
  <si>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</si>
  <si>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</si>
  <si>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</si>
  <si>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</si>
  <si>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</si>
  <si>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</si>
  <si>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</si>
  <si>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</si>
  <si>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</si>
  <si>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</si>
  <si>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</si>
  <si>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</si>
  <si>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</si>
  <si>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</si>
  <si>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</si>
  <si>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</si>
  <si>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</si>
  <si>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</si>
  <si>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</si>
  <si>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</si>
  <si>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</si>
  <si>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</si>
  <si>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</si>
  <si>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</si>
  <si>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</si>
  <si>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</si>
  <si>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</si>
  <si>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</si>
  <si>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</si>
  <si>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</si>
  <si>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</si>
  <si>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</si>
  <si>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</si>
  <si>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</si>
  <si>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</si>
  <si>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</si>
  <si>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</si>
  <si>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</si>
  <si>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</si>
  <si>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</si>
  <si>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</si>
  <si>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</si>
  <si>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</si>
  <si>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</si>
  <si>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</si>
  <si>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</si>
  <si>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</si>
  <si>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</si>
  <si>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</si>
  <si>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</si>
  <si>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</si>
  <si>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</si>
  <si>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</si>
  <si>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</si>
  <si>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</si>
  <si>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</si>
  <si>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</si>
  <si>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</si>
  <si>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</si>
  <si>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</si>
  <si>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</si>
  <si>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</si>
  <si>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</si>
  <si>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</si>
  <si>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</si>
  <si>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</si>
  <si>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</si>
  <si>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</si>
  <si>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</si>
  <si>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</si>
  <si>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</si>
  <si>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</si>
  <si>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</si>
  <si>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</si>
  <si>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</si>
  <si>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</si>
  <si>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</si>
  <si>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</si>
  <si>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</si>
  <si>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</si>
  <si>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</si>
  <si>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</si>
  <si>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</si>
  <si>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</si>
  <si>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</si>
  <si>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</si>
  <si>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</si>
  <si>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</si>
  <si>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</si>
  <si>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</si>
  <si>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</si>
  <si>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</si>
  <si>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</si>
  <si>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</si>
  <si>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</si>
  <si>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</si>
  <si>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</si>
  <si>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</si>
  <si>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</si>
  <si>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</si>
  <si>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</si>
  <si>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</si>
  <si>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</si>
  <si>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</si>
  <si>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</si>
  <si>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</si>
  <si>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</si>
  <si>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</si>
  <si>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</si>
  <si>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</si>
  <si>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</si>
  <si>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</si>
  <si>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</si>
  <si>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</si>
  <si>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</si>
  <si>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</si>
  <si>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</si>
  <si>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</si>
  <si>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</si>
  <si>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</si>
  <si>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</si>
  <si>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</si>
  <si>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</si>
  <si>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</si>
  <si>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</si>
  <si>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</si>
  <si>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</si>
  <si>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</si>
  <si>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</si>
  <si>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</si>
  <si>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</si>
  <si>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</si>
  <si>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</si>
  <si>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</si>
  <si>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</si>
  <si>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</si>
  <si>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</si>
  <si>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</si>
  <si>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</si>
  <si>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</si>
  <si>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</si>
  <si>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</si>
  <si>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</si>
  <si>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</si>
  <si>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</si>
  <si>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</si>
  <si>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</si>
  <si>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</si>
  <si>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</si>
  <si>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</si>
  <si>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</si>
  <si>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</si>
  <si>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</si>
  <si>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</si>
  <si>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</si>
  <si>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</si>
  <si>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</si>
  <si>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</si>
  <si>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</si>
  <si>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</si>
  <si>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</si>
  <si>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</si>
  <si>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</si>
  <si>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</si>
  <si>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</si>
  <si>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</si>
  <si>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</si>
  <si>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</si>
  <si>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</si>
  <si>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</si>
  <si>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</si>
  <si>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</si>
  <si>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</si>
  <si>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</si>
  <si>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</si>
  <si>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</si>
  <si>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</si>
  <si>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</si>
  <si>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</si>
  <si>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</si>
  <si>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</si>
  <si>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</si>
  <si>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</si>
  <si>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</si>
  <si>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</si>
  <si>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</si>
  <si>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</si>
  <si>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</si>
  <si>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</si>
  <si>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</si>
  <si>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</si>
  <si>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</si>
  <si>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</si>
  <si>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</si>
  <si>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</si>
  <si>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</si>
  <si>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</si>
  <si>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</si>
  <si>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</si>
  <si>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</si>
  <si>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</si>
  <si>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</si>
  <si>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</si>
  <si>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</si>
  <si>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</si>
  <si>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</si>
  <si>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</si>
  <si>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</si>
  <si>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</si>
  <si>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</si>
  <si>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</si>
  <si>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</si>
  <si>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</si>
  <si>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</si>
  <si>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</si>
  <si>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</si>
  <si>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</si>
  <si>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</si>
  <si>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</si>
  <si>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</si>
  <si>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</si>
  <si>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</si>
  <si>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</si>
  <si>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</si>
  <si>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</si>
  <si>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</si>
  <si>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</si>
  <si>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</si>
  <si>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</si>
  <si>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</si>
  <si>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</si>
  <si>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</si>
  <si>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</si>
  <si>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</si>
  <si>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</si>
  <si>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</si>
  <si>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</si>
  <si>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</si>
  <si>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</si>
  <si>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</si>
  <si>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</si>
  <si>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</si>
  <si>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</si>
  <si>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</si>
  <si>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</si>
  <si>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</si>
  <si>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</si>
  <si>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</si>
  <si>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</si>
  <si>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</si>
  <si>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</si>
  <si>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</si>
  <si>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</si>
  <si>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</si>
  <si>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</si>
  <si>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</si>
  <si>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</si>
  <si>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</si>
  <si>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</si>
  <si>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</si>
  <si>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</si>
  <si>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</si>
  <si>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</si>
  <si>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</si>
  <si>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</si>
  <si>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</si>
  <si>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</si>
  <si>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</si>
  <si>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</si>
  <si>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</si>
  <si>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</si>
  <si>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</si>
  <si>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</si>
  <si>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</si>
  <si>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</si>
  <si>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</si>
  <si>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</si>
  <si>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</si>
  <si>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</si>
  <si>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</si>
  <si>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</si>
  <si>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</si>
  <si>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</si>
  <si>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</si>
  <si>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</si>
  <si>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</si>
  <si>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</si>
  <si>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</si>
  <si>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</si>
  <si>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</si>
  <si>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</si>
  <si>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</si>
  <si>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</si>
  <si>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</si>
  <si>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</si>
  <si>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</si>
  <si>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</si>
  <si>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</si>
  <si>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</si>
  <si>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</si>
  <si>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</si>
  <si>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</si>
  <si>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</si>
  <si>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</si>
  <si>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</si>
  <si>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</si>
  <si>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</si>
  <si>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</si>
  <si>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</si>
  <si>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</si>
  <si>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</si>
  <si>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</si>
  <si>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</si>
  <si>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</si>
  <si>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</si>
  <si>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</si>
  <si>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</si>
  <si>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</si>
  <si>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</si>
  <si>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</si>
  <si>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</si>
  <si>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</si>
  <si>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</si>
  <si>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</si>
  <si>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</si>
  <si>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</si>
  <si>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</si>
  <si>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</si>
  <si>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</si>
  <si>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</si>
  <si>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</si>
  <si>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</si>
  <si>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</si>
  <si>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</si>
  <si>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</si>
  <si>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</si>
  <si>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</si>
  <si>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</si>
  <si>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</si>
  <si>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</si>
  <si>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</si>
  <si>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</si>
  <si>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</si>
  <si>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</si>
  <si>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</si>
  <si>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</si>
  <si>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</si>
  <si>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</si>
  <si>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</si>
  <si>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</si>
  <si>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</si>
  <si>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</si>
  <si>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</si>
  <si>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</si>
  <si>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</si>
  <si>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</si>
  <si>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</si>
  <si>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</si>
  <si>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</si>
  <si>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</si>
  <si>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</si>
  <si>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</si>
  <si>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</si>
  <si>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</si>
  <si>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</si>
  <si>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</si>
  <si>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</si>
  <si>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</si>
  <si>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</si>
  <si>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</si>
  <si>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</si>
  <si>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</si>
  <si>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</si>
  <si>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</si>
  <si>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</si>
  <si>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</si>
  <si>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</si>
  <si>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</si>
  <si>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</si>
  <si>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</si>
  <si>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</si>
  <si>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</si>
  <si>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</si>
  <si>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</si>
  <si>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</si>
  <si>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</si>
  <si>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</si>
  <si>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</si>
  <si>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</si>
  <si>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</si>
  <si>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</si>
  <si>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</si>
  <si>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</si>
  <si>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</si>
  <si>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</si>
  <si>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</si>
  <si>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</si>
  <si>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</si>
  <si>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</si>
  <si>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</si>
  <si>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</si>
  <si>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</si>
  <si>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</si>
  <si>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</si>
  <si>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</si>
  <si>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</si>
  <si>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</si>
  <si>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</si>
  <si>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</si>
  <si>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</si>
  <si>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</si>
  <si>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</si>
  <si>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</si>
  <si>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</si>
  <si>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</si>
  <si>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</si>
  <si>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</si>
  <si>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</si>
  <si>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</si>
  <si>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</si>
  <si>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</si>
  <si>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</si>
  <si>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</si>
  <si>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</si>
  <si>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</si>
  <si>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</si>
  <si>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</si>
  <si>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</si>
  <si>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</si>
  <si>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</si>
  <si>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</si>
  <si>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</si>
  <si>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</si>
  <si>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</si>
  <si>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</si>
  <si>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</si>
  <si>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</si>
  <si>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</si>
  <si>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</si>
  <si>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</si>
  <si>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</si>
  <si>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</si>
  <si>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</si>
  <si>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</si>
  <si>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</si>
  <si>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</si>
  <si>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</si>
  <si>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</si>
  <si>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</si>
  <si>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</si>
  <si>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</si>
  <si>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</si>
  <si>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</si>
  <si>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</si>
  <si>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</si>
  <si>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</si>
  <si>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</si>
  <si>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</si>
  <si>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</si>
  <si>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</si>
  <si>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</si>
  <si>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</si>
  <si>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</si>
  <si>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</si>
  <si>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</si>
  <si>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</si>
  <si>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</si>
  <si>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</si>
  <si>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</si>
  <si>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</si>
  <si>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</si>
  <si>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</si>
  <si>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</si>
  <si>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</si>
  <si>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</si>
  <si>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</si>
  <si>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</si>
  <si>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</si>
  <si>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</si>
  <si>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</si>
  <si>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</si>
  <si>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</si>
  <si>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</si>
  <si>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</si>
  <si>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</si>
  <si>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</si>
  <si>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</si>
  <si>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</si>
  <si>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</si>
  <si>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</si>
  <si>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</si>
  <si>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</si>
  <si>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</si>
  <si>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</si>
  <si>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</si>
  <si>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</si>
  <si>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</si>
  <si>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</si>
  <si>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</si>
  <si>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</si>
  <si>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</si>
  <si>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</si>
  <si>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</si>
  <si>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</si>
  <si>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</si>
  <si>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</si>
  <si>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</si>
  <si>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</si>
  <si>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</si>
  <si>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</si>
  <si>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</si>
  <si>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</si>
  <si>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</si>
  <si>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</si>
  <si>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</si>
  <si>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</si>
  <si>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</si>
  <si>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</si>
  <si>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</si>
  <si>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</si>
  <si>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</si>
  <si>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</si>
  <si>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</si>
  <si>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</si>
  <si>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</si>
  <si>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</si>
  <si>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</si>
  <si>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</si>
  <si>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</si>
  <si>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</si>
  <si>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</si>
  <si>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</si>
  <si>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</si>
  <si>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</si>
  <si>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</si>
  <si>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</si>
  <si>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</si>
  <si>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</si>
  <si>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</si>
  <si>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</si>
  <si>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</si>
  <si>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</si>
  <si>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</si>
  <si>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</si>
  <si>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</si>
  <si>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</si>
  <si>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</si>
  <si>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</si>
  <si>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</si>
  <si>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</si>
  <si>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</si>
  <si>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</si>
  <si>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</si>
  <si>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</si>
  <si>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</si>
  <si>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</si>
  <si>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</si>
  <si>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</si>
  <si>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</si>
  <si>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</si>
  <si>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</si>
  <si>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</si>
  <si>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</si>
  <si>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</si>
  <si>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</si>
  <si>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</si>
  <si>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</si>
  <si>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</si>
  <si>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</si>
  <si>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</si>
  <si>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</si>
  <si>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</si>
  <si>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</si>
  <si>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</si>
  <si>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</si>
  <si>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</si>
  <si>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</si>
  <si>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</si>
  <si>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</si>
  <si>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</si>
  <si>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</si>
  <si>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</si>
  <si>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</si>
  <si>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</si>
  <si>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</si>
  <si>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</si>
  <si>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</si>
  <si>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</si>
  <si>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</si>
  <si>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</si>
  <si>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</si>
  <si>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</si>
  <si>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</si>
  <si>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</si>
  <si>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</si>
  <si>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</si>
  <si>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</si>
  <si>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</si>
  <si>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</si>
  <si>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</si>
  <si>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</si>
  <si>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</si>
  <si>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</si>
  <si>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</si>
  <si>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</si>
  <si>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</si>
  <si>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</si>
  <si>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</si>
  <si>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</si>
  <si>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</si>
  <si>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</si>
  <si>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</si>
  <si>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</si>
  <si>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</si>
  <si>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</si>
  <si>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</si>
  <si>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</si>
  <si>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</si>
  <si>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</si>
  <si>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</si>
  <si>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</si>
  <si>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</si>
  <si>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</si>
  <si>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</si>
  <si>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</si>
  <si>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</si>
  <si>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</si>
  <si>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</si>
  <si>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</si>
  <si>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</si>
  <si>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</si>
  <si>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</si>
  <si>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</si>
  <si>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</si>
  <si>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</si>
  <si>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</si>
  <si>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</si>
  <si>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</si>
  <si>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</si>
  <si>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</si>
  <si>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</si>
  <si>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</si>
  <si>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</si>
  <si>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</si>
  <si>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</si>
  <si>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</si>
  <si>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</si>
  <si>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</si>
  <si>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</si>
  <si>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</si>
  <si>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</si>
  <si>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</si>
  <si>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</si>
  <si>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</si>
  <si>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</si>
  <si>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</si>
  <si>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</si>
  <si>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</si>
  <si>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</si>
  <si>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</si>
  <si>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</si>
  <si>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</si>
  <si>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</si>
  <si>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</si>
  <si>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</si>
  <si>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</si>
  <si>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</si>
  <si>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</si>
  <si>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</si>
  <si>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</si>
  <si>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</si>
  <si>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</si>
  <si>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</si>
  <si>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</si>
  <si>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</si>
  <si>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</si>
  <si>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</si>
  <si>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</si>
  <si>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</si>
  <si>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</si>
  <si>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</si>
  <si>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</si>
  <si>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</si>
  <si>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</si>
  <si>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</si>
  <si>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</si>
  <si>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</si>
  <si>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</si>
  <si>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</si>
  <si>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</si>
  <si>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</si>
  <si>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</si>
  <si>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</si>
  <si>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</si>
  <si>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</si>
  <si>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</si>
  <si>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</si>
  <si>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</si>
  <si>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</si>
  <si>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</si>
  <si>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</si>
  <si>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</si>
  <si>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</si>
  <si>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</si>
  <si>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</si>
  <si>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</si>
  <si>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</si>
  <si>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</si>
  <si>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</si>
  <si>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</si>
  <si>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</si>
  <si>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</si>
  <si>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</si>
  <si>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</si>
  <si>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</si>
  <si>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</si>
  <si>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</si>
  <si>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</si>
  <si>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</si>
  <si>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</si>
  <si>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</si>
  <si>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</si>
  <si>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</si>
  <si>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</si>
  <si>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</si>
  <si>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</si>
  <si>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</si>
  <si>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</si>
  <si>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</si>
  <si>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</si>
  <si>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</si>
  <si>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</si>
  <si>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</si>
  <si>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</si>
  <si>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</si>
  <si>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</si>
  <si>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</si>
  <si>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</si>
  <si>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</si>
  <si>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</si>
  <si>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</si>
  <si>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</si>
  <si>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</si>
  <si>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</si>
  <si>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</si>
  <si>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</si>
  <si>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</si>
  <si>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</si>
  <si>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</si>
  <si>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</si>
  <si>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</si>
  <si>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</si>
  <si>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</si>
  <si>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</si>
  <si>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</si>
  <si>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</si>
  <si>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</si>
  <si>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</si>
  <si>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</si>
  <si>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</si>
  <si>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</si>
  <si>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</si>
  <si>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</si>
  <si>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</si>
  <si>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</si>
  <si>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</si>
  <si>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</si>
  <si>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</si>
  <si>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</si>
  <si>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</si>
  <si>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</si>
  <si>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</si>
  <si>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</si>
  <si>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</si>
  <si>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</si>
  <si>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</si>
  <si>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</si>
  <si>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</si>
  <si>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</si>
  <si>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</si>
  <si>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</si>
  <si>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</si>
  <si>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</si>
  <si>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</si>
  <si>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</si>
  <si>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</si>
  <si>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</si>
  <si>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</si>
  <si>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</si>
  <si>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</si>
  <si>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</si>
  <si>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</si>
  <si>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</si>
  <si>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</si>
  <si>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</si>
  <si>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</si>
  <si>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</si>
  <si>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</si>
  <si>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</si>
  <si>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</si>
  <si>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</si>
  <si>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</si>
  <si>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</si>
  <si>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</si>
  <si>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</si>
  <si>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</si>
  <si>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</si>
  <si>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</si>
  <si>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</si>
  <si>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</si>
  <si>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</si>
  <si>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</si>
  <si>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</si>
  <si>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</si>
  <si>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</si>
  <si>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</si>
  <si>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</si>
  <si>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</si>
  <si>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</si>
  <si>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</si>
  <si>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</si>
  <si>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</si>
  <si>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</si>
  <si>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</si>
  <si>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</si>
  <si>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</si>
  <si>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</si>
  <si>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</si>
  <si>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</si>
  <si>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</si>
  <si>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</si>
  <si>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</si>
  <si>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</si>
  <si>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</si>
  <si>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</si>
  <si>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</si>
  <si>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</si>
  <si>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</si>
  <si>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</si>
  <si>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</si>
  <si>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</si>
  <si>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</si>
  <si>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</si>
  <si>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</si>
  <si>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</si>
  <si>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</si>
  <si>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</si>
  <si>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</si>
  <si>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</si>
  <si>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</si>
  <si>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</si>
  <si>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</si>
  <si>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</si>
  <si>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</si>
  <si>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</si>
  <si>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</si>
  <si>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</si>
  <si>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</si>
  <si>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</si>
  <si>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</si>
  <si>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</si>
  <si>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</si>
  <si>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</si>
  <si>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</si>
  <si>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</si>
  <si>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</si>
  <si>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</si>
  <si>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</si>
  <si>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</si>
  <si>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</si>
  <si>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</si>
  <si>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</si>
  <si>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</si>
  <si>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</si>
  <si>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</si>
  <si>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</si>
  <si>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</si>
  <si>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</si>
  <si>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</si>
  <si>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</si>
  <si>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</si>
  <si>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</si>
  <si>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</si>
  <si>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</si>
  <si>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</si>
  <si>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</si>
  <si>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</si>
  <si>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</si>
  <si>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</si>
  <si>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</si>
  <si>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</si>
  <si>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</si>
  <si>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</si>
  <si>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</si>
  <si>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</si>
  <si>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</si>
  <si>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</si>
  <si>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</si>
  <si>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</si>
  <si>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</si>
  <si>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</si>
  <si>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</si>
  <si>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</si>
  <si>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</si>
  <si>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</si>
  <si>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</si>
  <si>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</si>
  <si>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</si>
  <si>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</si>
  <si>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</si>
  <si>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</si>
  <si>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</si>
  <si>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</si>
  <si>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</si>
  <si>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</si>
  <si>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</si>
  <si>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</si>
  <si>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</si>
  <si>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</si>
  <si>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</si>
  <si>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</si>
  <si>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</si>
  <si>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</si>
  <si>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</si>
  <si>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</si>
  <si>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</si>
  <si>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</si>
  <si>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</si>
  <si>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</si>
  <si>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</si>
  <si>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</si>
  <si>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</si>
  <si>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</si>
  <si>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</si>
  <si>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</si>
  <si>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</si>
  <si>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</si>
  <si>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</si>
  <si>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</si>
  <si>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</si>
  <si>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</si>
  <si>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</si>
  <si>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</si>
  <si>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</si>
  <si>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</si>
  <si>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</si>
  <si>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</si>
  <si>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</si>
  <si>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</si>
  <si>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</si>
  <si>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</si>
  <si>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</si>
  <si>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</si>
  <si>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</si>
  <si>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</si>
  <si>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</si>
  <si>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</si>
  <si>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</si>
  <si>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</si>
  <si>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</si>
  <si>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</si>
  <si>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</si>
  <si>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</si>
  <si>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</si>
  <si>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</si>
  <si>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</si>
  <si>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</si>
  <si>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</si>
  <si>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</si>
  <si>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</si>
  <si>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</si>
  <si>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</si>
  <si>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</si>
  <si>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</si>
  <si>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</si>
  <si>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</si>
  <si>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</si>
  <si>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</si>
  <si>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</si>
  <si>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</si>
  <si>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</si>
  <si>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</si>
  <si>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</si>
  <si>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</si>
  <si>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</si>
  <si>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</si>
  <si>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</si>
  <si>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</si>
  <si>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</si>
  <si>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</si>
  <si>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</si>
  <si>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</si>
  <si>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</si>
  <si>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</si>
  <si>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</si>
  <si>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</si>
  <si>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</si>
  <si>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</si>
  <si>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</si>
  <si>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</si>
  <si>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</si>
  <si>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</si>
  <si>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</si>
  <si>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</si>
  <si>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</si>
  <si>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</si>
  <si>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</si>
  <si>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</si>
  <si>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</si>
  <si>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</si>
  <si>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</si>
  <si>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</si>
  <si>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</si>
  <si>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</si>
  <si>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</si>
  <si>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</si>
  <si>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</si>
  <si>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</si>
  <si>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</si>
  <si>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</si>
  <si>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</si>
  <si>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</si>
  <si>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</si>
  <si>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</si>
  <si>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</si>
  <si>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</si>
  <si>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</si>
  <si>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</si>
  <si>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</si>
  <si>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</si>
  <si>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</si>
  <si>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</si>
  <si>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</si>
  <si>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</si>
  <si>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</si>
  <si>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</si>
  <si>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</si>
  <si>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</si>
  <si>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</si>
  <si>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</si>
  <si>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</si>
  <si>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</si>
  <si>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</si>
  <si>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</si>
  <si>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</si>
  <si>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</si>
  <si>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</si>
  <si>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</si>
  <si>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</si>
  <si>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</si>
  <si>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</si>
  <si>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</si>
  <si>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</si>
  <si>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</si>
  <si>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</si>
  <si>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</si>
  <si>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</si>
  <si>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</si>
  <si>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</si>
  <si>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</si>
  <si>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</si>
  <si>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</si>
  <si>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</si>
  <si>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</si>
  <si>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</si>
  <si>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</si>
  <si>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</si>
  <si>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</si>
  <si>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</si>
  <si>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</si>
  <si>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</si>
  <si>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</si>
  <si>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</si>
  <si>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</si>
  <si>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</si>
  <si>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</si>
  <si>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</si>
  <si>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</si>
  <si>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</si>
  <si>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</si>
  <si>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</si>
  <si>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</si>
  <si>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</si>
  <si>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</si>
  <si>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</si>
  <si>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</si>
  <si>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</si>
  <si>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</si>
  <si>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</si>
  <si>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</si>
  <si>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</si>
  <si>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</si>
  <si>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</si>
  <si>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</si>
  <si>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</si>
  <si>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</si>
  <si>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</si>
  <si>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</si>
  <si>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</si>
  <si>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</si>
  <si>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</si>
  <si>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</si>
  <si>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</si>
  <si>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</si>
  <si>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</si>
  <si>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</si>
  <si>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</si>
  <si>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</si>
  <si>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</si>
  <si>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</si>
  <si>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</si>
  <si>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</si>
  <si>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</si>
  <si>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</si>
  <si>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</si>
  <si>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</si>
  <si>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</si>
  <si>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</si>
  <si>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</si>
  <si>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</si>
  <si>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</si>
  <si>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</si>
  <si>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</si>
  <si>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</si>
  <si>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</si>
  <si>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</si>
  <si>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</si>
  <si>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</si>
  <si>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</si>
  <si>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</si>
  <si>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</si>
  <si>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</si>
  <si>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</si>
  <si>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</si>
  <si>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</si>
  <si>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</si>
  <si>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</si>
  <si>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</si>
  <si>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</si>
  <si>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</si>
  <si>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</si>
  <si>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</si>
  <si>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</si>
  <si>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</si>
  <si>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</si>
  <si>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</si>
  <si>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</si>
  <si>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</si>
  <si>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</si>
  <si>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</si>
  <si>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</si>
  <si>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</si>
  <si>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</si>
  <si>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</si>
  <si>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</si>
  <si>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</si>
  <si>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</si>
  <si>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</si>
  <si>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</si>
  <si>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</si>
  <si>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</si>
  <si>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</si>
  <si>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</si>
  <si>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</si>
  <si>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</si>
  <si>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</si>
  <si>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</si>
  <si>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</si>
  <si>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</si>
  <si>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</si>
  <si>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</si>
  <si>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</si>
  <si>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</si>
  <si>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</si>
  <si>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</si>
  <si>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</si>
  <si>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</si>
  <si>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</si>
  <si>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</si>
  <si>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</si>
  <si>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</si>
  <si>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</si>
  <si>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</si>
  <si>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</si>
  <si>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</si>
  <si>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</si>
  <si>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</si>
  <si>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</si>
  <si>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</si>
  <si>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</si>
  <si>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</si>
  <si>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</si>
  <si>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</si>
  <si>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</si>
  <si>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</si>
  <si>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</si>
  <si>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</si>
  <si>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</si>
  <si>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</si>
  <si>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</si>
  <si>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</si>
  <si>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</si>
  <si>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</si>
  <si>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</si>
  <si>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</si>
  <si>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</si>
  <si>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</si>
  <si>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</si>
  <si>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</si>
  <si>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</si>
  <si>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</si>
  <si>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</si>
  <si>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</si>
  <si>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</si>
  <si>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</si>
  <si>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</si>
  <si>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</si>
  <si>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</si>
  <si>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</si>
  <si>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</si>
  <si>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</si>
  <si>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</si>
  <si>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</si>
  <si>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</si>
  <si>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</si>
  <si>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</si>
  <si>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</si>
  <si>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</si>
  <si>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</si>
  <si>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</si>
  <si>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</si>
  <si>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</si>
  <si>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</si>
  <si>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</si>
  <si>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</si>
  <si>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</si>
  <si>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</si>
  <si>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</si>
  <si>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</si>
  <si>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</si>
  <si>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</si>
  <si>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</si>
  <si>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</si>
  <si>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</si>
  <si>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</si>
  <si>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</si>
  <si>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</si>
  <si>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</si>
  <si>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</si>
  <si>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</si>
  <si>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</si>
  <si>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</si>
  <si>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</si>
  <si>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</si>
  <si>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</si>
  <si>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</si>
  <si>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</si>
  <si>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</si>
  <si>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</si>
  <si>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</si>
  <si>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</si>
  <si>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</si>
  <si>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</si>
  <si>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</si>
  <si>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</si>
  <si>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</si>
  <si>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</si>
  <si>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</si>
  <si>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</si>
  <si>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</si>
  <si>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</si>
  <si>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</si>
  <si>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</si>
  <si>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</si>
  <si>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</si>
  <si>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</si>
  <si>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</si>
  <si>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</si>
  <si>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</si>
  <si>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</si>
  <si>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</si>
  <si>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</si>
  <si>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</si>
  <si>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</si>
  <si>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</si>
  <si>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</si>
  <si>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</si>
  <si>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</si>
  <si>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</si>
  <si>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</si>
  <si>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</si>
  <si>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</si>
  <si>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</si>
  <si>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</si>
  <si>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</si>
  <si>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</si>
  <si>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</si>
  <si>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</si>
  <si>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</si>
  <si>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</si>
  <si>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</si>
  <si>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</si>
  <si>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</si>
  <si>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</si>
  <si>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</si>
  <si>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</si>
  <si>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</si>
  <si>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</si>
  <si>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</si>
  <si>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</si>
  <si>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</si>
  <si>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</si>
  <si>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</si>
  <si>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</si>
  <si>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</si>
  <si>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</si>
  <si>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</si>
  <si>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</si>
  <si>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</si>
  <si>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</si>
  <si>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</si>
  <si>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</si>
  <si>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</si>
  <si>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</si>
  <si>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</si>
  <si>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</si>
  <si>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</si>
  <si>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</si>
  <si>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</si>
  <si>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</si>
  <si>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</si>
  <si>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</si>
  <si>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</si>
  <si>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</si>
  <si>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</si>
  <si>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</si>
  <si>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</si>
  <si>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</si>
  <si>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</si>
  <si>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</si>
  <si>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</si>
  <si>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</si>
  <si>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</si>
  <si>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</si>
  <si>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</si>
  <si>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</si>
  <si>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</si>
  <si>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</si>
  <si>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</si>
  <si>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</si>
  <si>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</si>
  <si>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</si>
  <si>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</si>
  <si>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</si>
  <si>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</si>
  <si>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</si>
  <si>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</si>
  <si>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</si>
  <si>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</si>
  <si>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</si>
  <si>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</si>
  <si>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</si>
  <si>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</si>
  <si>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</si>
  <si>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</si>
  <si>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</si>
  <si>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</si>
  <si>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</si>
  <si>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</si>
  <si>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</si>
  <si>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</si>
  <si>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</si>
  <si>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</si>
  <si>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</si>
  <si>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</si>
  <si>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</si>
  <si>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</si>
  <si>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</si>
  <si>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</si>
  <si>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</si>
  <si>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</si>
  <si>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</si>
  <si>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</si>
  <si>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</si>
  <si>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</si>
  <si>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</si>
  <si>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</si>
  <si>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</si>
  <si>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</si>
  <si>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</si>
  <si>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</si>
  <si>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</si>
  <si>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</si>
  <si>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</si>
  <si>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</si>
  <si>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</si>
  <si>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</si>
  <si>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</si>
  <si>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</si>
  <si>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</si>
  <si>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</si>
  <si>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</si>
  <si>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</si>
  <si>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</si>
  <si>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</si>
  <si>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</si>
  <si>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</si>
  <si>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</si>
  <si>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</si>
  <si>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</si>
  <si>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</si>
  <si>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</si>
  <si>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</si>
  <si>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</si>
  <si>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</si>
  <si>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</si>
  <si>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</si>
  <si>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</si>
  <si>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</si>
  <si>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</si>
  <si>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</si>
  <si>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</si>
  <si>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</si>
  <si>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</si>
  <si>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</si>
  <si>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</si>
  <si>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</si>
  <si>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</si>
  <si>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</si>
  <si>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</si>
  <si>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</si>
  <si>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</si>
  <si>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</si>
  <si>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</si>
  <si>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</si>
  <si>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</si>
  <si>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</si>
  <si>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</si>
  <si>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</si>
  <si>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</si>
  <si>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</si>
  <si>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</si>
  <si>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</si>
  <si>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</si>
  <si>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</si>
  <si>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</si>
  <si>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</si>
  <si>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</si>
  <si>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</si>
  <si>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</si>
  <si>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</si>
  <si>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</si>
  <si>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</si>
  <si>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</si>
  <si>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</si>
  <si>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</si>
  <si>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</si>
  <si>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</si>
  <si>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</si>
  <si>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</si>
  <si>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</si>
  <si>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</si>
  <si>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</si>
  <si>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</si>
  <si>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</si>
  <si>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</si>
  <si>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</si>
  <si>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</si>
  <si>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</si>
  <si>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</si>
  <si>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</si>
  <si>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</si>
  <si>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</si>
  <si>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</si>
  <si>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</si>
  <si>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</si>
  <si>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</si>
  <si>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</si>
  <si>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</si>
  <si>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</si>
  <si>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</si>
  <si>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</si>
  <si>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</si>
  <si>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</si>
  <si>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</si>
  <si>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</si>
  <si>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</si>
  <si>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</si>
  <si>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</si>
  <si>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</si>
  <si>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</si>
  <si>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</si>
  <si>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</si>
  <si>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</si>
  <si>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</si>
  <si>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</si>
  <si>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</si>
  <si>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</si>
  <si>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</si>
  <si>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</si>
  <si>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</si>
  <si>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</si>
  <si>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</si>
  <si>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</si>
  <si>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</si>
  <si>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</si>
  <si>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</si>
  <si>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</si>
  <si>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</si>
  <si>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</si>
  <si>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</si>
  <si>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</si>
  <si>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</si>
  <si>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</si>
  <si>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</si>
  <si>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</si>
  <si>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</si>
  <si>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</si>
  <si>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</si>
  <si>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</si>
  <si>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</si>
  <si>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</si>
  <si>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</si>
  <si>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</si>
  <si>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</si>
  <si>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</si>
  <si>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</si>
  <si>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</si>
  <si>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</si>
  <si>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</si>
  <si>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</si>
  <si>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</si>
  <si>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</si>
  <si>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</si>
  <si>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</si>
  <si>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</si>
  <si>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</si>
  <si>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</si>
  <si>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</si>
  <si>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</si>
  <si>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</si>
  <si>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</si>
  <si>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</si>
  <si>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</si>
  <si>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</si>
  <si>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</si>
  <si>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</si>
  <si>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</si>
  <si>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</si>
  <si>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</si>
  <si>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</si>
  <si>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</si>
  <si>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</si>
  <si>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</si>
  <si>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</si>
  <si>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</si>
  <si>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</si>
  <si>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</si>
  <si>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</si>
  <si>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</si>
  <si>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</si>
  <si>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</si>
  <si>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</si>
  <si>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</si>
  <si>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</si>
  <si>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</si>
  <si>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</si>
  <si>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</si>
  <si>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</si>
  <si>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</si>
  <si>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</si>
  <si>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</si>
  <si>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</si>
  <si>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</si>
  <si>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</si>
  <si>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</si>
  <si>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</si>
  <si>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</si>
  <si>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</si>
  <si>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</si>
  <si>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</si>
  <si>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</si>
  <si>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</si>
  <si>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</si>
  <si>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</si>
  <si>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</si>
  <si>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</si>
  <si>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</si>
  <si>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</si>
  <si>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</si>
  <si>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</si>
  <si>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</si>
  <si>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</si>
  <si>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</si>
  <si>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</si>
  <si>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</si>
  <si>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</si>
  <si>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</si>
  <si>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</si>
  <si>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</si>
  <si>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</si>
  <si>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</si>
  <si>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</si>
  <si>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</si>
  <si>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</si>
  <si>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</si>
  <si>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</si>
  <si>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</si>
  <si>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</si>
  <si>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</si>
  <si>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</si>
  <si>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</si>
  <si>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</si>
  <si>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</si>
  <si>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</si>
  <si>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</si>
  <si>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</si>
  <si>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</si>
  <si>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</si>
  <si>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</si>
  <si>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</si>
  <si>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</si>
  <si>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</si>
  <si>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</si>
  <si>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</si>
  <si>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</si>
  <si>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</si>
  <si>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</si>
  <si>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</si>
  <si>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</si>
  <si>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</si>
  <si>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</si>
  <si>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</si>
  <si>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</si>
  <si>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</si>
  <si>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</si>
  <si>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</si>
  <si>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</si>
  <si>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</si>
  <si>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</si>
  <si>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</si>
  <si>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</si>
  <si>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</si>
  <si>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</si>
  <si>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</si>
  <si>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</si>
  <si>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</si>
  <si>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</si>
  <si>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</si>
  <si>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</si>
  <si>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</si>
  <si>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</si>
  <si>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</si>
  <si>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</si>
  <si>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</si>
  <si>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</si>
  <si>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</si>
  <si>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</si>
  <si>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</si>
  <si>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</si>
  <si>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</si>
  <si>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</si>
  <si>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</si>
  <si>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</si>
  <si>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</si>
  <si>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</si>
  <si>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</si>
  <si>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</si>
  <si>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</si>
  <si>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</si>
  <si>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</si>
  <si>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</si>
  <si>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</si>
  <si>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</si>
  <si>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</si>
  <si>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</si>
  <si>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</si>
  <si>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</si>
  <si>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</si>
  <si>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</si>
  <si>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</si>
  <si>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</si>
  <si>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</si>
  <si>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</si>
  <si>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</si>
  <si>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</si>
  <si>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</si>
  <si>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</si>
  <si>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</si>
  <si>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</si>
  <si>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</si>
  <si>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</si>
  <si>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</si>
  <si>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</si>
  <si>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</si>
  <si>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</si>
  <si>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</si>
  <si>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</si>
  <si>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</si>
  <si>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</si>
  <si>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</si>
  <si>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</si>
  <si>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</si>
  <si>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</si>
  <si>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</si>
  <si>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</si>
  <si>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</si>
  <si>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</si>
  <si>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</si>
  <si>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</si>
  <si>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</si>
  <si>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</si>
  <si>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</si>
  <si>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</si>
  <si>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</si>
  <si>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</si>
  <si>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</si>
  <si>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</si>
  <si>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</si>
  <si>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</si>
  <si>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</si>
  <si>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</si>
  <si>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</si>
  <si>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</si>
  <si>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</si>
  <si>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</si>
  <si>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</si>
  <si>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</si>
  <si>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</si>
  <si>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</si>
  <si>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</si>
  <si>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</si>
  <si>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</si>
  <si>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</si>
  <si>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</si>
  <si>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</si>
  <si>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</si>
  <si>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</si>
  <si>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</si>
  <si>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</si>
  <si>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</si>
  <si>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</si>
  <si>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</si>
  <si>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</si>
  <si>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</si>
  <si>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</si>
  <si>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</si>
  <si>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</si>
  <si>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</si>
  <si>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</si>
  <si>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</si>
  <si>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</si>
  <si>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</si>
  <si>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</si>
  <si>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</si>
  <si>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</si>
  <si>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</si>
  <si>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</si>
  <si>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</si>
  <si>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</si>
  <si>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</si>
  <si>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</si>
  <si>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</si>
  <si>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</si>
  <si>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</si>
  <si>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</si>
  <si>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</si>
  <si>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</si>
  <si>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</si>
  <si>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</si>
  <si>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</si>
  <si>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</si>
  <si>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</si>
  <si>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</si>
  <si>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</si>
  <si>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</si>
  <si>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</si>
  <si>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</si>
  <si>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</si>
  <si>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</si>
  <si>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</si>
  <si>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</si>
  <si>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</si>
  <si>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</si>
  <si>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</si>
  <si>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</si>
  <si>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</si>
  <si>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</si>
  <si>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</si>
  <si>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</si>
  <si>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</si>
  <si>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</si>
  <si>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</si>
  <si>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</si>
  <si>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</si>
  <si>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</si>
  <si>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</si>
  <si>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</si>
  <si>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</si>
  <si>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</si>
  <si>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</si>
  <si>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</si>
  <si>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</si>
  <si>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</si>
  <si>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</si>
  <si>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</si>
  <si>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</si>
  <si>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</si>
  <si>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</si>
  <si>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</si>
  <si>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</si>
  <si>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</si>
  <si>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</si>
  <si>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</si>
  <si>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</si>
  <si>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</si>
  <si>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</si>
  <si>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</si>
  <si>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</si>
  <si>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</si>
  <si>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</si>
  <si>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</si>
  <si>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</si>
  <si>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</si>
  <si>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</si>
  <si>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</si>
  <si>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</si>
  <si>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</si>
  <si>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</si>
  <si>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</si>
  <si>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</si>
  <si>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</si>
  <si>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</si>
  <si>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</si>
  <si>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</si>
  <si>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</si>
  <si>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</si>
  <si>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</si>
  <si>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</si>
  <si>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</si>
  <si>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</si>
  <si>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</si>
  <si>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</si>
  <si>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</si>
  <si>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</si>
  <si>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</si>
  <si>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</si>
  <si>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</si>
  <si>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</si>
  <si>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</si>
  <si>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</si>
  <si>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</si>
  <si>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</si>
  <si>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</si>
  <si>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</si>
  <si>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</si>
  <si>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</si>
  <si>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</si>
  <si>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</si>
  <si>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</si>
  <si>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</si>
  <si>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</si>
  <si>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</si>
  <si>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</si>
  <si>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</si>
  <si>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</si>
  <si>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</si>
  <si>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</si>
  <si>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</si>
  <si>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</si>
  <si>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</si>
  <si>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</si>
  <si>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</si>
  <si>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</si>
  <si>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</si>
  <si>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</si>
  <si>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</si>
  <si>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</si>
  <si>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</si>
  <si>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</si>
  <si>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</si>
  <si>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</si>
  <si>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</si>
  <si>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</si>
  <si>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</si>
  <si>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</si>
  <si>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</si>
  <si>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</si>
  <si>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</si>
  <si>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</si>
  <si>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</si>
  <si>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</si>
  <si>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</si>
  <si>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</si>
  <si>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</si>
  <si>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</si>
  <si>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</si>
  <si>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</si>
  <si>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</si>
  <si>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</si>
  <si>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</si>
  <si>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</si>
  <si>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</si>
  <si>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</si>
  <si>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</si>
  <si>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</si>
  <si>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</si>
  <si>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</si>
  <si>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</si>
  <si>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</si>
  <si>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</si>
  <si>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</si>
  <si>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</si>
  <si>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</si>
  <si>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</si>
  <si>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</si>
  <si>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</si>
  <si>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</si>
  <si>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</si>
  <si>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</si>
  <si>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</si>
  <si>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</si>
  <si>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</si>
  <si>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</si>
  <si>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</si>
  <si>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</si>
  <si>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</si>
  <si>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</si>
  <si>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</si>
  <si>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</si>
  <si>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</si>
  <si>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</si>
  <si>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</si>
  <si>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</si>
  <si>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</si>
  <si>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</si>
  <si>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</si>
  <si>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</si>
  <si>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</si>
  <si>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</si>
  <si>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</si>
  <si>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</si>
  <si>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</si>
  <si>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</si>
  <si>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</si>
  <si>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</si>
  <si>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</si>
  <si>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</si>
  <si>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</si>
  <si>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</si>
  <si>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</si>
  <si>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</si>
  <si>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</si>
  <si>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</si>
  <si>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</si>
  <si>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</si>
  <si>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</si>
  <si>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</si>
  <si>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</si>
  <si>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</si>
  <si>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</si>
  <si>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</si>
  <si>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</si>
  <si>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</si>
  <si>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</si>
  <si>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</si>
  <si>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</si>
  <si>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</si>
  <si>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</si>
  <si>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</si>
  <si>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</si>
  <si>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</si>
  <si>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</si>
  <si>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</si>
  <si>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</si>
  <si>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</si>
  <si>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</si>
  <si>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</si>
  <si>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</si>
  <si>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</si>
  <si>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</si>
  <si>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</si>
  <si>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</si>
  <si>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</si>
  <si>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</si>
  <si>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</si>
  <si>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</si>
  <si>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</si>
  <si>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</si>
  <si>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</si>
  <si>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</si>
  <si>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</si>
  <si>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</si>
  <si>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</si>
  <si>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</si>
  <si>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</si>
  <si>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</si>
  <si>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</si>
  <si>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</si>
  <si>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</si>
  <si>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</si>
  <si>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</si>
  <si>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</si>
  <si>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</si>
  <si>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</si>
  <si>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</si>
  <si>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</si>
  <si>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</si>
  <si>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</si>
  <si>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</si>
  <si>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</si>
  <si>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</si>
  <si>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</si>
  <si>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</si>
  <si>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</si>
  <si>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</si>
  <si>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</si>
  <si>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</si>
  <si>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</si>
  <si>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</si>
  <si>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</si>
  <si>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</si>
  <si>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</si>
  <si>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</si>
  <si>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</si>
  <si>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</si>
  <si>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</si>
  <si>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</si>
  <si>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</si>
  <si>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</si>
  <si>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</si>
  <si>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</si>
  <si>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</si>
  <si>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</si>
  <si>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</si>
  <si>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</si>
  <si>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</si>
  <si>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</si>
  <si>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</si>
  <si>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</si>
  <si>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</si>
  <si>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</si>
  <si>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</si>
  <si>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</si>
  <si>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</si>
  <si>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</si>
  <si>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</si>
  <si>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</si>
  <si>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</si>
  <si>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</si>
  <si>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</si>
  <si>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</si>
  <si>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</si>
  <si>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</si>
  <si>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</si>
  <si>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</si>
  <si>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</si>
  <si>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</si>
  <si>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</si>
  <si>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</si>
  <si>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</si>
  <si>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</si>
  <si>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</si>
  <si>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</si>
  <si>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</si>
  <si>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</si>
  <si>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</si>
  <si>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</si>
  <si>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</si>
  <si>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</si>
  <si>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</si>
  <si>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</si>
  <si>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</si>
  <si>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</si>
  <si>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</si>
  <si>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</si>
  <si>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</si>
  <si>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</si>
  <si>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</si>
  <si>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</si>
  <si>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</si>
  <si>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</si>
  <si>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</si>
  <si>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</si>
  <si>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</si>
  <si>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</si>
  <si>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</si>
  <si>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</si>
  <si>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</si>
  <si>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</si>
  <si>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</si>
  <si>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</si>
  <si>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</si>
  <si>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</si>
  <si>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</si>
  <si>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</si>
  <si>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</si>
  <si>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</si>
  <si>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</si>
  <si>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</si>
  <si>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</si>
  <si>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</si>
  <si>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</si>
  <si>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</si>
  <si>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</si>
  <si>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</si>
  <si>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</si>
  <si>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</si>
  <si>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</si>
  <si>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</si>
  <si>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</si>
  <si>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</si>
  <si>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</si>
  <si>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</si>
  <si>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</si>
  <si>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</si>
  <si>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</si>
  <si>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</si>
  <si>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</si>
  <si>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</si>
  <si>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</si>
  <si>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</si>
  <si>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</si>
  <si>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</si>
  <si>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</si>
  <si>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</si>
  <si>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</si>
  <si>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</si>
  <si>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</si>
  <si>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</si>
  <si>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</si>
  <si>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</si>
  <si>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</si>
  <si>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</si>
  <si>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</si>
  <si>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</si>
  <si>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</si>
  <si>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</si>
  <si>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</si>
  <si>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</si>
  <si>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</si>
  <si>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</si>
  <si>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</si>
  <si>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</si>
  <si>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</si>
  <si>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</si>
  <si>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</si>
  <si>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</si>
  <si>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</si>
  <si>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</si>
  <si>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</si>
  <si>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</si>
  <si>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</si>
  <si>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</si>
  <si>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</si>
  <si>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</si>
  <si>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</si>
  <si>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</si>
  <si>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</si>
  <si>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</si>
  <si>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</si>
  <si>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</si>
  <si>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</si>
  <si>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</si>
  <si>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</si>
  <si>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</si>
  <si>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</si>
  <si>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</si>
  <si>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</si>
  <si>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</si>
  <si>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</si>
  <si>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</si>
  <si>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</si>
  <si>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</si>
  <si>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</si>
  <si>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</si>
  <si>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</si>
  <si>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</si>
  <si>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</si>
  <si>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</si>
  <si>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</si>
  <si>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</si>
  <si>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</si>
  <si>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</si>
  <si>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</si>
  <si>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</si>
  <si>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</si>
  <si>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</si>
  <si>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</si>
  <si>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</si>
  <si>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</si>
  <si>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</si>
  <si>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</si>
  <si>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</si>
  <si>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</si>
  <si>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</si>
  <si>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</si>
  <si>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</si>
  <si>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</si>
  <si>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</si>
  <si>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</si>
  <si>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</si>
  <si>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</si>
  <si>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</si>
  <si>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</si>
  <si>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</si>
  <si>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</si>
  <si>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</si>
  <si>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</si>
  <si>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</si>
  <si>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</si>
  <si>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</si>
  <si>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</si>
  <si>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</si>
  <si>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</si>
  <si>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</si>
  <si>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</si>
  <si>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</si>
  <si>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</si>
  <si>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</si>
  <si>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</si>
  <si>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</si>
  <si>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</si>
  <si>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</si>
  <si>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</si>
  <si>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</si>
  <si>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</si>
  <si>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</si>
  <si>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</si>
  <si>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</si>
  <si>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</si>
  <si>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</si>
  <si>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</si>
  <si>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</si>
  <si>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</si>
  <si>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</si>
  <si>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</si>
  <si>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</si>
  <si>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</si>
  <si>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</si>
  <si>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</si>
  <si>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</si>
  <si>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</si>
  <si>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</si>
  <si>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</si>
  <si>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</si>
  <si>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</si>
  <si>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</si>
  <si>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</si>
  <si>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</si>
  <si>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</si>
  <si>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</si>
  <si>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</si>
  <si>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</si>
  <si>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</si>
  <si>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</si>
  <si>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</si>
  <si>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</si>
  <si>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</si>
  <si>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</si>
  <si>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</si>
  <si>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</si>
  <si>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</si>
  <si>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</si>
  <si>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</si>
  <si>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</si>
  <si>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</si>
  <si>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</si>
  <si>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</si>
  <si>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</si>
  <si>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</si>
  <si>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</si>
  <si>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</si>
  <si>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</si>
  <si>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</si>
  <si>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</si>
  <si>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</si>
  <si>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</si>
  <si>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</si>
  <si>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</si>
  <si>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</si>
  <si>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</si>
  <si>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</si>
  <si>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</si>
  <si>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</si>
  <si>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</si>
  <si>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</si>
  <si>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</si>
  <si>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</si>
  <si>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</si>
  <si>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</si>
  <si>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</si>
  <si>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</si>
  <si>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</si>
  <si>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</si>
  <si>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</si>
  <si>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</si>
  <si>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</si>
  <si>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</si>
  <si>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</si>
  <si>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</si>
  <si>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</si>
  <si>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</si>
  <si>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</si>
  <si>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</si>
  <si>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</si>
  <si>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</si>
  <si>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</si>
  <si>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</si>
  <si>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</si>
  <si>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</si>
  <si>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</si>
  <si>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</si>
  <si>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</si>
  <si>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</si>
  <si>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</si>
  <si>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</si>
  <si>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</si>
  <si>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</si>
  <si>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</si>
  <si>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</si>
  <si>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</si>
  <si>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</si>
  <si>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</si>
  <si>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</si>
  <si>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</si>
  <si>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</si>
  <si>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</si>
  <si>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</si>
  <si>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</si>
  <si>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</si>
  <si>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</si>
  <si>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</si>
  <si>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</si>
  <si>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</si>
  <si>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</si>
  <si>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</si>
  <si>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</si>
  <si>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</si>
  <si>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</si>
  <si>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</si>
  <si>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</si>
  <si>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</si>
  <si>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</si>
  <si>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</si>
  <si>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</si>
  <si>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</si>
  <si>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</si>
  <si>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</si>
  <si>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</si>
  <si>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</si>
  <si>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</si>
  <si>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</si>
  <si>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</si>
  <si>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</si>
  <si>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</si>
  <si>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</si>
  <si>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</si>
  <si>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</si>
  <si>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</si>
  <si>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</si>
  <si>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</si>
  <si>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</si>
  <si>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</si>
  <si>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</si>
  <si>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</si>
  <si>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</si>
  <si>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</si>
  <si>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</si>
  <si>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</si>
  <si>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</si>
  <si>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</si>
  <si>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</si>
  <si>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</si>
  <si>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</si>
  <si>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</si>
  <si>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</si>
  <si>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</si>
  <si>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</si>
  <si>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</si>
  <si>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</si>
  <si>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</si>
  <si>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</si>
  <si>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</si>
  <si>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</si>
  <si>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</si>
  <si>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</si>
  <si>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</si>
  <si>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</si>
  <si>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</si>
  <si>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</si>
  <si>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</si>
  <si>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</si>
  <si>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</si>
  <si>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</si>
  <si>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</si>
  <si>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</si>
  <si>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</si>
  <si>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</si>
  <si>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</si>
  <si>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</si>
  <si>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</si>
  <si>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</si>
  <si>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</si>
  <si>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</si>
  <si>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</si>
  <si>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</si>
  <si>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</si>
  <si>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</si>
  <si>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</si>
  <si>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</si>
  <si>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</si>
  <si>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</si>
  <si>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</si>
  <si>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</si>
  <si>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</si>
  <si>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</si>
  <si>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</si>
  <si>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</si>
  <si>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</si>
  <si>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</si>
  <si>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</si>
  <si>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</si>
  <si>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</si>
  <si>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</si>
  <si>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</si>
  <si>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</si>
  <si>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</si>
  <si>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</si>
  <si>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</si>
  <si>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</si>
  <si>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</si>
  <si>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</si>
  <si>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</si>
  <si>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</si>
  <si>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</si>
  <si>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</si>
  <si>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</si>
  <si>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</si>
  <si>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</si>
  <si>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</si>
  <si>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</si>
  <si>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</si>
  <si>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</si>
  <si>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</si>
  <si>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</si>
  <si>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</si>
  <si>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</si>
  <si>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</si>
  <si>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</si>
  <si>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</si>
  <si>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</si>
  <si>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</si>
  <si>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</si>
  <si>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</si>
  <si>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</si>
  <si>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</si>
  <si>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</si>
  <si>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</si>
  <si>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</si>
  <si>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</si>
  <si>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</si>
  <si>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</si>
  <si>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</si>
  <si>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</si>
  <si>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</si>
  <si>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</si>
  <si>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</si>
  <si>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</si>
  <si>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</si>
  <si>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</si>
  <si>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</si>
  <si>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</si>
  <si>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</si>
  <si>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</si>
  <si>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</si>
  <si>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</si>
  <si>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</si>
  <si>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</si>
  <si>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</si>
  <si>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</si>
  <si>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</si>
  <si>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</si>
  <si>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</si>
  <si>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</si>
  <si>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</si>
  <si>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</si>
  <si>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</si>
  <si>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</si>
  <si>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</si>
  <si>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</si>
  <si>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</si>
  <si>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</si>
  <si>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</si>
  <si>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</si>
  <si>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</si>
  <si>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</si>
  <si>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</si>
  <si>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</si>
  <si>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</si>
  <si>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</si>
  <si>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</si>
  <si>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</si>
  <si>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</si>
  <si>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</si>
  <si>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</si>
  <si>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</si>
  <si>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</si>
  <si>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</si>
  <si>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</si>
  <si>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</si>
  <si>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</si>
  <si>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</si>
  <si>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</si>
  <si>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</si>
  <si>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</si>
  <si>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</si>
  <si>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</si>
  <si>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</si>
  <si>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</si>
  <si>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</si>
  <si>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</si>
  <si>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</si>
  <si>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</si>
  <si>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</si>
  <si>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</si>
  <si>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</si>
  <si>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</si>
  <si>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</si>
  <si>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</si>
  <si>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</si>
  <si>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</si>
  <si>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</si>
  <si>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</si>
  <si>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</si>
  <si>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</si>
  <si>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</si>
  <si>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</si>
  <si>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</si>
  <si>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</si>
  <si>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</si>
  <si>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</si>
  <si>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</si>
  <si>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</si>
  <si>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</si>
  <si>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</si>
  <si>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</si>
  <si>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</si>
  <si>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</si>
  <si>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</si>
  <si>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</si>
  <si>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</si>
  <si>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</si>
  <si>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</si>
  <si>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</si>
  <si>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</si>
  <si>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</si>
  <si>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</si>
  <si>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</si>
  <si>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</si>
  <si>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</si>
  <si>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</si>
  <si>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</si>
  <si>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</si>
  <si>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</si>
  <si>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</si>
  <si>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</si>
  <si>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</si>
  <si>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</si>
  <si>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</si>
  <si>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</si>
  <si>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</si>
  <si>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</si>
  <si>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</si>
  <si>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</si>
  <si>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</si>
  <si>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</si>
  <si>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</si>
  <si>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</si>
  <si>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</si>
  <si>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</si>
  <si>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</si>
  <si>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</si>
  <si>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</si>
  <si>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</si>
  <si>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</si>
  <si>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</si>
  <si>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</si>
  <si>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</si>
  <si>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</si>
  <si>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</si>
  <si>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</si>
  <si>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</si>
  <si>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</si>
  <si>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</si>
  <si>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</si>
  <si>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</si>
  <si>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</si>
  <si>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</si>
  <si>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</si>
  <si>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</si>
  <si>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</si>
  <si>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</si>
  <si>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</si>
  <si>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</si>
  <si>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</si>
  <si>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</si>
  <si>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</si>
  <si>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</si>
  <si>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</si>
  <si>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</si>
  <si>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</si>
  <si>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</si>
  <si>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</si>
  <si>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</si>
  <si>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</si>
  <si>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</si>
  <si>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</si>
  <si>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</si>
  <si>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</si>
  <si>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</si>
  <si>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</si>
  <si>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</si>
  <si>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</si>
  <si>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</si>
  <si>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</si>
  <si>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</si>
  <si>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</si>
  <si>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</si>
  <si>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</si>
  <si>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</si>
  <si>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</si>
  <si>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</si>
  <si>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</si>
  <si>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</si>
  <si>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</si>
  <si>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</si>
  <si>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</si>
  <si>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</si>
  <si>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</si>
  <si>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</si>
  <si>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</si>
  <si>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</si>
  <si>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</si>
  <si>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</si>
  <si>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</si>
  <si>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</si>
  <si>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</si>
  <si>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</si>
  <si>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</si>
  <si>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</si>
  <si>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</si>
  <si>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</si>
  <si>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</si>
  <si>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</si>
  <si>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</si>
  <si>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</si>
  <si>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</si>
  <si>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</si>
  <si>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</si>
  <si>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</si>
  <si>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</si>
  <si>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</si>
  <si>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</si>
  <si>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</si>
  <si>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</si>
  <si>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</si>
  <si>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</si>
  <si>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</si>
  <si>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</si>
  <si>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</si>
  <si>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</si>
  <si>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</si>
  <si>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</si>
  <si>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</si>
  <si>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</si>
  <si>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</si>
  <si>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</si>
  <si>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</si>
  <si>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</si>
  <si>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</si>
  <si>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</si>
  <si>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</si>
  <si>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</si>
  <si>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</si>
  <si>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</si>
  <si>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</si>
  <si>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</si>
  <si>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</si>
  <si>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</si>
  <si>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</si>
  <si>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</si>
  <si>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</si>
  <si>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</si>
  <si>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</si>
  <si>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</si>
  <si>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</si>
  <si>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</si>
  <si>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</si>
  <si>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</si>
  <si>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</si>
  <si>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</si>
  <si>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</si>
  <si>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</si>
  <si>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</si>
  <si>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</si>
  <si>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</si>
  <si>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</si>
  <si>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</si>
  <si>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</si>
  <si>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</si>
  <si>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</si>
  <si>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</si>
  <si>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</si>
  <si>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</si>
  <si>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</si>
  <si>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</si>
  <si>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</si>
  <si>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</si>
  <si>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</si>
  <si>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</si>
  <si>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</si>
  <si>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</si>
  <si>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</si>
  <si>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</si>
  <si>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</si>
  <si>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</si>
  <si>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</si>
  <si>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</si>
  <si>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</si>
  <si>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</si>
  <si>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</si>
  <si>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</si>
  <si>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</si>
  <si>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</si>
  <si>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</si>
  <si>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</si>
  <si>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</si>
  <si>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</si>
  <si>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</si>
  <si>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</si>
  <si>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</si>
  <si>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</si>
  <si>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</si>
  <si>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</si>
  <si>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</si>
  <si>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</si>
  <si>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</si>
  <si>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</si>
  <si>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</si>
  <si>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</si>
  <si>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</si>
  <si>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</si>
  <si>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</si>
  <si>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</si>
  <si>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</si>
  <si>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</si>
  <si>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</si>
  <si>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</si>
  <si>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</si>
  <si>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</si>
  <si>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</si>
  <si>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</si>
  <si>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</si>
  <si>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</si>
  <si>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</si>
  <si>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</si>
  <si>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</si>
  <si>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</si>
  <si>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</si>
  <si>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</si>
  <si>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</si>
  <si>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</si>
  <si>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</si>
  <si>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</si>
  <si>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</si>
  <si>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</si>
  <si>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</si>
  <si>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</si>
  <si>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</si>
  <si>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</si>
  <si>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</si>
  <si>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</si>
  <si>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</si>
  <si>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</si>
  <si>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</si>
  <si>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</si>
  <si>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</si>
  <si>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</si>
  <si>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</si>
  <si>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</si>
  <si>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</si>
  <si>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</si>
  <si>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</si>
  <si>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</si>
  <si>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</si>
  <si>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</si>
  <si>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</si>
  <si>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</si>
  <si>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</si>
  <si>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</si>
  <si>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</si>
  <si>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</si>
  <si>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</si>
  <si>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</si>
  <si>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</si>
  <si>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</si>
  <si>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</si>
  <si>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</si>
  <si>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</si>
  <si>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</si>
  <si>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</si>
  <si>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</si>
  <si>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</si>
  <si>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</si>
  <si>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</si>
  <si>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</si>
  <si>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</si>
  <si>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</si>
  <si>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</si>
  <si>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</si>
  <si>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</si>
  <si>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</si>
  <si>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</si>
  <si>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</si>
  <si>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</si>
  <si>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</si>
  <si>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</si>
  <si>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</si>
  <si>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</si>
  <si>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</si>
  <si>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</si>
  <si>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</si>
  <si>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</si>
  <si>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</si>
  <si>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</si>
  <si>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</si>
  <si>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</si>
  <si>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</si>
  <si>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</si>
  <si>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</si>
  <si>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</si>
  <si>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</si>
  <si>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</si>
  <si>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</si>
  <si>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</si>
  <si>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</si>
  <si>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</si>
  <si>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</si>
  <si>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</si>
  <si>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</si>
  <si>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</si>
  <si>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</si>
  <si>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</si>
  <si>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</si>
  <si>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</si>
  <si>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</si>
  <si>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</si>
  <si>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</si>
  <si>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</si>
  <si>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</si>
  <si>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</si>
  <si>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</si>
  <si>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</si>
  <si>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</si>
  <si>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</si>
  <si>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</si>
  <si>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</si>
  <si>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</si>
  <si>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</si>
  <si>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</si>
  <si>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</si>
  <si>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</si>
  <si>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</si>
  <si>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</si>
  <si>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</si>
  <si>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</si>
  <si>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</si>
  <si>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</si>
  <si>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</si>
  <si>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</si>
  <si>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</si>
  <si>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</si>
  <si>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</si>
  <si>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</si>
  <si>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</si>
  <si>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</si>
  <si>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</si>
  <si>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</si>
  <si>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</si>
  <si>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</si>
  <si>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</si>
  <si>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</si>
  <si>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</si>
  <si>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</si>
  <si>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</si>
  <si>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</si>
  <si>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</si>
  <si>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</si>
  <si>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</si>
  <si>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</si>
  <si>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</si>
  <si>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</si>
  <si>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</si>
  <si>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</si>
  <si>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</si>
  <si>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</si>
  <si>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</si>
  <si>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</si>
  <si>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</si>
  <si>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</si>
  <si>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</si>
  <si>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</si>
  <si>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</si>
  <si>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</si>
  <si>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</si>
  <si>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</si>
  <si>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</si>
  <si>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</si>
  <si>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</si>
  <si>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</si>
  <si>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</si>
  <si>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</si>
  <si>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</si>
  <si>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</si>
  <si>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</si>
  <si>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</si>
  <si>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</si>
  <si>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</si>
  <si>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</si>
  <si>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</si>
  <si>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</si>
  <si>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</si>
  <si>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</si>
  <si>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</si>
  <si>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</si>
  <si>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</si>
  <si>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</si>
  <si>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</si>
  <si>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</si>
  <si>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</si>
  <si>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</si>
  <si>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</si>
  <si>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</si>
  <si>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</si>
  <si>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</si>
  <si>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</si>
  <si>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</si>
  <si>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</si>
  <si>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</si>
  <si>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</si>
  <si>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</si>
  <si>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</si>
  <si>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</si>
  <si>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</si>
  <si>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</si>
  <si>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</si>
  <si>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</si>
  <si>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</si>
  <si>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</si>
  <si>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</si>
  <si>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</si>
  <si>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</si>
  <si>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</si>
  <si>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</si>
  <si>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</si>
  <si>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</si>
  <si>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</si>
  <si>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</si>
  <si>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</si>
  <si>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</si>
  <si>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</si>
  <si>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</si>
  <si>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</si>
  <si>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</si>
  <si>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</si>
  <si>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</si>
  <si>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</si>
  <si>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</si>
  <si>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</si>
  <si>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</si>
  <si>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</si>
  <si>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</si>
  <si>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</si>
  <si>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</si>
  <si>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</si>
  <si>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</si>
  <si>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</si>
  <si>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</si>
  <si>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</si>
  <si>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</si>
  <si>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</si>
  <si>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</si>
  <si>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</si>
  <si>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</si>
  <si>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</si>
  <si>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</si>
  <si>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</si>
  <si>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</si>
  <si>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</si>
  <si>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</si>
  <si>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</si>
  <si>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</si>
  <si>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</si>
  <si>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</si>
  <si>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</si>
  <si>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</si>
  <si>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</si>
  <si>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</si>
  <si>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</si>
  <si>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</si>
  <si>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</si>
  <si>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</si>
  <si>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</si>
  <si>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</si>
  <si>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</si>
  <si>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</si>
  <si>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</si>
  <si>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</si>
  <si>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</si>
  <si>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</si>
  <si>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</si>
  <si>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</si>
  <si>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</si>
  <si>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</si>
  <si>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</si>
  <si>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</si>
  <si>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</si>
  <si>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</si>
  <si>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</si>
  <si>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</si>
  <si>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</si>
  <si>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</si>
  <si>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</si>
  <si>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</si>
  <si>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</si>
  <si>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</si>
  <si>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</si>
  <si>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</si>
  <si>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</si>
  <si>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</si>
  <si>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</si>
  <si>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</si>
  <si>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</si>
  <si>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</si>
  <si>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</si>
  <si>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</si>
  <si>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</si>
  <si>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</si>
  <si>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</si>
  <si>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</si>
  <si>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</si>
  <si>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</si>
  <si>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</si>
  <si>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</si>
  <si>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</si>
  <si>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</si>
  <si>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</si>
  <si>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</si>
  <si>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</si>
  <si>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</si>
  <si>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</si>
  <si>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</si>
  <si>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</si>
  <si>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</si>
  <si>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</si>
  <si>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</si>
  <si>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</si>
  <si>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</si>
  <si>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</si>
  <si>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</si>
  <si>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</si>
  <si>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</si>
  <si>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</si>
  <si>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</si>
  <si>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</si>
  <si>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</si>
  <si>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</si>
  <si>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</si>
  <si>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</si>
  <si>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</si>
  <si>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</si>
  <si>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</si>
  <si>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</si>
  <si>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</si>
  <si>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</si>
  <si>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</si>
  <si>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</si>
  <si>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</si>
  <si>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</si>
  <si>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</si>
  <si>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</si>
  <si>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</si>
  <si>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</si>
  <si>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</si>
  <si>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</si>
  <si>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</si>
  <si>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</si>
  <si>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</si>
  <si>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</si>
  <si>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</si>
  <si>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</si>
  <si>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</si>
  <si>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</si>
  <si>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</si>
  <si>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</si>
  <si>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</si>
  <si>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</si>
  <si>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</si>
  <si>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</si>
  <si>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</si>
  <si>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</si>
  <si>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</si>
  <si>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</si>
  <si>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</si>
  <si>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</si>
  <si>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</si>
  <si>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</si>
  <si>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</si>
  <si>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</si>
  <si>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</si>
  <si>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</si>
  <si>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</si>
  <si>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</si>
  <si>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</si>
  <si>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</si>
  <si>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</si>
  <si>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</si>
  <si>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</si>
  <si>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</si>
  <si>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</si>
  <si>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</si>
  <si>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</si>
  <si>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</si>
  <si>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</si>
  <si>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</si>
  <si>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</si>
  <si>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</si>
  <si>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</si>
  <si>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</si>
  <si>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</si>
  <si>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</si>
  <si>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</si>
  <si>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</si>
  <si>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</si>
  <si>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</si>
  <si>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</si>
  <si>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</si>
  <si>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</si>
  <si>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</si>
  <si>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</si>
  <si>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</si>
  <si>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</si>
  <si>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</si>
  <si>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</si>
  <si>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</si>
  <si>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</si>
  <si>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</si>
  <si>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</si>
  <si>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</si>
  <si>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</si>
  <si>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</si>
  <si>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</si>
  <si>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</si>
  <si>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</si>
  <si>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</si>
  <si>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</si>
  <si>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</si>
  <si>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</si>
  <si>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</si>
  <si>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</si>
  <si>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</si>
  <si>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</si>
  <si>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</si>
  <si>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</si>
  <si>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</si>
  <si>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</si>
  <si>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</si>
  <si>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</si>
  <si>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</si>
  <si>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</si>
  <si>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</si>
  <si>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</si>
  <si>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</si>
  <si>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</si>
  <si>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</si>
  <si>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</si>
  <si>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</si>
  <si>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</si>
  <si>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</si>
  <si>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</si>
  <si>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</si>
  <si>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</si>
  <si>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</si>
  <si>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</si>
  <si>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</si>
  <si>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</si>
  <si>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</si>
  <si>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</si>
  <si>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</si>
  <si>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</si>
  <si>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</si>
  <si>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</si>
  <si>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</si>
  <si>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</si>
  <si>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</si>
  <si>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</si>
  <si>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</si>
  <si>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</si>
  <si>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</si>
  <si>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</si>
  <si>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</si>
  <si>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</si>
  <si>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</si>
  <si>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</si>
  <si>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</si>
  <si>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</si>
  <si>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</si>
  <si>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</si>
  <si>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</si>
  <si>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</si>
  <si>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</si>
  <si>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</si>
  <si>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</si>
  <si>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</si>
  <si>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</si>
  <si>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</si>
  <si>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</si>
  <si>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</si>
  <si>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</si>
  <si>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</si>
  <si>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</si>
  <si>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</si>
  <si>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</si>
  <si>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</si>
  <si>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</si>
  <si>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</si>
  <si>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</si>
  <si>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</si>
  <si>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</si>
  <si>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</si>
  <si>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</si>
  <si>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</si>
  <si>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</si>
  <si>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</si>
  <si>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</si>
  <si>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</si>
  <si>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</si>
  <si>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</si>
  <si>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</si>
  <si>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</si>
  <si>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</si>
  <si>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</si>
  <si>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</si>
  <si>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</si>
  <si>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</si>
  <si>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</si>
  <si>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</si>
  <si>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</si>
  <si>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</si>
  <si>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</si>
  <si>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</si>
  <si>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</si>
  <si>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</si>
  <si>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</si>
  <si>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</si>
  <si>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</si>
  <si>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</si>
  <si>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</si>
  <si>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</si>
  <si>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</si>
  <si>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</si>
  <si>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</si>
  <si>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</si>
  <si>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</si>
  <si>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</si>
  <si>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</si>
  <si>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</si>
  <si>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</si>
  <si>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</si>
  <si>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</si>
  <si>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</si>
  <si>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</si>
  <si>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</si>
  <si>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</si>
  <si>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</si>
  <si>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</si>
  <si>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</si>
  <si>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</si>
  <si>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</si>
  <si>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</si>
  <si>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</si>
  <si>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</si>
  <si>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</si>
  <si>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</si>
  <si>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</si>
  <si>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</si>
  <si>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</si>
  <si>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</si>
  <si>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</si>
  <si>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</si>
  <si>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</si>
  <si>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</si>
  <si>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</si>
  <si>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</si>
  <si>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</si>
  <si>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</si>
  <si>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</si>
  <si>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</si>
  <si>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</si>
  <si>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</si>
  <si>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</si>
  <si>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</si>
  <si>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</si>
  <si>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</si>
  <si>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</si>
  <si>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</si>
  <si>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</si>
  <si>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</si>
  <si>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</si>
  <si>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</si>
  <si>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</si>
  <si>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</si>
  <si>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</si>
  <si>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</si>
  <si>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</si>
  <si>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</si>
  <si>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</si>
  <si>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</si>
  <si>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</si>
  <si>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</si>
  <si>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</si>
  <si>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</si>
  <si>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</si>
  <si>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</si>
  <si>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</si>
  <si>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</si>
  <si>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</si>
  <si>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</si>
  <si>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</si>
  <si>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</si>
  <si>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</si>
  <si>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</si>
  <si>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</si>
  <si>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</si>
  <si>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</si>
  <si>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</si>
  <si>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</si>
  <si>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</si>
  <si>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</si>
  <si>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</si>
  <si>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</si>
  <si>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</si>
  <si>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</si>
  <si>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</si>
  <si>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</si>
  <si>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</si>
  <si>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</si>
  <si>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</si>
  <si>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</si>
  <si>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</si>
  <si>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</si>
  <si>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</si>
  <si>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</si>
  <si>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</si>
  <si>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</si>
  <si>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</si>
  <si>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</si>
  <si>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</si>
  <si>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</si>
  <si>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</si>
  <si>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</si>
  <si>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</si>
  <si>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</si>
  <si>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</si>
  <si>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</si>
  <si>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</si>
  <si>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</si>
  <si>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</si>
  <si>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</si>
  <si>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</si>
  <si>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</si>
  <si>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</si>
  <si>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</si>
  <si>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</si>
  <si>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</si>
  <si>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</si>
  <si>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</si>
  <si>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</si>
  <si>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</si>
  <si>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</si>
  <si>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</si>
  <si>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</si>
  <si>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</si>
  <si>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</si>
  <si>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</si>
  <si>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</si>
  <si>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</si>
  <si>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</si>
  <si>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</si>
  <si>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</si>
  <si>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</si>
  <si>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</si>
  <si>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</si>
  <si>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</si>
  <si>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</si>
  <si>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</si>
  <si>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</si>
  <si>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</si>
  <si>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</si>
  <si>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</si>
  <si>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</si>
  <si>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</si>
  <si>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</si>
  <si>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</si>
  <si>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</si>
  <si>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</si>
  <si>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</si>
  <si>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</si>
  <si>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</si>
  <si>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</si>
  <si>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</si>
  <si>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</si>
  <si>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</si>
  <si>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</si>
  <si>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</si>
  <si>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</si>
  <si>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</si>
  <si>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</si>
  <si>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</si>
  <si>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</si>
  <si>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</si>
  <si>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</si>
  <si>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</si>
  <si>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</si>
  <si>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</si>
  <si>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</si>
  <si>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</si>
  <si>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</si>
  <si>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</si>
  <si>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</si>
  <si>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</si>
  <si>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</si>
  <si>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</si>
  <si>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</si>
  <si>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</si>
  <si>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</si>
  <si>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</si>
  <si>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</si>
  <si>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</si>
  <si>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</si>
  <si>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</si>
  <si>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</si>
  <si>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</si>
  <si>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</si>
  <si>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</si>
  <si>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</si>
  <si>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</si>
  <si>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</si>
  <si>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</si>
  <si>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</si>
  <si>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</si>
  <si>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</si>
  <si>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</si>
  <si>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</si>
  <si>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</si>
  <si>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</si>
  <si>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</si>
  <si>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</si>
  <si>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</si>
  <si>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</si>
  <si>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</si>
  <si>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</si>
  <si>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</si>
  <si>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</si>
  <si>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</si>
  <si>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</si>
  <si>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</si>
  <si>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</si>
  <si>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</si>
  <si>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</si>
  <si>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</si>
  <si>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</si>
  <si>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</si>
  <si>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</si>
  <si>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</si>
  <si>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</si>
  <si>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</si>
  <si>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</si>
  <si>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</si>
  <si>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</si>
  <si>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</si>
  <si>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</si>
  <si>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</si>
  <si>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</si>
  <si>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</si>
  <si>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</si>
  <si>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</si>
  <si>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</si>
  <si>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</si>
  <si>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</si>
  <si>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</si>
  <si>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</si>
  <si>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</si>
  <si>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</si>
  <si>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</si>
  <si>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</si>
  <si>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</si>
  <si>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</si>
  <si>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</si>
  <si>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</si>
  <si>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</si>
  <si>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</si>
  <si>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</si>
  <si>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</si>
  <si>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</si>
  <si>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</si>
  <si>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</si>
  <si>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</si>
  <si>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</si>
  <si>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</si>
  <si>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</si>
  <si>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</si>
  <si>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</si>
  <si>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</si>
  <si>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</si>
  <si>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</si>
  <si>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</si>
  <si>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</si>
  <si>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</si>
  <si>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</si>
  <si>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</si>
  <si>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</si>
  <si>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</si>
  <si>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</si>
  <si>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</si>
  <si>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</si>
  <si>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</si>
  <si>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</si>
  <si>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</si>
  <si>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</si>
  <si>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</si>
  <si>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</si>
  <si>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</si>
  <si>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</si>
  <si>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</si>
  <si>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</si>
  <si>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</si>
  <si>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</si>
  <si>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</si>
  <si>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</si>
  <si>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</si>
  <si>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</si>
  <si>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</si>
  <si>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</si>
  <si>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</si>
  <si>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</si>
  <si>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</si>
  <si>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</si>
  <si>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</si>
  <si>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</si>
  <si>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</si>
  <si>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</si>
  <si>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</si>
  <si>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</si>
  <si>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</si>
  <si>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</si>
  <si>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</si>
  <si>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</si>
  <si>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</si>
  <si>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</si>
  <si>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</si>
  <si>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</si>
  <si>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</si>
  <si>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</si>
  <si>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</si>
  <si>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</si>
  <si>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</si>
  <si>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</si>
  <si>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</si>
  <si>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</si>
  <si>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</si>
  <si>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</si>
  <si>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</si>
  <si>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</si>
  <si>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</si>
  <si>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</si>
  <si>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</si>
  <si>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</si>
  <si>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</si>
  <si>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</si>
  <si>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</si>
  <si>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</si>
  <si>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</si>
  <si>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</si>
  <si>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</si>
  <si>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</si>
  <si>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</si>
  <si>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</si>
  <si>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</si>
  <si>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</si>
  <si>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</si>
  <si>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</si>
  <si>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</si>
  <si>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</si>
  <si>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</si>
  <si>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</si>
  <si>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</si>
  <si>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</si>
  <si>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</si>
  <si>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</si>
  <si>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</si>
  <si>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</si>
  <si>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</si>
  <si>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</si>
  <si>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</si>
  <si>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</si>
  <si>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</si>
  <si>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</si>
  <si>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</si>
  <si>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</si>
  <si>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</si>
  <si>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</si>
  <si>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</si>
  <si>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</si>
  <si>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</si>
  <si>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</si>
  <si>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</si>
  <si>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</si>
  <si>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</si>
  <si>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</si>
  <si>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</si>
  <si>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</si>
  <si>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</si>
  <si>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</si>
  <si>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</si>
  <si>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</si>
  <si>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</si>
  <si>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</si>
  <si>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</si>
  <si>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</si>
  <si>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</si>
  <si>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</si>
  <si>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</si>
  <si>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</si>
  <si>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</si>
  <si>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</si>
  <si>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</si>
  <si>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</si>
  <si>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</si>
  <si>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</si>
  <si>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</si>
  <si>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</si>
  <si>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</si>
  <si>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</si>
  <si>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</si>
  <si>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</si>
  <si>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</si>
  <si>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</si>
  <si>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</si>
  <si>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</si>
  <si>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</si>
  <si>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</si>
  <si>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</si>
  <si>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</si>
  <si>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</si>
  <si>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</si>
  <si>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</si>
  <si>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</si>
  <si>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</si>
  <si>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</si>
  <si>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</si>
  <si>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</si>
  <si>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</si>
  <si>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</si>
  <si>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</si>
  <si>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</si>
  <si>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</si>
  <si>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</si>
  <si>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</si>
  <si>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</si>
  <si>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</si>
  <si>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</si>
  <si>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</si>
  <si>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</si>
  <si>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</si>
  <si>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</si>
  <si>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</si>
  <si>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</si>
  <si>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</si>
  <si>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</si>
  <si>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</si>
  <si>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</si>
  <si>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</si>
  <si>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</si>
  <si>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</si>
  <si>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</si>
  <si>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</si>
  <si>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</si>
  <si>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</si>
  <si>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</si>
  <si>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</si>
  <si>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</si>
  <si>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</si>
  <si>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</si>
  <si>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</si>
  <si>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</si>
  <si>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</si>
  <si>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</si>
  <si>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</si>
  <si>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</si>
  <si>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</si>
  <si>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</si>
  <si>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</si>
  <si>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</si>
  <si>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</si>
  <si>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</si>
  <si>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</si>
  <si>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</si>
  <si>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</si>
  <si>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</si>
  <si>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</si>
  <si>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</si>
  <si>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</si>
  <si>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</si>
  <si>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</si>
  <si>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</si>
  <si>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</si>
  <si>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</si>
  <si>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</si>
  <si>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</si>
  <si>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</si>
  <si>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</si>
  <si>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</si>
  <si>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</si>
  <si>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</si>
  <si>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</si>
  <si>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</si>
  <si>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</si>
  <si>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</si>
  <si>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</si>
  <si>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</si>
  <si>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</si>
  <si>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</si>
  <si>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</si>
  <si>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</si>
  <si>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</si>
  <si>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</si>
  <si>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</si>
  <si>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</si>
  <si>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</si>
  <si>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</si>
  <si>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</si>
  <si>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</si>
  <si>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</si>
  <si>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</si>
  <si>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</si>
  <si>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</si>
  <si>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</si>
  <si>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</si>
  <si>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</si>
  <si>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</si>
  <si>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</si>
  <si>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</si>
  <si>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</si>
  <si>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</si>
  <si>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</si>
  <si>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</si>
  <si>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</si>
  <si>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</si>
  <si>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</si>
  <si>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</si>
  <si>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</si>
  <si>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</si>
  <si>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</si>
  <si>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</si>
  <si>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</si>
  <si>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</si>
  <si>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</si>
  <si>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</si>
  <si>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</si>
  <si>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</si>
  <si>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</si>
  <si>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</si>
  <si>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</si>
  <si>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</si>
  <si>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</si>
  <si>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</si>
  <si>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</si>
  <si>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</si>
  <si>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</si>
  <si>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</si>
  <si>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</si>
  <si>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</si>
  <si>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</si>
  <si>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</si>
  <si>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</si>
  <si>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</si>
  <si>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</si>
  <si>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</si>
  <si>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</si>
  <si>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</si>
  <si>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</si>
  <si>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</si>
  <si>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</si>
  <si>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</si>
  <si>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</si>
  <si>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</si>
  <si>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</si>
  <si>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</si>
  <si>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</si>
  <si>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</si>
  <si>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</si>
  <si>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</si>
  <si>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</si>
  <si>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</si>
  <si>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</si>
  <si>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</si>
  <si>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</si>
  <si>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</si>
  <si>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</si>
  <si>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</si>
  <si>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</si>
  <si>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</si>
  <si>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</si>
  <si>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</si>
  <si>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</si>
  <si>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</si>
  <si>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</si>
  <si>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</si>
  <si>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</si>
  <si>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</si>
  <si>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</si>
  <si>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</si>
  <si>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</si>
  <si>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</si>
  <si>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</si>
  <si>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</si>
  <si>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</si>
  <si>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</si>
  <si>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</si>
  <si>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</si>
  <si>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</si>
  <si>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</si>
  <si>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</si>
  <si>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</si>
  <si>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</si>
  <si>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</si>
  <si>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</si>
  <si>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</si>
  <si>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</si>
  <si>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</si>
  <si>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</si>
  <si>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</si>
  <si>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</si>
  <si>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</si>
  <si>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</si>
  <si>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</si>
  <si>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</si>
  <si>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</si>
  <si>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</si>
  <si>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</si>
  <si>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</si>
  <si>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</si>
  <si>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</si>
  <si>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</si>
  <si>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</si>
  <si>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</si>
  <si>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</si>
  <si>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</si>
  <si>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</si>
  <si>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</si>
  <si>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</si>
  <si>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</si>
  <si>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</si>
  <si>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</si>
  <si>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</si>
  <si>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</si>
  <si>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</si>
  <si>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</si>
  <si>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</si>
  <si>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</si>
  <si>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</si>
  <si>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</si>
  <si>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</si>
  <si>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</si>
  <si>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</si>
  <si>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</si>
  <si>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</si>
  <si>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</si>
  <si>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</si>
  <si>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</si>
  <si>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</si>
  <si>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</si>
  <si>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</si>
  <si>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</si>
  <si>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</si>
  <si>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</si>
  <si>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</si>
  <si>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</si>
  <si>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</si>
  <si>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</si>
  <si>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</si>
  <si>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</si>
  <si>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</si>
  <si>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</si>
  <si>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</si>
  <si>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</si>
  <si>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</si>
  <si>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</si>
  <si>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</si>
  <si>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</si>
  <si>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</si>
  <si>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</si>
  <si>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</si>
  <si>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</si>
  <si>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</si>
  <si>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</si>
  <si>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</si>
  <si>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</si>
  <si>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</si>
  <si>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</si>
  <si>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</si>
  <si>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</si>
  <si>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</si>
  <si>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</si>
  <si>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</si>
  <si>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</si>
  <si>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</si>
  <si>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</si>
  <si>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</si>
  <si>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</si>
  <si>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</si>
  <si>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</si>
  <si>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</si>
  <si>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</si>
  <si>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</si>
  <si>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</si>
  <si>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</si>
  <si>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</si>
  <si>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</si>
  <si>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</si>
  <si>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</si>
  <si>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</si>
  <si>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</si>
  <si>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</si>
  <si>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</si>
  <si>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</si>
  <si>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</si>
  <si>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</si>
  <si>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</si>
  <si>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</si>
  <si>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</si>
  <si>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</si>
  <si>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</si>
  <si>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</si>
  <si>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</si>
  <si>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</si>
  <si>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</si>
  <si>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</si>
  <si>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</si>
  <si>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</si>
  <si>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</si>
  <si>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</si>
  <si>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</si>
  <si>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</si>
  <si>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</si>
  <si>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</si>
  <si>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</si>
  <si>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</si>
  <si>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</si>
  <si>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</si>
  <si>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</si>
  <si>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</si>
  <si>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</si>
  <si>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</si>
  <si>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</si>
  <si>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</si>
  <si>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</si>
  <si>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</si>
  <si>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</si>
  <si>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</si>
  <si>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</si>
  <si>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</si>
  <si>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</si>
  <si>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</si>
  <si>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</si>
  <si>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</si>
  <si>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</si>
  <si>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</si>
  <si>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</si>
  <si>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</si>
  <si>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</si>
  <si>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</si>
  <si>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</si>
  <si>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</si>
  <si>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</si>
  <si>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</si>
  <si>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</si>
  <si>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</si>
  <si>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</si>
  <si>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</si>
  <si>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</si>
  <si>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</si>
  <si>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</si>
  <si>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</si>
  <si>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</si>
  <si>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</si>
  <si>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</si>
  <si>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</si>
  <si>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</si>
  <si>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</si>
  <si>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</si>
  <si>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</si>
  <si>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</si>
  <si>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</si>
  <si>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</si>
  <si>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</si>
  <si>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</si>
  <si>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</si>
  <si>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</si>
  <si>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</si>
  <si>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</si>
  <si>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</si>
  <si>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</si>
  <si>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</si>
  <si>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</si>
  <si>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</si>
  <si>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</si>
  <si>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</si>
  <si>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</si>
  <si>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</si>
  <si>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</si>
  <si>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</si>
  <si>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</si>
  <si>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</si>
  <si>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</si>
  <si>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</si>
  <si>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</si>
  <si>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</si>
  <si>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</si>
  <si>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</si>
  <si>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</si>
  <si>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</si>
  <si>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</si>
  <si>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</si>
  <si>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</si>
  <si>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</si>
  <si>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</si>
  <si>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</si>
  <si>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</si>
  <si>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</si>
  <si>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</si>
  <si>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</si>
  <si>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</si>
  <si>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</si>
  <si>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</si>
  <si>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</si>
  <si>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</si>
  <si>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</si>
  <si>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</si>
  <si>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</si>
  <si>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</si>
  <si>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</si>
  <si>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</si>
  <si>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</si>
  <si>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</si>
  <si>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</si>
  <si>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</si>
  <si>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</si>
  <si>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</si>
  <si>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</si>
  <si>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</si>
  <si>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</si>
  <si>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</si>
  <si>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</si>
  <si>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</si>
  <si>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</si>
  <si>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</si>
  <si>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</si>
  <si>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</si>
  <si>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</si>
  <si>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</si>
  <si>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</si>
  <si>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</si>
  <si>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</si>
  <si>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</si>
  <si>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</si>
  <si>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</si>
  <si>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</si>
  <si>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</si>
  <si>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</si>
  <si>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</si>
  <si>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</si>
  <si>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</si>
  <si>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</si>
  <si>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</si>
  <si>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</si>
  <si>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</si>
  <si>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</si>
  <si>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</si>
  <si>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</si>
  <si>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</si>
  <si>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</si>
  <si>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</si>
  <si>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</si>
  <si>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</si>
  <si>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</si>
  <si>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</si>
  <si>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</si>
  <si>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</si>
  <si>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</si>
  <si>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</si>
  <si>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</si>
  <si>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</si>
  <si>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</si>
  <si>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</si>
  <si>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</si>
  <si>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</si>
  <si>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</si>
  <si>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</si>
  <si>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</si>
  <si>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</si>
  <si>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</si>
  <si>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</si>
  <si>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</si>
  <si>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</si>
  <si>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</si>
  <si>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</si>
  <si>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</si>
  <si>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</si>
  <si>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</si>
  <si>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</si>
  <si>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</si>
  <si>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</si>
  <si>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</si>
  <si>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</si>
  <si>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</si>
  <si>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</si>
  <si>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</si>
  <si>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</si>
  <si>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</si>
  <si>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</si>
  <si>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</si>
  <si>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</si>
  <si>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</si>
  <si>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</si>
  <si>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</si>
  <si>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</si>
  <si>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</si>
  <si>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</si>
  <si>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</si>
  <si>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</si>
  <si>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</si>
  <si>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</si>
  <si>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</si>
  <si>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</si>
  <si>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</si>
  <si>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</si>
  <si>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</si>
  <si>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</si>
  <si>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</si>
  <si>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</si>
  <si>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</si>
  <si>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</si>
  <si>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</si>
  <si>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</si>
  <si>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</si>
  <si>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</si>
  <si>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</si>
  <si>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</si>
  <si>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</si>
  <si>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</si>
  <si>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</si>
  <si>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</si>
  <si>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</si>
  <si>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</si>
  <si>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</si>
  <si>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</si>
  <si>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</si>
  <si>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</si>
  <si>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</si>
  <si>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</si>
  <si>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</si>
  <si>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</si>
  <si>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</si>
  <si>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</si>
  <si>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</si>
  <si>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</si>
  <si>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</si>
  <si>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</si>
  <si>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</si>
  <si>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</si>
  <si>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</si>
  <si>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</si>
  <si>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</si>
  <si>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</si>
  <si>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</si>
  <si>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</si>
  <si>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</si>
  <si>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</si>
  <si>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</si>
  <si>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</si>
  <si>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</si>
  <si>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</si>
  <si>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</si>
  <si>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</si>
  <si>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</si>
  <si>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</si>
  <si>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</si>
  <si>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</si>
  <si>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</si>
  <si>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</si>
  <si>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</si>
  <si>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</si>
  <si>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</si>
  <si>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</si>
  <si>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</si>
  <si>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</si>
  <si>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</si>
  <si>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</si>
  <si>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</si>
  <si>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</si>
  <si>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</si>
  <si>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</si>
  <si>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</si>
  <si>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</si>
  <si>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</si>
  <si>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</si>
  <si>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</si>
  <si>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</si>
  <si>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</si>
  <si>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</si>
  <si>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</si>
  <si>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</si>
  <si>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</si>
  <si>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</si>
  <si>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</si>
  <si>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</si>
  <si>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</si>
  <si>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</si>
  <si>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</si>
  <si>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</si>
  <si>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</si>
  <si>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</si>
  <si>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</si>
  <si>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</si>
  <si>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</si>
  <si>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</si>
  <si>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</si>
  <si>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</si>
  <si>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</si>
  <si>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</si>
  <si>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</si>
  <si>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</si>
  <si>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</si>
  <si>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</si>
  <si>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</si>
  <si>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</si>
  <si>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</si>
  <si>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ウ</t>
  </si>
  <si>
    <t>国語</t>
    <rPh sb="0" eb="2">
      <t>コクゴ</t>
    </rPh>
    <phoneticPr fontId="17"/>
  </si>
  <si>
    <t>算数</t>
    <rPh sb="0" eb="2">
      <t>サンスウ</t>
    </rPh>
    <phoneticPr fontId="17"/>
  </si>
  <si>
    <t>生活</t>
    <rPh sb="0" eb="2">
      <t>セイカツ</t>
    </rPh>
    <phoneticPr fontId="17"/>
  </si>
  <si>
    <t>音楽</t>
    <rPh sb="0" eb="2">
      <t>オンガク</t>
    </rPh>
    <phoneticPr fontId="17"/>
  </si>
  <si>
    <t>図工</t>
    <rPh sb="0" eb="2">
      <t>ズコウ</t>
    </rPh>
    <phoneticPr fontId="17"/>
  </si>
  <si>
    <t>道徳</t>
    <rPh sb="0" eb="2">
      <t>ドウトク</t>
    </rPh>
    <phoneticPr fontId="17"/>
  </si>
  <si>
    <t>全</t>
    <rPh sb="0" eb="1">
      <t>ゼン</t>
    </rPh>
    <phoneticPr fontId="17"/>
  </si>
  <si>
    <t>４</t>
    <phoneticPr fontId="17"/>
  </si>
  <si>
    <t>３～４</t>
    <phoneticPr fontId="17"/>
  </si>
  <si>
    <t>〇</t>
  </si>
  <si>
    <t>５</t>
    <phoneticPr fontId="17"/>
  </si>
  <si>
    <t>５～６</t>
    <phoneticPr fontId="17"/>
  </si>
  <si>
    <t>６</t>
    <phoneticPr fontId="17"/>
  </si>
  <si>
    <t>富田林支援学校</t>
    <rPh sb="0" eb="3">
      <t>トンダバヤシ</t>
    </rPh>
    <rPh sb="3" eb="5">
      <t>シエン</t>
    </rPh>
    <rPh sb="5" eb="7">
      <t>ガッコウ</t>
    </rPh>
    <phoneticPr fontId="17"/>
  </si>
  <si>
    <t>国語</t>
    <rPh sb="0" eb="2">
      <t>コクゴ</t>
    </rPh>
    <phoneticPr fontId="17"/>
  </si>
  <si>
    <t>算数</t>
    <rPh sb="0" eb="2">
      <t>サンスウ</t>
    </rPh>
    <phoneticPr fontId="17"/>
  </si>
  <si>
    <t>生活</t>
    <rPh sb="0" eb="2">
      <t>セイカツ</t>
    </rPh>
    <phoneticPr fontId="17"/>
  </si>
  <si>
    <t>音楽</t>
    <rPh sb="0" eb="2">
      <t>オンガク</t>
    </rPh>
    <phoneticPr fontId="17"/>
  </si>
  <si>
    <t>図工</t>
    <rPh sb="0" eb="2">
      <t>ズコウ</t>
    </rPh>
    <phoneticPr fontId="17"/>
  </si>
  <si>
    <t>道徳</t>
    <rPh sb="0" eb="2">
      <t>ドウトク</t>
    </rPh>
    <phoneticPr fontId="17"/>
  </si>
  <si>
    <t>C</t>
    <phoneticPr fontId="17"/>
  </si>
  <si>
    <t>B</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</si>
  <si>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</si>
  <si>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</si>
  <si>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</si>
  <si>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</si>
  <si>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</si>
  <si>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</si>
  <si>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</si>
  <si>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29"/>
  </si>
  <si>
    <t>１</t>
  </si>
  <si>
    <t>2-1</t>
    <phoneticPr fontId="7"/>
  </si>
  <si>
    <t>２</t>
  </si>
  <si>
    <t>3-1</t>
    <phoneticPr fontId="7"/>
  </si>
  <si>
    <t>国語</t>
    <rPh sb="0" eb="2">
      <t>コクゴ</t>
    </rPh>
    <phoneticPr fontId="29"/>
  </si>
  <si>
    <t>C</t>
  </si>
  <si>
    <t>1-2</t>
  </si>
  <si>
    <t>算数</t>
    <rPh sb="0" eb="2">
      <t>サンスウ</t>
    </rPh>
    <phoneticPr fontId="7"/>
  </si>
  <si>
    <t>2-2</t>
  </si>
  <si>
    <t>3-2</t>
  </si>
  <si>
    <t>B</t>
  </si>
  <si>
    <t>生活</t>
    <rPh sb="0" eb="2">
      <t>セイカツ</t>
    </rPh>
    <phoneticPr fontId="7"/>
  </si>
  <si>
    <t>１～２</t>
  </si>
  <si>
    <t>2-3</t>
  </si>
  <si>
    <t>3-3</t>
  </si>
  <si>
    <t>算数</t>
    <rPh sb="0" eb="2">
      <t>サンスウ</t>
    </rPh>
    <phoneticPr fontId="29"/>
  </si>
  <si>
    <t>３</t>
  </si>
  <si>
    <t>1-4</t>
  </si>
  <si>
    <t>音楽</t>
    <rPh sb="0" eb="2">
      <t>オンガク</t>
    </rPh>
    <phoneticPr fontId="7"/>
  </si>
  <si>
    <t>2-4</t>
  </si>
  <si>
    <t>3-4</t>
  </si>
  <si>
    <t>1-5</t>
  </si>
  <si>
    <t>図工</t>
    <rPh sb="0" eb="2">
      <t>ズコウ</t>
    </rPh>
    <phoneticPr fontId="7"/>
  </si>
  <si>
    <t>2-5</t>
  </si>
  <si>
    <t>3-5</t>
  </si>
  <si>
    <t>生活</t>
  </si>
  <si>
    <t>3～４</t>
  </si>
  <si>
    <t>道徳</t>
    <rPh sb="0" eb="2">
      <t>ドウトク</t>
    </rPh>
    <phoneticPr fontId="7"/>
  </si>
  <si>
    <t>2-6</t>
  </si>
  <si>
    <t>音楽</t>
  </si>
  <si>
    <t>1-7</t>
  </si>
  <si>
    <t>2-7</t>
  </si>
  <si>
    <t>3-7</t>
  </si>
  <si>
    <t>図工</t>
  </si>
  <si>
    <t>３～４</t>
  </si>
  <si>
    <t>1-8</t>
  </si>
  <si>
    <t>2-8</t>
  </si>
  <si>
    <t>3-8</t>
  </si>
  <si>
    <t>道徳</t>
    <rPh sb="0" eb="2">
      <t>ドウトク</t>
    </rPh>
    <phoneticPr fontId="29"/>
  </si>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</sst>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9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46" zoomScaleNormal="100" zoomScaleSheetLayoutView="100" workbookViewId="0">
      <selection activeCell="K33" sqref="K33"/>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6" t="s">
        <v>5568</v>
      </c>
      <c r="B1" s="326"/>
      <c r="C1" s="326"/>
      <c r="D1" s="326"/>
      <c r="E1" s="326"/>
      <c r="F1" s="171"/>
      <c r="G1" s="172"/>
      <c r="H1" s="172"/>
      <c r="I1" s="327" t="s">
        <v>5569</v>
      </c>
      <c r="J1" s="327"/>
      <c r="K1" s="327"/>
      <c r="L1" s="327"/>
      <c r="M1" s="327"/>
      <c r="N1" s="327"/>
      <c r="O1" s="327"/>
      <c r="P1" s="328" t="s">
        <v>9972</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27"/>
      <c r="J2" s="327"/>
      <c r="K2" s="327"/>
      <c r="L2" s="327"/>
      <c r="M2" s="327"/>
      <c r="N2" s="327"/>
      <c r="O2" s="327"/>
      <c r="P2" s="328"/>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27"/>
      <c r="J3" s="327"/>
      <c r="K3" s="327"/>
      <c r="L3" s="327"/>
      <c r="M3" s="327"/>
      <c r="N3" s="327"/>
      <c r="O3" s="327"/>
      <c r="P3" s="328"/>
      <c r="Q3" s="220"/>
      <c r="R3" s="220"/>
      <c r="S3" s="220"/>
      <c r="T3" s="220"/>
      <c r="U3" s="220"/>
      <c r="V3" s="220"/>
      <c r="W3" s="220"/>
      <c r="X3" s="333" t="s">
        <v>5586</v>
      </c>
      <c r="Y3" s="333"/>
      <c r="Z3" s="333"/>
      <c r="AA3" s="333" t="s">
        <v>5587</v>
      </c>
      <c r="AB3" s="333"/>
      <c r="AC3" s="333"/>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29" t="s">
        <v>5588</v>
      </c>
      <c r="Y4" s="329"/>
      <c r="Z4" s="331" t="s">
        <v>9963</v>
      </c>
      <c r="AA4" s="334" t="s">
        <v>5589</v>
      </c>
      <c r="AB4" s="334"/>
      <c r="AC4" s="334"/>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0"/>
      <c r="Y5" s="330"/>
      <c r="Z5" s="332"/>
      <c r="AA5" s="334"/>
      <c r="AB5" s="334"/>
      <c r="AC5" s="334"/>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5" t="s">
        <v>5576</v>
      </c>
      <c r="R8" s="356"/>
      <c r="S8" s="356"/>
      <c r="T8" s="356"/>
      <c r="U8" s="356"/>
      <c r="V8" s="356"/>
      <c r="W8" s="357"/>
      <c r="X8" s="182"/>
      <c r="Y8" s="185" t="s">
        <v>2150</v>
      </c>
      <c r="Z8" s="186" t="s">
        <v>1961</v>
      </c>
      <c r="AA8" s="187"/>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58" t="s">
        <v>5578</v>
      </c>
      <c r="R9" s="359"/>
      <c r="S9" s="359"/>
      <c r="T9" s="359"/>
      <c r="U9" s="359"/>
      <c r="V9" s="359"/>
      <c r="W9" s="360"/>
      <c r="X9" s="182"/>
      <c r="Y9" s="190" t="s">
        <v>2151</v>
      </c>
      <c r="Z9" s="191" t="s">
        <v>1962</v>
      </c>
      <c r="AA9" s="192"/>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58" t="s">
        <v>5580</v>
      </c>
      <c r="R10" s="359"/>
      <c r="S10" s="359"/>
      <c r="T10" s="359"/>
      <c r="U10" s="359"/>
      <c r="V10" s="359"/>
      <c r="W10" s="360"/>
      <c r="X10" s="182"/>
      <c r="Y10" s="194" t="s">
        <v>2152</v>
      </c>
      <c r="Z10" s="195" t="s">
        <v>2153</v>
      </c>
      <c r="AA10" s="196">
        <v>20</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58"/>
      <c r="R11" s="359"/>
      <c r="S11" s="359"/>
      <c r="T11" s="359"/>
      <c r="U11" s="359"/>
      <c r="V11" s="359"/>
      <c r="W11" s="360"/>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58"/>
      <c r="R12" s="359"/>
      <c r="S12" s="359"/>
      <c r="T12" s="359"/>
      <c r="U12" s="359"/>
      <c r="V12" s="359"/>
      <c r="W12" s="360"/>
      <c r="X12" s="182"/>
      <c r="Y12" s="182"/>
      <c r="Z12" s="335"/>
      <c r="AA12" s="335"/>
      <c r="AB12" s="335"/>
      <c r="AC12" s="335"/>
      <c r="AD12" s="336"/>
    </row>
    <row r="13" spans="1:30" ht="14.4" customHeight="1" x14ac:dyDescent="0.15">
      <c r="A13" s="171"/>
      <c r="B13" s="171"/>
      <c r="C13" s="178" t="s">
        <v>5583</v>
      </c>
      <c r="D13" s="171"/>
      <c r="E13" s="171"/>
      <c r="F13" s="171"/>
      <c r="G13" s="178"/>
      <c r="H13" s="178"/>
      <c r="I13" s="178"/>
      <c r="J13" s="178"/>
      <c r="K13" s="178"/>
      <c r="L13" s="178"/>
      <c r="M13" s="178"/>
      <c r="N13" s="178"/>
      <c r="O13" s="178"/>
      <c r="P13" s="178"/>
      <c r="Q13" s="358"/>
      <c r="R13" s="359"/>
      <c r="S13" s="359"/>
      <c r="T13" s="359"/>
      <c r="U13" s="359"/>
      <c r="V13" s="359"/>
      <c r="W13" s="360"/>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1"/>
      <c r="R14" s="362"/>
      <c r="S14" s="362"/>
      <c r="T14" s="362"/>
      <c r="U14" s="362"/>
      <c r="V14" s="362"/>
      <c r="W14" s="363"/>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9973</v>
      </c>
      <c r="B16" s="306"/>
      <c r="C16" s="306"/>
      <c r="D16" s="306"/>
      <c r="E16" s="306"/>
      <c r="F16" s="306"/>
      <c r="G16" s="306"/>
      <c r="H16" s="306"/>
      <c r="I16" s="306"/>
      <c r="J16" s="263"/>
      <c r="K16" s="264"/>
      <c r="L16" s="306" t="s">
        <v>9974</v>
      </c>
      <c r="M16" s="306"/>
      <c r="N16" s="306"/>
      <c r="O16" s="306"/>
      <c r="P16" s="306"/>
      <c r="Q16" s="306"/>
      <c r="R16" s="306"/>
      <c r="S16" s="306"/>
      <c r="T16" s="307"/>
      <c r="U16" s="308" t="s">
        <v>9975</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5584</v>
      </c>
      <c r="J17" s="318" t="s">
        <v>546</v>
      </c>
      <c r="K17" s="266" t="s">
        <v>1959</v>
      </c>
      <c r="L17" s="320" t="s">
        <v>538</v>
      </c>
      <c r="M17" s="204" t="s">
        <v>539</v>
      </c>
      <c r="N17" s="312" t="s">
        <v>540</v>
      </c>
      <c r="O17" s="312" t="s">
        <v>541</v>
      </c>
      <c r="P17" s="314" t="s">
        <v>545</v>
      </c>
      <c r="Q17" s="316" t="s">
        <v>543</v>
      </c>
      <c r="R17" s="316" t="s">
        <v>544</v>
      </c>
      <c r="S17" s="316" t="s">
        <v>5584</v>
      </c>
      <c r="T17" s="318" t="s">
        <v>546</v>
      </c>
      <c r="U17" s="266" t="s">
        <v>1959</v>
      </c>
      <c r="V17" s="310" t="s">
        <v>538</v>
      </c>
      <c r="W17" s="204" t="s">
        <v>539</v>
      </c>
      <c r="X17" s="312" t="s">
        <v>540</v>
      </c>
      <c r="Y17" s="312" t="s">
        <v>541</v>
      </c>
      <c r="Z17" s="322" t="s">
        <v>545</v>
      </c>
      <c r="AA17" s="316" t="s">
        <v>543</v>
      </c>
      <c r="AB17" s="316" t="s">
        <v>544</v>
      </c>
      <c r="AC17" s="316" t="s">
        <v>5585</v>
      </c>
      <c r="AD17" s="324" t="s">
        <v>546</v>
      </c>
    </row>
    <row r="18" spans="1:30" s="36" customFormat="1" ht="27" customHeight="1" x14ac:dyDescent="0.45">
      <c r="A18" s="267" t="s">
        <v>9976</v>
      </c>
      <c r="B18" s="311"/>
      <c r="C18" s="268" t="s">
        <v>547</v>
      </c>
      <c r="D18" s="313"/>
      <c r="E18" s="313"/>
      <c r="F18" s="315"/>
      <c r="G18" s="317"/>
      <c r="H18" s="317"/>
      <c r="I18" s="317"/>
      <c r="J18" s="319"/>
      <c r="K18" s="269" t="s">
        <v>9976</v>
      </c>
      <c r="L18" s="321"/>
      <c r="M18" s="208" t="s">
        <v>547</v>
      </c>
      <c r="N18" s="313"/>
      <c r="O18" s="313"/>
      <c r="P18" s="315"/>
      <c r="Q18" s="317"/>
      <c r="R18" s="317"/>
      <c r="S18" s="317"/>
      <c r="T18" s="319"/>
      <c r="U18" s="270" t="s">
        <v>9976</v>
      </c>
      <c r="V18" s="311"/>
      <c r="W18" s="208" t="s">
        <v>547</v>
      </c>
      <c r="X18" s="313"/>
      <c r="Y18" s="313"/>
      <c r="Z18" s="323"/>
      <c r="AA18" s="317"/>
      <c r="AB18" s="317"/>
      <c r="AC18" s="317"/>
      <c r="AD18" s="325"/>
    </row>
    <row r="19" spans="1:30" s="36" customFormat="1" ht="16.95" customHeight="1" x14ac:dyDescent="0.45">
      <c r="A19" s="271" t="s">
        <v>9977</v>
      </c>
      <c r="B19" s="294" t="s">
        <v>9978</v>
      </c>
      <c r="C19" s="272" t="s">
        <v>9978</v>
      </c>
      <c r="D19" s="278" t="str">
        <f>IF(C20="ア",VLOOKUP(A20,[1]ア!$A$2:$E$1563,2,FALSE),IF(C20="イ",VLOOKUP(A20,[1]イ!$A$2:$E$1563,2,FALSE),IF(C20="ウ",HLOOKUP(A20,[1]ウ!$B$1:$ZX$6,4,FALSE),IF(C20="エ",VLOOKUP(A20,[1]エ!$A$4:$E$1000,3,FALSE)&amp;"　"&amp;VLOOKUP(A20,[1]エ!$A$4:$E$1000,4,FALSE),""))))</f>
        <v>06-1　偕　成　社</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エリック・カールの絵本　はらぺこあおむし</v>
      </c>
      <c r="G19" s="282" t="s">
        <v>9979</v>
      </c>
      <c r="H19" s="284"/>
      <c r="I19" s="296" t="s">
        <v>9980</v>
      </c>
      <c r="J19" s="298"/>
      <c r="K19" s="273" t="s">
        <v>9981</v>
      </c>
      <c r="L19" s="294" t="s">
        <v>9978</v>
      </c>
      <c r="M19" s="272" t="s">
        <v>9978</v>
      </c>
      <c r="N19" s="278" t="str">
        <f>IF(M20="ア",VLOOKUP(K20,[1]ア!$A$2:$E$1563,2,FALSE),IF(M20="イ",VLOOKUP(K20,[1]イ!$A$2:$E$1563,2,FALSE),IF(M20="ウ",HLOOKUP(K20,[1]ウ!$B$1:$ZX$6,4,FALSE),IF(M20="エ",VLOOKUP(K20,[1]エ!$A$4:$E$1000,3,FALSE)&amp;"　"&amp;VLOOKUP(K20,[1]エ!$A$4:$E$1000,4,FALSE),""))))</f>
        <v>28-1　福　音　館</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こどものとも絵本　ぞうくんのさんぽ</v>
      </c>
      <c r="Q19" s="282" t="s">
        <v>9979</v>
      </c>
      <c r="R19" s="284"/>
      <c r="S19" s="296" t="s">
        <v>9982</v>
      </c>
      <c r="T19" s="298"/>
      <c r="U19" s="271" t="s">
        <v>9983</v>
      </c>
      <c r="V19" s="294" t="s">
        <v>9984</v>
      </c>
      <c r="W19" s="272" t="s">
        <v>9978</v>
      </c>
      <c r="X19" s="278" t="str">
        <f>IF(W20="ア",VLOOKUP(U20,[1]ア!$A$2:$E$1563,2,FALSE),IF(W20="イ",VLOOKUP(U20,[1]イ!$A$2:$E$1563,2,FALSE),IF(W20="ウ",HLOOKUP(U20,[1]ウ!$B$1:$ZX$6,4,FALSE),IF(W20="エ",VLOOKUP(U20,[1]エ!$A$4:$E$1000,3,FALSE)&amp;"　"&amp;VLOOKUP(U20,[1]エ!$A$4:$E$1000,4,FALSE),""))))</f>
        <v>28-1　福　音　館</v>
      </c>
      <c r="Y19" s="278" t="str">
        <f>IF(W20="ア",VLOOKUP(U20,[1]ア!$A$2:$E$1563,4,FALSE),IF(W20="イ",VLOOKUP(U20,[1]イ!$A$2:$E$1563,4,FALSE),IF(W20="ウ",IF(HLOOKUP(U20,[1]ウ!$B$1:$ZX$6,3,FALSE)="","",HLOOKUP(U20,[1]ウ!$B$1:$ZX$6,3,FALSE)),"")))</f>
        <v/>
      </c>
      <c r="Z19" s="280" t="str">
        <f>IF(W20="ア",VLOOKUP(U20,[1]ア!$A$2:$E$1563,5,FALSE),IF(W20="イ",VLOOKUP(U20,[1]イ!$A$2:$E$1563,5,FALSE),IF(W20="ウ",HLOOKUP(U20,[1]ウ!$B$1:$ZX$6,5,FALSE),IF(W20="エ",VLOOKUP(U20,[1]エ!$A$4:$E$1000,5,FALSE),""))))&amp;"　"&amp;IF(W20="ウ",HLOOKUP(U20,[1]ウ!$B$1:$ZX$6,6,FALSE),"")</f>
        <v>こどものとも絵本　おおきなかぶ</v>
      </c>
      <c r="AA19" s="282" t="s">
        <v>9985</v>
      </c>
      <c r="AB19" s="284"/>
      <c r="AC19" s="286" t="s">
        <v>5612</v>
      </c>
      <c r="AD19" s="288"/>
    </row>
    <row r="20" spans="1:30" s="36" customFormat="1" ht="16.95" customHeight="1" x14ac:dyDescent="0.45">
      <c r="A20" s="274">
        <v>9784033280103</v>
      </c>
      <c r="B20" s="302"/>
      <c r="C20" s="275" t="s">
        <v>9949</v>
      </c>
      <c r="D20" s="290"/>
      <c r="E20" s="290"/>
      <c r="F20" s="291"/>
      <c r="G20" s="292"/>
      <c r="H20" s="293"/>
      <c r="I20" s="303"/>
      <c r="J20" s="304"/>
      <c r="K20" s="276">
        <v>9784834005158</v>
      </c>
      <c r="L20" s="302"/>
      <c r="M20" s="275" t="s">
        <v>9949</v>
      </c>
      <c r="N20" s="290"/>
      <c r="O20" s="290"/>
      <c r="P20" s="291"/>
      <c r="Q20" s="292"/>
      <c r="R20" s="293"/>
      <c r="S20" s="303"/>
      <c r="T20" s="304"/>
      <c r="U20" s="274">
        <v>9784834000627</v>
      </c>
      <c r="V20" s="302"/>
      <c r="W20" s="275" t="s">
        <v>9949</v>
      </c>
      <c r="X20" s="290"/>
      <c r="Y20" s="290"/>
      <c r="Z20" s="291"/>
      <c r="AA20" s="292"/>
      <c r="AB20" s="293"/>
      <c r="AC20" s="300"/>
      <c r="AD20" s="301"/>
    </row>
    <row r="21" spans="1:30" s="36" customFormat="1" ht="16.95" customHeight="1" x14ac:dyDescent="0.45">
      <c r="A21" s="271" t="s">
        <v>9986</v>
      </c>
      <c r="B21" s="294" t="s">
        <v>9987</v>
      </c>
      <c r="C21" s="272" t="s">
        <v>9987</v>
      </c>
      <c r="D21" s="278" t="str">
        <f>IF(C22="ア",VLOOKUP(A22,[1]ア!$A$2:$E$1563,2,FALSE),IF(C22="イ",VLOOKUP(A22,[1]イ!$A$2:$E$1563,2,FALSE),IF(C22="ウ",HLOOKUP(A22,[1]ウ!$B$1:$ZX$6,4,FALSE),IF(C22="エ",VLOOKUP(A22,[1]エ!$A$4:$E$1000,3,FALSE)&amp;"　"&amp;VLOOKUP(A22,[1]エ!$A$4:$E$1000,4,FALSE),""))))</f>
        <v>10-4　こ　ぐ　ま　社</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柳原良平のえほん　かおかおどんなかお</v>
      </c>
      <c r="G21" s="282" t="s">
        <v>9979</v>
      </c>
      <c r="H21" s="284"/>
      <c r="I21" s="296" t="s">
        <v>9980</v>
      </c>
      <c r="J21" s="298"/>
      <c r="K21" s="273" t="s">
        <v>9988</v>
      </c>
      <c r="L21" s="294" t="s">
        <v>9987</v>
      </c>
      <c r="M21" s="272" t="s">
        <v>9987</v>
      </c>
      <c r="N21" s="278" t="str">
        <f>IF(M22="ア",VLOOKUP(K22,[1]ア!$A$2:$E$1563,2,FALSE),IF(M22="イ",VLOOKUP(K22,[1]イ!$A$2:$E$1563,2,FALSE),IF(M22="ウ",HLOOKUP(K22,[1]ウ!$B$1:$ZX$6,4,FALSE),IF(M22="エ",VLOOKUP(K22,[1]エ!$A$4:$E$1000,3,FALSE)&amp;"　"&amp;VLOOKUP(K22,[1]エ!$A$4:$E$1000,4,FALSE),""))))</f>
        <v>10-4　こ　ぐ　ま　社</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ぶうとぴょんのえほん　おんなじおんなじ</v>
      </c>
      <c r="Q21" s="282" t="s">
        <v>9979</v>
      </c>
      <c r="R21" s="284"/>
      <c r="S21" s="296" t="s">
        <v>9982</v>
      </c>
      <c r="T21" s="298"/>
      <c r="U21" s="271" t="s">
        <v>9989</v>
      </c>
      <c r="V21" s="294" t="s">
        <v>9984</v>
      </c>
      <c r="W21" s="272" t="s">
        <v>9978</v>
      </c>
      <c r="X21" s="278" t="str">
        <f>IF(W22="ア",VLOOKUP(U22,[1]ア!$A$2:$E$1563,2,FALSE),IF(W22="イ",VLOOKUP(U22,[1]イ!$A$2:$E$1563,2,FALSE),IF(W22="ウ",HLOOKUP(U22,[1]ウ!$B$1:$ZX$6,4,FALSE),IF(W22="エ",VLOOKUP(U22,[1]エ!$A$4:$E$1000,3,FALSE)&amp;"　"&amp;VLOOKUP(U22,[1]エ!$A$4:$E$1000,4,FALSE),""))))</f>
        <v>07-2　金　の　星　社</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金の星社の絵本　そらとぶクレヨン</v>
      </c>
      <c r="AA21" s="282" t="s">
        <v>9990</v>
      </c>
      <c r="AB21" s="284"/>
      <c r="AC21" s="286" t="s">
        <v>5612</v>
      </c>
      <c r="AD21" s="288"/>
    </row>
    <row r="22" spans="1:30" s="36" customFormat="1" ht="16.95" customHeight="1" x14ac:dyDescent="0.45">
      <c r="A22" s="274">
        <v>9784772100908</v>
      </c>
      <c r="B22" s="302"/>
      <c r="C22" s="275" t="s">
        <v>9949</v>
      </c>
      <c r="D22" s="290"/>
      <c r="E22" s="290"/>
      <c r="F22" s="291"/>
      <c r="G22" s="292"/>
      <c r="H22" s="293"/>
      <c r="I22" s="303"/>
      <c r="J22" s="304"/>
      <c r="K22" s="276">
        <v>9784772100090</v>
      </c>
      <c r="L22" s="302"/>
      <c r="M22" s="275" t="s">
        <v>9949</v>
      </c>
      <c r="N22" s="290"/>
      <c r="O22" s="290"/>
      <c r="P22" s="291"/>
      <c r="Q22" s="292"/>
      <c r="R22" s="293"/>
      <c r="S22" s="303"/>
      <c r="T22" s="304"/>
      <c r="U22" s="274">
        <v>9784323013688</v>
      </c>
      <c r="V22" s="302"/>
      <c r="W22" s="275" t="s">
        <v>9949</v>
      </c>
      <c r="X22" s="290"/>
      <c r="Y22" s="290"/>
      <c r="Z22" s="291"/>
      <c r="AA22" s="292"/>
      <c r="AB22" s="293"/>
      <c r="AC22" s="300"/>
      <c r="AD22" s="301"/>
    </row>
    <row r="23" spans="1:30" s="36" customFormat="1" ht="16.95" customHeight="1" x14ac:dyDescent="0.45">
      <c r="A23" s="271" t="s">
        <v>6575</v>
      </c>
      <c r="B23" s="294" t="s">
        <v>9991</v>
      </c>
      <c r="C23" s="272" t="s">
        <v>9991</v>
      </c>
      <c r="D23" s="278" t="str">
        <f>IF(C24="ア",VLOOKUP(A24,[1]ア!$A$2:$E$1563,2,FALSE),IF(C24="イ",VLOOKUP(A24,[1]イ!$A$2:$E$1563,2,FALSE),IF(C24="ウ",HLOOKUP(A24,[1]ウ!$B$1:$ZX$6,4,FALSE),IF(C24="エ",VLOOKUP(A24,[1]エ!$A$4:$E$1000,3,FALSE)&amp;"　"&amp;VLOOKUP(A24,[1]エ!$A$4:$E$1000,4,FALSE),""))))</f>
        <v>10-4　こ　ぐ　ま　社</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こぐまちゃんえほん第３集　しろくまちゃんの
ほっとけーき</v>
      </c>
      <c r="G23" s="282" t="s">
        <v>9979</v>
      </c>
      <c r="H23" s="284"/>
      <c r="I23" s="296" t="s">
        <v>9992</v>
      </c>
      <c r="J23" s="298"/>
      <c r="K23" s="273" t="s">
        <v>9993</v>
      </c>
      <c r="L23" s="294" t="s">
        <v>9991</v>
      </c>
      <c r="M23" s="272" t="s">
        <v>9991</v>
      </c>
      <c r="N23" s="278" t="str">
        <f>IF(M24="ア",VLOOKUP(K24,[1]ア!$A$2:$E$1563,2,FALSE),IF(M24="イ",VLOOKUP(K24,[1]イ!$A$2:$E$1563,2,FALSE),IF(M24="ウ",HLOOKUP(K24,[1]ウ!$B$1:$ZX$6,4,FALSE),IF(M24="エ",VLOOKUP(K24,[1]エ!$A$4:$E$1000,3,FALSE)&amp;"　"&amp;VLOOKUP(K24,[1]エ!$A$4:$E$1000,4,FALSE),""))))</f>
        <v>10-4　こ　ぐ　ま　社</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こぐまちゃんえほん第３集　しろくまちゃんの
ほっとけーき</v>
      </c>
      <c r="Q23" s="282" t="s">
        <v>9979</v>
      </c>
      <c r="R23" s="284"/>
      <c r="S23" s="296" t="s">
        <v>9992</v>
      </c>
      <c r="T23" s="298" t="s">
        <v>9959</v>
      </c>
      <c r="U23" s="271" t="s">
        <v>9994</v>
      </c>
      <c r="V23" s="294" t="s">
        <v>9995</v>
      </c>
      <c r="W23" s="272" t="s">
        <v>9987</v>
      </c>
      <c r="X23" s="278" t="str">
        <f>IF(W24="ア",VLOOKUP(U24,[1]ア!$A$2:$E$1563,2,FALSE),IF(W24="イ",VLOOKUP(U24,[1]イ!$A$2:$E$1563,2,FALSE),IF(W24="ウ",HLOOKUP(U24,[1]ウ!$B$1:$ZX$6,4,FALSE),IF(W24="エ",VLOOKUP(U24,[1]エ!$A$4:$E$1000,3,FALSE)&amp;"　"&amp;VLOOKUP(U24,[1]エ!$A$4:$E$1000,4,FALSE),""))))</f>
        <v>28-1　福　音　館</v>
      </c>
      <c r="Y23" s="278" t="str">
        <f>IF(W24="ア",VLOOKUP(U24,[1]ア!$A$2:$E$1563,4,FALSE),IF(W24="イ",VLOOKUP(U24,[1]イ!$A$2:$E$1563,4,FALSE),IF(W24="ウ",IF(HLOOKUP(U24,[1]ウ!$B$1:$ZX$6,3,FALSE)="","",HLOOKUP(U24,[1]ウ!$B$1:$ZX$6,3,FALSE)),"")))</f>
        <v/>
      </c>
      <c r="Z23" s="280" t="str">
        <f>IF(W24="ア",VLOOKUP(U24,[1]ア!$A$2:$E$1563,5,FALSE),IF(W24="イ",VLOOKUP(U24,[1]イ!$A$2:$E$1563,5,FALSE),IF(W24="ウ",HLOOKUP(U24,[1]ウ!$B$1:$ZX$6,5,FALSE),IF(W24="エ",VLOOKUP(U24,[1]エ!$A$4:$E$1000,5,FALSE),""))))&amp;"　"&amp;IF(W24="ウ",HLOOKUP(U24,[1]ウ!$B$1:$ZX$6,6,FALSE),"")</f>
        <v>ブルーナの絵本　まる､しかく､さんかく</v>
      </c>
      <c r="AA23" s="282" t="s">
        <v>9985</v>
      </c>
      <c r="AB23" s="284"/>
      <c r="AC23" s="286" t="s">
        <v>9996</v>
      </c>
      <c r="AD23" s="288"/>
    </row>
    <row r="24" spans="1:30" s="36" customFormat="1" ht="16.95" customHeight="1" x14ac:dyDescent="0.45">
      <c r="A24" s="274">
        <v>9784772100311</v>
      </c>
      <c r="B24" s="302"/>
      <c r="C24" s="275" t="s">
        <v>9949</v>
      </c>
      <c r="D24" s="290"/>
      <c r="E24" s="290"/>
      <c r="F24" s="291"/>
      <c r="G24" s="292"/>
      <c r="H24" s="293"/>
      <c r="I24" s="303"/>
      <c r="J24" s="304"/>
      <c r="K24" s="276">
        <v>9784772100311</v>
      </c>
      <c r="L24" s="302"/>
      <c r="M24" s="275" t="s">
        <v>9949</v>
      </c>
      <c r="N24" s="290"/>
      <c r="O24" s="290"/>
      <c r="P24" s="291"/>
      <c r="Q24" s="292"/>
      <c r="R24" s="293"/>
      <c r="S24" s="303"/>
      <c r="T24" s="304"/>
      <c r="U24" s="274">
        <v>9784834009590</v>
      </c>
      <c r="V24" s="302"/>
      <c r="W24" s="275" t="s">
        <v>9949</v>
      </c>
      <c r="X24" s="290"/>
      <c r="Y24" s="290"/>
      <c r="Z24" s="291"/>
      <c r="AA24" s="292"/>
      <c r="AB24" s="293"/>
      <c r="AC24" s="300"/>
      <c r="AD24" s="301"/>
    </row>
    <row r="25" spans="1:30" s="36" customFormat="1" ht="16.95" customHeight="1" x14ac:dyDescent="0.45">
      <c r="A25" s="271" t="s">
        <v>9997</v>
      </c>
      <c r="B25" s="294" t="s">
        <v>9998</v>
      </c>
      <c r="C25" s="272" t="s">
        <v>9998</v>
      </c>
      <c r="D25" s="278" t="str">
        <f>IF(C26="ア",VLOOKUP(A26,[1]ア!$A$2:$E$1563,2,FALSE),IF(C26="イ",VLOOKUP(A26,[1]イ!$A$2:$E$1563,2,FALSE),IF(C26="ウ",HLOOKUP(A26,[1]ウ!$B$1:$ZX$6,4,FALSE),IF(C26="エ",VLOOKUP(A26,[1]エ!$A$4:$E$1000,3,FALSE)&amp;"　"&amp;VLOOKUP(A26,[1]エ!$A$4:$E$1000,4,FALSE),""))))</f>
        <v>17-1　チ ャ イ ル ド</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たにぞうの
元気がイチバン！　あそびうた</v>
      </c>
      <c r="G25" s="282" t="s">
        <v>9979</v>
      </c>
      <c r="H25" s="284"/>
      <c r="I25" s="296" t="s">
        <v>9980</v>
      </c>
      <c r="J25" s="298"/>
      <c r="K25" s="273" t="s">
        <v>9999</v>
      </c>
      <c r="L25" s="294" t="s">
        <v>9998</v>
      </c>
      <c r="M25" s="272" t="s">
        <v>9998</v>
      </c>
      <c r="N25" s="278" t="str">
        <f>IF(M26="ア",VLOOKUP(K26,[1]ア!$A$2:$E$1563,2,FALSE),IF(M26="イ",VLOOKUP(K26,[1]イ!$A$2:$E$1563,2,FALSE),IF(M26="ウ",HLOOKUP(K26,[1]ウ!$B$1:$ZX$6,4,FALSE),IF(M26="エ",VLOOKUP(K26,[1]エ!$A$4:$E$1000,3,FALSE)&amp;"　"&amp;VLOOKUP(K26,[1]エ!$A$4:$E$1000,4,FALSE),""))))</f>
        <v>27-1　ひかりのくに</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たのしい　てあそびうたえほん</v>
      </c>
      <c r="Q25" s="282" t="s">
        <v>9979</v>
      </c>
      <c r="R25" s="284"/>
      <c r="S25" s="296" t="s">
        <v>9982</v>
      </c>
      <c r="T25" s="298"/>
      <c r="U25" s="271" t="s">
        <v>10000</v>
      </c>
      <c r="V25" s="294" t="s">
        <v>9995</v>
      </c>
      <c r="W25" s="272" t="s">
        <v>9987</v>
      </c>
      <c r="X25" s="278" t="str">
        <f>IF(W26="ア",VLOOKUP(U26,[1]ア!$A$2:$E$1563,2,FALSE),IF(W26="イ",VLOOKUP(U26,[1]イ!$A$2:$E$1563,2,FALSE),IF(W26="ウ",HLOOKUP(U26,[1]ウ!$B$1:$ZX$6,4,FALSE),IF(W26="エ",VLOOKUP(U26,[1]エ!$A$4:$E$1000,3,FALSE)&amp;"　"&amp;VLOOKUP(U26,[1]エ!$A$4:$E$1000,4,FALSE),""))))</f>
        <v>27-3　ひ　さ　か　た</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ミーミとクークのえほん　ミーミとクークの
１・２・３</v>
      </c>
      <c r="AA25" s="282" t="s">
        <v>9990</v>
      </c>
      <c r="AB25" s="284"/>
      <c r="AC25" s="286" t="s">
        <v>5612</v>
      </c>
      <c r="AD25" s="288"/>
    </row>
    <row r="26" spans="1:30" s="36" customFormat="1" ht="16.95" customHeight="1" x14ac:dyDescent="0.45">
      <c r="A26" s="274">
        <v>9784805402160</v>
      </c>
      <c r="B26" s="302"/>
      <c r="C26" s="275" t="s">
        <v>9949</v>
      </c>
      <c r="D26" s="290"/>
      <c r="E26" s="290"/>
      <c r="F26" s="291"/>
      <c r="G26" s="292"/>
      <c r="H26" s="293"/>
      <c r="I26" s="303"/>
      <c r="J26" s="304"/>
      <c r="K26" s="276">
        <v>9784564003646</v>
      </c>
      <c r="L26" s="302"/>
      <c r="M26" s="275" t="s">
        <v>9949</v>
      </c>
      <c r="N26" s="290"/>
      <c r="O26" s="290"/>
      <c r="P26" s="291"/>
      <c r="Q26" s="292"/>
      <c r="R26" s="293"/>
      <c r="S26" s="303"/>
      <c r="T26" s="304"/>
      <c r="U26" s="274">
        <v>9784893251206</v>
      </c>
      <c r="V26" s="302"/>
      <c r="W26" s="275" t="s">
        <v>9949</v>
      </c>
      <c r="X26" s="290"/>
      <c r="Y26" s="290"/>
      <c r="Z26" s="291"/>
      <c r="AA26" s="292"/>
      <c r="AB26" s="293"/>
      <c r="AC26" s="300"/>
      <c r="AD26" s="301"/>
    </row>
    <row r="27" spans="1:30" s="36" customFormat="1" ht="16.95" customHeight="1" x14ac:dyDescent="0.45">
      <c r="A27" s="271" t="s">
        <v>10001</v>
      </c>
      <c r="B27" s="294" t="s">
        <v>10002</v>
      </c>
      <c r="C27" s="272" t="s">
        <v>10002</v>
      </c>
      <c r="D27" s="278" t="str">
        <f>IF(C28="ア",VLOOKUP(A28,[1]ア!$A$2:$E$1563,2,FALSE),IF(C28="イ",VLOOKUP(A28,[1]イ!$A$2:$E$1563,2,FALSE),IF(C28="ウ",HLOOKUP(A28,[1]ウ!$B$1:$ZX$6,4,FALSE),IF(C28="エ",VLOOKUP(A28,[1]エ!$A$4:$E$1000,3,FALSE)&amp;"　"&amp;VLOOKUP(A28,[1]エ!$A$4:$E$1000,4,FALSE),""))))</f>
        <v>28-1　福　音　館</v>
      </c>
      <c r="E27" s="278" t="str">
        <f>IF(C28="ア",VLOOKUP(A28,[1]ア!$A$2:$E$1563,4,FALSE),IF(C28="イ",VLOOKUP(A28,[1]イ!$A$2:$E$1563,4,FALSE),IF(C28="ウ",IF(HLOOKUP(A28,[1]ウ!$B$1:$ZX$6,3,FALSE)="","",HLOOKUP(A28,[1]ウ!$B$1:$ZX$6,3,FALSE)),"")))</f>
        <v/>
      </c>
      <c r="F27" s="280" t="str">
        <f>IF(C28="ア",VLOOKUP(A28,[1]ア!$A$2:$E$1563,5,FALSE),IF(C28="イ",VLOOKUP(A28,[1]イ!$A$2:$E$1563,5,FALSE),IF(C28="ウ",HLOOKUP(A28,[1]ウ!$B$1:$ZX$6,5,FALSE),IF(C28="エ",VLOOKUP(A28,[1]エ!$A$4:$E$1000,5,FALSE),""))))&amp;"　"&amp;IF(C28="ウ",HLOOKUP(A28,[1]ウ!$B$1:$ZX$6,6,FALSE),"")</f>
        <v>かがくのとも絵本　やさいでぺったん</v>
      </c>
      <c r="G27" s="282" t="s">
        <v>9979</v>
      </c>
      <c r="H27" s="284"/>
      <c r="I27" s="296" t="s">
        <v>9992</v>
      </c>
      <c r="J27" s="298"/>
      <c r="K27" s="273" t="s">
        <v>10003</v>
      </c>
      <c r="L27" s="294" t="s">
        <v>10002</v>
      </c>
      <c r="M27" s="272" t="s">
        <v>10002</v>
      </c>
      <c r="N27" s="278" t="str">
        <f>IF(M28="ア",VLOOKUP(K28,[1]ア!$A$2:$E$1563,2,FALSE),IF(M28="イ",VLOOKUP(K28,[1]イ!$A$2:$E$1563,2,FALSE),IF(M28="ウ",HLOOKUP(K28,[1]ウ!$B$1:$ZX$6,4,FALSE),IF(M28="エ",VLOOKUP(K28,[1]エ!$A$4:$E$1000,3,FALSE)&amp;"　"&amp;VLOOKUP(K28,[1]エ!$A$4:$E$1000,4,FALSE),""))))</f>
        <v>28-1　福　音　館</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かがくのとも絵本　やさいでぺったん</v>
      </c>
      <c r="Q27" s="282" t="s">
        <v>9979</v>
      </c>
      <c r="R27" s="284"/>
      <c r="S27" s="296" t="s">
        <v>9992</v>
      </c>
      <c r="T27" s="298" t="s">
        <v>9959</v>
      </c>
      <c r="U27" s="271" t="s">
        <v>10004</v>
      </c>
      <c r="V27" s="294" t="s">
        <v>10005</v>
      </c>
      <c r="W27" s="272" t="s">
        <v>9991</v>
      </c>
      <c r="X27" s="278" t="str">
        <f>IF(W28="ア",VLOOKUP(U28,[1]ア!$A$2:$E$1563,2,FALSE),IF(W28="イ",VLOOKUP(U28,[1]イ!$A$2:$E$1563,2,FALSE),IF(W28="ウ",HLOOKUP(U28,[1]ウ!$B$1:$ZX$6,4,FALSE),IF(W28="エ",VLOOKUP(U28,[1]エ!$A$4:$E$1000,3,FALSE)&amp;"　"&amp;VLOOKUP(U28,[1]エ!$A$4:$E$1000,4,FALSE),""))))</f>
        <v>28-1　福　音　館</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幼児絵本シリーズ　（くまくんの絵本）
おふろだ！おふろだ！</v>
      </c>
      <c r="AA27" s="282" t="s">
        <v>9979</v>
      </c>
      <c r="AB27" s="284"/>
      <c r="AC27" s="286" t="s">
        <v>10006</v>
      </c>
      <c r="AD27" s="288"/>
    </row>
    <row r="28" spans="1:30" s="36" customFormat="1" ht="16.95" customHeight="1" x14ac:dyDescent="0.45">
      <c r="A28" s="274">
        <v>9784834012118</v>
      </c>
      <c r="B28" s="302"/>
      <c r="C28" s="275" t="s">
        <v>9949</v>
      </c>
      <c r="D28" s="290"/>
      <c r="E28" s="290"/>
      <c r="F28" s="291"/>
      <c r="G28" s="292"/>
      <c r="H28" s="293"/>
      <c r="I28" s="303"/>
      <c r="J28" s="304"/>
      <c r="K28" s="276">
        <v>9784834012118</v>
      </c>
      <c r="L28" s="302"/>
      <c r="M28" s="275" t="s">
        <v>9949</v>
      </c>
      <c r="N28" s="290"/>
      <c r="O28" s="290"/>
      <c r="P28" s="291"/>
      <c r="Q28" s="292"/>
      <c r="R28" s="293"/>
      <c r="S28" s="303"/>
      <c r="T28" s="304"/>
      <c r="U28" s="274">
        <v>9784834000658</v>
      </c>
      <c r="V28" s="302"/>
      <c r="W28" s="275" t="s">
        <v>9949</v>
      </c>
      <c r="X28" s="290"/>
      <c r="Y28" s="290"/>
      <c r="Z28" s="291"/>
      <c r="AA28" s="292"/>
      <c r="AB28" s="293"/>
      <c r="AC28" s="300"/>
      <c r="AD28" s="301"/>
    </row>
    <row r="29" spans="1:30" s="36" customFormat="1" ht="16.95" customHeight="1" x14ac:dyDescent="0.45">
      <c r="A29" s="271" t="s">
        <v>9712</v>
      </c>
      <c r="B29" s="294" t="s">
        <v>10007</v>
      </c>
      <c r="C29" s="272" t="s">
        <v>10007</v>
      </c>
      <c r="D29" s="278" t="str">
        <f>IF(C30="ア",VLOOKUP(A30,[1]ア!$A$2:$E$1563,2,FALSE),IF(C30="イ",VLOOKUP(A30,[1]イ!$A$2:$E$1563,2,FALSE),IF(C30="ウ",HLOOKUP(A30,[1]ウ!$B$1:$ZX$6,4,FALSE),IF(C30="エ",VLOOKUP(A30,[1]エ!$A$4:$E$1000,3,FALSE)&amp;"　"&amp;VLOOKUP(A30,[1]エ!$A$4:$E$1000,4,FALSE),""))))</f>
        <v>06-1　偕　成　社</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あかちゃんの
あそびえほん（10）　おきがえあそび</v>
      </c>
      <c r="G29" s="282" t="s">
        <v>9979</v>
      </c>
      <c r="H29" s="284"/>
      <c r="I29" s="296" t="s">
        <v>9980</v>
      </c>
      <c r="J29" s="298"/>
      <c r="K29" s="273" t="s">
        <v>10008</v>
      </c>
      <c r="L29" s="294" t="s">
        <v>10007</v>
      </c>
      <c r="M29" s="272" t="s">
        <v>10007</v>
      </c>
      <c r="N29" s="278" t="str">
        <f>IF(M30="ア",VLOOKUP(K30,[1]ア!$A$2:$E$1563,2,FALSE),IF(M30="イ",VLOOKUP(K30,[1]イ!$A$2:$E$1563,2,FALSE),IF(M30="ウ",HLOOKUP(K30,[1]ウ!$B$1:$ZX$6,4,FALSE),IF(M30="エ",VLOOKUP(K30,[1]エ!$A$4:$E$1000,3,FALSE)&amp;"　"&amp;VLOOKUP(K30,[1]エ!$A$4:$E$1000,4,FALSE),""))))</f>
        <v>06-1　偕　成　社</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木村裕一・しかけ
（１２）　げんきにごあいさつ</v>
      </c>
      <c r="Q29" s="282" t="s">
        <v>9979</v>
      </c>
      <c r="R29" s="284"/>
      <c r="S29" s="296" t="s">
        <v>9982</v>
      </c>
      <c r="T29" s="298"/>
      <c r="U29" s="271" t="s">
        <v>5837</v>
      </c>
      <c r="V29" s="294" t="s">
        <v>10009</v>
      </c>
      <c r="W29" s="272" t="s">
        <v>9998</v>
      </c>
      <c r="X29" s="278" t="str">
        <f>IF(W30="ア",VLOOKUP(U30,[1]ア!$A$2:$E$1563,2,FALSE),IF(W30="イ",VLOOKUP(U30,[1]イ!$A$2:$E$1563,2,FALSE),IF(W30="ウ",HLOOKUP(U30,[1]ウ!$B$1:$ZX$6,4,FALSE),IF(W30="エ",VLOOKUP(U30,[1]エ!$A$4:$E$1000,3,FALSE)&amp;"　"&amp;VLOOKUP(U30,[1]エ!$A$4:$E$1000,4,FALSE),""))))</f>
        <v>27-1　ひかりのくに</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改訂新版　どうようえほん１</v>
      </c>
      <c r="AA29" s="282" t="s">
        <v>9979</v>
      </c>
      <c r="AB29" s="284"/>
      <c r="AC29" s="286" t="s">
        <v>9996</v>
      </c>
      <c r="AD29" s="288"/>
    </row>
    <row r="30" spans="1:30" s="36" customFormat="1" ht="16.95" customHeight="1" x14ac:dyDescent="0.45">
      <c r="A30" s="274">
        <v>9784031311007</v>
      </c>
      <c r="B30" s="302"/>
      <c r="C30" s="275" t="s">
        <v>9949</v>
      </c>
      <c r="D30" s="290"/>
      <c r="E30" s="290"/>
      <c r="F30" s="291"/>
      <c r="G30" s="292"/>
      <c r="H30" s="293"/>
      <c r="I30" s="303"/>
      <c r="J30" s="304"/>
      <c r="K30" s="276">
        <v>9784033401201</v>
      </c>
      <c r="L30" s="302"/>
      <c r="M30" s="275" t="s">
        <v>9949</v>
      </c>
      <c r="N30" s="290"/>
      <c r="O30" s="290"/>
      <c r="P30" s="291"/>
      <c r="Q30" s="292"/>
      <c r="R30" s="293"/>
      <c r="S30" s="303"/>
      <c r="T30" s="304"/>
      <c r="U30" s="274">
        <v>9784564003653</v>
      </c>
      <c r="V30" s="302"/>
      <c r="W30" s="275" t="s">
        <v>9949</v>
      </c>
      <c r="X30" s="290"/>
      <c r="Y30" s="290"/>
      <c r="Z30" s="291"/>
      <c r="AA30" s="292"/>
      <c r="AB30" s="293"/>
      <c r="AC30" s="300"/>
      <c r="AD30" s="301"/>
    </row>
    <row r="31" spans="1:30" s="36" customFormat="1" ht="16.95" customHeight="1" x14ac:dyDescent="0.45">
      <c r="A31" s="271" t="s">
        <v>10010</v>
      </c>
      <c r="B31" s="294"/>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6"/>
      <c r="J31" s="298"/>
      <c r="K31" s="273" t="s">
        <v>10011</v>
      </c>
      <c r="L31" s="294"/>
      <c r="M31" s="272"/>
      <c r="N31" s="278" t="str">
        <f>IF(M32="ア",VLOOKUP(K32,[1]ア!$A$2:$E$1563,2,FALSE),IF(M32="イ",VLOOKUP(K32,[1]イ!$A$2:$E$1563,2,FALSE),IF(M32="ウ",HLOOKUP(K32,[1]ウ!$B$1:$ZX$6,4,FALSE),IF(M32="エ",VLOOKUP(K32,[1]エ!$A$4:$E$1000,3,FALSE)&amp;"　"&amp;VLOOKUP(K32,[1]エ!$A$4:$E$1000,4,FALSE),""))))</f>
        <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　</v>
      </c>
      <c r="Q31" s="282"/>
      <c r="R31" s="284"/>
      <c r="S31" s="296"/>
      <c r="T31" s="298"/>
      <c r="U31" s="271" t="s">
        <v>10012</v>
      </c>
      <c r="V31" s="294" t="s">
        <v>10013</v>
      </c>
      <c r="W31" s="272" t="s">
        <v>10002</v>
      </c>
      <c r="X31" s="278" t="str">
        <f>IF(W32="ア",VLOOKUP(U32,[1]ア!$A$2:$E$1563,2,FALSE),IF(W32="イ",VLOOKUP(U32,[1]イ!$A$2:$E$1563,2,FALSE),IF(W32="ウ",HLOOKUP(U32,[1]ウ!$B$1:$ZX$6,4,FALSE),IF(W32="エ",VLOOKUP(U32,[1]エ!$A$4:$E$1000,3,FALSE)&amp;"　"&amp;VLOOKUP(U32,[1]エ!$A$4:$E$1000,4,FALSE),""))))</f>
        <v>25-1　の　ら　書　店</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はじめてのこうさくあそび　</v>
      </c>
      <c r="AA31" s="282" t="s">
        <v>9979</v>
      </c>
      <c r="AB31" s="284"/>
      <c r="AC31" s="286" t="s">
        <v>10014</v>
      </c>
      <c r="AD31" s="288"/>
    </row>
    <row r="32" spans="1:30" s="36" customFormat="1" ht="16.95" customHeight="1" x14ac:dyDescent="0.45">
      <c r="A32" s="274"/>
      <c r="B32" s="302"/>
      <c r="C32" s="275"/>
      <c r="D32" s="290"/>
      <c r="E32" s="290"/>
      <c r="F32" s="291"/>
      <c r="G32" s="292"/>
      <c r="H32" s="293"/>
      <c r="I32" s="303"/>
      <c r="J32" s="304"/>
      <c r="K32" s="276"/>
      <c r="L32" s="302"/>
      <c r="M32" s="275"/>
      <c r="N32" s="290"/>
      <c r="O32" s="290"/>
      <c r="P32" s="291"/>
      <c r="Q32" s="292"/>
      <c r="R32" s="293"/>
      <c r="S32" s="303"/>
      <c r="T32" s="304"/>
      <c r="U32" s="274">
        <v>9784931129221</v>
      </c>
      <c r="V32" s="302"/>
      <c r="W32" s="275" t="s">
        <v>9949</v>
      </c>
      <c r="X32" s="290"/>
      <c r="Y32" s="290"/>
      <c r="Z32" s="291"/>
      <c r="AA32" s="292"/>
      <c r="AB32" s="293"/>
      <c r="AC32" s="300"/>
      <c r="AD32" s="301"/>
    </row>
    <row r="33" spans="1:31" s="36" customFormat="1" ht="16.95" customHeight="1" x14ac:dyDescent="0.45">
      <c r="A33" s="271" t="s">
        <v>10015</v>
      </c>
      <c r="B33" s="294"/>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6"/>
      <c r="J33" s="298"/>
      <c r="K33" s="273" t="s">
        <v>10016</v>
      </c>
      <c r="L33" s="294"/>
      <c r="M33" s="272"/>
      <c r="N33" s="278" t="str">
        <f>IF(M34="ア",VLOOKUP(K34,[1]ア!$A$2:$E$1563,2,FALSE),IF(M34="イ",VLOOKUP(K34,[1]イ!$A$2:$E$1563,2,FALSE),IF(M34="ウ",HLOOKUP(K34,[1]ウ!$B$1:$ZX$6,4,FALSE),IF(M34="エ",VLOOKUP(K34,[1]エ!$A$4:$E$1000,3,FALSE)&amp;"　"&amp;VLOOKUP(K34,[1]エ!$A$4:$E$1000,4,FALSE),""))))</f>
        <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　</v>
      </c>
      <c r="Q33" s="282"/>
      <c r="R33" s="284"/>
      <c r="S33" s="296"/>
      <c r="T33" s="298"/>
      <c r="U33" s="271" t="s">
        <v>10017</v>
      </c>
      <c r="V33" s="294" t="s">
        <v>10018</v>
      </c>
      <c r="W33" s="272" t="s">
        <v>10007</v>
      </c>
      <c r="X33" s="278" t="str">
        <f>IF(W34="ア",VLOOKUP(U34,[1]ア!$A$2:$E$1563,2,FALSE),IF(W34="イ",VLOOKUP(U34,[1]イ!$A$2:$E$1563,2,FALSE),IF(W34="ウ",HLOOKUP(U34,[1]ウ!$B$1:$ZX$6,4,FALSE),IF(W34="エ",VLOOKUP(U34,[1]エ!$A$4:$E$1000,3,FALSE)&amp;"　"&amp;VLOOKUP(U34,[1]エ!$A$4:$E$1000,4,FALSE),""))))</f>
        <v>28-1　福　音　館</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こどものとも絵本　はじめてのおつかい</v>
      </c>
      <c r="AA33" s="282" t="s">
        <v>9979</v>
      </c>
      <c r="AB33" s="284"/>
      <c r="AC33" s="286" t="s">
        <v>9996</v>
      </c>
      <c r="AD33" s="288"/>
    </row>
    <row r="34" spans="1:31" s="36" customFormat="1" ht="16.95" customHeight="1" x14ac:dyDescent="0.45">
      <c r="A34" s="274"/>
      <c r="B34" s="302"/>
      <c r="C34" s="275"/>
      <c r="D34" s="290"/>
      <c r="E34" s="290"/>
      <c r="F34" s="291"/>
      <c r="G34" s="292"/>
      <c r="H34" s="293"/>
      <c r="I34" s="303"/>
      <c r="J34" s="304"/>
      <c r="K34" s="276"/>
      <c r="L34" s="302"/>
      <c r="M34" s="275"/>
      <c r="N34" s="290"/>
      <c r="O34" s="290"/>
      <c r="P34" s="291"/>
      <c r="Q34" s="292"/>
      <c r="R34" s="293"/>
      <c r="S34" s="303"/>
      <c r="T34" s="304"/>
      <c r="U34" s="274">
        <v>9784834005257</v>
      </c>
      <c r="V34" s="302"/>
      <c r="W34" s="275" t="s">
        <v>9949</v>
      </c>
      <c r="X34" s="290"/>
      <c r="Y34" s="290"/>
      <c r="Z34" s="291"/>
      <c r="AA34" s="292"/>
      <c r="AB34" s="293"/>
      <c r="AC34" s="300"/>
      <c r="AD34" s="301"/>
    </row>
    <row r="35" spans="1:31" s="36" customFormat="1" ht="16.95" customHeight="1" x14ac:dyDescent="0.45">
      <c r="A35" s="271" t="s">
        <v>10019</v>
      </c>
      <c r="B35" s="294"/>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6"/>
      <c r="J35" s="298"/>
      <c r="K35" s="273" t="s">
        <v>10020</v>
      </c>
      <c r="L35" s="294"/>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6"/>
      <c r="T35" s="298"/>
      <c r="U35" s="271" t="s">
        <v>10021</v>
      </c>
      <c r="V35" s="294"/>
      <c r="W35" s="272"/>
      <c r="X35" s="278" t="str">
        <f>IF(W36="ア",VLOOKUP(U36,[1]ア!$A$2:$E$1563,2,FALSE),IF(W36="イ",VLOOKUP(U36,[1]イ!$A$2:$E$1563,2,FALSE),IF(W36="ウ",HLOOKUP(U36,[1]ウ!$B$1:$ZX$6,4,FALSE),IF(W36="エ",VLOOKUP(U36,[1]エ!$A$4:$E$1000,3,FALSE)&amp;"　"&amp;VLOOKUP(U36,[1]エ!$A$4:$E$1000,4,FALSE),""))))</f>
        <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　</v>
      </c>
      <c r="AA35" s="282"/>
      <c r="AB35" s="284"/>
      <c r="AC35" s="286"/>
      <c r="AD35" s="288"/>
    </row>
    <row r="36" spans="1:31" s="36" customFormat="1" ht="16.95" customHeight="1" x14ac:dyDescent="0.45">
      <c r="A36" s="274"/>
      <c r="B36" s="302"/>
      <c r="C36" s="275"/>
      <c r="D36" s="290"/>
      <c r="E36" s="290"/>
      <c r="F36" s="291"/>
      <c r="G36" s="292"/>
      <c r="H36" s="293"/>
      <c r="I36" s="303"/>
      <c r="J36" s="304"/>
      <c r="K36" s="276"/>
      <c r="L36" s="302"/>
      <c r="M36" s="275"/>
      <c r="N36" s="290"/>
      <c r="O36" s="290"/>
      <c r="P36" s="291"/>
      <c r="Q36" s="292"/>
      <c r="R36" s="293"/>
      <c r="S36" s="303"/>
      <c r="T36" s="304"/>
      <c r="U36" s="274"/>
      <c r="V36" s="302"/>
      <c r="W36" s="275"/>
      <c r="X36" s="290"/>
      <c r="Y36" s="290"/>
      <c r="Z36" s="291"/>
      <c r="AA36" s="292"/>
      <c r="AB36" s="293"/>
      <c r="AC36" s="300"/>
      <c r="AD36" s="301"/>
    </row>
    <row r="37" spans="1:31" s="36" customFormat="1" ht="16.95" customHeight="1" x14ac:dyDescent="0.45">
      <c r="A37" s="271" t="s">
        <v>10022</v>
      </c>
      <c r="B37" s="294"/>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6"/>
      <c r="J37" s="298"/>
      <c r="K37" s="273" t="s">
        <v>10023</v>
      </c>
      <c r="L37" s="294"/>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6"/>
      <c r="T37" s="298"/>
      <c r="U37" s="271" t="s">
        <v>10024</v>
      </c>
      <c r="V37" s="294"/>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0"/>
      <c r="E38" s="290"/>
      <c r="F38" s="291"/>
      <c r="G38" s="292"/>
      <c r="H38" s="293"/>
      <c r="I38" s="303"/>
      <c r="J38" s="304"/>
      <c r="K38" s="276"/>
      <c r="L38" s="302"/>
      <c r="M38" s="275"/>
      <c r="N38" s="290"/>
      <c r="O38" s="290"/>
      <c r="P38" s="291"/>
      <c r="Q38" s="292"/>
      <c r="R38" s="293"/>
      <c r="S38" s="303"/>
      <c r="T38" s="304"/>
      <c r="U38" s="274"/>
      <c r="V38" s="302"/>
      <c r="W38" s="275"/>
      <c r="X38" s="290"/>
      <c r="Y38" s="290"/>
      <c r="Z38" s="291"/>
      <c r="AA38" s="292"/>
      <c r="AB38" s="293"/>
      <c r="AC38" s="300"/>
      <c r="AD38" s="301"/>
    </row>
    <row r="39" spans="1:31" s="36" customFormat="1" ht="16.95" customHeight="1" x14ac:dyDescent="0.45">
      <c r="A39" s="271" t="s">
        <v>10025</v>
      </c>
      <c r="B39" s="294"/>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6"/>
      <c r="J39" s="298"/>
      <c r="K39" s="273" t="s">
        <v>10026</v>
      </c>
      <c r="L39" s="294"/>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6"/>
      <c r="T39" s="298"/>
      <c r="U39" s="271" t="s">
        <v>10027</v>
      </c>
      <c r="V39" s="294"/>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0"/>
      <c r="E40" s="290"/>
      <c r="F40" s="291"/>
      <c r="G40" s="292"/>
      <c r="H40" s="293"/>
      <c r="I40" s="303"/>
      <c r="J40" s="304"/>
      <c r="K40" s="276"/>
      <c r="L40" s="302"/>
      <c r="M40" s="275"/>
      <c r="N40" s="290"/>
      <c r="O40" s="290"/>
      <c r="P40" s="291"/>
      <c r="Q40" s="292"/>
      <c r="R40" s="293"/>
      <c r="S40" s="303"/>
      <c r="T40" s="304"/>
      <c r="U40" s="274"/>
      <c r="V40" s="302"/>
      <c r="W40" s="275"/>
      <c r="X40" s="290"/>
      <c r="Y40" s="290"/>
      <c r="Z40" s="291"/>
      <c r="AA40" s="292"/>
      <c r="AB40" s="293"/>
      <c r="AC40" s="300"/>
      <c r="AD40" s="301"/>
    </row>
    <row r="41" spans="1:31" s="36" customFormat="1" ht="16.95" customHeight="1" x14ac:dyDescent="0.45">
      <c r="A41" s="271" t="s">
        <v>10028</v>
      </c>
      <c r="B41" s="294"/>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6"/>
      <c r="J41" s="298"/>
      <c r="K41" s="273" t="s">
        <v>10029</v>
      </c>
      <c r="L41" s="294"/>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6"/>
      <c r="T41" s="298"/>
      <c r="U41" s="271" t="s">
        <v>10030</v>
      </c>
      <c r="V41" s="294"/>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0"/>
      <c r="E42" s="290"/>
      <c r="F42" s="291"/>
      <c r="G42" s="292"/>
      <c r="H42" s="293"/>
      <c r="I42" s="303"/>
      <c r="J42" s="304"/>
      <c r="K42" s="276"/>
      <c r="L42" s="302"/>
      <c r="M42" s="275"/>
      <c r="N42" s="290"/>
      <c r="O42" s="290"/>
      <c r="P42" s="291"/>
      <c r="Q42" s="292"/>
      <c r="R42" s="293"/>
      <c r="S42" s="303"/>
      <c r="T42" s="304"/>
      <c r="U42" s="274"/>
      <c r="V42" s="302"/>
      <c r="W42" s="275"/>
      <c r="X42" s="290"/>
      <c r="Y42" s="290"/>
      <c r="Z42" s="291"/>
      <c r="AA42" s="292"/>
      <c r="AB42" s="293"/>
      <c r="AC42" s="300"/>
      <c r="AD42" s="301"/>
    </row>
    <row r="43" spans="1:31" s="36" customFormat="1" ht="16.95" customHeight="1" x14ac:dyDescent="0.45">
      <c r="A43" s="271" t="s">
        <v>10031</v>
      </c>
      <c r="B43" s="294"/>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6"/>
      <c r="J43" s="298"/>
      <c r="K43" s="273" t="s">
        <v>10032</v>
      </c>
      <c r="L43" s="294"/>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6"/>
      <c r="T43" s="298"/>
      <c r="U43" s="271" t="s">
        <v>10033</v>
      </c>
      <c r="V43" s="294"/>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0"/>
      <c r="E44" s="290"/>
      <c r="F44" s="291"/>
      <c r="G44" s="292"/>
      <c r="H44" s="293"/>
      <c r="I44" s="303"/>
      <c r="J44" s="304"/>
      <c r="K44" s="276"/>
      <c r="L44" s="302"/>
      <c r="M44" s="275"/>
      <c r="N44" s="290"/>
      <c r="O44" s="290"/>
      <c r="P44" s="291"/>
      <c r="Q44" s="292"/>
      <c r="R44" s="293"/>
      <c r="S44" s="303"/>
      <c r="T44" s="304"/>
      <c r="U44" s="274"/>
      <c r="V44" s="302"/>
      <c r="W44" s="275"/>
      <c r="X44" s="290"/>
      <c r="Y44" s="290"/>
      <c r="Z44" s="291"/>
      <c r="AA44" s="292"/>
      <c r="AB44" s="293"/>
      <c r="AC44" s="300"/>
      <c r="AD44" s="301"/>
    </row>
    <row r="45" spans="1:31" s="36" customFormat="1" ht="16.95" customHeight="1" x14ac:dyDescent="0.45">
      <c r="A45" s="271" t="s">
        <v>10034</v>
      </c>
      <c r="B45" s="294"/>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6"/>
      <c r="J45" s="298"/>
      <c r="K45" s="273" t="s">
        <v>10035</v>
      </c>
      <c r="L45" s="294"/>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6"/>
      <c r="T45" s="298"/>
      <c r="U45" s="271" t="s">
        <v>10036</v>
      </c>
      <c r="V45" s="294"/>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0"/>
      <c r="E46" s="290"/>
      <c r="F46" s="291"/>
      <c r="G46" s="292"/>
      <c r="H46" s="293"/>
      <c r="I46" s="303"/>
      <c r="J46" s="304"/>
      <c r="K46" s="276"/>
      <c r="L46" s="302"/>
      <c r="M46" s="275"/>
      <c r="N46" s="290"/>
      <c r="O46" s="290"/>
      <c r="P46" s="291"/>
      <c r="Q46" s="292"/>
      <c r="R46" s="293"/>
      <c r="S46" s="303"/>
      <c r="T46" s="304"/>
      <c r="U46" s="274"/>
      <c r="V46" s="302"/>
      <c r="W46" s="275"/>
      <c r="X46" s="290"/>
      <c r="Y46" s="290"/>
      <c r="Z46" s="291"/>
      <c r="AA46" s="292"/>
      <c r="AB46" s="293"/>
      <c r="AC46" s="300"/>
      <c r="AD46" s="301"/>
    </row>
    <row r="47" spans="1:31" s="36" customFormat="1" ht="16.95" customHeight="1" x14ac:dyDescent="0.45">
      <c r="A47" s="271" t="s">
        <v>10037</v>
      </c>
      <c r="B47" s="294"/>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6"/>
      <c r="J47" s="298"/>
      <c r="K47" s="273" t="s">
        <v>10038</v>
      </c>
      <c r="L47" s="294"/>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6"/>
      <c r="T47" s="298"/>
      <c r="U47" s="271" t="s">
        <v>10039</v>
      </c>
      <c r="V47" s="294"/>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5"/>
      <c r="C48" s="277"/>
      <c r="D48" s="279"/>
      <c r="E48" s="279"/>
      <c r="F48" s="281"/>
      <c r="G48" s="283"/>
      <c r="H48" s="285"/>
      <c r="I48" s="297"/>
      <c r="J48" s="299"/>
      <c r="K48" s="276"/>
      <c r="L48" s="295"/>
      <c r="M48" s="277"/>
      <c r="N48" s="279"/>
      <c r="O48" s="279"/>
      <c r="P48" s="281"/>
      <c r="Q48" s="283"/>
      <c r="R48" s="285"/>
      <c r="S48" s="297"/>
      <c r="T48" s="299"/>
      <c r="U48" s="274"/>
      <c r="V48" s="295"/>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51" t="s">
        <v>538</v>
      </c>
      <c r="C50" s="202" t="s">
        <v>539</v>
      </c>
      <c r="D50" s="347" t="s">
        <v>540</v>
      </c>
      <c r="E50" s="347" t="s">
        <v>541</v>
      </c>
      <c r="F50" s="349" t="s">
        <v>542</v>
      </c>
      <c r="G50" s="316" t="s">
        <v>543</v>
      </c>
      <c r="H50" s="316" t="s">
        <v>544</v>
      </c>
      <c r="I50" s="316" t="s">
        <v>5584</v>
      </c>
      <c r="J50" s="318" t="s">
        <v>546</v>
      </c>
      <c r="K50" s="203" t="s">
        <v>1959</v>
      </c>
      <c r="L50" s="320" t="s">
        <v>538</v>
      </c>
      <c r="M50" s="204" t="s">
        <v>539</v>
      </c>
      <c r="N50" s="312" t="s">
        <v>540</v>
      </c>
      <c r="O50" s="312" t="s">
        <v>541</v>
      </c>
      <c r="P50" s="314" t="s">
        <v>545</v>
      </c>
      <c r="Q50" s="316" t="s">
        <v>543</v>
      </c>
      <c r="R50" s="316" t="s">
        <v>544</v>
      </c>
      <c r="S50" s="316" t="s">
        <v>5584</v>
      </c>
      <c r="T50" s="318" t="s">
        <v>546</v>
      </c>
      <c r="U50" s="203" t="s">
        <v>1959</v>
      </c>
      <c r="V50" s="345" t="s">
        <v>538</v>
      </c>
      <c r="W50" s="204" t="s">
        <v>539</v>
      </c>
      <c r="X50" s="312" t="s">
        <v>540</v>
      </c>
      <c r="Y50" s="312" t="s">
        <v>541</v>
      </c>
      <c r="Z50" s="322" t="s">
        <v>545</v>
      </c>
      <c r="AA50" s="316" t="s">
        <v>543</v>
      </c>
      <c r="AB50" s="316" t="s">
        <v>544</v>
      </c>
      <c r="AC50" s="316" t="s">
        <v>5585</v>
      </c>
      <c r="AD50" s="324" t="s">
        <v>546</v>
      </c>
    </row>
    <row r="51" spans="1:30" s="36" customFormat="1" ht="16.95" customHeight="1" x14ac:dyDescent="0.45">
      <c r="A51" s="205" t="s">
        <v>1960</v>
      </c>
      <c r="B51" s="352"/>
      <c r="C51" s="206" t="s">
        <v>547</v>
      </c>
      <c r="D51" s="348"/>
      <c r="E51" s="348"/>
      <c r="F51" s="350"/>
      <c r="G51" s="317"/>
      <c r="H51" s="317"/>
      <c r="I51" s="317"/>
      <c r="J51" s="319"/>
      <c r="K51" s="207" t="s">
        <v>1960</v>
      </c>
      <c r="L51" s="321"/>
      <c r="M51" s="208" t="s">
        <v>547</v>
      </c>
      <c r="N51" s="313"/>
      <c r="O51" s="313"/>
      <c r="P51" s="315"/>
      <c r="Q51" s="317"/>
      <c r="R51" s="317"/>
      <c r="S51" s="317"/>
      <c r="T51" s="319"/>
      <c r="U51" s="207" t="s">
        <v>1960</v>
      </c>
      <c r="V51" s="346"/>
      <c r="W51" s="208" t="s">
        <v>547</v>
      </c>
      <c r="X51" s="313"/>
      <c r="Y51" s="313"/>
      <c r="Z51" s="323"/>
      <c r="AA51" s="317"/>
      <c r="AB51" s="317"/>
      <c r="AC51" s="317"/>
      <c r="AD51" s="325"/>
    </row>
    <row r="52" spans="1:30" s="36" customFormat="1" ht="16.95" customHeight="1" x14ac:dyDescent="0.45">
      <c r="A52" s="209" t="s">
        <v>1963</v>
      </c>
      <c r="B52" s="337" t="s">
        <v>9950</v>
      </c>
      <c r="C52" s="210" t="s">
        <v>9950</v>
      </c>
      <c r="D52" s="339" t="str">
        <f>IF(C53="ア",VLOOKUP(A53,ア!$A$2:$E$1563,2,FALSE),IF(C53="イ",VLOOKUP(A53,イ!$A$2:$E$1563,2,FALSE),IF(C53="ウ",HLOOKUP(A53,ウ!$B$1:$ZX$6,4,FALSE),IF(C53="エ",VLOOKUP(A53,エ!$A$4:$E$1000,3,FALSE)&amp;"　"&amp;VLOOKUP(A53,エ!$A$4:$E$1000,4,FALSE),""))))</f>
        <v>20-1　童　心　社</v>
      </c>
      <c r="E52" s="339" t="str">
        <f>IF(C53="ア",VLOOKUP(A53,ア!$A$2:$E$1563,4,FALSE),IF(C53="イ",VLOOKUP(A53,イ!$A$2:$E$1563,4,FALSE),IF(C53="ウ",IF(HLOOKUP(A53,ウ!$B$1:$QI$6,3,FALSE)="","",HLOOKUP(A53,ウ!$B$1:$QI$6,3,FALSE)),"")))</f>
        <v/>
      </c>
      <c r="F52" s="341" t="str">
        <f>IF(C53="ア",VLOOKUP(A53,ア!$A$2:$E$1563,5,FALSE),IF(C53="イ",VLOOKUP(A53,イ!$A$2:$E$1563,5,FALSE),IF(C53="ウ",HLOOKUP(A53,ウ!$B$1:$ZX$6,5,FALSE),IF(C53="エ",VLOOKUP(A53,エ!$A$4:$E$1000,5,FALSE),""))))&amp;"　"&amp;IF(C53="ウ",HLOOKUP(A53,ウ!$B$1:$ZX$6,6,FALSE),"")</f>
        <v>ピーマン村の絵本たち　さつまのおいも</v>
      </c>
      <c r="G52" s="343" t="s">
        <v>9970</v>
      </c>
      <c r="H52" s="284"/>
      <c r="I52" s="296" t="s">
        <v>9957</v>
      </c>
      <c r="J52" s="298"/>
      <c r="K52" s="211" t="s">
        <v>1965</v>
      </c>
      <c r="L52" s="337" t="s">
        <v>9950</v>
      </c>
      <c r="M52" s="210" t="s">
        <v>9950</v>
      </c>
      <c r="N52" s="339" t="str">
        <f>IF(M53="ア",VLOOKUP(K53,ア!$A$2:$E$1563,2,FALSE),IF(M53="イ",VLOOKUP(K53,イ!$A$2:$E$1563,2,FALSE),IF(M53="ウ",HLOOKUP(K53,ウ!$B$1:$ZX$6,4,FALSE),IF(M53="エ",VLOOKUP(K53,エ!$A$4:$E$1000,3,FALSE)&amp;"　"&amp;VLOOKUP(K53,エ!$A$4:$E$1000,4,FALSE),""))))</f>
        <v>28-1　福　音　館</v>
      </c>
      <c r="O52" s="339"/>
      <c r="P52" s="341" t="str">
        <f>IF(M53="ア",VLOOKUP(K53,ア!$A$2:$E$1563,5,FALSE),IF(M53="イ",VLOOKUP(K53,イ!$A$2:$E$1563,5,FALSE),IF(M53="ウ",HLOOKUP(K53,ウ!$B$1:$ZX$6,5,FALSE),IF(M53="エ",VLOOKUP(K53,エ!$A$4:$E$1000,5,FALSE),""))))&amp;"　"&amp;IF(M53="ウ",HLOOKUP(K53,ウ!$B$1:$ZX$6,6,FALSE),"")</f>
        <v>世界傑作絵本シリーズ　てぶくろ</v>
      </c>
      <c r="Q52" s="343" t="s">
        <v>9970</v>
      </c>
      <c r="R52" s="284"/>
      <c r="S52" s="296" t="s">
        <v>9960</v>
      </c>
      <c r="T52" s="298"/>
      <c r="U52" s="209" t="s">
        <v>1967</v>
      </c>
      <c r="V52" s="337" t="s">
        <v>9950</v>
      </c>
      <c r="W52" s="210" t="s">
        <v>9964</v>
      </c>
      <c r="X52" s="339" t="str">
        <f>IF(W53="ア",VLOOKUP(U53,ア!$A$2:$E$1563,2,FALSE),IF(W53="イ",VLOOKUP(U53,イ!$A$2:$E$1563,2,FALSE),IF(W53="ウ",HLOOKUP(U53,ウ!$B$1:$ZX$6,4,FALSE),IF(W53="エ",VLOOKUP(U53,エ!$A$4:$E$1000,3,FALSE)&amp;"　"&amp;VLOOKUP(U53,エ!$A$4:$E$1000,4,FALSE),""))))</f>
        <v>12-10　視覚デザイン研究所</v>
      </c>
      <c r="Y52" s="339"/>
      <c r="Z52" s="341" t="str">
        <f>IF(W53="ア",VLOOKUP(U53,ア!$A$2:$E$1563,5,FALSE),IF(W53="イ",VLOOKUP(U53,イ!$A$2:$E$1563,5,FALSE),IF(W53="ウ",HLOOKUP(U53,ウ!$B$1:$ZX$6,5,FALSE),IF(W53="エ",VLOOKUP(U53,エ!$A$4:$E$1000,5,FALSE),""))))&amp;"　"&amp;IF(W53="ウ",HLOOKUP(U53,ウ!$B$1:$ZX$6,6,FALSE),"")</f>
        <v>かたちでおぼえる　あいうえお</v>
      </c>
      <c r="AA52" s="343" t="s">
        <v>9970</v>
      </c>
      <c r="AB52" s="284"/>
      <c r="AC52" s="286" t="s">
        <v>9962</v>
      </c>
      <c r="AD52" s="288"/>
    </row>
    <row r="53" spans="1:30" s="36" customFormat="1" ht="16.95" customHeight="1" x14ac:dyDescent="0.45">
      <c r="A53" s="212">
        <v>9784494005635</v>
      </c>
      <c r="B53" s="338"/>
      <c r="C53" s="213" t="s">
        <v>9949</v>
      </c>
      <c r="D53" s="340"/>
      <c r="E53" s="340"/>
      <c r="F53" s="342"/>
      <c r="G53" s="344"/>
      <c r="H53" s="293"/>
      <c r="I53" s="303"/>
      <c r="J53" s="304"/>
      <c r="K53" s="214">
        <v>9784834000504</v>
      </c>
      <c r="L53" s="338"/>
      <c r="M53" s="213" t="s">
        <v>9949</v>
      </c>
      <c r="N53" s="340"/>
      <c r="O53" s="340"/>
      <c r="P53" s="342"/>
      <c r="Q53" s="344"/>
      <c r="R53" s="293"/>
      <c r="S53" s="303"/>
      <c r="T53" s="304"/>
      <c r="U53" s="212">
        <v>9784881082195</v>
      </c>
      <c r="V53" s="338"/>
      <c r="W53" s="213" t="s">
        <v>9949</v>
      </c>
      <c r="X53" s="340"/>
      <c r="Y53" s="340"/>
      <c r="Z53" s="342"/>
      <c r="AA53" s="344"/>
      <c r="AB53" s="293"/>
      <c r="AC53" s="300"/>
      <c r="AD53" s="301"/>
    </row>
    <row r="54" spans="1:30" s="36" customFormat="1" ht="16.95" customHeight="1" x14ac:dyDescent="0.45">
      <c r="A54" s="215" t="s">
        <v>1969</v>
      </c>
      <c r="B54" s="337" t="s">
        <v>9950</v>
      </c>
      <c r="C54" s="210" t="s">
        <v>9950</v>
      </c>
      <c r="D54" s="339" t="str">
        <f>IF(C55="ア",VLOOKUP(A55,ア!$A$2:$E$1563,2,FALSE),IF(C55="イ",VLOOKUP(A55,イ!$A$2:$E$1563,2,FALSE),IF(C55="ウ",HLOOKUP(A55,ウ!$B$1:$ZX$6,4,FALSE),IF(C55="エ",VLOOKUP(A55,エ!$A$4:$E$1000,3,FALSE)&amp;"　"&amp;VLOOKUP(A55,エ!$A$4:$E$1000,4,FALSE),""))))</f>
        <v>20-4　戸田デザイン研究室</v>
      </c>
      <c r="E54" s="339" t="str">
        <f>IF(C55="ア",VLOOKUP(A55,ア!$A$2:$E$1563,4,FALSE),IF(C55="イ",VLOOKUP(A55,イ!$A$2:$E$1563,4,FALSE),IF(C55="ウ",IF(HLOOKUP(A55,ウ!$B$1:$QI$6,3,FALSE)="","",HLOOKUP(A55,ウ!$B$1:$QI$6,3,FALSE)),"")))</f>
        <v/>
      </c>
      <c r="F54" s="341" t="str">
        <f>IF(C55="ア",VLOOKUP(A55,ア!$A$2:$E$1563,5,FALSE),IF(C55="イ",VLOOKUP(A55,イ!$A$2:$E$1563,5,FALSE),IF(C55="ウ",HLOOKUP(A55,ウ!$B$1:$ZX$6,5,FALSE),IF(C55="エ",VLOOKUP(A55,エ!$A$4:$E$1000,5,FALSE),""))))&amp;"　"&amp;IF(C55="ウ",HLOOKUP(A55,ウ!$B$1:$ZX$6,6,FALSE),"")</f>
        <v>あいうえおえほん　</v>
      </c>
      <c r="G54" s="343" t="s">
        <v>9971</v>
      </c>
      <c r="H54" s="284"/>
      <c r="I54" s="296" t="s">
        <v>9957</v>
      </c>
      <c r="J54" s="298"/>
      <c r="K54" s="216" t="s">
        <v>1970</v>
      </c>
      <c r="L54" s="337" t="s">
        <v>9950</v>
      </c>
      <c r="M54" s="210" t="s">
        <v>9950</v>
      </c>
      <c r="N54" s="339" t="str">
        <f>IF(M55="ア",VLOOKUP(K55,ア!$A$2:$E$1563,2,FALSE),IF(M55="イ",VLOOKUP(K55,イ!$A$2:$E$1563,2,FALSE),IF(M55="ウ",HLOOKUP(K55,ウ!$B$1:$ZX$6,4,FALSE),IF(M55="エ",VLOOKUP(K55,エ!$A$4:$E$1000,3,FALSE)&amp;"　"&amp;VLOOKUP(K55,エ!$A$4:$E$1000,4,FALSE),""))))</f>
        <v>27-3　ひ　さ　か　た</v>
      </c>
      <c r="O54" s="339"/>
      <c r="P54" s="341" t="str">
        <f>IF(M55="ア",VLOOKUP(K55,ア!$A$2:$E$1563,5,FALSE),IF(M55="イ",VLOOKUP(K55,イ!$A$2:$E$1563,5,FALSE),IF(M55="ウ",HLOOKUP(K55,ウ!$B$1:$ZX$6,5,FALSE),IF(M55="エ",VLOOKUP(K55,エ!$A$4:$E$1000,5,FALSE),""))))&amp;"　"&amp;IF(M55="ウ",HLOOKUP(K55,ウ!$B$1:$ZX$6,6,FALSE),"")</f>
        <v>どうぞのいす　</v>
      </c>
      <c r="Q54" s="343" t="s">
        <v>9971</v>
      </c>
      <c r="R54" s="284"/>
      <c r="S54" s="296" t="s">
        <v>9960</v>
      </c>
      <c r="T54" s="298"/>
      <c r="U54" s="215" t="s">
        <v>1971</v>
      </c>
      <c r="V54" s="337" t="s">
        <v>9950</v>
      </c>
      <c r="W54" s="210" t="s">
        <v>9964</v>
      </c>
      <c r="X54" s="339" t="str">
        <f>IF(W55="ア",VLOOKUP(U55,ア!$A$2:$E$1563,2,FALSE),IF(W55="イ",VLOOKUP(U55,イ!$A$2:$E$1563,2,FALSE),IF(W55="ウ",HLOOKUP(U55,ウ!$B$1:$ZX$6,4,FALSE),IF(W55="エ",VLOOKUP(U55,エ!$A$4:$E$1000,3,FALSE)&amp;"　"&amp;VLOOKUP(U55,エ!$A$4:$E$1000,4,FALSE),""))))</f>
        <v>40-3　リ　ー　ブ　ル</v>
      </c>
      <c r="Y54" s="339"/>
      <c r="Z54" s="341" t="str">
        <f>IF(W55="ア",VLOOKUP(U55,ア!$A$2:$E$1563,5,FALSE),IF(W55="イ",VLOOKUP(U55,イ!$A$2:$E$1563,5,FALSE),IF(W55="ウ",HLOOKUP(U55,ウ!$B$1:$ZX$6,5,FALSE),IF(W55="エ",VLOOKUP(U55,エ!$A$4:$E$1000,5,FALSE),""))))&amp;"　"&amp;IF(W55="ウ",HLOOKUP(U55,ウ!$B$1:$ZX$6,6,FALSE),"")</f>
        <v>しりとりしましょ！　たべものあいうえお</v>
      </c>
      <c r="AA54" s="343" t="s">
        <v>9971</v>
      </c>
      <c r="AB54" s="284"/>
      <c r="AC54" s="286" t="s">
        <v>9962</v>
      </c>
      <c r="AD54" s="288"/>
    </row>
    <row r="55" spans="1:30" s="36" customFormat="1" ht="16.95" customHeight="1" x14ac:dyDescent="0.45">
      <c r="A55" s="212">
        <v>9784924710122</v>
      </c>
      <c r="B55" s="338"/>
      <c r="C55" s="213" t="s">
        <v>9949</v>
      </c>
      <c r="D55" s="340"/>
      <c r="E55" s="340"/>
      <c r="F55" s="342"/>
      <c r="G55" s="344"/>
      <c r="H55" s="293"/>
      <c r="I55" s="303"/>
      <c r="J55" s="304"/>
      <c r="K55" s="214">
        <v>9784893252500</v>
      </c>
      <c r="L55" s="338"/>
      <c r="M55" s="213" t="s">
        <v>9949</v>
      </c>
      <c r="N55" s="340"/>
      <c r="O55" s="340"/>
      <c r="P55" s="342"/>
      <c r="Q55" s="344"/>
      <c r="R55" s="293"/>
      <c r="S55" s="303"/>
      <c r="T55" s="304"/>
      <c r="U55" s="212">
        <v>9784947581426</v>
      </c>
      <c r="V55" s="338"/>
      <c r="W55" s="213" t="s">
        <v>9949</v>
      </c>
      <c r="X55" s="340"/>
      <c r="Y55" s="340"/>
      <c r="Z55" s="342"/>
      <c r="AA55" s="344"/>
      <c r="AB55" s="293"/>
      <c r="AC55" s="300"/>
      <c r="AD55" s="301"/>
    </row>
    <row r="56" spans="1:30" s="36" customFormat="1" ht="16.95" customHeight="1" x14ac:dyDescent="0.45">
      <c r="A56" s="215" t="s">
        <v>1972</v>
      </c>
      <c r="B56" s="337" t="s">
        <v>9951</v>
      </c>
      <c r="C56" s="210" t="s">
        <v>9951</v>
      </c>
      <c r="D56" s="339" t="str">
        <f>IF(C57="ア",VLOOKUP(A57,ア!$A$2:$E$1563,2,FALSE),IF(C57="イ",VLOOKUP(A57,イ!$A$2:$E$1563,2,FALSE),IF(C57="ウ",HLOOKUP(A57,ウ!$B$1:$ZX$6,4,FALSE),IF(C57="エ",VLOOKUP(A57,エ!$A$4:$E$1000,3,FALSE)&amp;"　"&amp;VLOOKUP(A57,エ!$A$4:$E$1000,4,FALSE),""))))</f>
        <v>30-2　ポ　プ　ラ　社　</v>
      </c>
      <c r="E56" s="339" t="str">
        <f>IF(C57="ア",VLOOKUP(A57,ア!$A$2:$E$1563,4,FALSE),IF(C57="イ",VLOOKUP(A57,イ!$A$2:$E$1563,4,FALSE),IF(C57="ウ",IF(HLOOKUP(A57,ウ!$B$1:$QI$6,3,FALSE)="","",HLOOKUP(A57,ウ!$B$1:$QI$6,3,FALSE)),"")))</f>
        <v/>
      </c>
      <c r="F56" s="341" t="str">
        <f>IF(C57="ア",VLOOKUP(A57,ア!$A$2:$E$1563,5,FALSE),IF(C57="イ",VLOOKUP(A57,イ!$A$2:$E$1563,5,FALSE),IF(C57="ウ",HLOOKUP(A57,ウ!$B$1:$ZX$6,5,FALSE),IF(C57="エ",VLOOKUP(A57,エ!$A$4:$E$1000,5,FALSE),""))))&amp;"　"&amp;IF(C57="ウ",HLOOKUP(A57,ウ!$B$1:$ZX$6,6,FALSE),"")</f>
        <v>絵本・いつでもいっしょ２　どうぶつ なんびき？</v>
      </c>
      <c r="G56" s="343" t="s">
        <v>9971</v>
      </c>
      <c r="H56" s="284"/>
      <c r="I56" s="296" t="s">
        <v>9957</v>
      </c>
      <c r="J56" s="298"/>
      <c r="K56" s="216" t="s">
        <v>1973</v>
      </c>
      <c r="L56" s="337" t="s">
        <v>9951</v>
      </c>
      <c r="M56" s="210" t="s">
        <v>9951</v>
      </c>
      <c r="N56" s="339" t="str">
        <f>IF(M57="ア",VLOOKUP(K57,ア!$A$2:$E$1563,2,FALSE),IF(M57="イ",VLOOKUP(K57,イ!$A$2:$E$1563,2,FALSE),IF(M57="ウ",HLOOKUP(K57,ウ!$B$1:$ZX$6,4,FALSE),IF(M57="エ",VLOOKUP(K57,エ!$A$4:$E$1000,3,FALSE)&amp;"　"&amp;VLOOKUP(K57,エ!$A$4:$E$1000,4,FALSE),""))))</f>
        <v>27-3　ひ　さ　か　た</v>
      </c>
      <c r="O56" s="339"/>
      <c r="P56" s="341" t="str">
        <f>IF(M57="ア",VLOOKUP(K57,ア!$A$2:$E$1563,5,FALSE),IF(M57="イ",VLOOKUP(K57,イ!$A$2:$E$1563,5,FALSE),IF(M57="ウ",HLOOKUP(K57,ウ!$B$1:$ZX$6,5,FALSE),IF(M57="エ",VLOOKUP(K57,エ!$A$4:$E$1000,5,FALSE),""))))&amp;"　"&amp;IF(M57="ウ",HLOOKUP(K57,ウ!$B$1:$ZX$6,6,FALSE),"")</f>
        <v>スキンシップ絵本　かずのえほん</v>
      </c>
      <c r="Q56" s="343" t="s">
        <v>9970</v>
      </c>
      <c r="R56" s="284"/>
      <c r="S56" s="296" t="s">
        <v>9960</v>
      </c>
      <c r="T56" s="298"/>
      <c r="U56" s="215" t="s">
        <v>1974</v>
      </c>
      <c r="V56" s="337" t="s">
        <v>9951</v>
      </c>
      <c r="W56" s="210" t="s">
        <v>9965</v>
      </c>
      <c r="X56" s="339" t="str">
        <f>IF(W57="ア",VLOOKUP(U57,ア!$A$2:$E$1563,2,FALSE),IF(W57="イ",VLOOKUP(U57,イ!$A$2:$E$1563,2,FALSE),IF(W57="ウ",HLOOKUP(U57,ウ!$B$1:$ZX$6,4,FALSE),IF(W57="エ",VLOOKUP(U57,エ!$A$4:$E$1000,3,FALSE)&amp;"　"&amp;VLOOKUP(U57,エ!$A$4:$E$1000,4,FALSE),""))))</f>
        <v>06-1　偕　成　社</v>
      </c>
      <c r="Y56" s="339"/>
      <c r="Z56" s="341" t="str">
        <f>IF(W57="ア",VLOOKUP(U57,ア!$A$2:$E$1563,5,FALSE),IF(W57="イ",VLOOKUP(U57,イ!$A$2:$E$1563,5,FALSE),IF(W57="ウ",HLOOKUP(U57,ウ!$B$1:$ZX$6,5,FALSE),IF(W57="エ",VLOOKUP(U57,エ!$A$4:$E$1000,5,FALSE),""))))&amp;"　"&amp;IF(W57="ウ",HLOOKUP(U57,ウ!$B$1:$ZX$6,6,FALSE),"")</f>
        <v>せべまさゆきあそぶえほん　かぞえてごらんぜんぶで100</v>
      </c>
      <c r="AA56" s="343" t="s">
        <v>9970</v>
      </c>
      <c r="AB56" s="284"/>
      <c r="AC56" s="286" t="s">
        <v>9962</v>
      </c>
      <c r="AD56" s="288"/>
    </row>
    <row r="57" spans="1:30" s="36" customFormat="1" ht="16.95" customHeight="1" x14ac:dyDescent="0.45">
      <c r="A57" s="212">
        <v>9784591066218</v>
      </c>
      <c r="B57" s="338"/>
      <c r="C57" s="213" t="s">
        <v>9949</v>
      </c>
      <c r="D57" s="340"/>
      <c r="E57" s="340"/>
      <c r="F57" s="342"/>
      <c r="G57" s="344"/>
      <c r="H57" s="293"/>
      <c r="I57" s="303"/>
      <c r="J57" s="304"/>
      <c r="K57" s="212">
        <v>9784893250797</v>
      </c>
      <c r="L57" s="338"/>
      <c r="M57" s="213" t="s">
        <v>9949</v>
      </c>
      <c r="N57" s="340"/>
      <c r="O57" s="340"/>
      <c r="P57" s="342"/>
      <c r="Q57" s="344"/>
      <c r="R57" s="293"/>
      <c r="S57" s="303"/>
      <c r="T57" s="304"/>
      <c r="U57" s="212">
        <v>9784033306704</v>
      </c>
      <c r="V57" s="338"/>
      <c r="W57" s="213" t="s">
        <v>9949</v>
      </c>
      <c r="X57" s="340"/>
      <c r="Y57" s="340"/>
      <c r="Z57" s="342"/>
      <c r="AA57" s="344"/>
      <c r="AB57" s="293"/>
      <c r="AC57" s="300"/>
      <c r="AD57" s="301"/>
    </row>
    <row r="58" spans="1:30" s="36" customFormat="1" ht="16.95" customHeight="1" x14ac:dyDescent="0.45">
      <c r="A58" s="215" t="s">
        <v>1975</v>
      </c>
      <c r="B58" s="337" t="s">
        <v>9951</v>
      </c>
      <c r="C58" s="210" t="s">
        <v>9951</v>
      </c>
      <c r="D58" s="339" t="str">
        <f>IF(C59="ア",VLOOKUP(A59,ア!$A$2:$E$1563,2,FALSE),IF(C59="イ",VLOOKUP(A59,イ!$A$2:$E$1563,2,FALSE),IF(C59="ウ",HLOOKUP(A59,ウ!$B$1:$ZX$6,4,FALSE),IF(C59="エ",VLOOKUP(A59,エ!$A$4:$E$1000,3,FALSE)&amp;"　"&amp;VLOOKUP(A59,エ!$A$4:$E$1000,4,FALSE),""))))</f>
        <v>08-1　く も ん 出 版</v>
      </c>
      <c r="E58" s="339" t="str">
        <f>IF(C59="ア",VLOOKUP(A59,ア!$A$2:$E$1563,4,FALSE),IF(C59="イ",VLOOKUP(A59,イ!$A$2:$E$1563,4,FALSE),IF(C59="ウ",IF(HLOOKUP(A59,ウ!$B$1:$QI$6,3,FALSE)="","",HLOOKUP(A59,ウ!$B$1:$QI$6,3,FALSE)),"")))</f>
        <v/>
      </c>
      <c r="F58" s="341" t="str">
        <f>IF(C59="ア",VLOOKUP(A59,ア!$A$2:$E$1563,5,FALSE),IF(C59="イ",VLOOKUP(A59,イ!$A$2:$E$1563,5,FALSE),IF(C59="ウ",HLOOKUP(A59,ウ!$B$1:$ZX$6,5,FALSE),IF(C59="エ",VLOOKUP(A59,エ!$A$4:$E$1000,5,FALSE),""))))&amp;"　"&amp;IF(C59="ウ",HLOOKUP(A59,ウ!$B$1:$ZX$6,6,FALSE),"")</f>
        <v>くもんのはじめてのえほん３　おおきいちいさい</v>
      </c>
      <c r="G58" s="343" t="s">
        <v>9970</v>
      </c>
      <c r="H58" s="284"/>
      <c r="I58" s="296" t="s">
        <v>9957</v>
      </c>
      <c r="J58" s="298"/>
      <c r="K58" s="216" t="s">
        <v>1976</v>
      </c>
      <c r="L58" s="337" t="s">
        <v>9951</v>
      </c>
      <c r="M58" s="210" t="s">
        <v>9951</v>
      </c>
      <c r="N58" s="339" t="str">
        <f>IF(M59="ア",VLOOKUP(K59,ア!$A$2:$E$1563,2,FALSE),IF(M59="イ",VLOOKUP(K59,イ!$A$2:$E$1563,2,FALSE),IF(M59="ウ",HLOOKUP(K59,ウ!$B$1:$ZX$6,4,FALSE),IF(M59="エ",VLOOKUP(K59,エ!$A$4:$E$1000,3,FALSE)&amp;"　"&amp;VLOOKUP(K59,エ!$A$4:$E$1000,4,FALSE),""))))</f>
        <v>20-4　戸田デザイン</v>
      </c>
      <c r="O58" s="339"/>
      <c r="P58" s="341" t="str">
        <f>IF(M59="ア",VLOOKUP(K59,ア!$A$2:$E$1563,5,FALSE),IF(M59="イ",VLOOKUP(K59,イ!$A$2:$E$1563,5,FALSE),IF(M59="ウ",HLOOKUP(K59,ウ!$B$1:$ZX$6,5,FALSE),IF(M59="エ",VLOOKUP(K59,エ!$A$4:$E$1000,5,FALSE),""))))&amp;"　"&amp;IF(M59="ウ",HLOOKUP(K59,ウ!$B$1:$ZX$6,6,FALSE),"")</f>
        <v>とけいのえほん　</v>
      </c>
      <c r="Q58" s="343" t="s">
        <v>9971</v>
      </c>
      <c r="R58" s="284"/>
      <c r="S58" s="296" t="s">
        <v>9960</v>
      </c>
      <c r="T58" s="298"/>
      <c r="U58" s="215" t="s">
        <v>1977</v>
      </c>
      <c r="V58" s="337" t="s">
        <v>9951</v>
      </c>
      <c r="W58" s="210" t="s">
        <v>9965</v>
      </c>
      <c r="X58" s="339" t="str">
        <f>IF(W59="ア",VLOOKUP(U59,ア!$A$2:$E$1563,2,FALSE),IF(W59="イ",VLOOKUP(U59,イ!$A$2:$E$1563,2,FALSE),IF(W59="ウ",HLOOKUP(U59,ウ!$B$1:$ZX$6,4,FALSE),IF(W59="エ",VLOOKUP(U59,エ!$A$4:$E$1000,3,FALSE)&amp;"　"&amp;VLOOKUP(U59,エ!$A$4:$E$1000,4,FALSE),""))))</f>
        <v>28-1　福　音　館</v>
      </c>
      <c r="Y58" s="339"/>
      <c r="Z58" s="341" t="str">
        <f>IF(W59="ア",VLOOKUP(U59,ア!$A$2:$E$1563,5,FALSE),IF(W59="イ",VLOOKUP(U59,イ!$A$2:$E$1563,5,FALSE),IF(W59="ウ",HLOOKUP(U59,ウ!$B$1:$ZX$6,5,FALSE),IF(W59="エ",VLOOKUP(U59,エ!$A$4:$E$1000,5,FALSE),""))))&amp;"　"&amp;IF(W59="ウ",HLOOKUP(U59,ウ!$B$1:$ZX$6,6,FALSE),"")</f>
        <v>幼児絵本シリーズ　とけいのほん２</v>
      </c>
      <c r="AA58" s="343" t="s">
        <v>9971</v>
      </c>
      <c r="AB58" s="284"/>
      <c r="AC58" s="286" t="s">
        <v>9962</v>
      </c>
      <c r="AD58" s="288"/>
    </row>
    <row r="59" spans="1:30" s="36" customFormat="1" ht="16.95" customHeight="1" x14ac:dyDescent="0.45">
      <c r="A59" s="212">
        <v>9784774300153</v>
      </c>
      <c r="B59" s="338"/>
      <c r="C59" s="213" t="s">
        <v>9949</v>
      </c>
      <c r="D59" s="340"/>
      <c r="E59" s="340"/>
      <c r="F59" s="342"/>
      <c r="G59" s="344"/>
      <c r="H59" s="293"/>
      <c r="I59" s="303"/>
      <c r="J59" s="304"/>
      <c r="K59" s="214">
        <v>9784924710405</v>
      </c>
      <c r="L59" s="338"/>
      <c r="M59" s="213" t="s">
        <v>9949</v>
      </c>
      <c r="N59" s="340"/>
      <c r="O59" s="340"/>
      <c r="P59" s="342"/>
      <c r="Q59" s="344"/>
      <c r="R59" s="293"/>
      <c r="S59" s="303"/>
      <c r="T59" s="304"/>
      <c r="U59" s="212">
        <v>9784834002560</v>
      </c>
      <c r="V59" s="338"/>
      <c r="W59" s="213" t="s">
        <v>9949</v>
      </c>
      <c r="X59" s="340"/>
      <c r="Y59" s="340"/>
      <c r="Z59" s="342"/>
      <c r="AA59" s="344"/>
      <c r="AB59" s="293"/>
      <c r="AC59" s="300"/>
      <c r="AD59" s="301"/>
    </row>
    <row r="60" spans="1:30" s="36" customFormat="1" ht="16.95" customHeight="1" x14ac:dyDescent="0.45">
      <c r="A60" s="215" t="s">
        <v>1978</v>
      </c>
      <c r="B60" s="337" t="s">
        <v>9952</v>
      </c>
      <c r="C60" s="210" t="s">
        <v>9952</v>
      </c>
      <c r="D60" s="339" t="str">
        <f>IF(C61="ア",VLOOKUP(A61,ア!$A$2:$E$1563,2,FALSE),IF(C61="イ",VLOOKUP(A61,イ!$A$2:$E$1563,2,FALSE),IF(C61="ウ",HLOOKUP(A61,ウ!$B$1:$ZX$6,4,FALSE),IF(C61="エ",VLOOKUP(A61,エ!$A$4:$E$1000,3,FALSE)&amp;"　"&amp;VLOOKUP(A61,エ!$A$4:$E$1000,4,FALSE),""))))</f>
        <v>28-1　福　音　館</v>
      </c>
      <c r="E60" s="339" t="str">
        <f>IF(C61="ア",VLOOKUP(A61,ア!$A$2:$E$1563,4,FALSE),IF(C61="イ",VLOOKUP(A61,イ!$A$2:$E$1563,4,FALSE),IF(C61="ウ",IF(HLOOKUP(A61,ウ!$B$1:$QI$6,3,FALSE)="","",HLOOKUP(A61,ウ!$B$1:$QI$6,3,FALSE)),"")))</f>
        <v/>
      </c>
      <c r="F60" s="341" t="str">
        <f>IF(C61="ア",VLOOKUP(A61,ア!$A$2:$E$1563,5,FALSE),IF(C61="イ",VLOOKUP(A61,イ!$A$2:$E$1563,5,FALSE),IF(C61="ウ",HLOOKUP(A61,ウ!$B$1:$ZX$6,5,FALSE),IF(C61="エ",VLOOKUP(A61,エ!$A$4:$E$1000,5,FALSE),""))))&amp;"　"&amp;IF(C61="ウ",HLOOKUP(A61,ウ!$B$1:$ZX$6,6,FALSE),"")</f>
        <v>幼児絵本シリーズ　（くまくんの絵本）
おふろだ！おふろだ！</v>
      </c>
      <c r="G60" s="343" t="s">
        <v>9956</v>
      </c>
      <c r="H60" s="284"/>
      <c r="I60" s="296" t="s">
        <v>9958</v>
      </c>
      <c r="J60" s="298" t="s">
        <v>9959</v>
      </c>
      <c r="K60" s="216" t="s">
        <v>1979</v>
      </c>
      <c r="L60" s="337" t="s">
        <v>9952</v>
      </c>
      <c r="M60" s="210" t="s">
        <v>9952</v>
      </c>
      <c r="N60" s="339" t="str">
        <f>IF(M61="ア",VLOOKUP(K61,ア!$A$2:$E$1563,2,FALSE),IF(M61="イ",VLOOKUP(K61,イ!$A$2:$E$1563,2,FALSE),IF(M61="ウ",HLOOKUP(K61,ウ!$B$1:$ZX$6,4,FALSE),IF(M61="エ",VLOOKUP(K61,エ!$A$4:$E$1000,3,FALSE)&amp;"　"&amp;VLOOKUP(K61,エ!$A$4:$E$1000,4,FALSE),""))))</f>
        <v>01-1　あ か ね 書 房</v>
      </c>
      <c r="O60" s="339"/>
      <c r="P60" s="341" t="str">
        <f>IF(M61="ア",VLOOKUP(K61,ア!$A$2:$E$1563,5,FALSE),IF(M61="イ",VLOOKUP(K61,イ!$A$2:$E$1563,5,FALSE),IF(M61="ウ",HLOOKUP(K61,ウ!$B$1:$ZX$6,5,FALSE),IF(M61="エ",VLOOKUP(K61,エ!$A$4:$E$1000,5,FALSE),""))))&amp;"　"&amp;IF(M61="ウ",HLOOKUP(K61,ウ!$B$1:$ZX$6,6,FALSE),"")</f>
        <v>からだが元気になる本２ 　けんこうをつくる！
４つのヒント</v>
      </c>
      <c r="Q60" s="343" t="s">
        <v>9956</v>
      </c>
      <c r="R60" s="284"/>
      <c r="S60" s="296" t="s">
        <v>9961</v>
      </c>
      <c r="T60" s="298"/>
      <c r="U60" s="215" t="s">
        <v>1980</v>
      </c>
      <c r="V60" s="337" t="s">
        <v>9952</v>
      </c>
      <c r="W60" s="210" t="s">
        <v>9966</v>
      </c>
      <c r="X60" s="339" t="str">
        <f>IF(W61="ア",VLOOKUP(U61,ア!$A$2:$E$1563,2,FALSE),IF(W61="イ",VLOOKUP(U61,イ!$A$2:$E$1563,2,FALSE),IF(W61="ウ",HLOOKUP(U61,ウ!$B$1:$ZX$6,4,FALSE),IF(W61="エ",VLOOKUP(U61,エ!$A$4:$E$1000,3,FALSE)&amp;"　"&amp;VLOOKUP(U61,エ!$A$4:$E$1000,4,FALSE),""))))</f>
        <v>01-1　あ か ね 書 房</v>
      </c>
      <c r="Y60" s="339"/>
      <c r="Z60" s="341" t="str">
        <f>IF(W61="ア",VLOOKUP(U61,ア!$A$2:$E$1563,5,FALSE),IF(W61="イ",VLOOKUP(U61,イ!$A$2:$E$1563,5,FALSE),IF(W61="ウ",HLOOKUP(U61,ウ!$B$1:$ZX$6,5,FALSE),IF(W61="エ",VLOOKUP(U61,エ!$A$4:$E$1000,5,FALSE),""))))&amp;"　"&amp;IF(W61="ウ",HLOOKUP(U61,ウ!$B$1:$ZX$6,6,FALSE),"")</f>
        <v>からだが元気になる本２ 　けんこうをつくる！
４つのヒント</v>
      </c>
      <c r="AA60" s="343" t="s">
        <v>9956</v>
      </c>
      <c r="AB60" s="284"/>
      <c r="AC60" s="286" t="s">
        <v>9961</v>
      </c>
      <c r="AD60" s="288" t="s">
        <v>9959</v>
      </c>
    </row>
    <row r="61" spans="1:30" s="36" customFormat="1" ht="16.95" customHeight="1" x14ac:dyDescent="0.45">
      <c r="A61" s="212">
        <v>9784834000658</v>
      </c>
      <c r="B61" s="338"/>
      <c r="C61" s="213" t="s">
        <v>9949</v>
      </c>
      <c r="D61" s="340"/>
      <c r="E61" s="340"/>
      <c r="F61" s="342"/>
      <c r="G61" s="344"/>
      <c r="H61" s="293"/>
      <c r="I61" s="303"/>
      <c r="J61" s="304"/>
      <c r="K61" s="214">
        <v>9784251066268</v>
      </c>
      <c r="L61" s="338"/>
      <c r="M61" s="213" t="s">
        <v>9949</v>
      </c>
      <c r="N61" s="340"/>
      <c r="O61" s="340"/>
      <c r="P61" s="342"/>
      <c r="Q61" s="344"/>
      <c r="R61" s="293"/>
      <c r="S61" s="303"/>
      <c r="T61" s="304"/>
      <c r="U61" s="212">
        <v>9784251066268</v>
      </c>
      <c r="V61" s="338"/>
      <c r="W61" s="213" t="s">
        <v>9949</v>
      </c>
      <c r="X61" s="340"/>
      <c r="Y61" s="340"/>
      <c r="Z61" s="342"/>
      <c r="AA61" s="344"/>
      <c r="AB61" s="293"/>
      <c r="AC61" s="300"/>
      <c r="AD61" s="301"/>
    </row>
    <row r="62" spans="1:30" s="36" customFormat="1" ht="16.95" customHeight="1" x14ac:dyDescent="0.45">
      <c r="A62" s="215" t="s">
        <v>1981</v>
      </c>
      <c r="B62" s="337" t="s">
        <v>9953</v>
      </c>
      <c r="C62" s="210" t="s">
        <v>9953</v>
      </c>
      <c r="D62" s="339" t="str">
        <f>IF(C63="ア",VLOOKUP(A63,ア!$A$2:$E$1563,2,FALSE),IF(C63="イ",VLOOKUP(A63,イ!$A$2:$E$1563,2,FALSE),IF(C63="ウ",HLOOKUP(A63,ウ!$B$1:$ZX$6,4,FALSE),IF(C63="エ",VLOOKUP(A63,エ!$A$4:$E$1000,3,FALSE)&amp;"　"&amp;VLOOKUP(A63,エ!$A$4:$E$1000,4,FALSE),""))))</f>
        <v>27-1　ひかりのくに</v>
      </c>
      <c r="E62" s="339" t="str">
        <f>IF(C63="ア",VLOOKUP(A63,ア!$A$2:$E$1563,4,FALSE),IF(C63="イ",VLOOKUP(A63,イ!$A$2:$E$1563,4,FALSE),IF(C63="ウ",IF(HLOOKUP(A63,ウ!$B$1:$QI$6,3,FALSE)="","",HLOOKUP(A63,ウ!$B$1:$QI$6,3,FALSE)),"")))</f>
        <v/>
      </c>
      <c r="F62" s="341" t="str">
        <f>IF(C63="ア",VLOOKUP(A63,ア!$A$2:$E$1563,5,FALSE),IF(C63="イ",VLOOKUP(A63,イ!$A$2:$E$1563,5,FALSE),IF(C63="ウ",HLOOKUP(A63,ウ!$B$1:$ZX$6,5,FALSE),IF(C63="エ",VLOOKUP(A63,エ!$A$4:$E$1000,5,FALSE),""))))&amp;"　"&amp;IF(C63="ウ",HLOOKUP(A63,ウ!$B$1:$ZX$6,6,FALSE),"")</f>
        <v>改訂新版　どうようえほん２</v>
      </c>
      <c r="G62" s="343" t="s">
        <v>9956</v>
      </c>
      <c r="H62" s="284"/>
      <c r="I62" s="296" t="s">
        <v>9957</v>
      </c>
      <c r="J62" s="298"/>
      <c r="K62" s="216" t="s">
        <v>1982</v>
      </c>
      <c r="L62" s="337" t="s">
        <v>9953</v>
      </c>
      <c r="M62" s="210" t="s">
        <v>9953</v>
      </c>
      <c r="N62" s="339" t="str">
        <f>IF(M63="ア",VLOOKUP(K63,ア!$A$2:$E$1563,2,FALSE),IF(M63="イ",VLOOKUP(K63,イ!$A$2:$E$1563,2,FALSE),IF(M63="ウ",HLOOKUP(K63,ウ!$B$1:$ZX$6,4,FALSE),IF(M63="エ",VLOOKUP(K63,エ!$A$4:$E$1000,3,FALSE)&amp;"　"&amp;VLOOKUP(K63,エ!$A$4:$E$1000,4,FALSE),""))))</f>
        <v>76-13　ハッピーオウル社</v>
      </c>
      <c r="O62" s="339"/>
      <c r="P62" s="341" t="str">
        <f>IF(M63="ア",VLOOKUP(K63,ア!$A$2:$E$1563,5,FALSE),IF(M63="イ",VLOOKUP(K63,イ!$A$2:$E$1563,5,FALSE),IF(M63="ウ",HLOOKUP(K63,ウ!$B$1:$ZX$6,5,FALSE),IF(M63="エ",VLOOKUP(K63,エ!$A$4:$E$1000,5,FALSE),""))))&amp;"　"&amp;IF(M63="ウ",HLOOKUP(K63,ウ!$B$1:$ZX$6,6,FALSE),"")</f>
        <v>12か月のうたのえほん　</v>
      </c>
      <c r="Q62" s="343" t="s">
        <v>9956</v>
      </c>
      <c r="R62" s="284"/>
      <c r="S62" s="296" t="s">
        <v>9960</v>
      </c>
      <c r="T62" s="298"/>
      <c r="U62" s="215" t="s">
        <v>1983</v>
      </c>
      <c r="V62" s="337" t="s">
        <v>9953</v>
      </c>
      <c r="W62" s="210" t="s">
        <v>9967</v>
      </c>
      <c r="X62" s="339" t="str">
        <f>IF(W63="ア",VLOOKUP(U63,ア!$A$2:$E$1563,2,FALSE),IF(W63="イ",VLOOKUP(U63,イ!$A$2:$E$1563,2,FALSE),IF(W63="ウ",HLOOKUP(U63,ウ!$B$1:$ZX$6,4,FALSE),IF(W63="エ",VLOOKUP(U63,エ!$A$4:$E$1000,3,FALSE)&amp;"　"&amp;VLOOKUP(U63,エ!$A$4:$E$1000,4,FALSE),""))))</f>
        <v>28-1　福　音　館</v>
      </c>
      <c r="Y62" s="339"/>
      <c r="Z62" s="341" t="str">
        <f>IF(W63="ア",VLOOKUP(U63,ア!$A$2:$E$1563,5,FALSE),IF(W63="イ",VLOOKUP(U63,イ!$A$2:$E$1563,5,FALSE),IF(W63="ウ",HLOOKUP(U63,ウ!$B$1:$ZX$6,5,FALSE),IF(W63="エ",VLOOKUP(U63,エ!$A$4:$E$1000,5,FALSE),""))))&amp;"　"&amp;IF(W63="ウ",HLOOKUP(U63,ウ!$B$1:$ZX$6,6,FALSE),"")</f>
        <v>日本傑作絵本シリーズ　みんなであそぶ わらべうた</v>
      </c>
      <c r="AA62" s="343" t="s">
        <v>9956</v>
      </c>
      <c r="AB62" s="284"/>
      <c r="AC62" s="286" t="s">
        <v>9962</v>
      </c>
      <c r="AD62" s="288"/>
    </row>
    <row r="63" spans="1:30" s="36" customFormat="1" ht="16.95" customHeight="1" x14ac:dyDescent="0.45">
      <c r="A63" s="212">
        <v>9784564003660</v>
      </c>
      <c r="B63" s="338"/>
      <c r="C63" s="213" t="s">
        <v>9949</v>
      </c>
      <c r="D63" s="340"/>
      <c r="E63" s="340"/>
      <c r="F63" s="342"/>
      <c r="G63" s="344"/>
      <c r="H63" s="293"/>
      <c r="I63" s="303"/>
      <c r="J63" s="304"/>
      <c r="K63" s="214">
        <v>9784902528268</v>
      </c>
      <c r="L63" s="338"/>
      <c r="M63" s="213" t="s">
        <v>9949</v>
      </c>
      <c r="N63" s="340"/>
      <c r="O63" s="340"/>
      <c r="P63" s="342"/>
      <c r="Q63" s="344"/>
      <c r="R63" s="293"/>
      <c r="S63" s="303"/>
      <c r="T63" s="304"/>
      <c r="U63" s="212">
        <v>9784834014020</v>
      </c>
      <c r="V63" s="338"/>
      <c r="W63" s="213" t="s">
        <v>9949</v>
      </c>
      <c r="X63" s="340"/>
      <c r="Y63" s="340"/>
      <c r="Z63" s="342"/>
      <c r="AA63" s="344"/>
      <c r="AB63" s="293"/>
      <c r="AC63" s="300"/>
      <c r="AD63" s="301"/>
    </row>
    <row r="64" spans="1:30" s="36" customFormat="1" ht="16.95" customHeight="1" x14ac:dyDescent="0.45">
      <c r="A64" s="215" t="s">
        <v>1984</v>
      </c>
      <c r="B64" s="337" t="s">
        <v>9954</v>
      </c>
      <c r="C64" s="210" t="s">
        <v>9954</v>
      </c>
      <c r="D64" s="339" t="str">
        <f>IF(C65="ア",VLOOKUP(A65,ア!$A$2:$E$1563,2,FALSE),IF(C65="イ",VLOOKUP(A65,イ!$A$2:$E$1563,2,FALSE),IF(C65="ウ",HLOOKUP(A65,ウ!$B$1:$ZX$6,4,FALSE),IF(C65="エ",VLOOKUP(A65,エ!$A$4:$E$1000,3,FALSE)&amp;"　"&amp;VLOOKUP(A65,エ!$A$4:$E$1000,4,FALSE),""))))</f>
        <v>25-1　の　ら　書　店</v>
      </c>
      <c r="E64" s="339" t="str">
        <f>IF(C65="ア",VLOOKUP(A65,ア!$A$2:$E$1563,4,FALSE),IF(C65="イ",VLOOKUP(A65,イ!$A$2:$E$1563,4,FALSE),IF(C65="ウ",IF(HLOOKUP(A65,ウ!$B$1:$QI$6,3,FALSE)="","",HLOOKUP(A65,ウ!$B$1:$QI$6,3,FALSE)),"")))</f>
        <v/>
      </c>
      <c r="F64" s="341" t="str">
        <f>IF(C65="ア",VLOOKUP(A65,ア!$A$2:$E$1563,5,FALSE),IF(C65="イ",VLOOKUP(A65,イ!$A$2:$E$1563,5,FALSE),IF(C65="ウ",HLOOKUP(A65,ウ!$B$1:$ZX$6,5,FALSE),IF(C65="エ",VLOOKUP(A65,エ!$A$4:$E$1000,5,FALSE),""))))&amp;"　"&amp;IF(C65="ウ",HLOOKUP(A65,ウ!$B$1:$ZX$6,6,FALSE),"")</f>
        <v>はじめてのこうさくあそび　</v>
      </c>
      <c r="G64" s="343" t="s">
        <v>9956</v>
      </c>
      <c r="H64" s="284"/>
      <c r="I64" s="296" t="s">
        <v>9958</v>
      </c>
      <c r="J64" s="298" t="s">
        <v>9959</v>
      </c>
      <c r="K64" s="216" t="s">
        <v>1985</v>
      </c>
      <c r="L64" s="337" t="s">
        <v>9954</v>
      </c>
      <c r="M64" s="210" t="s">
        <v>9954</v>
      </c>
      <c r="N64" s="339" t="str">
        <f>IF(M65="ア",VLOOKUP(K65,ア!$A$2:$E$1563,2,FALSE),IF(M65="イ",VLOOKUP(K65,イ!$A$2:$E$1563,2,FALSE),IF(M65="ウ",HLOOKUP(K65,ウ!$B$1:$ZX$6,4,FALSE),IF(M65="エ",VLOOKUP(K65,エ!$A$4:$E$1000,3,FALSE)&amp;"　"&amp;VLOOKUP(K65,エ!$A$4:$E$1000,4,FALSE),""))))</f>
        <v>11-1　さ　え　ら</v>
      </c>
      <c r="O64" s="339"/>
      <c r="P64" s="341" t="str">
        <f>IF(M65="ア",VLOOKUP(K65,ア!$A$2:$E$1563,5,FALSE),IF(M65="イ",VLOOKUP(K65,イ!$A$2:$E$1563,5,FALSE),IF(M65="ウ",HLOOKUP(K65,ウ!$B$1:$ZX$6,5,FALSE),IF(M65="エ",VLOOKUP(K65,エ!$A$4:$E$1000,5,FALSE),""))))&amp;"　"&amp;IF(M65="ウ",HLOOKUP(K65,ウ!$B$1:$ZX$6,6,FALSE),"")</f>
        <v>たのしい工作教室　　たのしいこうさく
きょうしつ１</v>
      </c>
      <c r="Q64" s="343" t="s">
        <v>9956</v>
      </c>
      <c r="R64" s="284"/>
      <c r="S64" s="296" t="s">
        <v>9961</v>
      </c>
      <c r="T64" s="298"/>
      <c r="U64" s="215" t="s">
        <v>1986</v>
      </c>
      <c r="V64" s="337" t="s">
        <v>9954</v>
      </c>
      <c r="W64" s="210" t="s">
        <v>9968</v>
      </c>
      <c r="X64" s="339" t="str">
        <f>IF(W65="ア",VLOOKUP(U65,ア!$A$2:$E$1563,2,FALSE),IF(W65="イ",VLOOKUP(U65,イ!$A$2:$E$1563,2,FALSE),IF(W65="ウ",HLOOKUP(U65,ウ!$B$1:$ZX$6,4,FALSE),IF(W65="エ",VLOOKUP(U65,エ!$A$4:$E$1000,3,FALSE)&amp;"　"&amp;VLOOKUP(U65,エ!$A$4:$E$1000,4,FALSE),""))))</f>
        <v>11-1　さ　え　ら</v>
      </c>
      <c r="Y64" s="339"/>
      <c r="Z64" s="341" t="str">
        <f>IF(W65="ア",VLOOKUP(U65,ア!$A$2:$E$1563,5,FALSE),IF(W65="イ",VLOOKUP(U65,イ!$A$2:$E$1563,5,FALSE),IF(W65="ウ",HLOOKUP(U65,ウ!$B$1:$ZX$6,5,FALSE),IF(W65="エ",VLOOKUP(U65,エ!$A$4:$E$1000,5,FALSE),""))))&amp;"　"&amp;IF(W65="ウ",HLOOKUP(U65,ウ!$B$1:$ZX$6,6,FALSE),"")</f>
        <v>たのしい工作教室　　たのしいこうさく
きょうしつ１</v>
      </c>
      <c r="AA64" s="343" t="s">
        <v>9956</v>
      </c>
      <c r="AB64" s="284"/>
      <c r="AC64" s="286" t="s">
        <v>9961</v>
      </c>
      <c r="AD64" s="288" t="s">
        <v>9959</v>
      </c>
    </row>
    <row r="65" spans="1:31" s="36" customFormat="1" ht="16.95" customHeight="1" x14ac:dyDescent="0.45">
      <c r="A65" s="212">
        <v>9784931129221</v>
      </c>
      <c r="B65" s="338"/>
      <c r="C65" s="213" t="s">
        <v>9949</v>
      </c>
      <c r="D65" s="340"/>
      <c r="E65" s="340"/>
      <c r="F65" s="342"/>
      <c r="G65" s="344"/>
      <c r="H65" s="293"/>
      <c r="I65" s="303"/>
      <c r="J65" s="304"/>
      <c r="K65" s="214">
        <v>9784378012018</v>
      </c>
      <c r="L65" s="338"/>
      <c r="M65" s="213" t="s">
        <v>9949</v>
      </c>
      <c r="N65" s="340"/>
      <c r="O65" s="340"/>
      <c r="P65" s="342"/>
      <c r="Q65" s="344"/>
      <c r="R65" s="293"/>
      <c r="S65" s="303"/>
      <c r="T65" s="304"/>
      <c r="U65" s="212">
        <v>9784378012018</v>
      </c>
      <c r="V65" s="338"/>
      <c r="W65" s="213" t="s">
        <v>9949</v>
      </c>
      <c r="X65" s="340"/>
      <c r="Y65" s="340"/>
      <c r="Z65" s="342"/>
      <c r="AA65" s="344"/>
      <c r="AB65" s="293"/>
      <c r="AC65" s="300"/>
      <c r="AD65" s="301"/>
    </row>
    <row r="66" spans="1:31" s="36" customFormat="1" ht="16.95" customHeight="1" x14ac:dyDescent="0.45">
      <c r="A66" s="215" t="s">
        <v>1987</v>
      </c>
      <c r="B66" s="337" t="s">
        <v>9955</v>
      </c>
      <c r="C66" s="210" t="s">
        <v>9955</v>
      </c>
      <c r="D66" s="339" t="str">
        <f>IF(C67="ア",VLOOKUP(A67,ア!$A$2:$E$1563,2,FALSE),IF(C67="イ",VLOOKUP(A67,イ!$A$2:$E$1563,2,FALSE),IF(C67="ウ",HLOOKUP(A67,ウ!$B$1:$ZX$6,4,FALSE),IF(C67="エ",VLOOKUP(A67,エ!$A$4:$E$1000,3,FALSE)&amp;"　"&amp;VLOOKUP(A67,エ!$A$4:$E$1000,4,FALSE),""))))</f>
        <v>28-1　福　音　館</v>
      </c>
      <c r="E66" s="339" t="str">
        <f>IF(C67="ア",VLOOKUP(A67,ア!$A$2:$E$1563,4,FALSE),IF(C67="イ",VLOOKUP(A67,イ!$A$2:$E$1563,4,FALSE),IF(C67="ウ",IF(HLOOKUP(A67,ウ!$B$1:$QI$6,3,FALSE)="","",HLOOKUP(A67,ウ!$B$1:$QI$6,3,FALSE)),"")))</f>
        <v/>
      </c>
      <c r="F66" s="341" t="str">
        <f>IF(C67="ア",VLOOKUP(A67,ア!$A$2:$E$1563,5,FALSE),IF(C67="イ",VLOOKUP(A67,イ!$A$2:$E$1563,5,FALSE),IF(C67="ウ",HLOOKUP(A67,ウ!$B$1:$ZX$6,5,FALSE),IF(C67="エ",VLOOKUP(A67,エ!$A$4:$E$1000,5,FALSE),""))))&amp;"　"&amp;IF(C67="ウ",HLOOKUP(A67,ウ!$B$1:$ZX$6,6,FALSE),"")</f>
        <v>ぐりとぐらの絵本　ぐりとぐらの１ねんかん</v>
      </c>
      <c r="G66" s="343" t="s">
        <v>9956</v>
      </c>
      <c r="H66" s="284"/>
      <c r="I66" s="296" t="s">
        <v>9957</v>
      </c>
      <c r="J66" s="298"/>
      <c r="K66" s="216" t="s">
        <v>1988</v>
      </c>
      <c r="L66" s="337" t="s">
        <v>9955</v>
      </c>
      <c r="M66" s="210" t="s">
        <v>9955</v>
      </c>
      <c r="N66" s="339" t="str">
        <f>IF(M67="ア",VLOOKUP(K67,ア!$A$2:$E$1563,2,FALSE),IF(M67="イ",VLOOKUP(K67,イ!$A$2:$E$1563,2,FALSE),IF(M67="ウ",HLOOKUP(K67,ウ!$B$1:$ZX$6,4,FALSE),IF(M67="エ",VLOOKUP(K67,エ!$A$4:$E$1000,3,FALSE)&amp;"　"&amp;VLOOKUP(K67,エ!$A$4:$E$1000,4,FALSE),""))))</f>
        <v>07-2　金　の　星　社</v>
      </c>
      <c r="O66" s="339"/>
      <c r="P66" s="341" t="str">
        <f>IF(M67="ア",VLOOKUP(K67,ア!$A$2:$E$1563,5,FALSE),IF(M67="イ",VLOOKUP(K67,イ!$A$2:$E$1563,5,FALSE),IF(M67="ウ",HLOOKUP(K67,ウ!$B$1:$ZX$6,5,FALSE),IF(M67="エ",VLOOKUP(K67,エ!$A$4:$E$1000,5,FALSE),""))))&amp;"　"&amp;IF(M67="ウ",HLOOKUP(K67,ウ!$B$1:$ZX$6,6,FALSE),"")</f>
        <v>おてつだいの絵本　</v>
      </c>
      <c r="Q66" s="343" t="s">
        <v>9956</v>
      </c>
      <c r="R66" s="284"/>
      <c r="S66" s="296" t="s">
        <v>9960</v>
      </c>
      <c r="T66" s="298"/>
      <c r="U66" s="215" t="s">
        <v>1989</v>
      </c>
      <c r="V66" s="337" t="s">
        <v>9955</v>
      </c>
      <c r="W66" s="210" t="s">
        <v>9969</v>
      </c>
      <c r="X66" s="339" t="str">
        <f>IF(W67="ア",VLOOKUP(U67,ア!$A$2:$E$1563,2,FALSE),IF(W67="イ",VLOOKUP(U67,イ!$A$2:$E$1563,2,FALSE),IF(W67="ウ",HLOOKUP(U67,ウ!$B$1:$ZX$6,4,FALSE),IF(W67="エ",VLOOKUP(U67,エ!$A$4:$E$1000,3,FALSE)&amp;"　"&amp;VLOOKUP(U67,エ!$A$4:$E$1000,4,FALSE),""))))</f>
        <v>06-1　偕　成　社</v>
      </c>
      <c r="Y66" s="339"/>
      <c r="Z66" s="341" t="str">
        <f>IF(W67="ア",VLOOKUP(U67,ア!$A$2:$E$1563,5,FALSE),IF(W67="イ",VLOOKUP(U67,イ!$A$2:$E$1563,5,FALSE),IF(W67="ウ",HLOOKUP(U67,ウ!$B$1:$ZX$6,5,FALSE),IF(W67="エ",VLOOKUP(U67,エ!$A$4:$E$1000,5,FALSE),""))))&amp;"　"&amp;IF(W67="ウ",HLOOKUP(U67,ウ!$B$1:$ZX$6,6,FALSE),"")</f>
        <v>「おれたち、ともだち！」絵本　ともだちや</v>
      </c>
      <c r="AA66" s="343" t="s">
        <v>9956</v>
      </c>
      <c r="AB66" s="284"/>
      <c r="AC66" s="286" t="s">
        <v>9962</v>
      </c>
      <c r="AD66" s="288"/>
    </row>
    <row r="67" spans="1:31" s="36" customFormat="1" ht="16.95" customHeight="1" x14ac:dyDescent="0.45">
      <c r="A67" s="212">
        <v>9784834014655</v>
      </c>
      <c r="B67" s="338"/>
      <c r="C67" s="213" t="s">
        <v>9949</v>
      </c>
      <c r="D67" s="340"/>
      <c r="E67" s="340"/>
      <c r="F67" s="342"/>
      <c r="G67" s="344"/>
      <c r="H67" s="293"/>
      <c r="I67" s="303"/>
      <c r="J67" s="304"/>
      <c r="K67" s="214">
        <v>9784323031422</v>
      </c>
      <c r="L67" s="338"/>
      <c r="M67" s="213" t="s">
        <v>9949</v>
      </c>
      <c r="N67" s="340"/>
      <c r="O67" s="340"/>
      <c r="P67" s="342"/>
      <c r="Q67" s="344"/>
      <c r="R67" s="293"/>
      <c r="S67" s="303"/>
      <c r="T67" s="304"/>
      <c r="U67" s="212">
        <v>9784032048902</v>
      </c>
      <c r="V67" s="338"/>
      <c r="W67" s="213" t="s">
        <v>9949</v>
      </c>
      <c r="X67" s="340"/>
      <c r="Y67" s="340"/>
      <c r="Z67" s="342"/>
      <c r="AA67" s="344"/>
      <c r="AB67" s="293"/>
      <c r="AC67" s="300"/>
      <c r="AD67" s="301"/>
    </row>
    <row r="68" spans="1:31" s="36" customFormat="1" ht="16.95" customHeight="1" x14ac:dyDescent="0.45">
      <c r="A68" s="215" t="s">
        <v>1990</v>
      </c>
      <c r="B68" s="337"/>
      <c r="C68" s="210"/>
      <c r="D68" s="339" t="str">
        <f>IF(C69="ア",VLOOKUP(A69,ア!$A$2:$E$1563,2,FALSE),IF(C69="イ",VLOOKUP(A69,イ!$A$2:$E$1563,2,FALSE),IF(C69="ウ",HLOOKUP(A69,ウ!$B$1:$ZX$6,4,FALSE),IF(C69="エ",VLOOKUP(A69,エ!$A$4:$E$1000,3,FALSE)&amp;"　"&amp;VLOOKUP(A69,エ!$A$4:$E$1000,4,FALSE),""))))</f>
        <v/>
      </c>
      <c r="E68" s="339" t="str">
        <f>IF(C69="ア",VLOOKUP(A69,ア!$A$2:$E$1563,4,FALSE),IF(C69="イ",VLOOKUP(A69,イ!$A$2:$E$1563,4,FALSE),IF(C69="ウ",IF(HLOOKUP(A69,ウ!$B$1:$QI$6,3,FALSE)="","",HLOOKUP(A69,ウ!$B$1:$QI$6,3,FALSE)),"")))</f>
        <v/>
      </c>
      <c r="F68" s="341" t="str">
        <f>IF(C69="ア",VLOOKUP(A69,ア!$A$2:$E$1563,5,FALSE),IF(C69="イ",VLOOKUP(A69,イ!$A$2:$E$1563,5,FALSE),IF(C69="ウ",HLOOKUP(A69,ウ!$B$1:$ZX$6,5,FALSE),IF(C69="エ",VLOOKUP(A69,エ!$A$4:$E$1000,5,FALSE),""))))&amp;"　"&amp;IF(C69="ウ",HLOOKUP(A69,ウ!$B$1:$ZX$6,6,FALSE),"")</f>
        <v>　</v>
      </c>
      <c r="G68" s="343"/>
      <c r="H68" s="284"/>
      <c r="I68" s="296"/>
      <c r="J68" s="298"/>
      <c r="K68" s="216" t="s">
        <v>1991</v>
      </c>
      <c r="L68" s="337"/>
      <c r="M68" s="210" t="str">
        <f>IF(L69="ア",VLOOKUP(J69,ア!$A$2:$E$9999,2,FALSE),IF(L69="イ",VLOOKUP(J69,#REF!,2,FALSE),IF(L69="ウ",HLOOKUP(J69,#REF!,4,FALSE),IF(L69="エ",VLOOKUP(J69,エ!$A$4:$E$1000,3,FALSE)&amp;"　"&amp;VLOOKUP(J69,エ!$A$4:$E$1000,4,FALSE),""))))</f>
        <v/>
      </c>
      <c r="N68" s="339" t="str">
        <f>IF(M69="ア",VLOOKUP(K69,ア!$A$2:$E$1563,2,FALSE),IF(M69="イ",VLOOKUP(K69,イ!$A$2:$E$1563,2,FALSE),IF(M69="ウ",HLOOKUP(K69,ウ!$B$1:$ZX$6,4,FALSE),IF(M69="エ",VLOOKUP(K69,エ!$A$4:$E$1000,3,FALSE)&amp;"　"&amp;VLOOKUP(K69,エ!$A$4:$E$1000,4,FALSE),""))))</f>
        <v/>
      </c>
      <c r="O68" s="339" t="str">
        <f>IF(M69="ア",VLOOKUP(K69,ア!$A$2:$E$9999,4,FALSE),IF(M69="イ",VLOOKUP(K69,イ!$A$2:$E$1563,5,FALSE),IF(M69="ウ",HLOOKUP(K69,ウ!$B$1:$ZX$6,5,FALSE),IF(M69="エ",VLOOKUP(K69,エ!$A$4:$E$1000,5,FALSE),""))))&amp;"　"&amp;IF(M69="ウ",HLOOKUP(K69,ウ!$B$1:$ZX$6,6,FALSE),"")</f>
        <v>　</v>
      </c>
      <c r="P68" s="341" t="str">
        <f>IF(M69="ア",VLOOKUP(K69,ア!$A$2:$E$1563,5,FALSE),IF(M69="イ",VLOOKUP(K69,イ!$A$2:$E$1563,5,FALSE),IF(M69="ウ",HLOOKUP(K69,ウ!$B$1:$ZX$6,5,FALSE),IF(M69="エ",VLOOKUP(K69,エ!$A$4:$E$1000,5,FALSE),""))))&amp;"　"&amp;IF(M69="ウ",HLOOKUP(K69,ウ!$B$1:$ZX$6,6,FALSE),"")</f>
        <v>　</v>
      </c>
      <c r="Q68" s="343"/>
      <c r="R68" s="284"/>
      <c r="S68" s="296"/>
      <c r="T68" s="298"/>
      <c r="U68" s="215" t="s">
        <v>1992</v>
      </c>
      <c r="V68" s="337"/>
      <c r="W68" s="210" t="str">
        <f>IF(V69="ア",VLOOKUP(T69,ア!$A$2:$E$9999,2,FALSE),IF(V69="イ",VLOOKUP(T69,#REF!,2,FALSE),IF(V69="ウ",HLOOKUP(T69,#REF!,4,FALSE),IF(V69="エ",VLOOKUP(T69,エ!$A$4:$E$1000,3,FALSE)&amp;"　"&amp;VLOOKUP(T69,エ!$A$4:$E$1000,4,FALSE),""))))</f>
        <v/>
      </c>
      <c r="X68" s="339" t="str">
        <f>IF(W69="ア",VLOOKUP(U69,ア!$A$2:$E$1563,2,FALSE),IF(W69="イ",VLOOKUP(U69,イ!$A$2:$E$1563,2,FALSE),IF(W69="ウ",HLOOKUP(U69,ウ!$B$1:$ZX$6,4,FALSE),IF(W69="エ",VLOOKUP(U69,エ!$A$4:$E$1000,3,FALSE)&amp;"　"&amp;VLOOKUP(U69,エ!$A$4:$E$1000,4,FALSE),""))))</f>
        <v/>
      </c>
      <c r="Y68" s="339" t="str">
        <f>IF(W69="ア",VLOOKUP(U69,ア!$A$2:$E$9999,4,FALSE),IF(W69="イ",VLOOKUP(U69,イ!$A$2:$E$1563,5,FALSE),IF(W69="ウ",HLOOKUP(U69,ウ!$B$1:$ZX$6,5,FALSE),IF(W69="エ",VLOOKUP(U69,エ!$A$4:$E$1000,5,FALSE),""))))&amp;"　"&amp;IF(W69="ウ",HLOOKUP(U69,ウ!$B$1:$ZX$6,6,FALSE),"")</f>
        <v>　</v>
      </c>
      <c r="Z68" s="341" t="str">
        <f>IF(W69="ア",VLOOKUP(U69,ア!$A$2:$E$1563,5,FALSE),IF(W69="イ",VLOOKUP(U69,イ!$A$2:$E$1563,5,FALSE),IF(W69="ウ",HLOOKUP(U69,ウ!$B$1:$ZX$6,5,FALSE),IF(W69="エ",VLOOKUP(U69,エ!$A$4:$E$1000,5,FALSE),""))))&amp;"　"&amp;IF(W69="ウ",HLOOKUP(U69,ウ!$B$1:$ZX$6,6,FALSE),"")</f>
        <v>　</v>
      </c>
      <c r="AA68" s="343"/>
      <c r="AB68" s="284"/>
      <c r="AC68" s="286"/>
      <c r="AD68" s="288"/>
    </row>
    <row r="69" spans="1:31" s="36" customFormat="1" ht="16.95" customHeight="1" x14ac:dyDescent="0.45">
      <c r="A69" s="212"/>
      <c r="B69" s="338"/>
      <c r="C69" s="213"/>
      <c r="D69" s="340"/>
      <c r="E69" s="340"/>
      <c r="F69" s="342"/>
      <c r="G69" s="344"/>
      <c r="H69" s="293"/>
      <c r="I69" s="303"/>
      <c r="J69" s="304"/>
      <c r="K69" s="214"/>
      <c r="L69" s="338"/>
      <c r="M69" s="213"/>
      <c r="N69" s="340"/>
      <c r="O69" s="340"/>
      <c r="P69" s="342"/>
      <c r="Q69" s="344"/>
      <c r="R69" s="293"/>
      <c r="S69" s="303"/>
      <c r="T69" s="304"/>
      <c r="U69" s="212"/>
      <c r="V69" s="338"/>
      <c r="W69" s="213"/>
      <c r="X69" s="340"/>
      <c r="Y69" s="340"/>
      <c r="Z69" s="342"/>
      <c r="AA69" s="344"/>
      <c r="AB69" s="293"/>
      <c r="AC69" s="300"/>
      <c r="AD69" s="301"/>
    </row>
    <row r="70" spans="1:31" s="36" customFormat="1" ht="16.95" customHeight="1" x14ac:dyDescent="0.45">
      <c r="A70" s="215" t="s">
        <v>1993</v>
      </c>
      <c r="B70" s="337"/>
      <c r="C70" s="210"/>
      <c r="D70" s="339" t="str">
        <f>IF(C71="ア",VLOOKUP(A71,ア!$A$2:$E$1563,2,FALSE),IF(C71="イ",VLOOKUP(A71,イ!$A$2:$E$1563,2,FALSE),IF(C71="ウ",HLOOKUP(A71,ウ!$B$1:$ZX$6,4,FALSE),IF(C71="エ",VLOOKUP(A71,エ!$A$4:$E$1000,3,FALSE)&amp;"　"&amp;VLOOKUP(A71,エ!$A$4:$E$1000,4,FALSE),""))))</f>
        <v/>
      </c>
      <c r="E70" s="339" t="str">
        <f>IF(C71="ア",VLOOKUP(A71,ア!$A$2:$E$1563,4,FALSE),IF(C71="イ",VLOOKUP(A71,イ!$A$2:$E$1563,4,FALSE),IF(C71="ウ",IF(HLOOKUP(A71,ウ!$B$1:$QI$6,3,FALSE)="","",HLOOKUP(A71,ウ!$B$1:$QI$6,3,FALSE)),"")))</f>
        <v/>
      </c>
      <c r="F70" s="341" t="str">
        <f>IF(C71="ア",VLOOKUP(A71,ア!$A$2:$E$1563,5,FALSE),IF(C71="イ",VLOOKUP(A71,イ!$A$2:$E$1563,5,FALSE),IF(C71="ウ",HLOOKUP(A71,ウ!$B$1:$ZX$6,5,FALSE),IF(C71="エ",VLOOKUP(A71,エ!$A$4:$E$1000,5,FALSE),""))))&amp;"　"&amp;IF(C71="ウ",HLOOKUP(A71,ウ!$B$1:$ZX$6,6,FALSE),"")</f>
        <v>　</v>
      </c>
      <c r="G70" s="343"/>
      <c r="H70" s="284"/>
      <c r="I70" s="296"/>
      <c r="J70" s="298"/>
      <c r="K70" s="216" t="s">
        <v>1994</v>
      </c>
      <c r="L70" s="337"/>
      <c r="M70" s="210" t="str">
        <f>IF(L71="ア",VLOOKUP(J71,ア!$A$2:$E$9999,2,FALSE),IF(L71="イ",VLOOKUP(J71,#REF!,2,FALSE),IF(L71="ウ",HLOOKUP(J71,#REF!,4,FALSE),IF(L71="エ",VLOOKUP(J71,エ!$A$4:$E$1000,3,FALSE)&amp;"　"&amp;VLOOKUP(J71,エ!$A$4:$E$1000,4,FALSE),""))))</f>
        <v/>
      </c>
      <c r="N70" s="339" t="str">
        <f>IF(M71="ア",VLOOKUP(K71,ア!$A$2:$E$1563,2,FALSE),IF(M71="イ",VLOOKUP(K71,イ!$A$2:$E$1563,2,FALSE),IF(M71="ウ",HLOOKUP(K71,ウ!$B$1:$ZX$6,4,FALSE),IF(M71="エ",VLOOKUP(K71,エ!$A$4:$E$1000,3,FALSE)&amp;"　"&amp;VLOOKUP(K71,エ!$A$4:$E$1000,4,FALSE),""))))</f>
        <v/>
      </c>
      <c r="O70" s="339" t="str">
        <f>IF(M71="ア",VLOOKUP(K71,ア!$A$2:$E$9999,4,FALSE),IF(M71="イ",VLOOKUP(K71,イ!$A$2:$E$1563,5,FALSE),IF(M71="ウ",HLOOKUP(K71,ウ!$B$1:$ZX$6,5,FALSE),IF(M71="エ",VLOOKUP(K71,エ!$A$4:$E$1000,5,FALSE),""))))&amp;"　"&amp;IF(M71="ウ",HLOOKUP(K71,ウ!$B$1:$ZX$6,6,FALSE),"")</f>
        <v>　</v>
      </c>
      <c r="P70" s="341" t="str">
        <f>IF(M71="ア",VLOOKUP(K71,ア!$A$2:$E$1563,5,FALSE),IF(M71="イ",VLOOKUP(K71,イ!$A$2:$E$1563,5,FALSE),IF(M71="ウ",HLOOKUP(K71,ウ!$B$1:$ZX$6,5,FALSE),IF(M71="エ",VLOOKUP(K71,エ!$A$4:$E$1000,5,FALSE),""))))&amp;"　"&amp;IF(M71="ウ",HLOOKUP(K71,ウ!$B$1:$ZX$6,6,FALSE),"")</f>
        <v>　</v>
      </c>
      <c r="Q70" s="343"/>
      <c r="R70" s="284"/>
      <c r="S70" s="296"/>
      <c r="T70" s="298"/>
      <c r="U70" s="215" t="s">
        <v>1995</v>
      </c>
      <c r="V70" s="337"/>
      <c r="W70" s="210" t="str">
        <f>IF(V71="ア",VLOOKUP(T71,ア!$A$2:$E$9999,2,FALSE),IF(V71="イ",VLOOKUP(T71,#REF!,2,FALSE),IF(V71="ウ",HLOOKUP(T71,#REF!,4,FALSE),IF(V71="エ",VLOOKUP(T71,エ!$A$4:$E$1000,3,FALSE)&amp;"　"&amp;VLOOKUP(T71,エ!$A$4:$E$1000,4,FALSE),""))))</f>
        <v/>
      </c>
      <c r="X70" s="339" t="str">
        <f>IF(W71="ア",VLOOKUP(U71,ア!$A$2:$E$1563,2,FALSE),IF(W71="イ",VLOOKUP(U71,イ!$A$2:$E$1563,2,FALSE),IF(W71="ウ",HLOOKUP(U71,ウ!$B$1:$ZX$6,4,FALSE),IF(W71="エ",VLOOKUP(U71,エ!$A$4:$E$1000,3,FALSE)&amp;"　"&amp;VLOOKUP(U71,エ!$A$4:$E$1000,4,FALSE),""))))</f>
        <v/>
      </c>
      <c r="Y70" s="339" t="str">
        <f>IF(W71="ア",VLOOKUP(U71,ア!$A$2:$E$9999,4,FALSE),IF(W71="イ",VLOOKUP(U71,イ!$A$2:$E$1563,5,FALSE),IF(W71="ウ",HLOOKUP(U71,ウ!$B$1:$ZX$6,5,FALSE),IF(W71="エ",VLOOKUP(U71,エ!$A$4:$E$1000,5,FALSE),""))))&amp;"　"&amp;IF(W71="ウ",HLOOKUP(U71,ウ!$B$1:$ZX$6,6,FALSE),"")</f>
        <v>　</v>
      </c>
      <c r="Z70" s="341" t="str">
        <f>IF(W71="ア",VLOOKUP(U71,ア!$A$2:$E$1563,5,FALSE),IF(W71="イ",VLOOKUP(U71,イ!$A$2:$E$1563,5,FALSE),IF(W71="ウ",HLOOKUP(U71,ウ!$B$1:$ZX$6,5,FALSE),IF(W71="エ",VLOOKUP(U71,エ!$A$4:$E$1000,5,FALSE),""))))&amp;"　"&amp;IF(W71="ウ",HLOOKUP(U71,ウ!$B$1:$ZX$6,6,FALSE),"")</f>
        <v>　</v>
      </c>
      <c r="AA70" s="343"/>
      <c r="AB70" s="284"/>
      <c r="AC70" s="286"/>
      <c r="AD70" s="288"/>
    </row>
    <row r="71" spans="1:31" s="36" customFormat="1" ht="16.95" customHeight="1" x14ac:dyDescent="0.45">
      <c r="A71" s="212"/>
      <c r="B71" s="338"/>
      <c r="C71" s="213"/>
      <c r="D71" s="340"/>
      <c r="E71" s="340"/>
      <c r="F71" s="342"/>
      <c r="G71" s="344"/>
      <c r="H71" s="293"/>
      <c r="I71" s="303"/>
      <c r="J71" s="304"/>
      <c r="K71" s="214"/>
      <c r="L71" s="338"/>
      <c r="M71" s="213"/>
      <c r="N71" s="340"/>
      <c r="O71" s="340"/>
      <c r="P71" s="342"/>
      <c r="Q71" s="344"/>
      <c r="R71" s="293"/>
      <c r="S71" s="303"/>
      <c r="T71" s="304"/>
      <c r="U71" s="212"/>
      <c r="V71" s="338"/>
      <c r="W71" s="213"/>
      <c r="X71" s="340"/>
      <c r="Y71" s="340"/>
      <c r="Z71" s="342"/>
      <c r="AA71" s="344"/>
      <c r="AB71" s="293"/>
      <c r="AC71" s="300"/>
      <c r="AD71" s="301"/>
    </row>
    <row r="72" spans="1:31" s="36" customFormat="1" ht="16.95" customHeight="1" x14ac:dyDescent="0.45">
      <c r="A72" s="215" t="s">
        <v>1996</v>
      </c>
      <c r="B72" s="337"/>
      <c r="C72" s="210"/>
      <c r="D72" s="339" t="str">
        <f>IF(C73="ア",VLOOKUP(A73,ア!$A$2:$E$1563,2,FALSE),IF(C73="イ",VLOOKUP(A73,イ!$A$2:$E$1563,2,FALSE),IF(C73="ウ",HLOOKUP(A73,ウ!$B$1:$ZX$6,4,FALSE),IF(C73="エ",VLOOKUP(A73,エ!$A$4:$E$1000,3,FALSE)&amp;"　"&amp;VLOOKUP(A73,エ!$A$4:$E$1000,4,FALSE),""))))</f>
        <v/>
      </c>
      <c r="E72" s="339" t="str">
        <f>IF(C73="ア",VLOOKUP(A73,ア!$A$2:$E$1563,4,FALSE),IF(C73="イ",VLOOKUP(A73,イ!$A$2:$E$1563,4,FALSE),IF(C73="ウ",IF(HLOOKUP(A73,ウ!$B$1:$QI$6,3,FALSE)="","",HLOOKUP(A73,ウ!$B$1:$QI$6,3,FALSE)),"")))</f>
        <v/>
      </c>
      <c r="F72" s="341" t="str">
        <f>IF(C73="ア",VLOOKUP(A73,ア!$A$2:$E$1563,5,FALSE),IF(C73="イ",VLOOKUP(A73,イ!$A$2:$E$1563,5,FALSE),IF(C73="ウ",HLOOKUP(A73,ウ!$B$1:$ZX$6,5,FALSE),IF(C73="エ",VLOOKUP(A73,エ!$A$4:$E$1000,5,FALSE),""))))&amp;"　"&amp;IF(C73="ウ",HLOOKUP(A73,ウ!$B$1:$ZX$6,6,FALSE),"")</f>
        <v>　</v>
      </c>
      <c r="G72" s="343"/>
      <c r="H72" s="284"/>
      <c r="I72" s="296"/>
      <c r="J72" s="298"/>
      <c r="K72" s="216" t="s">
        <v>1997</v>
      </c>
      <c r="L72" s="337"/>
      <c r="M72" s="210" t="str">
        <f>IF(L73="ア",VLOOKUP(J73,ア!$A$2:$E$9999,2,FALSE),IF(L73="イ",VLOOKUP(J73,#REF!,2,FALSE),IF(L73="ウ",HLOOKUP(J73,#REF!,4,FALSE),IF(L73="エ",VLOOKUP(J73,エ!$A$4:$E$1000,3,FALSE)&amp;"　"&amp;VLOOKUP(J73,エ!$A$4:$E$1000,4,FALSE),""))))</f>
        <v/>
      </c>
      <c r="N72" s="339" t="str">
        <f>IF(M73="ア",VLOOKUP(K73,ア!$A$2:$E$1563,2,FALSE),IF(M73="イ",VLOOKUP(K73,イ!$A$2:$E$1563,2,FALSE),IF(M73="ウ",HLOOKUP(K73,ウ!$B$1:$ZX$6,4,FALSE),IF(M73="エ",VLOOKUP(K73,エ!$A$4:$E$1000,3,FALSE)&amp;"　"&amp;VLOOKUP(K73,エ!$A$4:$E$1000,4,FALSE),""))))</f>
        <v/>
      </c>
      <c r="O72" s="339" t="str">
        <f>IF(M73="ア",VLOOKUP(K73,ア!$A$2:$E$9999,4,FALSE),IF(M73="イ",VLOOKUP(K73,イ!$A$2:$E$1563,5,FALSE),IF(M73="ウ",HLOOKUP(K73,ウ!$B$1:$ZX$6,5,FALSE),IF(M73="エ",VLOOKUP(K73,エ!$A$4:$E$1000,5,FALSE),""))))&amp;"　"&amp;IF(M73="ウ",HLOOKUP(K73,ウ!$B$1:$ZX$6,6,FALSE),"")</f>
        <v>　</v>
      </c>
      <c r="P72" s="341" t="str">
        <f>IF(M73="ア",VLOOKUP(K73,ア!$A$2:$E$1563,5,FALSE),IF(M73="イ",VLOOKUP(K73,イ!$A$2:$E$1563,5,FALSE),IF(M73="ウ",HLOOKUP(K73,ウ!$B$1:$ZX$6,5,FALSE),IF(M73="エ",VLOOKUP(K73,エ!$A$4:$E$1000,5,FALSE),""))))&amp;"　"&amp;IF(M73="ウ",HLOOKUP(K73,ウ!$B$1:$ZX$6,6,FALSE),"")</f>
        <v>　</v>
      </c>
      <c r="Q72" s="343"/>
      <c r="R72" s="284"/>
      <c r="S72" s="296"/>
      <c r="T72" s="298"/>
      <c r="U72" s="215" t="s">
        <v>1998</v>
      </c>
      <c r="V72" s="337"/>
      <c r="W72" s="210" t="str">
        <f>IF(V73="ア",VLOOKUP(T73,ア!$A$2:$E$9999,2,FALSE),IF(V73="イ",VLOOKUP(T73,#REF!,2,FALSE),IF(V73="ウ",HLOOKUP(T73,#REF!,4,FALSE),IF(V73="エ",VLOOKUP(T73,エ!$A$4:$E$1000,3,FALSE)&amp;"　"&amp;VLOOKUP(T73,エ!$A$4:$E$1000,4,FALSE),""))))</f>
        <v/>
      </c>
      <c r="X72" s="339" t="str">
        <f>IF(W73="ア",VLOOKUP(U73,ア!$A$2:$E$1563,2,FALSE),IF(W73="イ",VLOOKUP(U73,イ!$A$2:$E$1563,2,FALSE),IF(W73="ウ",HLOOKUP(U73,ウ!$B$1:$ZX$6,4,FALSE),IF(W73="エ",VLOOKUP(U73,エ!$A$4:$E$1000,3,FALSE)&amp;"　"&amp;VLOOKUP(U73,エ!$A$4:$E$1000,4,FALSE),""))))</f>
        <v/>
      </c>
      <c r="Y72" s="339" t="str">
        <f>IF(W73="ア",VLOOKUP(U73,ア!$A$2:$E$9999,4,FALSE),IF(W73="イ",VLOOKUP(U73,イ!$A$2:$E$1563,5,FALSE),IF(W73="ウ",HLOOKUP(U73,ウ!$B$1:$ZX$6,5,FALSE),IF(W73="エ",VLOOKUP(U73,エ!$A$4:$E$1000,5,FALSE),""))))&amp;"　"&amp;IF(W73="ウ",HLOOKUP(U73,ウ!$B$1:$ZX$6,6,FALSE),"")</f>
        <v>　</v>
      </c>
      <c r="Z72" s="341" t="str">
        <f>IF(W73="ア",VLOOKUP(U73,ア!$A$2:$E$1563,5,FALSE),IF(W73="イ",VLOOKUP(U73,イ!$A$2:$E$1563,5,FALSE),IF(W73="ウ",HLOOKUP(U73,ウ!$B$1:$ZX$6,5,FALSE),IF(W73="エ",VLOOKUP(U73,エ!$A$4:$E$1000,5,FALSE),""))))&amp;"　"&amp;IF(W73="ウ",HLOOKUP(U73,ウ!$B$1:$ZX$6,6,FALSE),"")</f>
        <v>　</v>
      </c>
      <c r="AA72" s="343"/>
      <c r="AB72" s="284"/>
      <c r="AC72" s="286"/>
      <c r="AD72" s="288"/>
    </row>
    <row r="73" spans="1:31" s="36" customFormat="1" ht="16.95" customHeight="1" x14ac:dyDescent="0.45">
      <c r="A73" s="212"/>
      <c r="B73" s="338"/>
      <c r="C73" s="213"/>
      <c r="D73" s="340"/>
      <c r="E73" s="340"/>
      <c r="F73" s="342"/>
      <c r="G73" s="344"/>
      <c r="H73" s="293"/>
      <c r="I73" s="303"/>
      <c r="J73" s="304"/>
      <c r="K73" s="214"/>
      <c r="L73" s="338"/>
      <c r="M73" s="213"/>
      <c r="N73" s="340"/>
      <c r="O73" s="340"/>
      <c r="P73" s="342"/>
      <c r="Q73" s="344"/>
      <c r="R73" s="293"/>
      <c r="S73" s="303"/>
      <c r="T73" s="304"/>
      <c r="U73" s="212"/>
      <c r="V73" s="338"/>
      <c r="W73" s="213"/>
      <c r="X73" s="340"/>
      <c r="Y73" s="340"/>
      <c r="Z73" s="342"/>
      <c r="AA73" s="344"/>
      <c r="AB73" s="293"/>
      <c r="AC73" s="300"/>
      <c r="AD73" s="301"/>
    </row>
    <row r="74" spans="1:31" s="36" customFormat="1" ht="16.95" customHeight="1" x14ac:dyDescent="0.45">
      <c r="A74" s="215" t="s">
        <v>1999</v>
      </c>
      <c r="B74" s="337"/>
      <c r="C74" s="210"/>
      <c r="D74" s="339" t="str">
        <f>IF(C75="ア",VLOOKUP(A75,ア!$A$2:$E$1563,2,FALSE),IF(C75="イ",VLOOKUP(A75,イ!$A$2:$E$1563,2,FALSE),IF(C75="ウ",HLOOKUP(A75,ウ!$B$1:$ZX$6,4,FALSE),IF(C75="エ",VLOOKUP(A75,エ!$A$4:$E$1000,3,FALSE)&amp;"　"&amp;VLOOKUP(A75,エ!$A$4:$E$1000,4,FALSE),""))))</f>
        <v/>
      </c>
      <c r="E74" s="339" t="str">
        <f>IF(C75="ア",VLOOKUP(A75,ア!$A$2:$E$1563,4,FALSE),IF(C75="イ",VLOOKUP(A75,イ!$A$2:$E$1563,4,FALSE),IF(C75="ウ",IF(HLOOKUP(A75,ウ!$B$1:$QI$6,3,FALSE)="","",HLOOKUP(A75,ウ!$B$1:$QI$6,3,FALSE)),"")))</f>
        <v/>
      </c>
      <c r="F74" s="341" t="str">
        <f>IF(C75="ア",VLOOKUP(A75,ア!$A$2:$E$1563,5,FALSE),IF(C75="イ",VLOOKUP(A75,イ!$A$2:$E$1563,5,FALSE),IF(C75="ウ",HLOOKUP(A75,ウ!$B$1:$ZX$6,5,FALSE),IF(C75="エ",VLOOKUP(A75,エ!$A$4:$E$1000,5,FALSE),""))))&amp;"　"&amp;IF(C75="ウ",HLOOKUP(A75,ウ!$B$1:$ZX$6,6,FALSE),"")</f>
        <v>　</v>
      </c>
      <c r="G74" s="343"/>
      <c r="H74" s="284"/>
      <c r="I74" s="296"/>
      <c r="J74" s="298"/>
      <c r="K74" s="216" t="s">
        <v>2000</v>
      </c>
      <c r="L74" s="337"/>
      <c r="M74" s="210" t="str">
        <f>IF(L75="ア",VLOOKUP(J75,ア!$A$2:$E$9999,2,FALSE),IF(L75="イ",VLOOKUP(J75,#REF!,2,FALSE),IF(L75="ウ",HLOOKUP(J75,#REF!,4,FALSE),IF(L75="エ",VLOOKUP(J75,エ!$A$4:$E$1000,3,FALSE)&amp;"　"&amp;VLOOKUP(J75,エ!$A$4:$E$1000,4,FALSE),""))))</f>
        <v/>
      </c>
      <c r="N74" s="339" t="str">
        <f>IF(M75="ア",VLOOKUP(K75,ア!$A$2:$E$1563,2,FALSE),IF(M75="イ",VLOOKUP(K75,イ!$A$2:$E$1563,2,FALSE),IF(M75="ウ",HLOOKUP(K75,ウ!$B$1:$ZX$6,4,FALSE),IF(M75="エ",VLOOKUP(K75,エ!$A$4:$E$1000,3,FALSE)&amp;"　"&amp;VLOOKUP(K75,エ!$A$4:$E$1000,4,FALSE),""))))</f>
        <v/>
      </c>
      <c r="O74" s="339" t="str">
        <f>IF(M75="ア",VLOOKUP(K75,ア!$A$2:$E$9999,4,FALSE),IF(M75="イ",VLOOKUP(K75,イ!$A$2:$E$1563,5,FALSE),IF(M75="ウ",HLOOKUP(K75,ウ!$B$1:$ZX$6,5,FALSE),IF(M75="エ",VLOOKUP(K75,エ!$A$4:$E$1000,5,FALSE),""))))&amp;"　"&amp;IF(M75="ウ",HLOOKUP(K75,ウ!$B$1:$ZX$6,6,FALSE),"")</f>
        <v>　</v>
      </c>
      <c r="P74" s="341" t="str">
        <f>IF(M75="ア",VLOOKUP(K75,ア!$A$2:$E$1563,5,FALSE),IF(M75="イ",VLOOKUP(K75,イ!$A$2:$E$1563,5,FALSE),IF(M75="ウ",HLOOKUP(K75,ウ!$B$1:$ZX$6,5,FALSE),IF(M75="エ",VLOOKUP(K75,エ!$A$4:$E$1000,5,FALSE),""))))&amp;"　"&amp;IF(M75="ウ",HLOOKUP(K75,ウ!$B$1:$ZX$6,6,FALSE),"")</f>
        <v>　</v>
      </c>
      <c r="Q74" s="343"/>
      <c r="R74" s="284"/>
      <c r="S74" s="296"/>
      <c r="T74" s="298"/>
      <c r="U74" s="215" t="s">
        <v>2001</v>
      </c>
      <c r="V74" s="337"/>
      <c r="W74" s="210" t="str">
        <f>IF(V75="ア",VLOOKUP(T75,ア!$A$2:$E$9999,2,FALSE),IF(V75="イ",VLOOKUP(T75,#REF!,2,FALSE),IF(V75="ウ",HLOOKUP(T75,#REF!,4,FALSE),IF(V75="エ",VLOOKUP(T75,エ!$A$4:$E$1000,3,FALSE)&amp;"　"&amp;VLOOKUP(T75,エ!$A$4:$E$1000,4,FALSE),""))))</f>
        <v/>
      </c>
      <c r="X74" s="339" t="str">
        <f>IF(W75="ア",VLOOKUP(U75,ア!$A$2:$E$1563,2,FALSE),IF(W75="イ",VLOOKUP(U75,イ!$A$2:$E$1563,2,FALSE),IF(W75="ウ",HLOOKUP(U75,ウ!$B$1:$ZX$6,4,FALSE),IF(W75="エ",VLOOKUP(U75,エ!$A$4:$E$1000,3,FALSE)&amp;"　"&amp;VLOOKUP(U75,エ!$A$4:$E$1000,4,FALSE),""))))</f>
        <v/>
      </c>
      <c r="Y74" s="339" t="str">
        <f>IF(W75="ア",VLOOKUP(U75,ア!$A$2:$E$9999,4,FALSE),IF(W75="イ",VLOOKUP(U75,イ!$A$2:$E$1563,5,FALSE),IF(W75="ウ",HLOOKUP(U75,ウ!$B$1:$ZX$6,5,FALSE),IF(W75="エ",VLOOKUP(U75,エ!$A$4:$E$1000,5,FALSE),""))))&amp;"　"&amp;IF(W75="ウ",HLOOKUP(U75,ウ!$B$1:$ZX$6,6,FALSE),"")</f>
        <v>　</v>
      </c>
      <c r="Z74" s="341" t="str">
        <f>IF(W75="ア",VLOOKUP(U75,ア!$A$2:$E$1563,5,FALSE),IF(W75="イ",VLOOKUP(U75,イ!$A$2:$E$1563,5,FALSE),IF(W75="ウ",HLOOKUP(U75,ウ!$B$1:$ZX$6,5,FALSE),IF(W75="エ",VLOOKUP(U75,エ!$A$4:$E$1000,5,FALSE),""))))&amp;"　"&amp;IF(W75="ウ",HLOOKUP(U75,ウ!$B$1:$ZX$6,6,FALSE),"")</f>
        <v>　</v>
      </c>
      <c r="AA74" s="343"/>
      <c r="AB74" s="284"/>
      <c r="AC74" s="286"/>
      <c r="AD74" s="288"/>
    </row>
    <row r="75" spans="1:31" s="36" customFormat="1" ht="16.95" customHeight="1" x14ac:dyDescent="0.45">
      <c r="A75" s="212"/>
      <c r="B75" s="338"/>
      <c r="C75" s="213"/>
      <c r="D75" s="340"/>
      <c r="E75" s="340"/>
      <c r="F75" s="342"/>
      <c r="G75" s="344"/>
      <c r="H75" s="293"/>
      <c r="I75" s="303"/>
      <c r="J75" s="304"/>
      <c r="K75" s="214"/>
      <c r="L75" s="338"/>
      <c r="M75" s="213"/>
      <c r="N75" s="340"/>
      <c r="O75" s="340"/>
      <c r="P75" s="342"/>
      <c r="Q75" s="344"/>
      <c r="R75" s="293"/>
      <c r="S75" s="303"/>
      <c r="T75" s="304"/>
      <c r="U75" s="212"/>
      <c r="V75" s="338"/>
      <c r="W75" s="213"/>
      <c r="X75" s="340"/>
      <c r="Y75" s="340"/>
      <c r="Z75" s="342"/>
      <c r="AA75" s="344"/>
      <c r="AB75" s="293"/>
      <c r="AC75" s="300"/>
      <c r="AD75" s="301"/>
    </row>
    <row r="76" spans="1:31" s="36" customFormat="1" ht="16.95" customHeight="1" x14ac:dyDescent="0.45">
      <c r="A76" s="215" t="s">
        <v>2002</v>
      </c>
      <c r="B76" s="337"/>
      <c r="C76" s="210"/>
      <c r="D76" s="339" t="str">
        <f>IF(C77="ア",VLOOKUP(A77,ア!$A$2:$E$1563,2,FALSE),IF(C77="イ",VLOOKUP(A77,イ!$A$2:$E$1563,2,FALSE),IF(C77="ウ",HLOOKUP(A77,ウ!$B$1:$ZX$6,4,FALSE),IF(C77="エ",VLOOKUP(A77,エ!$A$4:$E$1000,3,FALSE)&amp;"　"&amp;VLOOKUP(A77,エ!$A$4:$E$1000,4,FALSE),""))))</f>
        <v/>
      </c>
      <c r="E76" s="339" t="str">
        <f>IF(C77="ア",VLOOKUP(A77,ア!$A$2:$E$1563,4,FALSE),IF(C77="イ",VLOOKUP(A77,イ!$A$2:$E$1563,4,FALSE),IF(C77="ウ",IF(HLOOKUP(A77,ウ!$B$1:$QI$6,3,FALSE)="","",HLOOKUP(A77,ウ!$B$1:$QI$6,3,FALSE)),"")))</f>
        <v/>
      </c>
      <c r="F76" s="341" t="str">
        <f>IF(C77="ア",VLOOKUP(A77,ア!$A$2:$E$1563,5,FALSE),IF(C77="イ",VLOOKUP(A77,イ!$A$2:$E$1563,5,FALSE),IF(C77="ウ",HLOOKUP(A77,ウ!$B$1:$ZX$6,5,FALSE),IF(C77="エ",VLOOKUP(A77,エ!$A$4:$E$1000,5,FALSE),""))))&amp;"　"&amp;IF(C77="ウ",HLOOKUP(A77,ウ!$B$1:$ZX$6,6,FALSE),"")</f>
        <v>　</v>
      </c>
      <c r="G76" s="343"/>
      <c r="H76" s="284"/>
      <c r="I76" s="296"/>
      <c r="J76" s="298"/>
      <c r="K76" s="216" t="s">
        <v>2003</v>
      </c>
      <c r="L76" s="337"/>
      <c r="M76" s="210" t="str">
        <f>IF(L77="ア",VLOOKUP(J77,ア!$A$2:$E$9999,2,FALSE),IF(L77="イ",VLOOKUP(J77,#REF!,2,FALSE),IF(L77="ウ",HLOOKUP(J77,#REF!,4,FALSE),IF(L77="エ",VLOOKUP(J77,エ!$A$4:$E$1000,3,FALSE)&amp;"　"&amp;VLOOKUP(J77,エ!$A$4:$E$1000,4,FALSE),""))))</f>
        <v/>
      </c>
      <c r="N76" s="339" t="str">
        <f>IF(M77="ア",VLOOKUP(K77,ア!$A$2:$E$1563,2,FALSE),IF(M77="イ",VLOOKUP(K77,イ!$A$2:$E$1563,2,FALSE),IF(M77="ウ",HLOOKUP(K77,ウ!$B$1:$ZX$6,4,FALSE),IF(M77="エ",VLOOKUP(K77,エ!$A$4:$E$1000,3,FALSE)&amp;"　"&amp;VLOOKUP(K77,エ!$A$4:$E$1000,4,FALSE),""))))</f>
        <v/>
      </c>
      <c r="O76" s="339" t="str">
        <f>IF(M77="ア",VLOOKUP(K77,ア!$A$2:$E$9999,4,FALSE),IF(M77="イ",VLOOKUP(K77,イ!$A$2:$E$1563,5,FALSE),IF(M77="ウ",HLOOKUP(K77,ウ!$B$1:$ZX$6,5,FALSE),IF(M77="エ",VLOOKUP(K77,エ!$A$4:$E$1000,5,FALSE),""))))&amp;"　"&amp;IF(M77="ウ",HLOOKUP(K77,ウ!$B$1:$ZX$6,6,FALSE),"")</f>
        <v>　</v>
      </c>
      <c r="P76" s="341" t="str">
        <f>IF(M77="ア",VLOOKUP(K77,ア!$A$2:$E$1563,5,FALSE),IF(M77="イ",VLOOKUP(K77,イ!$A$2:$E$1563,5,FALSE),IF(M77="ウ",HLOOKUP(K77,ウ!$B$1:$ZX$6,5,FALSE),IF(M77="エ",VLOOKUP(K77,エ!$A$4:$E$1000,5,FALSE),""))))&amp;"　"&amp;IF(M77="ウ",HLOOKUP(K77,ウ!$B$1:$ZX$6,6,FALSE),"")</f>
        <v>　</v>
      </c>
      <c r="Q76" s="343"/>
      <c r="R76" s="284"/>
      <c r="S76" s="296"/>
      <c r="T76" s="298"/>
      <c r="U76" s="215" t="s">
        <v>2004</v>
      </c>
      <c r="V76" s="337"/>
      <c r="W76" s="210" t="str">
        <f>IF(V77="ア",VLOOKUP(T77,ア!$A$2:$E$9999,2,FALSE),IF(V77="イ",VLOOKUP(T77,#REF!,2,FALSE),IF(V77="ウ",HLOOKUP(T77,#REF!,4,FALSE),IF(V77="エ",VLOOKUP(T77,エ!$A$4:$E$1000,3,FALSE)&amp;"　"&amp;VLOOKUP(T77,エ!$A$4:$E$1000,4,FALSE),""))))</f>
        <v/>
      </c>
      <c r="X76" s="339" t="str">
        <f>IF(W77="ア",VLOOKUP(U77,ア!$A$2:$E$1563,2,FALSE),IF(W77="イ",VLOOKUP(U77,イ!$A$2:$E$1563,2,FALSE),IF(W77="ウ",HLOOKUP(U77,ウ!$B$1:$ZX$6,4,FALSE),IF(W77="エ",VLOOKUP(U77,エ!$A$4:$E$1000,3,FALSE)&amp;"　"&amp;VLOOKUP(U77,エ!$A$4:$E$1000,4,FALSE),""))))</f>
        <v/>
      </c>
      <c r="Y76" s="339" t="str">
        <f>IF(W77="ア",VLOOKUP(U77,ア!$A$2:$E$9999,4,FALSE),IF(W77="イ",VLOOKUP(U77,イ!$A$2:$E$1563,5,FALSE),IF(W77="ウ",HLOOKUP(U77,ウ!$B$1:$ZX$6,5,FALSE),IF(W77="エ",VLOOKUP(U77,エ!$A$4:$E$1000,5,FALSE),""))))&amp;"　"&amp;IF(W77="ウ",HLOOKUP(U77,ウ!$B$1:$ZX$6,6,FALSE),"")</f>
        <v>　</v>
      </c>
      <c r="Z76" s="341" t="str">
        <f>IF(W77="ア",VLOOKUP(U77,ア!$A$2:$E$1563,5,FALSE),IF(W77="イ",VLOOKUP(U77,イ!$A$2:$E$1563,5,FALSE),IF(W77="ウ",HLOOKUP(U77,ウ!$B$1:$ZX$6,5,FALSE),IF(W77="エ",VLOOKUP(U77,エ!$A$4:$E$1000,5,FALSE),""))))&amp;"　"&amp;IF(W77="ウ",HLOOKUP(U77,ウ!$B$1:$ZX$6,6,FALSE),"")</f>
        <v>　</v>
      </c>
      <c r="AA76" s="343"/>
      <c r="AB76" s="284"/>
      <c r="AC76" s="286"/>
      <c r="AD76" s="288"/>
    </row>
    <row r="77" spans="1:31" s="36" customFormat="1" ht="16.95" customHeight="1" x14ac:dyDescent="0.45">
      <c r="A77" s="212"/>
      <c r="B77" s="338"/>
      <c r="C77" s="213"/>
      <c r="D77" s="340"/>
      <c r="E77" s="340"/>
      <c r="F77" s="342"/>
      <c r="G77" s="344"/>
      <c r="H77" s="293"/>
      <c r="I77" s="303"/>
      <c r="J77" s="304"/>
      <c r="K77" s="214"/>
      <c r="L77" s="338"/>
      <c r="M77" s="213"/>
      <c r="N77" s="340"/>
      <c r="O77" s="340"/>
      <c r="P77" s="342"/>
      <c r="Q77" s="344"/>
      <c r="R77" s="293"/>
      <c r="S77" s="303"/>
      <c r="T77" s="304"/>
      <c r="U77" s="212"/>
      <c r="V77" s="338"/>
      <c r="W77" s="213"/>
      <c r="X77" s="340"/>
      <c r="Y77" s="340"/>
      <c r="Z77" s="342"/>
      <c r="AA77" s="344"/>
      <c r="AB77" s="293"/>
      <c r="AC77" s="300"/>
      <c r="AD77" s="301"/>
      <c r="AE77" s="37"/>
    </row>
    <row r="78" spans="1:31" s="39" customFormat="1" ht="16.95" customHeight="1" x14ac:dyDescent="0.2">
      <c r="A78" s="215" t="s">
        <v>2005</v>
      </c>
      <c r="B78" s="337"/>
      <c r="C78" s="210"/>
      <c r="D78" s="339" t="str">
        <f>IF(C79="ア",VLOOKUP(A79,ア!$A$2:$E$1563,2,FALSE),IF(C79="イ",VLOOKUP(A79,イ!$A$2:$E$1563,2,FALSE),IF(C79="ウ",HLOOKUP(A79,ウ!$B$1:$ZX$6,4,FALSE),IF(C79="エ",VLOOKUP(A79,エ!$A$4:$E$1000,3,FALSE)&amp;"　"&amp;VLOOKUP(A79,エ!$A$4:$E$1000,4,FALSE),""))))</f>
        <v/>
      </c>
      <c r="E78" s="339" t="str">
        <f>IF(C79="ア",VLOOKUP(A79,ア!$A$2:$E$1563,4,FALSE),IF(C79="イ",VLOOKUP(A79,イ!$A$2:$E$1563,4,FALSE),IF(C79="ウ",IF(HLOOKUP(A79,ウ!$B$1:$QI$6,3,FALSE)="","",HLOOKUP(A79,ウ!$B$1:$QI$6,3,FALSE)),"")))</f>
        <v/>
      </c>
      <c r="F78" s="341" t="str">
        <f>IF(C79="ア",VLOOKUP(A79,ア!$A$2:$E$1563,5,FALSE),IF(C79="イ",VLOOKUP(A79,イ!$A$2:$E$1563,5,FALSE),IF(C79="ウ",HLOOKUP(A79,ウ!$B$1:$ZX$6,5,FALSE),IF(C79="エ",VLOOKUP(A79,エ!$A$4:$E$1000,5,FALSE),""))))&amp;"　"&amp;IF(C79="ウ",HLOOKUP(A79,ウ!$B$1:$ZX$6,6,FALSE),"")</f>
        <v>　</v>
      </c>
      <c r="G78" s="343"/>
      <c r="H78" s="284"/>
      <c r="I78" s="296"/>
      <c r="J78" s="298"/>
      <c r="K78" s="216" t="s">
        <v>2006</v>
      </c>
      <c r="L78" s="337"/>
      <c r="M78" s="210" t="str">
        <f>IF(L79="ア",VLOOKUP(J79,ア!$A$2:$E$9999,2,FALSE),IF(L79="イ",VLOOKUP(J79,#REF!,2,FALSE),IF(L79="ウ",HLOOKUP(J79,#REF!,4,FALSE),IF(L79="エ",VLOOKUP(J79,エ!$A$4:$E$1000,3,FALSE)&amp;"　"&amp;VLOOKUP(J79,エ!$A$4:$E$1000,4,FALSE),""))))</f>
        <v/>
      </c>
      <c r="N78" s="339" t="str">
        <f>IF(M79="ア",VLOOKUP(K79,ア!$A$2:$E$1563,2,FALSE),IF(M79="イ",VLOOKUP(K79,イ!$A$2:$E$1563,2,FALSE),IF(M79="ウ",HLOOKUP(K79,ウ!$B$1:$ZX$6,4,FALSE),IF(M79="エ",VLOOKUP(K79,エ!$A$4:$E$1000,3,FALSE)&amp;"　"&amp;VLOOKUP(K79,エ!$A$4:$E$1000,4,FALSE),""))))</f>
        <v/>
      </c>
      <c r="O78" s="339" t="str">
        <f>IF(M79="ア",VLOOKUP(K79,ア!$A$2:$E$9999,4,FALSE),IF(M79="イ",VLOOKUP(K79,イ!$A$2:$E$1563,5,FALSE),IF(M79="ウ",HLOOKUP(K79,ウ!$B$1:$ZX$6,5,FALSE),IF(M79="エ",VLOOKUP(K79,エ!$A$4:$E$1000,5,FALSE),""))))&amp;"　"&amp;IF(M79="ウ",HLOOKUP(K79,ウ!$B$1:$ZX$6,6,FALSE),"")</f>
        <v>　</v>
      </c>
      <c r="P78" s="341" t="str">
        <f>IF(M79="ア",VLOOKUP(K79,ア!$A$2:$E$1563,5,FALSE),IF(M79="イ",VLOOKUP(K79,イ!$A$2:$E$1563,5,FALSE),IF(M79="ウ",HLOOKUP(K79,ウ!$B$1:$ZX$6,5,FALSE),IF(M79="エ",VLOOKUP(K79,エ!$A$4:$E$1000,5,FALSE),""))))&amp;"　"&amp;IF(M79="ウ",HLOOKUP(K79,ウ!$B$1:$ZX$6,6,FALSE),"")</f>
        <v>　</v>
      </c>
      <c r="Q78" s="343"/>
      <c r="R78" s="284"/>
      <c r="S78" s="296"/>
      <c r="T78" s="298"/>
      <c r="U78" s="215" t="s">
        <v>2007</v>
      </c>
      <c r="V78" s="337"/>
      <c r="W78" s="210" t="str">
        <f>IF(V79="ア",VLOOKUP(T79,ア!$A$2:$E$9999,2,FALSE),IF(V79="イ",VLOOKUP(T79,#REF!,2,FALSE),IF(V79="ウ",HLOOKUP(T79,#REF!,4,FALSE),IF(V79="エ",VLOOKUP(T79,エ!$A$4:$E$1000,3,FALSE)&amp;"　"&amp;VLOOKUP(T79,エ!$A$4:$E$1000,4,FALSE),""))))</f>
        <v/>
      </c>
      <c r="X78" s="339" t="str">
        <f>IF(W79="ア",VLOOKUP(U79,ア!$A$2:$E$1563,2,FALSE),IF(W79="イ",VLOOKUP(U79,イ!$A$2:$E$1563,2,FALSE),IF(W79="ウ",HLOOKUP(U79,ウ!$B$1:$ZX$6,4,FALSE),IF(W79="エ",VLOOKUP(U79,エ!$A$4:$E$1000,3,FALSE)&amp;"　"&amp;VLOOKUP(U79,エ!$A$4:$E$1000,4,FALSE),""))))</f>
        <v/>
      </c>
      <c r="Y78" s="339" t="str">
        <f>IF(W79="ア",VLOOKUP(U79,ア!$A$2:$E$9999,4,FALSE),IF(W79="イ",VLOOKUP(U79,イ!$A$2:$E$1563,5,FALSE),IF(W79="ウ",HLOOKUP(U79,ウ!$B$1:$ZX$6,5,FALSE),IF(W79="エ",VLOOKUP(U79,エ!$A$4:$E$1000,5,FALSE),""))))&amp;"　"&amp;IF(W79="ウ",HLOOKUP(U79,ウ!$B$1:$ZX$6,6,FALSE),"")</f>
        <v>　</v>
      </c>
      <c r="Z78" s="341" t="str">
        <f>IF(W79="ア",VLOOKUP(U79,ア!$A$2:$E$1563,5,FALSE),IF(W79="イ",VLOOKUP(U79,イ!$A$2:$E$1563,5,FALSE),IF(W79="ウ",HLOOKUP(U79,ウ!$B$1:$ZX$6,5,FALSE),IF(W79="エ",VLOOKUP(U79,エ!$A$4:$E$1000,5,FALSE),""))))&amp;"　"&amp;IF(W79="ウ",HLOOKUP(U79,ウ!$B$1:$ZX$6,6,FALSE),"")</f>
        <v>　</v>
      </c>
      <c r="AA78" s="343"/>
      <c r="AB78" s="284"/>
      <c r="AC78" s="286"/>
      <c r="AD78" s="288"/>
      <c r="AE78" s="40"/>
    </row>
    <row r="79" spans="1:31" s="36" customFormat="1" ht="16.95" customHeight="1" x14ac:dyDescent="0.45">
      <c r="A79" s="212"/>
      <c r="B79" s="338"/>
      <c r="C79" s="213"/>
      <c r="D79" s="340"/>
      <c r="E79" s="340"/>
      <c r="F79" s="342"/>
      <c r="G79" s="344"/>
      <c r="H79" s="293"/>
      <c r="I79" s="303"/>
      <c r="J79" s="304"/>
      <c r="K79" s="214"/>
      <c r="L79" s="338"/>
      <c r="M79" s="213"/>
      <c r="N79" s="340"/>
      <c r="O79" s="340"/>
      <c r="P79" s="342"/>
      <c r="Q79" s="344"/>
      <c r="R79" s="293"/>
      <c r="S79" s="303"/>
      <c r="T79" s="304"/>
      <c r="U79" s="212"/>
      <c r="V79" s="338"/>
      <c r="W79" s="213"/>
      <c r="X79" s="340"/>
      <c r="Y79" s="340"/>
      <c r="Z79" s="342"/>
      <c r="AA79" s="344"/>
      <c r="AB79" s="293"/>
      <c r="AC79" s="300"/>
      <c r="AD79" s="301"/>
    </row>
    <row r="80" spans="1:31" s="36" customFormat="1" ht="16.95" customHeight="1" x14ac:dyDescent="0.45">
      <c r="A80" s="215" t="s">
        <v>2008</v>
      </c>
      <c r="B80" s="337"/>
      <c r="C80" s="210"/>
      <c r="D80" s="339" t="str">
        <f>IF(C81="ア",VLOOKUP(A81,ア!$A$2:$E$1563,2,FALSE),IF(C81="イ",VLOOKUP(A81,イ!$A$2:$E$1563,2,FALSE),IF(C81="ウ",HLOOKUP(A81,ウ!$B$1:$ZX$6,4,FALSE),IF(C81="エ",VLOOKUP(A81,エ!$A$4:$E$1000,3,FALSE)&amp;"　"&amp;VLOOKUP(A81,エ!$A$4:$E$1000,4,FALSE),""))))</f>
        <v/>
      </c>
      <c r="E80" s="339" t="str">
        <f>IF(C81="ア",VLOOKUP(A81,ア!$A$2:$E$1563,4,FALSE),IF(C81="イ",VLOOKUP(A81,イ!$A$2:$E$1563,4,FALSE),IF(C81="ウ",IF(HLOOKUP(A81,ウ!$B$1:$QI$6,3,FALSE)="","",HLOOKUP(A81,ウ!$B$1:$QI$6,3,FALSE)),"")))</f>
        <v/>
      </c>
      <c r="F80" s="341" t="str">
        <f>IF(C81="ア",VLOOKUP(A81,ア!$A$2:$E$1563,5,FALSE),IF(C81="イ",VLOOKUP(A81,イ!$A$2:$E$1563,5,FALSE),IF(C81="ウ",HLOOKUP(A81,ウ!$B$1:$ZX$6,5,FALSE),IF(C81="エ",VLOOKUP(A81,エ!$A$4:$E$1000,5,FALSE),""))))&amp;"　"&amp;IF(C81="ウ",HLOOKUP(A81,ウ!$B$1:$ZX$6,6,FALSE),"")</f>
        <v>　</v>
      </c>
      <c r="G80" s="343"/>
      <c r="H80" s="284"/>
      <c r="I80" s="296"/>
      <c r="J80" s="298"/>
      <c r="K80" s="216" t="s">
        <v>2009</v>
      </c>
      <c r="L80" s="337"/>
      <c r="M80" s="210" t="str">
        <f>IF(L81="ア",VLOOKUP(J81,ア!$A$2:$E$9999,2,FALSE),IF(L81="イ",VLOOKUP(J81,#REF!,2,FALSE),IF(L81="ウ",HLOOKUP(J81,#REF!,4,FALSE),IF(L81="エ",VLOOKUP(J81,エ!$A$4:$E$1000,3,FALSE)&amp;"　"&amp;VLOOKUP(J81,エ!$A$4:$E$1000,4,FALSE),""))))</f>
        <v/>
      </c>
      <c r="N80" s="339" t="str">
        <f>IF(M81="ア",VLOOKUP(K81,ア!$A$2:$E$1563,2,FALSE),IF(M81="イ",VLOOKUP(K81,イ!$A$2:$E$1563,2,FALSE),IF(M81="ウ",HLOOKUP(K81,ウ!$B$1:$ZX$6,4,FALSE),IF(M81="エ",VLOOKUP(K81,エ!$A$4:$E$1000,3,FALSE)&amp;"　"&amp;VLOOKUP(K81,エ!$A$4:$E$1000,4,FALSE),""))))</f>
        <v/>
      </c>
      <c r="O80" s="339" t="str">
        <f>IF(M81="ア",VLOOKUP(K81,ア!$A$2:$E$9999,4,FALSE),IF(M81="イ",VLOOKUP(K81,イ!$A$2:$E$1563,5,FALSE),IF(M81="ウ",HLOOKUP(K81,ウ!$B$1:$ZX$6,5,FALSE),IF(M81="エ",VLOOKUP(K81,エ!$A$4:$E$1000,5,FALSE),""))))&amp;"　"&amp;IF(M81="ウ",HLOOKUP(K81,ウ!$B$1:$ZX$6,6,FALSE),"")</f>
        <v>　</v>
      </c>
      <c r="P80" s="341" t="str">
        <f>IF(M81="ア",VLOOKUP(K81,ア!$A$2:$E$1563,5,FALSE),IF(M81="イ",VLOOKUP(K81,イ!$A$2:$E$1563,5,FALSE),IF(M81="ウ",HLOOKUP(K81,ウ!$B$1:$ZX$6,5,FALSE),IF(M81="エ",VLOOKUP(K81,エ!$A$4:$E$1000,5,FALSE),""))))&amp;"　"&amp;IF(M81="ウ",HLOOKUP(K81,ウ!$B$1:$ZX$6,6,FALSE),"")</f>
        <v>　</v>
      </c>
      <c r="Q80" s="343"/>
      <c r="R80" s="284"/>
      <c r="S80" s="296"/>
      <c r="T80" s="298"/>
      <c r="U80" s="215" t="s">
        <v>2010</v>
      </c>
      <c r="V80" s="337"/>
      <c r="W80" s="210" t="str">
        <f>IF(V81="ア",VLOOKUP(T81,ア!$A$2:$E$9999,2,FALSE),IF(V81="イ",VLOOKUP(T81,#REF!,2,FALSE),IF(V81="ウ",HLOOKUP(T81,#REF!,4,FALSE),IF(V81="エ",VLOOKUP(T81,エ!$A$4:$E$1000,3,FALSE)&amp;"　"&amp;VLOOKUP(T81,エ!$A$4:$E$1000,4,FALSE),""))))</f>
        <v/>
      </c>
      <c r="X80" s="339" t="str">
        <f>IF(W81="ア",VLOOKUP(U81,ア!$A$2:$E$1563,2,FALSE),IF(W81="イ",VLOOKUP(U81,イ!$A$2:$E$1563,2,FALSE),IF(W81="ウ",HLOOKUP(U81,ウ!$B$1:$ZX$6,4,FALSE),IF(W81="エ",VLOOKUP(U81,エ!$A$4:$E$1000,3,FALSE)&amp;"　"&amp;VLOOKUP(U81,エ!$A$4:$E$1000,4,FALSE),""))))</f>
        <v/>
      </c>
      <c r="Y80" s="339" t="str">
        <f>IF(W81="ア",VLOOKUP(U81,ア!$A$2:$E$9999,4,FALSE),IF(W81="イ",VLOOKUP(U81,イ!$A$2:$E$1563,5,FALSE),IF(W81="ウ",HLOOKUP(U81,ウ!$B$1:$ZX$6,5,FALSE),IF(W81="エ",VLOOKUP(U81,エ!$A$4:$E$1000,5,FALSE),""))))&amp;"　"&amp;IF(W81="ウ",HLOOKUP(U81,ウ!$B$1:$ZX$6,6,FALSE),"")</f>
        <v>　</v>
      </c>
      <c r="Z80" s="341" t="str">
        <f>IF(W81="ア",VLOOKUP(U81,ア!$A$2:$E$1563,5,FALSE),IF(W81="イ",VLOOKUP(U81,イ!$A$2:$E$1563,5,FALSE),IF(W81="ウ",HLOOKUP(U81,ウ!$B$1:$ZX$6,5,FALSE),IF(W81="エ",VLOOKUP(U81,エ!$A$4:$E$1000,5,FALSE),""))))&amp;"　"&amp;IF(W81="ウ",HLOOKUP(U81,ウ!$B$1:$ZX$6,6,FALSE),"")</f>
        <v>　</v>
      </c>
      <c r="AA80" s="343"/>
      <c r="AB80" s="284"/>
      <c r="AC80" s="286"/>
      <c r="AD80" s="288"/>
    </row>
    <row r="81" spans="1:30" s="36" customFormat="1" ht="16.95" customHeight="1" thickBot="1" x14ac:dyDescent="0.5">
      <c r="A81" s="217"/>
      <c r="B81" s="353"/>
      <c r="C81" s="218"/>
      <c r="D81" s="340"/>
      <c r="E81" s="340"/>
      <c r="F81" s="342"/>
      <c r="G81" s="354"/>
      <c r="H81" s="285"/>
      <c r="I81" s="297"/>
      <c r="J81" s="299"/>
      <c r="K81" s="219"/>
      <c r="L81" s="353"/>
      <c r="M81" s="218"/>
      <c r="N81" s="340"/>
      <c r="O81" s="340"/>
      <c r="P81" s="342"/>
      <c r="Q81" s="354"/>
      <c r="R81" s="285"/>
      <c r="S81" s="297"/>
      <c r="T81" s="299"/>
      <c r="U81" s="217"/>
      <c r="V81" s="353"/>
      <c r="W81" s="218"/>
      <c r="X81" s="340"/>
      <c r="Y81" s="340"/>
      <c r="Z81" s="342"/>
      <c r="AA81" s="354"/>
      <c r="AB81" s="285"/>
      <c r="AC81" s="287"/>
      <c r="AD81" s="289"/>
    </row>
    <row r="82" spans="1:30" s="36" customFormat="1" ht="16.95" customHeight="1" x14ac:dyDescent="0.45">
      <c r="A82" s="209" t="s">
        <v>2011</v>
      </c>
      <c r="B82" s="337"/>
      <c r="C82" s="210"/>
      <c r="D82" s="339" t="str">
        <f>IF(C83="ア",VLOOKUP(A83,ア!$A$2:$E$1563,2,FALSE),IF(C83="イ",VLOOKUP(A83,イ!$A$2:$E$1563,2,FALSE),IF(C83="ウ",HLOOKUP(A83,ウ!$B$1:$ZX$6,4,FALSE),IF(C83="エ",VLOOKUP(A83,エ!$A$4:$E$1000,3,FALSE)&amp;"　"&amp;VLOOKUP(A83,エ!$A$4:$E$1000,4,FALSE),""))))</f>
        <v/>
      </c>
      <c r="E82" s="339" t="str">
        <f>IF(C83="ア",VLOOKUP(A83,ア!$A$2:$E$1563,4,FALSE),IF(C83="イ",VLOOKUP(A83,イ!$A$2:$E$1563,4,FALSE),IF(C83="ウ",IF(HLOOKUP(A83,ウ!$B$1:$QI$6,3,FALSE)="","",HLOOKUP(A83,ウ!$B$1:$QI$6,3,FALSE)),"")))</f>
        <v/>
      </c>
      <c r="F82" s="341" t="str">
        <f>IF(C83="ア",VLOOKUP(A83,ア!$A$2:$E$1563,5,FALSE),IF(C83="イ",VLOOKUP(A83,イ!$A$2:$E$1563,5,FALSE),IF(C83="ウ",HLOOKUP(A83,ウ!$B$1:$ZX$6,5,FALSE),IF(C83="エ",VLOOKUP(A83,エ!$A$4:$E$1000,5,FALSE),""))))&amp;"　"&amp;IF(C83="ウ",HLOOKUP(A83,ウ!$B$1:$ZX$6,6,FALSE),"")</f>
        <v>　</v>
      </c>
      <c r="G82" s="343"/>
      <c r="H82" s="284"/>
      <c r="I82" s="296"/>
      <c r="J82" s="298"/>
      <c r="K82" s="209" t="s">
        <v>2012</v>
      </c>
      <c r="L82" s="337"/>
      <c r="M82" s="210" t="str">
        <f>IF(L83="ア",VLOOKUP(J83,ア!$A$2:$E$9999,2,FALSE),IF(L83="イ",VLOOKUP(J83,#REF!,2,FALSE),IF(L83="ウ",HLOOKUP(J83,#REF!,4,FALSE),IF(L83="エ",VLOOKUP(J83,エ!$A$4:$E$1000,3,FALSE)&amp;"　"&amp;VLOOKUP(J83,エ!$A$4:$E$1000,4,FALSE),""))))</f>
        <v/>
      </c>
      <c r="N82" s="339" t="str">
        <f>IF(M83="ア",VLOOKUP(K83,ア!$A$2:$E$1563,2,FALSE),IF(M83="イ",VLOOKUP(K83,イ!$A$2:$E$1563,2,FALSE),IF(M83="ウ",HLOOKUP(K83,ウ!$B$1:$ZX$6,4,FALSE),IF(M83="エ",VLOOKUP(K83,エ!$A$4:$E$1000,3,FALSE)&amp;"　"&amp;VLOOKUP(K83,エ!$A$4:$E$1000,4,FALSE),""))))</f>
        <v/>
      </c>
      <c r="O82" s="339" t="str">
        <f>IF(M83="ア",VLOOKUP(K83,ア!$A$2:$E$9999,4,FALSE),IF(M83="イ",VLOOKUP(K83,イ!$A$2:$E$1563,5,FALSE),IF(M83="ウ",HLOOKUP(K83,ウ!$B$1:$ZX$6,5,FALSE),IF(M83="エ",VLOOKUP(K83,エ!$A$4:$E$1000,5,FALSE),""))))&amp;"　"&amp;IF(M83="ウ",HLOOKUP(K83,ウ!$B$1:$ZX$6,6,FALSE),"")</f>
        <v>　</v>
      </c>
      <c r="P82" s="341" t="str">
        <f>IF(M83="ア",VLOOKUP(K83,ア!$A$2:$E$1563,5,FALSE),IF(M83="イ",VLOOKUP(K83,イ!$A$2:$E$1563,5,FALSE),IF(M83="ウ",HLOOKUP(K83,ウ!$B$1:$ZX$6,5,FALSE),IF(M83="エ",VLOOKUP(K83,エ!$A$4:$E$1000,5,FALSE),""))))&amp;"　"&amp;IF(M83="ウ",HLOOKUP(K83,ウ!$B$1:$ZX$6,6,FALSE),"")</f>
        <v>　</v>
      </c>
      <c r="Q82" s="343"/>
      <c r="R82" s="284"/>
      <c r="S82" s="296"/>
      <c r="T82" s="298"/>
      <c r="U82" s="209" t="s">
        <v>2013</v>
      </c>
      <c r="V82" s="337"/>
      <c r="W82" s="210" t="str">
        <f>IF(V83="ア",VLOOKUP(T83,ア!$A$2:$E$9999,2,FALSE),IF(V83="イ",VLOOKUP(T83,#REF!,2,FALSE),IF(V83="ウ",HLOOKUP(T83,#REF!,4,FALSE),IF(V83="エ",VLOOKUP(T83,エ!$A$4:$E$1000,3,FALSE)&amp;"　"&amp;VLOOKUP(T83,エ!$A$4:$E$1000,4,FALSE),""))))</f>
        <v/>
      </c>
      <c r="X82" s="339" t="str">
        <f>IF(W83="ア",VLOOKUP(U83,ア!$A$2:$E$1563,2,FALSE),IF(W83="イ",VLOOKUP(U83,イ!$A$2:$E$1563,2,FALSE),IF(W83="ウ",HLOOKUP(U83,ウ!$B$1:$ZX$6,4,FALSE),IF(W83="エ",VLOOKUP(U83,エ!$A$4:$E$1000,3,FALSE)&amp;"　"&amp;VLOOKUP(U83,エ!$A$4:$E$1000,4,FALSE),""))))</f>
        <v/>
      </c>
      <c r="Y82" s="339" t="str">
        <f>IF(W83="ア",VLOOKUP(U83,ア!$A$2:$E$9999,4,FALSE),IF(W83="イ",VLOOKUP(U83,イ!$A$2:$E$1563,5,FALSE),IF(W83="ウ",HLOOKUP(U83,ウ!$B$1:$ZX$6,5,FALSE),IF(W83="エ",VLOOKUP(U83,エ!$A$4:$E$1000,5,FALSE),""))))&amp;"　"&amp;IF(W83="ウ",HLOOKUP(U83,ウ!$B$1:$ZX$6,6,FALSE),"")</f>
        <v>　</v>
      </c>
      <c r="Z82" s="341" t="str">
        <f>IF(W83="ア",VLOOKUP(U83,ア!$A$2:$E$1563,5,FALSE),IF(W83="イ",VLOOKUP(U83,イ!$A$2:$E$1563,5,FALSE),IF(W83="ウ",HLOOKUP(U83,ウ!$B$1:$ZX$6,5,FALSE),IF(W83="エ",VLOOKUP(U83,エ!$A$4:$E$1000,5,FALSE),""))))&amp;"　"&amp;IF(W83="ウ",HLOOKUP(U83,ウ!$B$1:$ZX$6,6,FALSE),"")</f>
        <v>　</v>
      </c>
      <c r="AA82" s="343"/>
      <c r="AB82" s="284"/>
      <c r="AC82" s="286"/>
      <c r="AD82" s="288"/>
    </row>
    <row r="83" spans="1:30" s="36" customFormat="1" ht="16.95" customHeight="1" x14ac:dyDescent="0.45">
      <c r="A83" s="212"/>
      <c r="B83" s="338"/>
      <c r="C83" s="213"/>
      <c r="D83" s="340"/>
      <c r="E83" s="340"/>
      <c r="F83" s="342"/>
      <c r="G83" s="344"/>
      <c r="H83" s="293"/>
      <c r="I83" s="303"/>
      <c r="J83" s="304"/>
      <c r="K83" s="212"/>
      <c r="L83" s="338"/>
      <c r="M83" s="213"/>
      <c r="N83" s="340"/>
      <c r="O83" s="340"/>
      <c r="P83" s="342"/>
      <c r="Q83" s="344"/>
      <c r="R83" s="293"/>
      <c r="S83" s="303"/>
      <c r="T83" s="304"/>
      <c r="U83" s="212"/>
      <c r="V83" s="338"/>
      <c r="W83" s="213"/>
      <c r="X83" s="340"/>
      <c r="Y83" s="340"/>
      <c r="Z83" s="342"/>
      <c r="AA83" s="344"/>
      <c r="AB83" s="293"/>
      <c r="AC83" s="300"/>
      <c r="AD83" s="301"/>
    </row>
    <row r="84" spans="1:30" s="36" customFormat="1" ht="16.95" customHeight="1" x14ac:dyDescent="0.45">
      <c r="A84" s="215" t="s">
        <v>2014</v>
      </c>
      <c r="B84" s="337"/>
      <c r="C84" s="210"/>
      <c r="D84" s="339" t="str">
        <f>IF(C85="ア",VLOOKUP(A85,ア!$A$2:$E$1563,2,FALSE),IF(C85="イ",VLOOKUP(A85,イ!$A$2:$E$1563,2,FALSE),IF(C85="ウ",HLOOKUP(A85,ウ!$B$1:$ZX$6,4,FALSE),IF(C85="エ",VLOOKUP(A85,エ!$A$4:$E$1000,3,FALSE)&amp;"　"&amp;VLOOKUP(A85,エ!$A$4:$E$1000,4,FALSE),""))))</f>
        <v/>
      </c>
      <c r="E84" s="339" t="str">
        <f>IF(C85="ア",VLOOKUP(A85,ア!$A$2:$E$1563,4,FALSE),IF(C85="イ",VLOOKUP(A85,イ!$A$2:$E$1563,4,FALSE),IF(C85="ウ",IF(HLOOKUP(A85,ウ!$B$1:$QI$6,3,FALSE)="","",HLOOKUP(A85,ウ!$B$1:$QI$6,3,FALSE)),"")))</f>
        <v/>
      </c>
      <c r="F84" s="341" t="str">
        <f>IF(C85="ア",VLOOKUP(A85,ア!$A$2:$E$1563,5,FALSE),IF(C85="イ",VLOOKUP(A85,イ!$A$2:$E$1563,5,FALSE),IF(C85="ウ",HLOOKUP(A85,ウ!$B$1:$ZX$6,5,FALSE),IF(C85="エ",VLOOKUP(A85,エ!$A$4:$E$1000,5,FALSE),""))))&amp;"　"&amp;IF(C85="ウ",HLOOKUP(A85,ウ!$B$1:$ZX$6,6,FALSE),"")</f>
        <v>　</v>
      </c>
      <c r="G84" s="343"/>
      <c r="H84" s="284"/>
      <c r="I84" s="296"/>
      <c r="J84" s="298"/>
      <c r="K84" s="215" t="s">
        <v>2015</v>
      </c>
      <c r="L84" s="337"/>
      <c r="M84" s="210" t="str">
        <f>IF(L85="ア",VLOOKUP(J85,ア!$A$2:$E$9999,2,FALSE),IF(L85="イ",VLOOKUP(J85,#REF!,2,FALSE),IF(L85="ウ",HLOOKUP(J85,#REF!,4,FALSE),IF(L85="エ",VLOOKUP(J85,エ!$A$4:$E$1000,3,FALSE)&amp;"　"&amp;VLOOKUP(J85,エ!$A$4:$E$1000,4,FALSE),""))))</f>
        <v/>
      </c>
      <c r="N84" s="339" t="str">
        <f>IF(M85="ア",VLOOKUP(K85,ア!$A$2:$E$1563,2,FALSE),IF(M85="イ",VLOOKUP(K85,イ!$A$2:$E$1563,2,FALSE),IF(M85="ウ",HLOOKUP(K85,ウ!$B$1:$ZX$6,4,FALSE),IF(M85="エ",VLOOKUP(K85,エ!$A$4:$E$1000,3,FALSE)&amp;"　"&amp;VLOOKUP(K85,エ!$A$4:$E$1000,4,FALSE),""))))</f>
        <v/>
      </c>
      <c r="O84" s="339" t="str">
        <f>IF(M85="ア",VLOOKUP(K85,ア!$A$2:$E$9999,4,FALSE),IF(M85="イ",VLOOKUP(K85,イ!$A$2:$E$1563,5,FALSE),IF(M85="ウ",HLOOKUP(K85,ウ!$B$1:$ZX$6,5,FALSE),IF(M85="エ",VLOOKUP(K85,エ!$A$4:$E$1000,5,FALSE),""))))&amp;"　"&amp;IF(M85="ウ",HLOOKUP(K85,ウ!$B$1:$ZX$6,6,FALSE),"")</f>
        <v>　</v>
      </c>
      <c r="P84" s="341" t="str">
        <f>IF(M85="ア",VLOOKUP(K85,ア!$A$2:$E$1563,5,FALSE),IF(M85="イ",VLOOKUP(K85,イ!$A$2:$E$1563,5,FALSE),IF(M85="ウ",HLOOKUP(K85,ウ!$B$1:$ZX$6,5,FALSE),IF(M85="エ",VLOOKUP(K85,エ!$A$4:$E$1000,5,FALSE),""))))&amp;"　"&amp;IF(M85="ウ",HLOOKUP(K85,ウ!$B$1:$ZX$6,6,FALSE),"")</f>
        <v>　</v>
      </c>
      <c r="Q84" s="343"/>
      <c r="R84" s="284"/>
      <c r="S84" s="296"/>
      <c r="T84" s="298"/>
      <c r="U84" s="215" t="s">
        <v>2016</v>
      </c>
      <c r="V84" s="337"/>
      <c r="W84" s="210" t="str">
        <f>IF(V85="ア",VLOOKUP(T85,ア!$A$2:$E$9999,2,FALSE),IF(V85="イ",VLOOKUP(T85,#REF!,2,FALSE),IF(V85="ウ",HLOOKUP(T85,#REF!,4,FALSE),IF(V85="エ",VLOOKUP(T85,エ!$A$4:$E$1000,3,FALSE)&amp;"　"&amp;VLOOKUP(T85,エ!$A$4:$E$1000,4,FALSE),""))))</f>
        <v/>
      </c>
      <c r="X84" s="339" t="str">
        <f>IF(W85="ア",VLOOKUP(U85,ア!$A$2:$E$1563,2,FALSE),IF(W85="イ",VLOOKUP(U85,イ!$A$2:$E$1563,2,FALSE),IF(W85="ウ",HLOOKUP(U85,ウ!$B$1:$ZX$6,4,FALSE),IF(W85="エ",VLOOKUP(U85,エ!$A$4:$E$1000,3,FALSE)&amp;"　"&amp;VLOOKUP(U85,エ!$A$4:$E$1000,4,FALSE),""))))</f>
        <v/>
      </c>
      <c r="Y84" s="339" t="str">
        <f>IF(W85="ア",VLOOKUP(U85,ア!$A$2:$E$9999,4,FALSE),IF(W85="イ",VLOOKUP(U85,イ!$A$2:$E$1563,5,FALSE),IF(W85="ウ",HLOOKUP(U85,ウ!$B$1:$ZX$6,5,FALSE),IF(W85="エ",VLOOKUP(U85,エ!$A$4:$E$1000,5,FALSE),""))))&amp;"　"&amp;IF(W85="ウ",HLOOKUP(U85,ウ!$B$1:$ZX$6,6,FALSE),"")</f>
        <v>　</v>
      </c>
      <c r="Z84" s="341" t="str">
        <f>IF(W85="ア",VLOOKUP(U85,ア!$A$2:$E$1563,5,FALSE),IF(W85="イ",VLOOKUP(U85,イ!$A$2:$E$1563,5,FALSE),IF(W85="ウ",HLOOKUP(U85,ウ!$B$1:$ZX$6,5,FALSE),IF(W85="エ",VLOOKUP(U85,エ!$A$4:$E$1000,5,FALSE),""))))&amp;"　"&amp;IF(W85="ウ",HLOOKUP(U85,ウ!$B$1:$ZX$6,6,FALSE),"")</f>
        <v>　</v>
      </c>
      <c r="AA84" s="343"/>
      <c r="AB84" s="284"/>
      <c r="AC84" s="286"/>
      <c r="AD84" s="288"/>
    </row>
    <row r="85" spans="1:30" s="36" customFormat="1" ht="16.95" customHeight="1" x14ac:dyDescent="0.45">
      <c r="A85" s="212"/>
      <c r="B85" s="338"/>
      <c r="C85" s="213"/>
      <c r="D85" s="340"/>
      <c r="E85" s="340"/>
      <c r="F85" s="342"/>
      <c r="G85" s="344"/>
      <c r="H85" s="293"/>
      <c r="I85" s="303"/>
      <c r="J85" s="304"/>
      <c r="K85" s="212"/>
      <c r="L85" s="338"/>
      <c r="M85" s="213"/>
      <c r="N85" s="340"/>
      <c r="O85" s="340"/>
      <c r="P85" s="342"/>
      <c r="Q85" s="344"/>
      <c r="R85" s="293"/>
      <c r="S85" s="303"/>
      <c r="T85" s="304"/>
      <c r="U85" s="212"/>
      <c r="V85" s="338"/>
      <c r="W85" s="213"/>
      <c r="X85" s="340"/>
      <c r="Y85" s="340"/>
      <c r="Z85" s="342"/>
      <c r="AA85" s="344"/>
      <c r="AB85" s="293"/>
      <c r="AC85" s="300"/>
      <c r="AD85" s="301"/>
    </row>
    <row r="86" spans="1:30" s="36" customFormat="1" ht="16.95" customHeight="1" x14ac:dyDescent="0.45">
      <c r="A86" s="215" t="s">
        <v>2017</v>
      </c>
      <c r="B86" s="337"/>
      <c r="C86" s="210"/>
      <c r="D86" s="339" t="str">
        <f>IF(C87="ア",VLOOKUP(A87,ア!$A$2:$E$1563,2,FALSE),IF(C87="イ",VLOOKUP(A87,イ!$A$2:$E$1563,2,FALSE),IF(C87="ウ",HLOOKUP(A87,ウ!$B$1:$ZX$6,4,FALSE),IF(C87="エ",VLOOKUP(A87,エ!$A$4:$E$1000,3,FALSE)&amp;"　"&amp;VLOOKUP(A87,エ!$A$4:$E$1000,4,FALSE),""))))</f>
        <v/>
      </c>
      <c r="E86" s="339" t="str">
        <f>IF(C87="ア",VLOOKUP(A87,ア!$A$2:$E$1563,4,FALSE),IF(C87="イ",VLOOKUP(A87,イ!$A$2:$E$1563,4,FALSE),IF(C87="ウ",IF(HLOOKUP(A87,ウ!$B$1:$QI$6,3,FALSE)="","",HLOOKUP(A87,ウ!$B$1:$QI$6,3,FALSE)),"")))</f>
        <v/>
      </c>
      <c r="F86" s="341" t="str">
        <f>IF(C87="ア",VLOOKUP(A87,ア!$A$2:$E$1563,5,FALSE),IF(C87="イ",VLOOKUP(A87,イ!$A$2:$E$1563,5,FALSE),IF(C87="ウ",HLOOKUP(A87,ウ!$B$1:$ZX$6,5,FALSE),IF(C87="エ",VLOOKUP(A87,エ!$A$4:$E$1000,5,FALSE),""))))&amp;"　"&amp;IF(C87="ウ",HLOOKUP(A87,ウ!$B$1:$ZX$6,6,FALSE),"")</f>
        <v>　</v>
      </c>
      <c r="G86" s="343"/>
      <c r="H86" s="284"/>
      <c r="I86" s="296"/>
      <c r="J86" s="298"/>
      <c r="K86" s="215" t="s">
        <v>2018</v>
      </c>
      <c r="L86" s="337"/>
      <c r="M86" s="210" t="str">
        <f>IF(L87="ア",VLOOKUP(J87,ア!$A$2:$E$9999,2,FALSE),IF(L87="イ",VLOOKUP(J87,#REF!,2,FALSE),IF(L87="ウ",HLOOKUP(J87,#REF!,4,FALSE),IF(L87="エ",VLOOKUP(J87,エ!$A$4:$E$1000,3,FALSE)&amp;"　"&amp;VLOOKUP(J87,エ!$A$4:$E$1000,4,FALSE),""))))</f>
        <v/>
      </c>
      <c r="N86" s="339" t="str">
        <f>IF(M87="ア",VLOOKUP(K87,ア!$A$2:$E$1563,2,FALSE),IF(M87="イ",VLOOKUP(K87,イ!$A$2:$E$1563,2,FALSE),IF(M87="ウ",HLOOKUP(K87,ウ!$B$1:$ZX$6,4,FALSE),IF(M87="エ",VLOOKUP(K87,エ!$A$4:$E$1000,3,FALSE)&amp;"　"&amp;VLOOKUP(K87,エ!$A$4:$E$1000,4,FALSE),""))))</f>
        <v/>
      </c>
      <c r="O86" s="339" t="str">
        <f>IF(M87="ア",VLOOKUP(K87,ア!$A$2:$E$9999,4,FALSE),IF(M87="イ",VLOOKUP(K87,イ!$A$2:$E$1563,5,FALSE),IF(M87="ウ",HLOOKUP(K87,ウ!$B$1:$ZX$6,5,FALSE),IF(M87="エ",VLOOKUP(K87,エ!$A$4:$E$1000,5,FALSE),""))))&amp;"　"&amp;IF(M87="ウ",HLOOKUP(K87,ウ!$B$1:$ZX$6,6,FALSE),"")</f>
        <v>　</v>
      </c>
      <c r="P86" s="341" t="str">
        <f>IF(M87="ア",VLOOKUP(K87,ア!$A$2:$E$1563,5,FALSE),IF(M87="イ",VLOOKUP(K87,イ!$A$2:$E$1563,5,FALSE),IF(M87="ウ",HLOOKUP(K87,ウ!$B$1:$ZX$6,5,FALSE),IF(M87="エ",VLOOKUP(K87,エ!$A$4:$E$1000,5,FALSE),""))))&amp;"　"&amp;IF(M87="ウ",HLOOKUP(K87,ウ!$B$1:$ZX$6,6,FALSE),"")</f>
        <v>　</v>
      </c>
      <c r="Q86" s="343"/>
      <c r="R86" s="284"/>
      <c r="S86" s="296"/>
      <c r="T86" s="298"/>
      <c r="U86" s="215" t="s">
        <v>2019</v>
      </c>
      <c r="V86" s="337"/>
      <c r="W86" s="210" t="str">
        <f>IF(V87="ア",VLOOKUP(T87,ア!$A$2:$E$9999,2,FALSE),IF(V87="イ",VLOOKUP(T87,#REF!,2,FALSE),IF(V87="ウ",HLOOKUP(T87,#REF!,4,FALSE),IF(V87="エ",VLOOKUP(T87,エ!$A$4:$E$1000,3,FALSE)&amp;"　"&amp;VLOOKUP(T87,エ!$A$4:$E$1000,4,FALSE),""))))</f>
        <v/>
      </c>
      <c r="X86" s="339" t="str">
        <f>IF(W87="ア",VLOOKUP(U87,ア!$A$2:$E$1563,2,FALSE),IF(W87="イ",VLOOKUP(U87,イ!$A$2:$E$1563,2,FALSE),IF(W87="ウ",HLOOKUP(U87,ウ!$B$1:$ZX$6,4,FALSE),IF(W87="エ",VLOOKUP(U87,エ!$A$4:$E$1000,3,FALSE)&amp;"　"&amp;VLOOKUP(U87,エ!$A$4:$E$1000,4,FALSE),""))))</f>
        <v/>
      </c>
      <c r="Y86" s="339" t="str">
        <f>IF(W87="ア",VLOOKUP(U87,ア!$A$2:$E$9999,4,FALSE),IF(W87="イ",VLOOKUP(U87,イ!$A$2:$E$1563,5,FALSE),IF(W87="ウ",HLOOKUP(U87,ウ!$B$1:$ZX$6,5,FALSE),IF(W87="エ",VLOOKUP(U87,エ!$A$4:$E$1000,5,FALSE),""))))&amp;"　"&amp;IF(W87="ウ",HLOOKUP(U87,ウ!$B$1:$ZX$6,6,FALSE),"")</f>
        <v>　</v>
      </c>
      <c r="Z86" s="341" t="str">
        <f>IF(W87="ア",VLOOKUP(U87,ア!$A$2:$E$1563,5,FALSE),IF(W87="イ",VLOOKUP(U87,イ!$A$2:$E$1563,5,FALSE),IF(W87="ウ",HLOOKUP(U87,ウ!$B$1:$ZX$6,5,FALSE),IF(W87="エ",VLOOKUP(U87,エ!$A$4:$E$1000,5,FALSE),""))))&amp;"　"&amp;IF(W87="ウ",HLOOKUP(U87,ウ!$B$1:$ZX$6,6,FALSE),"")</f>
        <v>　</v>
      </c>
      <c r="AA86" s="343"/>
      <c r="AB86" s="284"/>
      <c r="AC86" s="286"/>
      <c r="AD86" s="288"/>
    </row>
    <row r="87" spans="1:30" s="36" customFormat="1" ht="16.95" customHeight="1" x14ac:dyDescent="0.45">
      <c r="A87" s="212"/>
      <c r="B87" s="338"/>
      <c r="C87" s="213"/>
      <c r="D87" s="340"/>
      <c r="E87" s="340"/>
      <c r="F87" s="342"/>
      <c r="G87" s="344"/>
      <c r="H87" s="293"/>
      <c r="I87" s="303"/>
      <c r="J87" s="304"/>
      <c r="K87" s="212"/>
      <c r="L87" s="338"/>
      <c r="M87" s="213"/>
      <c r="N87" s="340"/>
      <c r="O87" s="340"/>
      <c r="P87" s="342"/>
      <c r="Q87" s="344"/>
      <c r="R87" s="293"/>
      <c r="S87" s="303"/>
      <c r="T87" s="304"/>
      <c r="U87" s="212"/>
      <c r="V87" s="338"/>
      <c r="W87" s="213"/>
      <c r="X87" s="340"/>
      <c r="Y87" s="340"/>
      <c r="Z87" s="342"/>
      <c r="AA87" s="344"/>
      <c r="AB87" s="293"/>
      <c r="AC87" s="300"/>
      <c r="AD87" s="301"/>
    </row>
    <row r="88" spans="1:30" s="36" customFormat="1" ht="16.95" customHeight="1" x14ac:dyDescent="0.45">
      <c r="A88" s="215" t="s">
        <v>2020</v>
      </c>
      <c r="B88" s="337"/>
      <c r="C88" s="210"/>
      <c r="D88" s="339" t="str">
        <f>IF(C89="ア",VLOOKUP(A89,ア!$A$2:$E$1563,2,FALSE),IF(C89="イ",VLOOKUP(A89,イ!$A$2:$E$1563,2,FALSE),IF(C89="ウ",HLOOKUP(A89,ウ!$B$1:$ZX$6,4,FALSE),IF(C89="エ",VLOOKUP(A89,エ!$A$4:$E$1000,3,FALSE)&amp;"　"&amp;VLOOKUP(A89,エ!$A$4:$E$1000,4,FALSE),""))))</f>
        <v/>
      </c>
      <c r="E88" s="339" t="str">
        <f>IF(C89="ア",VLOOKUP(A89,ア!$A$2:$E$1563,4,FALSE),IF(C89="イ",VLOOKUP(A89,イ!$A$2:$E$1563,4,FALSE),IF(C89="ウ",IF(HLOOKUP(A89,ウ!$B$1:$QI$6,3,FALSE)="","",HLOOKUP(A89,ウ!$B$1:$QI$6,3,FALSE)),"")))</f>
        <v/>
      </c>
      <c r="F88" s="341" t="str">
        <f>IF(C89="ア",VLOOKUP(A89,ア!$A$2:$E$1563,5,FALSE),IF(C89="イ",VLOOKUP(A89,イ!$A$2:$E$1563,5,FALSE),IF(C89="ウ",HLOOKUP(A89,ウ!$B$1:$ZX$6,5,FALSE),IF(C89="エ",VLOOKUP(A89,エ!$A$4:$E$1000,5,FALSE),""))))&amp;"　"&amp;IF(C89="ウ",HLOOKUP(A89,ウ!$B$1:$ZX$6,6,FALSE),"")</f>
        <v>　</v>
      </c>
      <c r="G88" s="343"/>
      <c r="H88" s="284"/>
      <c r="I88" s="296"/>
      <c r="J88" s="298"/>
      <c r="K88" s="215" t="s">
        <v>2021</v>
      </c>
      <c r="L88" s="337"/>
      <c r="M88" s="210" t="str">
        <f>IF(L89="ア",VLOOKUP(J89,ア!$A$2:$E$9999,2,FALSE),IF(L89="イ",VLOOKUP(J89,#REF!,2,FALSE),IF(L89="ウ",HLOOKUP(J89,#REF!,4,FALSE),IF(L89="エ",VLOOKUP(J89,エ!$A$4:$E$1000,3,FALSE)&amp;"　"&amp;VLOOKUP(J89,エ!$A$4:$E$1000,4,FALSE),""))))</f>
        <v/>
      </c>
      <c r="N88" s="339" t="str">
        <f>IF(M89="ア",VLOOKUP(K89,ア!$A$2:$E$1563,2,FALSE),IF(M89="イ",VLOOKUP(K89,イ!$A$2:$E$1563,2,FALSE),IF(M89="ウ",HLOOKUP(K89,ウ!$B$1:$ZX$6,4,FALSE),IF(M89="エ",VLOOKUP(K89,エ!$A$4:$E$1000,3,FALSE)&amp;"　"&amp;VLOOKUP(K89,エ!$A$4:$E$1000,4,FALSE),""))))</f>
        <v/>
      </c>
      <c r="O88" s="339" t="str">
        <f>IF(M89="ア",VLOOKUP(K89,ア!$A$2:$E$9999,4,FALSE),IF(M89="イ",VLOOKUP(K89,イ!$A$2:$E$1563,5,FALSE),IF(M89="ウ",HLOOKUP(K89,ウ!$B$1:$ZX$6,5,FALSE),IF(M89="エ",VLOOKUP(K89,エ!$A$4:$E$1000,5,FALSE),""))))&amp;"　"&amp;IF(M89="ウ",HLOOKUP(K89,ウ!$B$1:$ZX$6,6,FALSE),"")</f>
        <v>　</v>
      </c>
      <c r="P88" s="341" t="str">
        <f>IF(M89="ア",VLOOKUP(K89,ア!$A$2:$E$1563,5,FALSE),IF(M89="イ",VLOOKUP(K89,イ!$A$2:$E$1563,5,FALSE),IF(M89="ウ",HLOOKUP(K89,ウ!$B$1:$ZX$6,5,FALSE),IF(M89="エ",VLOOKUP(K89,エ!$A$4:$E$1000,5,FALSE),""))))&amp;"　"&amp;IF(M89="ウ",HLOOKUP(K89,ウ!$B$1:$ZX$6,6,FALSE),"")</f>
        <v>　</v>
      </c>
      <c r="Q88" s="343"/>
      <c r="R88" s="284"/>
      <c r="S88" s="296"/>
      <c r="T88" s="298"/>
      <c r="U88" s="215" t="s">
        <v>2022</v>
      </c>
      <c r="V88" s="337"/>
      <c r="W88" s="210" t="str">
        <f>IF(V89="ア",VLOOKUP(T89,ア!$A$2:$E$9999,2,FALSE),IF(V89="イ",VLOOKUP(T89,#REF!,2,FALSE),IF(V89="ウ",HLOOKUP(T89,#REF!,4,FALSE),IF(V89="エ",VLOOKUP(T89,エ!$A$4:$E$1000,3,FALSE)&amp;"　"&amp;VLOOKUP(T89,エ!$A$4:$E$1000,4,FALSE),""))))</f>
        <v/>
      </c>
      <c r="X88" s="339" t="str">
        <f>IF(W89="ア",VLOOKUP(U89,ア!$A$2:$E$1563,2,FALSE),IF(W89="イ",VLOOKUP(U89,イ!$A$2:$E$1563,2,FALSE),IF(W89="ウ",HLOOKUP(U89,ウ!$B$1:$ZX$6,4,FALSE),IF(W89="エ",VLOOKUP(U89,エ!$A$4:$E$1000,3,FALSE)&amp;"　"&amp;VLOOKUP(U89,エ!$A$4:$E$1000,4,FALSE),""))))</f>
        <v/>
      </c>
      <c r="Y88" s="339" t="str">
        <f>IF(W89="ア",VLOOKUP(U89,ア!$A$2:$E$9999,4,FALSE),IF(W89="イ",VLOOKUP(U89,イ!$A$2:$E$1563,5,FALSE),IF(W89="ウ",HLOOKUP(U89,ウ!$B$1:$ZX$6,5,FALSE),IF(W89="エ",VLOOKUP(U89,エ!$A$4:$E$1000,5,FALSE),""))))&amp;"　"&amp;IF(W89="ウ",HLOOKUP(U89,ウ!$B$1:$ZX$6,6,FALSE),"")</f>
        <v>　</v>
      </c>
      <c r="Z88" s="341" t="str">
        <f>IF(W89="ア",VLOOKUP(U89,ア!$A$2:$E$1563,5,FALSE),IF(W89="イ",VLOOKUP(U89,イ!$A$2:$E$1563,5,FALSE),IF(W89="ウ",HLOOKUP(U89,ウ!$B$1:$ZX$6,5,FALSE),IF(W89="エ",VLOOKUP(U89,エ!$A$4:$E$1000,5,FALSE),""))))&amp;"　"&amp;IF(W89="ウ",HLOOKUP(U89,ウ!$B$1:$ZX$6,6,FALSE),"")</f>
        <v>　</v>
      </c>
      <c r="AA88" s="343"/>
      <c r="AB88" s="284"/>
      <c r="AC88" s="286"/>
      <c r="AD88" s="288"/>
    </row>
    <row r="89" spans="1:30" s="36" customFormat="1" ht="16.95" customHeight="1" x14ac:dyDescent="0.45">
      <c r="A89" s="212"/>
      <c r="B89" s="338"/>
      <c r="C89" s="213"/>
      <c r="D89" s="340"/>
      <c r="E89" s="340"/>
      <c r="F89" s="342"/>
      <c r="G89" s="344"/>
      <c r="H89" s="293"/>
      <c r="I89" s="303"/>
      <c r="J89" s="304"/>
      <c r="K89" s="212"/>
      <c r="L89" s="338"/>
      <c r="M89" s="213"/>
      <c r="N89" s="340"/>
      <c r="O89" s="340"/>
      <c r="P89" s="342"/>
      <c r="Q89" s="344"/>
      <c r="R89" s="293"/>
      <c r="S89" s="303"/>
      <c r="T89" s="304"/>
      <c r="U89" s="212"/>
      <c r="V89" s="338"/>
      <c r="W89" s="213"/>
      <c r="X89" s="340"/>
      <c r="Y89" s="340"/>
      <c r="Z89" s="342"/>
      <c r="AA89" s="344"/>
      <c r="AB89" s="293"/>
      <c r="AC89" s="300"/>
      <c r="AD89" s="301"/>
    </row>
    <row r="90" spans="1:30" s="36" customFormat="1" ht="16.95" customHeight="1" x14ac:dyDescent="0.45">
      <c r="A90" s="215" t="s">
        <v>2023</v>
      </c>
      <c r="B90" s="337"/>
      <c r="C90" s="210"/>
      <c r="D90" s="339" t="str">
        <f>IF(C91="ア",VLOOKUP(A91,ア!$A$2:$E$1563,2,FALSE),IF(C91="イ",VLOOKUP(A91,イ!$A$2:$E$1563,2,FALSE),IF(C91="ウ",HLOOKUP(A91,ウ!$B$1:$ZX$6,4,FALSE),IF(C91="エ",VLOOKUP(A91,エ!$A$4:$E$1000,3,FALSE)&amp;"　"&amp;VLOOKUP(A91,エ!$A$4:$E$1000,4,FALSE),""))))</f>
        <v/>
      </c>
      <c r="E90" s="339" t="str">
        <f>IF(C91="ア",VLOOKUP(A91,ア!$A$2:$E$1563,4,FALSE),IF(C91="イ",VLOOKUP(A91,イ!$A$2:$E$1563,4,FALSE),IF(C91="ウ",IF(HLOOKUP(A91,ウ!$B$1:$QI$6,3,FALSE)="","",HLOOKUP(A91,ウ!$B$1:$QI$6,3,FALSE)),"")))</f>
        <v/>
      </c>
      <c r="F90" s="341" t="str">
        <f>IF(C91="ア",VLOOKUP(A91,ア!$A$2:$E$1563,5,FALSE),IF(C91="イ",VLOOKUP(A91,イ!$A$2:$E$1563,5,FALSE),IF(C91="ウ",HLOOKUP(A91,ウ!$B$1:$ZX$6,5,FALSE),IF(C91="エ",VLOOKUP(A91,エ!$A$4:$E$1000,5,FALSE),""))))&amp;"　"&amp;IF(C91="ウ",HLOOKUP(A91,ウ!$B$1:$ZX$6,6,FALSE),"")</f>
        <v>　</v>
      </c>
      <c r="G90" s="343"/>
      <c r="H90" s="284"/>
      <c r="I90" s="296"/>
      <c r="J90" s="298"/>
      <c r="K90" s="215" t="s">
        <v>2024</v>
      </c>
      <c r="L90" s="337"/>
      <c r="M90" s="210" t="str">
        <f>IF(L91="ア",VLOOKUP(J91,ア!$A$2:$E$9999,2,FALSE),IF(L91="イ",VLOOKUP(J91,#REF!,2,FALSE),IF(L91="ウ",HLOOKUP(J91,#REF!,4,FALSE),IF(L91="エ",VLOOKUP(J91,エ!$A$4:$E$1000,3,FALSE)&amp;"　"&amp;VLOOKUP(J91,エ!$A$4:$E$1000,4,FALSE),""))))</f>
        <v/>
      </c>
      <c r="N90" s="339" t="str">
        <f>IF(M91="ア",VLOOKUP(K91,ア!$A$2:$E$1563,2,FALSE),IF(M91="イ",VLOOKUP(K91,イ!$A$2:$E$1563,2,FALSE),IF(M91="ウ",HLOOKUP(K91,ウ!$B$1:$ZX$6,4,FALSE),IF(M91="エ",VLOOKUP(K91,エ!$A$4:$E$1000,3,FALSE)&amp;"　"&amp;VLOOKUP(K91,エ!$A$4:$E$1000,4,FALSE),""))))</f>
        <v/>
      </c>
      <c r="O90" s="339" t="str">
        <f>IF(M91="ア",VLOOKUP(K91,ア!$A$2:$E$9999,4,FALSE),IF(M91="イ",VLOOKUP(K91,イ!$A$2:$E$1563,5,FALSE),IF(M91="ウ",HLOOKUP(K91,ウ!$B$1:$ZX$6,5,FALSE),IF(M91="エ",VLOOKUP(K91,エ!$A$4:$E$1000,5,FALSE),""))))&amp;"　"&amp;IF(M91="ウ",HLOOKUP(K91,ウ!$B$1:$ZX$6,6,FALSE),"")</f>
        <v>　</v>
      </c>
      <c r="P90" s="341" t="str">
        <f>IF(M91="ア",VLOOKUP(K91,ア!$A$2:$E$1563,5,FALSE),IF(M91="イ",VLOOKUP(K91,イ!$A$2:$E$1563,5,FALSE),IF(M91="ウ",HLOOKUP(K91,ウ!$B$1:$ZX$6,5,FALSE),IF(M91="エ",VLOOKUP(K91,エ!$A$4:$E$1000,5,FALSE),""))))&amp;"　"&amp;IF(M91="ウ",HLOOKUP(K91,ウ!$B$1:$ZX$6,6,FALSE),"")</f>
        <v>　</v>
      </c>
      <c r="Q90" s="343"/>
      <c r="R90" s="284"/>
      <c r="S90" s="296"/>
      <c r="T90" s="298"/>
      <c r="U90" s="215" t="s">
        <v>2025</v>
      </c>
      <c r="V90" s="337"/>
      <c r="W90" s="210" t="str">
        <f>IF(V91="ア",VLOOKUP(T91,ア!$A$2:$E$9999,2,FALSE),IF(V91="イ",VLOOKUP(T91,#REF!,2,FALSE),IF(V91="ウ",HLOOKUP(T91,#REF!,4,FALSE),IF(V91="エ",VLOOKUP(T91,エ!$A$4:$E$1000,3,FALSE)&amp;"　"&amp;VLOOKUP(T91,エ!$A$4:$E$1000,4,FALSE),""))))</f>
        <v/>
      </c>
      <c r="X90" s="339" t="str">
        <f>IF(W91="ア",VLOOKUP(U91,ア!$A$2:$E$1563,2,FALSE),IF(W91="イ",VLOOKUP(U91,イ!$A$2:$E$1563,2,FALSE),IF(W91="ウ",HLOOKUP(U91,ウ!$B$1:$ZX$6,4,FALSE),IF(W91="エ",VLOOKUP(U91,エ!$A$4:$E$1000,3,FALSE)&amp;"　"&amp;VLOOKUP(U91,エ!$A$4:$E$1000,4,FALSE),""))))</f>
        <v/>
      </c>
      <c r="Y90" s="339" t="str">
        <f>IF(W91="ア",VLOOKUP(U91,ア!$A$2:$E$9999,4,FALSE),IF(W91="イ",VLOOKUP(U91,イ!$A$2:$E$1563,5,FALSE),IF(W91="ウ",HLOOKUP(U91,ウ!$B$1:$ZX$6,5,FALSE),IF(W91="エ",VLOOKUP(U91,エ!$A$4:$E$1000,5,FALSE),""))))&amp;"　"&amp;IF(W91="ウ",HLOOKUP(U91,ウ!$B$1:$ZX$6,6,FALSE),"")</f>
        <v>　</v>
      </c>
      <c r="Z90" s="341" t="str">
        <f>IF(W91="ア",VLOOKUP(U91,ア!$A$2:$E$1563,5,FALSE),IF(W91="イ",VLOOKUP(U91,イ!$A$2:$E$1563,5,FALSE),IF(W91="ウ",HLOOKUP(U91,ウ!$B$1:$ZX$6,5,FALSE),IF(W91="エ",VLOOKUP(U91,エ!$A$4:$E$1000,5,FALSE),""))))&amp;"　"&amp;IF(W91="ウ",HLOOKUP(U91,ウ!$B$1:$ZX$6,6,FALSE),"")</f>
        <v>　</v>
      </c>
      <c r="AA90" s="343"/>
      <c r="AB90" s="284"/>
      <c r="AC90" s="286"/>
      <c r="AD90" s="288"/>
    </row>
    <row r="91" spans="1:30" s="36" customFormat="1" ht="16.95" customHeight="1" x14ac:dyDescent="0.45">
      <c r="A91" s="212"/>
      <c r="B91" s="338"/>
      <c r="C91" s="213"/>
      <c r="D91" s="340"/>
      <c r="E91" s="340"/>
      <c r="F91" s="342"/>
      <c r="G91" s="344"/>
      <c r="H91" s="293"/>
      <c r="I91" s="303"/>
      <c r="J91" s="304"/>
      <c r="K91" s="212"/>
      <c r="L91" s="338"/>
      <c r="M91" s="213"/>
      <c r="N91" s="340"/>
      <c r="O91" s="340"/>
      <c r="P91" s="342"/>
      <c r="Q91" s="344"/>
      <c r="R91" s="293"/>
      <c r="S91" s="303"/>
      <c r="T91" s="304"/>
      <c r="U91" s="212"/>
      <c r="V91" s="338"/>
      <c r="W91" s="213"/>
      <c r="X91" s="340"/>
      <c r="Y91" s="340"/>
      <c r="Z91" s="342"/>
      <c r="AA91" s="344"/>
      <c r="AB91" s="293"/>
      <c r="AC91" s="300"/>
      <c r="AD91" s="301"/>
    </row>
    <row r="92" spans="1:30" s="36" customFormat="1" ht="16.95" customHeight="1" x14ac:dyDescent="0.45">
      <c r="A92" s="215" t="s">
        <v>2026</v>
      </c>
      <c r="B92" s="337"/>
      <c r="C92" s="210"/>
      <c r="D92" s="339" t="str">
        <f>IF(C93="ア",VLOOKUP(A93,ア!$A$2:$E$1563,2,FALSE),IF(C93="イ",VLOOKUP(A93,イ!$A$2:$E$1563,2,FALSE),IF(C93="ウ",HLOOKUP(A93,ウ!$B$1:$ZX$6,4,FALSE),IF(C93="エ",VLOOKUP(A93,エ!$A$4:$E$1000,3,FALSE)&amp;"　"&amp;VLOOKUP(A93,エ!$A$4:$E$1000,4,FALSE),""))))</f>
        <v/>
      </c>
      <c r="E92" s="339" t="str">
        <f>IF(C93="ア",VLOOKUP(A93,ア!$A$2:$E$1563,4,FALSE),IF(C93="イ",VLOOKUP(A93,イ!$A$2:$E$1563,4,FALSE),IF(C93="ウ",IF(HLOOKUP(A93,ウ!$B$1:$QI$6,3,FALSE)="","",HLOOKUP(A93,ウ!$B$1:$QI$6,3,FALSE)),"")))</f>
        <v/>
      </c>
      <c r="F92" s="341" t="str">
        <f>IF(C93="ア",VLOOKUP(A93,ア!$A$2:$E$1563,5,FALSE),IF(C93="イ",VLOOKUP(A93,イ!$A$2:$E$1563,5,FALSE),IF(C93="ウ",HLOOKUP(A93,ウ!$B$1:$ZX$6,5,FALSE),IF(C93="エ",VLOOKUP(A93,エ!$A$4:$E$1000,5,FALSE),""))))&amp;"　"&amp;IF(C93="ウ",HLOOKUP(A93,ウ!$B$1:$ZX$6,6,FALSE),"")</f>
        <v>　</v>
      </c>
      <c r="G92" s="343"/>
      <c r="H92" s="284"/>
      <c r="I92" s="296"/>
      <c r="J92" s="298"/>
      <c r="K92" s="215" t="s">
        <v>2027</v>
      </c>
      <c r="L92" s="337"/>
      <c r="M92" s="210" t="str">
        <f>IF(L93="ア",VLOOKUP(J93,ア!$A$2:$E$9999,2,FALSE),IF(L93="イ",VLOOKUP(J93,#REF!,2,FALSE),IF(L93="ウ",HLOOKUP(J93,#REF!,4,FALSE),IF(L93="エ",VLOOKUP(J93,エ!$A$4:$E$1000,3,FALSE)&amp;"　"&amp;VLOOKUP(J93,エ!$A$4:$E$1000,4,FALSE),""))))</f>
        <v/>
      </c>
      <c r="N92" s="339" t="str">
        <f>IF(M93="ア",VLOOKUP(K93,ア!$A$2:$E$1563,2,FALSE),IF(M93="イ",VLOOKUP(K93,イ!$A$2:$E$1563,2,FALSE),IF(M93="ウ",HLOOKUP(K93,ウ!$B$1:$ZX$6,4,FALSE),IF(M93="エ",VLOOKUP(K93,エ!$A$4:$E$1000,3,FALSE)&amp;"　"&amp;VLOOKUP(K93,エ!$A$4:$E$1000,4,FALSE),""))))</f>
        <v/>
      </c>
      <c r="O92" s="339" t="str">
        <f>IF(M93="ア",VLOOKUP(K93,ア!$A$2:$E$9999,4,FALSE),IF(M93="イ",VLOOKUP(K93,イ!$A$2:$E$1563,5,FALSE),IF(M93="ウ",HLOOKUP(K93,ウ!$B$1:$ZX$6,5,FALSE),IF(M93="エ",VLOOKUP(K93,エ!$A$4:$E$1000,5,FALSE),""))))&amp;"　"&amp;IF(M93="ウ",HLOOKUP(K93,ウ!$B$1:$ZX$6,6,FALSE),"")</f>
        <v>　</v>
      </c>
      <c r="P92" s="341" t="str">
        <f>IF(M93="ア",VLOOKUP(K93,ア!$A$2:$E$1563,5,FALSE),IF(M93="イ",VLOOKUP(K93,イ!$A$2:$E$1563,5,FALSE),IF(M93="ウ",HLOOKUP(K93,ウ!$B$1:$ZX$6,5,FALSE),IF(M93="エ",VLOOKUP(K93,エ!$A$4:$E$1000,5,FALSE),""))))&amp;"　"&amp;IF(M93="ウ",HLOOKUP(K93,ウ!$B$1:$ZX$6,6,FALSE),"")</f>
        <v>　</v>
      </c>
      <c r="Q92" s="343"/>
      <c r="R92" s="284"/>
      <c r="S92" s="296"/>
      <c r="T92" s="298"/>
      <c r="U92" s="215" t="s">
        <v>2028</v>
      </c>
      <c r="V92" s="337"/>
      <c r="W92" s="210" t="str">
        <f>IF(V93="ア",VLOOKUP(T93,ア!$A$2:$E$9999,2,FALSE),IF(V93="イ",VLOOKUP(T93,#REF!,2,FALSE),IF(V93="ウ",HLOOKUP(T93,#REF!,4,FALSE),IF(V93="エ",VLOOKUP(T93,エ!$A$4:$E$1000,3,FALSE)&amp;"　"&amp;VLOOKUP(T93,エ!$A$4:$E$1000,4,FALSE),""))))</f>
        <v/>
      </c>
      <c r="X92" s="339" t="str">
        <f>IF(W93="ア",VLOOKUP(U93,ア!$A$2:$E$1563,2,FALSE),IF(W93="イ",VLOOKUP(U93,イ!$A$2:$E$1563,2,FALSE),IF(W93="ウ",HLOOKUP(U93,ウ!$B$1:$ZX$6,4,FALSE),IF(W93="エ",VLOOKUP(U93,エ!$A$4:$E$1000,3,FALSE)&amp;"　"&amp;VLOOKUP(U93,エ!$A$4:$E$1000,4,FALSE),""))))</f>
        <v/>
      </c>
      <c r="Y92" s="339" t="str">
        <f>IF(W93="ア",VLOOKUP(U93,ア!$A$2:$E$9999,4,FALSE),IF(W93="イ",VLOOKUP(U93,イ!$A$2:$E$1563,5,FALSE),IF(W93="ウ",HLOOKUP(U93,ウ!$B$1:$ZX$6,5,FALSE),IF(W93="エ",VLOOKUP(U93,エ!$A$4:$E$1000,5,FALSE),""))))&amp;"　"&amp;IF(W93="ウ",HLOOKUP(U93,ウ!$B$1:$ZX$6,6,FALSE),"")</f>
        <v>　</v>
      </c>
      <c r="Z92" s="341" t="str">
        <f>IF(W93="ア",VLOOKUP(U93,ア!$A$2:$E$1563,5,FALSE),IF(W93="イ",VLOOKUP(U93,イ!$A$2:$E$1563,5,FALSE),IF(W93="ウ",HLOOKUP(U93,ウ!$B$1:$ZX$6,5,FALSE),IF(W93="エ",VLOOKUP(U93,エ!$A$4:$E$1000,5,FALSE),""))))&amp;"　"&amp;IF(W93="ウ",HLOOKUP(U93,ウ!$B$1:$ZX$6,6,FALSE),"")</f>
        <v>　</v>
      </c>
      <c r="AA92" s="343"/>
      <c r="AB92" s="284"/>
      <c r="AC92" s="286"/>
      <c r="AD92" s="288"/>
    </row>
    <row r="93" spans="1:30" s="36" customFormat="1" ht="16.95" customHeight="1" x14ac:dyDescent="0.45">
      <c r="A93" s="212"/>
      <c r="B93" s="338"/>
      <c r="C93" s="213"/>
      <c r="D93" s="340"/>
      <c r="E93" s="340"/>
      <c r="F93" s="342"/>
      <c r="G93" s="344"/>
      <c r="H93" s="293"/>
      <c r="I93" s="303"/>
      <c r="J93" s="304"/>
      <c r="K93" s="212"/>
      <c r="L93" s="338"/>
      <c r="M93" s="213"/>
      <c r="N93" s="340"/>
      <c r="O93" s="340"/>
      <c r="P93" s="342"/>
      <c r="Q93" s="344"/>
      <c r="R93" s="293"/>
      <c r="S93" s="303"/>
      <c r="T93" s="304"/>
      <c r="U93" s="212"/>
      <c r="V93" s="338"/>
      <c r="W93" s="213"/>
      <c r="X93" s="340"/>
      <c r="Y93" s="340"/>
      <c r="Z93" s="342"/>
      <c r="AA93" s="344"/>
      <c r="AB93" s="293"/>
      <c r="AC93" s="300"/>
      <c r="AD93" s="301"/>
    </row>
    <row r="94" spans="1:30" s="36" customFormat="1" ht="16.95" customHeight="1" x14ac:dyDescent="0.45">
      <c r="A94" s="215" t="s">
        <v>2029</v>
      </c>
      <c r="B94" s="337"/>
      <c r="C94" s="210"/>
      <c r="D94" s="339" t="str">
        <f>IF(C95="ア",VLOOKUP(A95,ア!$A$2:$E$1563,2,FALSE),IF(C95="イ",VLOOKUP(A95,イ!$A$2:$E$1563,2,FALSE),IF(C95="ウ",HLOOKUP(A95,ウ!$B$1:$ZX$6,4,FALSE),IF(C95="エ",VLOOKUP(A95,エ!$A$4:$E$1000,3,FALSE)&amp;"　"&amp;VLOOKUP(A95,エ!$A$4:$E$1000,4,FALSE),""))))</f>
        <v/>
      </c>
      <c r="E94" s="339" t="str">
        <f>IF(C95="ア",VLOOKUP(A95,ア!$A$2:$E$1563,4,FALSE),IF(C95="イ",VLOOKUP(A95,イ!$A$2:$E$1563,4,FALSE),IF(C95="ウ",IF(HLOOKUP(A95,ウ!$B$1:$QI$6,3,FALSE)="","",HLOOKUP(A95,ウ!$B$1:$QI$6,3,FALSE)),"")))</f>
        <v/>
      </c>
      <c r="F94" s="341" t="str">
        <f>IF(C95="ア",VLOOKUP(A95,ア!$A$2:$E$1563,5,FALSE),IF(C95="イ",VLOOKUP(A95,イ!$A$2:$E$1563,5,FALSE),IF(C95="ウ",HLOOKUP(A95,ウ!$B$1:$ZX$6,5,FALSE),IF(C95="エ",VLOOKUP(A95,エ!$A$4:$E$1000,5,FALSE),""))))&amp;"　"&amp;IF(C95="ウ",HLOOKUP(A95,ウ!$B$1:$ZX$6,6,FALSE),"")</f>
        <v>　</v>
      </c>
      <c r="G94" s="343"/>
      <c r="H94" s="284"/>
      <c r="I94" s="296"/>
      <c r="J94" s="298"/>
      <c r="K94" s="215" t="s">
        <v>2030</v>
      </c>
      <c r="L94" s="337"/>
      <c r="M94" s="210" t="str">
        <f>IF(L95="ア",VLOOKUP(J95,ア!$A$2:$E$9999,2,FALSE),IF(L95="イ",VLOOKUP(J95,#REF!,2,FALSE),IF(L95="ウ",HLOOKUP(J95,#REF!,4,FALSE),IF(L95="エ",VLOOKUP(J95,エ!$A$4:$E$1000,3,FALSE)&amp;"　"&amp;VLOOKUP(J95,エ!$A$4:$E$1000,4,FALSE),""))))</f>
        <v/>
      </c>
      <c r="N94" s="339" t="str">
        <f>IF(M95="ア",VLOOKUP(K95,ア!$A$2:$E$1563,2,FALSE),IF(M95="イ",VLOOKUP(K95,イ!$A$2:$E$1563,2,FALSE),IF(M95="ウ",HLOOKUP(K95,ウ!$B$1:$ZX$6,4,FALSE),IF(M95="エ",VLOOKUP(K95,エ!$A$4:$E$1000,3,FALSE)&amp;"　"&amp;VLOOKUP(K95,エ!$A$4:$E$1000,4,FALSE),""))))</f>
        <v/>
      </c>
      <c r="O94" s="339" t="str">
        <f>IF(M95="ア",VLOOKUP(K95,ア!$A$2:$E$9999,4,FALSE),IF(M95="イ",VLOOKUP(K95,イ!$A$2:$E$1563,5,FALSE),IF(M95="ウ",HLOOKUP(K95,ウ!$B$1:$ZX$6,5,FALSE),IF(M95="エ",VLOOKUP(K95,エ!$A$4:$E$1000,5,FALSE),""))))&amp;"　"&amp;IF(M95="ウ",HLOOKUP(K95,ウ!$B$1:$ZX$6,6,FALSE),"")</f>
        <v>　</v>
      </c>
      <c r="P94" s="341" t="str">
        <f>IF(M95="ア",VLOOKUP(K95,ア!$A$2:$E$1563,5,FALSE),IF(M95="イ",VLOOKUP(K95,イ!$A$2:$E$1563,5,FALSE),IF(M95="ウ",HLOOKUP(K95,ウ!$B$1:$ZX$6,5,FALSE),IF(M95="エ",VLOOKUP(K95,エ!$A$4:$E$1000,5,FALSE),""))))&amp;"　"&amp;IF(M95="ウ",HLOOKUP(K95,ウ!$B$1:$ZX$6,6,FALSE),"")</f>
        <v>　</v>
      </c>
      <c r="Q94" s="343"/>
      <c r="R94" s="284"/>
      <c r="S94" s="296"/>
      <c r="T94" s="298"/>
      <c r="U94" s="215" t="s">
        <v>2031</v>
      </c>
      <c r="V94" s="337"/>
      <c r="W94" s="210" t="str">
        <f>IF(V95="ア",VLOOKUP(T95,ア!$A$2:$E$9999,2,FALSE),IF(V95="イ",VLOOKUP(T95,#REF!,2,FALSE),IF(V95="ウ",HLOOKUP(T95,#REF!,4,FALSE),IF(V95="エ",VLOOKUP(T95,エ!$A$4:$E$1000,3,FALSE)&amp;"　"&amp;VLOOKUP(T95,エ!$A$4:$E$1000,4,FALSE),""))))</f>
        <v/>
      </c>
      <c r="X94" s="339" t="str">
        <f>IF(W95="ア",VLOOKUP(U95,ア!$A$2:$E$1563,2,FALSE),IF(W95="イ",VLOOKUP(U95,イ!$A$2:$E$1563,2,FALSE),IF(W95="ウ",HLOOKUP(U95,ウ!$B$1:$ZX$6,4,FALSE),IF(W95="エ",VLOOKUP(U95,エ!$A$4:$E$1000,3,FALSE)&amp;"　"&amp;VLOOKUP(U95,エ!$A$4:$E$1000,4,FALSE),""))))</f>
        <v/>
      </c>
      <c r="Y94" s="339" t="str">
        <f>IF(W95="ア",VLOOKUP(U95,ア!$A$2:$E$9999,4,FALSE),IF(W95="イ",VLOOKUP(U95,イ!$A$2:$E$1563,5,FALSE),IF(W95="ウ",HLOOKUP(U95,ウ!$B$1:$ZX$6,5,FALSE),IF(W95="エ",VLOOKUP(U95,エ!$A$4:$E$1000,5,FALSE),""))))&amp;"　"&amp;IF(W95="ウ",HLOOKUP(U95,ウ!$B$1:$ZX$6,6,FALSE),"")</f>
        <v>　</v>
      </c>
      <c r="Z94" s="341" t="str">
        <f>IF(W95="ア",VLOOKUP(U95,ア!$A$2:$E$1563,5,FALSE),IF(W95="イ",VLOOKUP(U95,イ!$A$2:$E$1563,5,FALSE),IF(W95="ウ",HLOOKUP(U95,ウ!$B$1:$ZX$6,5,FALSE),IF(W95="エ",VLOOKUP(U95,エ!$A$4:$E$1000,5,FALSE),""))))&amp;"　"&amp;IF(W95="ウ",HLOOKUP(U95,ウ!$B$1:$ZX$6,6,FALSE),"")</f>
        <v>　</v>
      </c>
      <c r="AA94" s="343"/>
      <c r="AB94" s="284"/>
      <c r="AC94" s="286"/>
      <c r="AD94" s="288"/>
    </row>
    <row r="95" spans="1:30" s="36" customFormat="1" ht="16.95" customHeight="1" x14ac:dyDescent="0.45">
      <c r="A95" s="212"/>
      <c r="B95" s="338"/>
      <c r="C95" s="213"/>
      <c r="D95" s="340"/>
      <c r="E95" s="340"/>
      <c r="F95" s="342"/>
      <c r="G95" s="344"/>
      <c r="H95" s="293"/>
      <c r="I95" s="303"/>
      <c r="J95" s="304"/>
      <c r="K95" s="212"/>
      <c r="L95" s="338"/>
      <c r="M95" s="213"/>
      <c r="N95" s="340"/>
      <c r="O95" s="340"/>
      <c r="P95" s="342"/>
      <c r="Q95" s="344"/>
      <c r="R95" s="293"/>
      <c r="S95" s="303"/>
      <c r="T95" s="304"/>
      <c r="U95" s="212"/>
      <c r="V95" s="338"/>
      <c r="W95" s="213"/>
      <c r="X95" s="340"/>
      <c r="Y95" s="340"/>
      <c r="Z95" s="342"/>
      <c r="AA95" s="344"/>
      <c r="AB95" s="293"/>
      <c r="AC95" s="300"/>
      <c r="AD95" s="301"/>
    </row>
    <row r="96" spans="1:30" s="36" customFormat="1" ht="16.95" customHeight="1" x14ac:dyDescent="0.45">
      <c r="A96" s="215" t="s">
        <v>2032</v>
      </c>
      <c r="B96" s="337"/>
      <c r="C96" s="210"/>
      <c r="D96" s="339" t="str">
        <f>IF(C97="ア",VLOOKUP(A97,ア!$A$2:$E$1563,2,FALSE),IF(C97="イ",VLOOKUP(A97,イ!$A$2:$E$1563,2,FALSE),IF(C97="ウ",HLOOKUP(A97,ウ!$B$1:$ZX$6,4,FALSE),IF(C97="エ",VLOOKUP(A97,エ!$A$4:$E$1000,3,FALSE)&amp;"　"&amp;VLOOKUP(A97,エ!$A$4:$E$1000,4,FALSE),""))))</f>
        <v/>
      </c>
      <c r="E96" s="339" t="str">
        <f>IF(C97="ア",VLOOKUP(A97,ア!$A$2:$E$1563,4,FALSE),IF(C97="イ",VLOOKUP(A97,イ!$A$2:$E$1563,4,FALSE),IF(C97="ウ",IF(HLOOKUP(A97,ウ!$B$1:$QI$6,3,FALSE)="","",HLOOKUP(A97,ウ!$B$1:$QI$6,3,FALSE)),"")))</f>
        <v/>
      </c>
      <c r="F96" s="341" t="str">
        <f>IF(C97="ア",VLOOKUP(A97,ア!$A$2:$E$1563,5,FALSE),IF(C97="イ",VLOOKUP(A97,イ!$A$2:$E$1563,5,FALSE),IF(C97="ウ",HLOOKUP(A97,ウ!$B$1:$ZX$6,5,FALSE),IF(C97="エ",VLOOKUP(A97,エ!$A$4:$E$1000,5,FALSE),""))))&amp;"　"&amp;IF(C97="ウ",HLOOKUP(A97,ウ!$B$1:$ZX$6,6,FALSE),"")</f>
        <v>　</v>
      </c>
      <c r="G96" s="343"/>
      <c r="H96" s="284"/>
      <c r="I96" s="296"/>
      <c r="J96" s="298"/>
      <c r="K96" s="215" t="s">
        <v>2033</v>
      </c>
      <c r="L96" s="337"/>
      <c r="M96" s="210" t="str">
        <f>IF(L97="ア",VLOOKUP(J97,ア!$A$2:$E$9999,2,FALSE),IF(L97="イ",VLOOKUP(J97,#REF!,2,FALSE),IF(L97="ウ",HLOOKUP(J97,#REF!,4,FALSE),IF(L97="エ",VLOOKUP(J97,エ!$A$4:$E$1000,3,FALSE)&amp;"　"&amp;VLOOKUP(J97,エ!$A$4:$E$1000,4,FALSE),""))))</f>
        <v/>
      </c>
      <c r="N96" s="339" t="str">
        <f>IF(M97="ア",VLOOKUP(K97,ア!$A$2:$E$1563,2,FALSE),IF(M97="イ",VLOOKUP(K97,イ!$A$2:$E$1563,2,FALSE),IF(M97="ウ",HLOOKUP(K97,ウ!$B$1:$ZX$6,4,FALSE),IF(M97="エ",VLOOKUP(K97,エ!$A$4:$E$1000,3,FALSE)&amp;"　"&amp;VLOOKUP(K97,エ!$A$4:$E$1000,4,FALSE),""))))</f>
        <v/>
      </c>
      <c r="O96" s="339" t="str">
        <f>IF(M97="ア",VLOOKUP(K97,ア!$A$2:$E$9999,4,FALSE),IF(M97="イ",VLOOKUP(K97,イ!$A$2:$E$1563,5,FALSE),IF(M97="ウ",HLOOKUP(K97,ウ!$B$1:$ZX$6,5,FALSE),IF(M97="エ",VLOOKUP(K97,エ!$A$4:$E$1000,5,FALSE),""))))&amp;"　"&amp;IF(M97="ウ",HLOOKUP(K97,ウ!$B$1:$ZX$6,6,FALSE),"")</f>
        <v>　</v>
      </c>
      <c r="P96" s="341" t="str">
        <f>IF(M97="ア",VLOOKUP(K97,ア!$A$2:$E$1563,5,FALSE),IF(M97="イ",VLOOKUP(K97,イ!$A$2:$E$1563,5,FALSE),IF(M97="ウ",HLOOKUP(K97,ウ!$B$1:$ZX$6,5,FALSE),IF(M97="エ",VLOOKUP(K97,エ!$A$4:$E$1000,5,FALSE),""))))&amp;"　"&amp;IF(M97="ウ",HLOOKUP(K97,ウ!$B$1:$ZX$6,6,FALSE),"")</f>
        <v>　</v>
      </c>
      <c r="Q96" s="343"/>
      <c r="R96" s="284"/>
      <c r="S96" s="296"/>
      <c r="T96" s="298"/>
      <c r="U96" s="215" t="s">
        <v>2034</v>
      </c>
      <c r="V96" s="337"/>
      <c r="W96" s="210" t="str">
        <f>IF(V97="ア",VLOOKUP(T97,ア!$A$2:$E$9999,2,FALSE),IF(V97="イ",VLOOKUP(T97,#REF!,2,FALSE),IF(V97="ウ",HLOOKUP(T97,#REF!,4,FALSE),IF(V97="エ",VLOOKUP(T97,エ!$A$4:$E$1000,3,FALSE)&amp;"　"&amp;VLOOKUP(T97,エ!$A$4:$E$1000,4,FALSE),""))))</f>
        <v/>
      </c>
      <c r="X96" s="339" t="str">
        <f>IF(W97="ア",VLOOKUP(U97,ア!$A$2:$E$1563,2,FALSE),IF(W97="イ",VLOOKUP(U97,イ!$A$2:$E$1563,2,FALSE),IF(W97="ウ",HLOOKUP(U97,ウ!$B$1:$ZX$6,4,FALSE),IF(W97="エ",VLOOKUP(U97,エ!$A$4:$E$1000,3,FALSE)&amp;"　"&amp;VLOOKUP(U97,エ!$A$4:$E$1000,4,FALSE),""))))</f>
        <v/>
      </c>
      <c r="Y96" s="339" t="str">
        <f>IF(W97="ア",VLOOKUP(U97,ア!$A$2:$E$9999,4,FALSE),IF(W97="イ",VLOOKUP(U97,イ!$A$2:$E$1563,5,FALSE),IF(W97="ウ",HLOOKUP(U97,ウ!$B$1:$ZX$6,5,FALSE),IF(W97="エ",VLOOKUP(U97,エ!$A$4:$E$1000,5,FALSE),""))))&amp;"　"&amp;IF(W97="ウ",HLOOKUP(U97,ウ!$B$1:$ZX$6,6,FALSE),"")</f>
        <v>　</v>
      </c>
      <c r="Z96" s="341" t="str">
        <f>IF(W97="ア",VLOOKUP(U97,ア!$A$2:$E$1563,5,FALSE),IF(W97="イ",VLOOKUP(U97,イ!$A$2:$E$1563,5,FALSE),IF(W97="ウ",HLOOKUP(U97,ウ!$B$1:$ZX$6,5,FALSE),IF(W97="エ",VLOOKUP(U97,エ!$A$4:$E$1000,5,FALSE),""))))&amp;"　"&amp;IF(W97="ウ",HLOOKUP(U97,ウ!$B$1:$ZX$6,6,FALSE),"")</f>
        <v>　</v>
      </c>
      <c r="AA96" s="343"/>
      <c r="AB96" s="284"/>
      <c r="AC96" s="286"/>
      <c r="AD96" s="288"/>
    </row>
    <row r="97" spans="1:31" s="36" customFormat="1" ht="16.95" customHeight="1" x14ac:dyDescent="0.45">
      <c r="A97" s="212"/>
      <c r="B97" s="338"/>
      <c r="C97" s="213"/>
      <c r="D97" s="340"/>
      <c r="E97" s="340"/>
      <c r="F97" s="342"/>
      <c r="G97" s="344"/>
      <c r="H97" s="293"/>
      <c r="I97" s="303"/>
      <c r="J97" s="304"/>
      <c r="K97" s="212"/>
      <c r="L97" s="338"/>
      <c r="M97" s="213"/>
      <c r="N97" s="340"/>
      <c r="O97" s="340"/>
      <c r="P97" s="342"/>
      <c r="Q97" s="344"/>
      <c r="R97" s="293"/>
      <c r="S97" s="303"/>
      <c r="T97" s="304"/>
      <c r="U97" s="212"/>
      <c r="V97" s="338"/>
      <c r="W97" s="213"/>
      <c r="X97" s="340"/>
      <c r="Y97" s="340"/>
      <c r="Z97" s="342"/>
      <c r="AA97" s="344"/>
      <c r="AB97" s="293"/>
      <c r="AC97" s="300"/>
      <c r="AD97" s="301"/>
    </row>
    <row r="98" spans="1:31" s="36" customFormat="1" ht="16.95" customHeight="1" x14ac:dyDescent="0.45">
      <c r="A98" s="215" t="s">
        <v>2035</v>
      </c>
      <c r="B98" s="337"/>
      <c r="C98" s="210"/>
      <c r="D98" s="339" t="str">
        <f>IF(C99="ア",VLOOKUP(A99,ア!$A$2:$E$1563,2,FALSE),IF(C99="イ",VLOOKUP(A99,イ!$A$2:$E$1563,2,FALSE),IF(C99="ウ",HLOOKUP(A99,ウ!$B$1:$ZX$6,4,FALSE),IF(C99="エ",VLOOKUP(A99,エ!$A$4:$E$1000,3,FALSE)&amp;"　"&amp;VLOOKUP(A99,エ!$A$4:$E$1000,4,FALSE),""))))</f>
        <v/>
      </c>
      <c r="E98" s="339" t="str">
        <f>IF(C99="ア",VLOOKUP(A99,ア!$A$2:$E$1563,4,FALSE),IF(C99="イ",VLOOKUP(A99,イ!$A$2:$E$1563,4,FALSE),IF(C99="ウ",IF(HLOOKUP(A99,ウ!$B$1:$QI$6,3,FALSE)="","",HLOOKUP(A99,ウ!$B$1:$QI$6,3,FALSE)),"")))</f>
        <v/>
      </c>
      <c r="F98" s="341" t="str">
        <f>IF(C99="ア",VLOOKUP(A99,ア!$A$2:$E$1563,5,FALSE),IF(C99="イ",VLOOKUP(A99,イ!$A$2:$E$1563,5,FALSE),IF(C99="ウ",HLOOKUP(A99,ウ!$B$1:$ZX$6,5,FALSE),IF(C99="エ",VLOOKUP(A99,エ!$A$4:$E$1000,5,FALSE),""))))&amp;"　"&amp;IF(C99="ウ",HLOOKUP(A99,ウ!$B$1:$ZX$6,6,FALSE),"")</f>
        <v>　</v>
      </c>
      <c r="G98" s="343"/>
      <c r="H98" s="284"/>
      <c r="I98" s="296"/>
      <c r="J98" s="298"/>
      <c r="K98" s="215" t="s">
        <v>2036</v>
      </c>
      <c r="L98" s="337"/>
      <c r="M98" s="210" t="str">
        <f>IF(L99="ア",VLOOKUP(J99,ア!$A$2:$E$9999,2,FALSE),IF(L99="イ",VLOOKUP(J99,#REF!,2,FALSE),IF(L99="ウ",HLOOKUP(J99,#REF!,4,FALSE),IF(L99="エ",VLOOKUP(J99,エ!$A$4:$E$1000,3,FALSE)&amp;"　"&amp;VLOOKUP(J99,エ!$A$4:$E$1000,4,FALSE),""))))</f>
        <v/>
      </c>
      <c r="N98" s="339" t="str">
        <f>IF(M99="ア",VLOOKUP(K99,ア!$A$2:$E$1563,2,FALSE),IF(M99="イ",VLOOKUP(K99,イ!$A$2:$E$1563,2,FALSE),IF(M99="ウ",HLOOKUP(K99,ウ!$B$1:$ZX$6,4,FALSE),IF(M99="エ",VLOOKUP(K99,エ!$A$4:$E$1000,3,FALSE)&amp;"　"&amp;VLOOKUP(K99,エ!$A$4:$E$1000,4,FALSE),""))))</f>
        <v/>
      </c>
      <c r="O98" s="339" t="str">
        <f>IF(M99="ア",VLOOKUP(K99,ア!$A$2:$E$9999,4,FALSE),IF(M99="イ",VLOOKUP(K99,イ!$A$2:$E$1563,5,FALSE),IF(M99="ウ",HLOOKUP(K99,ウ!$B$1:$ZX$6,5,FALSE),IF(M99="エ",VLOOKUP(K99,エ!$A$4:$E$1000,5,FALSE),""))))&amp;"　"&amp;IF(M99="ウ",HLOOKUP(K99,ウ!$B$1:$ZX$6,6,FALSE),"")</f>
        <v>　</v>
      </c>
      <c r="P98" s="341" t="str">
        <f>IF(M99="ア",VLOOKUP(K99,ア!$A$2:$E$1563,5,FALSE),IF(M99="イ",VLOOKUP(K99,イ!$A$2:$E$1563,5,FALSE),IF(M99="ウ",HLOOKUP(K99,ウ!$B$1:$ZX$6,5,FALSE),IF(M99="エ",VLOOKUP(K99,エ!$A$4:$E$1000,5,FALSE),""))))&amp;"　"&amp;IF(M99="ウ",HLOOKUP(K99,ウ!$B$1:$ZX$6,6,FALSE),"")</f>
        <v>　</v>
      </c>
      <c r="Q98" s="343"/>
      <c r="R98" s="284"/>
      <c r="S98" s="296"/>
      <c r="T98" s="298"/>
      <c r="U98" s="215" t="s">
        <v>2037</v>
      </c>
      <c r="V98" s="337"/>
      <c r="W98" s="210" t="str">
        <f>IF(V99="ア",VLOOKUP(T99,ア!$A$2:$E$9999,2,FALSE),IF(V99="イ",VLOOKUP(T99,#REF!,2,FALSE),IF(V99="ウ",HLOOKUP(T99,#REF!,4,FALSE),IF(V99="エ",VLOOKUP(T99,エ!$A$4:$E$1000,3,FALSE)&amp;"　"&amp;VLOOKUP(T99,エ!$A$4:$E$1000,4,FALSE),""))))</f>
        <v/>
      </c>
      <c r="X98" s="339" t="str">
        <f>IF(W99="ア",VLOOKUP(U99,ア!$A$2:$E$1563,2,FALSE),IF(W99="イ",VLOOKUP(U99,イ!$A$2:$E$1563,2,FALSE),IF(W99="ウ",HLOOKUP(U99,ウ!$B$1:$ZX$6,4,FALSE),IF(W99="エ",VLOOKUP(U99,エ!$A$4:$E$1000,3,FALSE)&amp;"　"&amp;VLOOKUP(U99,エ!$A$4:$E$1000,4,FALSE),""))))</f>
        <v/>
      </c>
      <c r="Y98" s="339" t="str">
        <f>IF(W99="ア",VLOOKUP(U99,ア!$A$2:$E$9999,4,FALSE),IF(W99="イ",VLOOKUP(U99,イ!$A$2:$E$1563,5,FALSE),IF(W99="ウ",HLOOKUP(U99,ウ!$B$1:$ZX$6,5,FALSE),IF(W99="エ",VLOOKUP(U99,エ!$A$4:$E$1000,5,FALSE),""))))&amp;"　"&amp;IF(W99="ウ",HLOOKUP(U99,ウ!$B$1:$ZX$6,6,FALSE),"")</f>
        <v>　</v>
      </c>
      <c r="Z98" s="341" t="str">
        <f>IF(W99="ア",VLOOKUP(U99,ア!$A$2:$E$1563,5,FALSE),IF(W99="イ",VLOOKUP(U99,イ!$A$2:$E$1563,5,FALSE),IF(W99="ウ",HLOOKUP(U99,ウ!$B$1:$ZX$6,5,FALSE),IF(W99="エ",VLOOKUP(U99,エ!$A$4:$E$1000,5,FALSE),""))))&amp;"　"&amp;IF(W99="ウ",HLOOKUP(U99,ウ!$B$1:$ZX$6,6,FALSE),"")</f>
        <v>　</v>
      </c>
      <c r="AA98" s="343"/>
      <c r="AB98" s="284"/>
      <c r="AC98" s="286"/>
      <c r="AD98" s="288"/>
    </row>
    <row r="99" spans="1:31" s="36" customFormat="1" ht="16.95" customHeight="1" x14ac:dyDescent="0.45">
      <c r="A99" s="212"/>
      <c r="B99" s="338"/>
      <c r="C99" s="213"/>
      <c r="D99" s="340"/>
      <c r="E99" s="340"/>
      <c r="F99" s="342"/>
      <c r="G99" s="344"/>
      <c r="H99" s="293"/>
      <c r="I99" s="303"/>
      <c r="J99" s="304"/>
      <c r="K99" s="212"/>
      <c r="L99" s="338"/>
      <c r="M99" s="213"/>
      <c r="N99" s="340"/>
      <c r="O99" s="340"/>
      <c r="P99" s="342"/>
      <c r="Q99" s="344"/>
      <c r="R99" s="293"/>
      <c r="S99" s="303"/>
      <c r="T99" s="304"/>
      <c r="U99" s="212"/>
      <c r="V99" s="338"/>
      <c r="W99" s="213"/>
      <c r="X99" s="340"/>
      <c r="Y99" s="340"/>
      <c r="Z99" s="342"/>
      <c r="AA99" s="344"/>
      <c r="AB99" s="293"/>
      <c r="AC99" s="300"/>
      <c r="AD99" s="301"/>
    </row>
    <row r="100" spans="1:31" s="36" customFormat="1" ht="16.95" customHeight="1" x14ac:dyDescent="0.45">
      <c r="A100" s="215" t="s">
        <v>2038</v>
      </c>
      <c r="B100" s="337"/>
      <c r="C100" s="210"/>
      <c r="D100" s="339" t="str">
        <f>IF(C101="ア",VLOOKUP(A101,ア!$A$2:$E$1563,2,FALSE),IF(C101="イ",VLOOKUP(A101,イ!$A$2:$E$1563,2,FALSE),IF(C101="ウ",HLOOKUP(A101,ウ!$B$1:$ZX$6,4,FALSE),IF(C101="エ",VLOOKUP(A101,エ!$A$4:$E$1000,3,FALSE)&amp;"　"&amp;VLOOKUP(A101,エ!$A$4:$E$1000,4,FALSE),""))))</f>
        <v/>
      </c>
      <c r="E100" s="339" t="str">
        <f>IF(C101="ア",VLOOKUP(A101,ア!$A$2:$E$1563,4,FALSE),IF(C101="イ",VLOOKUP(A101,イ!$A$2:$E$1563,4,FALSE),IF(C101="ウ",IF(HLOOKUP(A101,ウ!$B$1:$QI$6,3,FALSE)="","",HLOOKUP(A101,ウ!$B$1:$QI$6,3,FALSE)),"")))</f>
        <v/>
      </c>
      <c r="F100" s="341" t="str">
        <f>IF(C101="ア",VLOOKUP(A101,ア!$A$2:$E$1563,5,FALSE),IF(C101="イ",VLOOKUP(A101,イ!$A$2:$E$1563,5,FALSE),IF(C101="ウ",HLOOKUP(A101,ウ!$B$1:$ZX$6,5,FALSE),IF(C101="エ",VLOOKUP(A101,エ!$A$4:$E$1000,5,FALSE),""))))&amp;"　"&amp;IF(C101="ウ",HLOOKUP(A101,ウ!$B$1:$ZX$6,6,FALSE),"")</f>
        <v>　</v>
      </c>
      <c r="G100" s="343"/>
      <c r="H100" s="284"/>
      <c r="I100" s="296"/>
      <c r="J100" s="298"/>
      <c r="K100" s="215" t="s">
        <v>2039</v>
      </c>
      <c r="L100" s="337"/>
      <c r="M100" s="210" t="str">
        <f>IF(L101="ア",VLOOKUP(J101,ア!$A$2:$E$9999,2,FALSE),IF(L101="イ",VLOOKUP(J101,#REF!,2,FALSE),IF(L101="ウ",HLOOKUP(J101,#REF!,4,FALSE),IF(L101="エ",VLOOKUP(J101,エ!$A$4:$E$1000,3,FALSE)&amp;"　"&amp;VLOOKUP(J101,エ!$A$4:$E$1000,4,FALSE),""))))</f>
        <v/>
      </c>
      <c r="N100" s="339" t="str">
        <f>IF(M101="ア",VLOOKUP(K101,ア!$A$2:$E$1563,2,FALSE),IF(M101="イ",VLOOKUP(K101,イ!$A$2:$E$1563,2,FALSE),IF(M101="ウ",HLOOKUP(K101,ウ!$B$1:$ZX$6,4,FALSE),IF(M101="エ",VLOOKUP(K101,エ!$A$4:$E$1000,3,FALSE)&amp;"　"&amp;VLOOKUP(K101,エ!$A$4:$E$1000,4,FALSE),""))))</f>
        <v/>
      </c>
      <c r="O100" s="339" t="str">
        <f>IF(M101="ア",VLOOKUP(K101,ア!$A$2:$E$9999,4,FALSE),IF(M101="イ",VLOOKUP(K101,イ!$A$2:$E$1563,5,FALSE),IF(M101="ウ",HLOOKUP(K101,ウ!$B$1:$ZX$6,5,FALSE),IF(M101="エ",VLOOKUP(K101,エ!$A$4:$E$1000,5,FALSE),""))))&amp;"　"&amp;IF(M101="ウ",HLOOKUP(K101,ウ!$B$1:$ZX$6,6,FALSE),"")</f>
        <v>　</v>
      </c>
      <c r="P100" s="341" t="str">
        <f>IF(M101="ア",VLOOKUP(K101,ア!$A$2:$E$1563,5,FALSE),IF(M101="イ",VLOOKUP(K101,イ!$A$2:$E$1563,5,FALSE),IF(M101="ウ",HLOOKUP(K101,ウ!$B$1:$ZX$6,5,FALSE),IF(M101="エ",VLOOKUP(K101,エ!$A$4:$E$1000,5,FALSE),""))))&amp;"　"&amp;IF(M101="ウ",HLOOKUP(K101,ウ!$B$1:$ZX$6,6,FALSE),"")</f>
        <v>　</v>
      </c>
      <c r="Q100" s="343"/>
      <c r="R100" s="284"/>
      <c r="S100" s="296"/>
      <c r="T100" s="298"/>
      <c r="U100" s="215" t="s">
        <v>2040</v>
      </c>
      <c r="V100" s="337"/>
      <c r="W100" s="210" t="str">
        <f>IF(V101="ア",VLOOKUP(T101,ア!$A$2:$E$9999,2,FALSE),IF(V101="イ",VLOOKUP(T101,#REF!,2,FALSE),IF(V101="ウ",HLOOKUP(T101,#REF!,4,FALSE),IF(V101="エ",VLOOKUP(T101,エ!$A$4:$E$1000,3,FALSE)&amp;"　"&amp;VLOOKUP(T101,エ!$A$4:$E$1000,4,FALSE),""))))</f>
        <v/>
      </c>
      <c r="X100" s="339" t="str">
        <f>IF(W101="ア",VLOOKUP(U101,ア!$A$2:$E$1563,2,FALSE),IF(W101="イ",VLOOKUP(U101,イ!$A$2:$E$1563,2,FALSE),IF(W101="ウ",HLOOKUP(U101,ウ!$B$1:$ZX$6,4,FALSE),IF(W101="エ",VLOOKUP(U101,エ!$A$4:$E$1000,3,FALSE)&amp;"　"&amp;VLOOKUP(U101,エ!$A$4:$E$1000,4,FALSE),""))))</f>
        <v/>
      </c>
      <c r="Y100" s="339" t="str">
        <f>IF(W101="ア",VLOOKUP(U101,ア!$A$2:$E$9999,4,FALSE),IF(W101="イ",VLOOKUP(U101,イ!$A$2:$E$1563,5,FALSE),IF(W101="ウ",HLOOKUP(U101,ウ!$B$1:$ZX$6,5,FALSE),IF(W101="エ",VLOOKUP(U101,エ!$A$4:$E$1000,5,FALSE),""))))&amp;"　"&amp;IF(W101="ウ",HLOOKUP(U101,ウ!$B$1:$ZX$6,6,FALSE),"")</f>
        <v>　</v>
      </c>
      <c r="Z100" s="341" t="str">
        <f>IF(W101="ア",VLOOKUP(U101,ア!$A$2:$E$1563,5,FALSE),IF(W101="イ",VLOOKUP(U101,イ!$A$2:$E$1563,5,FALSE),IF(W101="ウ",HLOOKUP(U101,ウ!$B$1:$ZX$6,5,FALSE),IF(W101="エ",VLOOKUP(U101,エ!$A$4:$E$1000,5,FALSE),""))))&amp;"　"&amp;IF(W101="ウ",HLOOKUP(U101,ウ!$B$1:$ZX$6,6,FALSE),"")</f>
        <v>　</v>
      </c>
      <c r="AA100" s="343"/>
      <c r="AB100" s="284"/>
      <c r="AC100" s="286"/>
      <c r="AD100" s="288"/>
    </row>
    <row r="101" spans="1:31" s="36" customFormat="1" ht="16.95" customHeight="1" x14ac:dyDescent="0.45">
      <c r="A101" s="212"/>
      <c r="B101" s="338"/>
      <c r="C101" s="213"/>
      <c r="D101" s="340"/>
      <c r="E101" s="340"/>
      <c r="F101" s="342"/>
      <c r="G101" s="344"/>
      <c r="H101" s="293"/>
      <c r="I101" s="303"/>
      <c r="J101" s="304"/>
      <c r="K101" s="212"/>
      <c r="L101" s="338"/>
      <c r="M101" s="213"/>
      <c r="N101" s="340"/>
      <c r="O101" s="340"/>
      <c r="P101" s="342"/>
      <c r="Q101" s="344"/>
      <c r="R101" s="293"/>
      <c r="S101" s="303"/>
      <c r="T101" s="304"/>
      <c r="U101" s="212"/>
      <c r="V101" s="338"/>
      <c r="W101" s="213"/>
      <c r="X101" s="340"/>
      <c r="Y101" s="340"/>
      <c r="Z101" s="342"/>
      <c r="AA101" s="344"/>
      <c r="AB101" s="293"/>
      <c r="AC101" s="300"/>
      <c r="AD101" s="301"/>
    </row>
    <row r="102" spans="1:31" s="36" customFormat="1" ht="16.95" customHeight="1" x14ac:dyDescent="0.45">
      <c r="A102" s="215" t="s">
        <v>2041</v>
      </c>
      <c r="B102" s="337"/>
      <c r="C102" s="210"/>
      <c r="D102" s="339" t="str">
        <f>IF(C103="ア",VLOOKUP(A103,ア!$A$2:$E$1563,2,FALSE),IF(C103="イ",VLOOKUP(A103,イ!$A$2:$E$1563,2,FALSE),IF(C103="ウ",HLOOKUP(A103,ウ!$B$1:$ZX$6,4,FALSE),IF(C103="エ",VLOOKUP(A103,エ!$A$4:$E$1000,3,FALSE)&amp;"　"&amp;VLOOKUP(A103,エ!$A$4:$E$1000,4,FALSE),""))))</f>
        <v/>
      </c>
      <c r="E102" s="339" t="str">
        <f>IF(C103="ア",VLOOKUP(A103,ア!$A$2:$E$1563,4,FALSE),IF(C103="イ",VLOOKUP(A103,イ!$A$2:$E$1563,4,FALSE),IF(C103="ウ",IF(HLOOKUP(A103,ウ!$B$1:$QI$6,3,FALSE)="","",HLOOKUP(A103,ウ!$B$1:$QI$6,3,FALSE)),"")))</f>
        <v/>
      </c>
      <c r="F102" s="341" t="str">
        <f>IF(C103="ア",VLOOKUP(A103,ア!$A$2:$E$1563,5,FALSE),IF(C103="イ",VLOOKUP(A103,イ!$A$2:$E$1563,5,FALSE),IF(C103="ウ",HLOOKUP(A103,ウ!$B$1:$ZX$6,5,FALSE),IF(C103="エ",VLOOKUP(A103,エ!$A$4:$E$1000,5,FALSE),""))))&amp;"　"&amp;IF(C103="ウ",HLOOKUP(A103,ウ!$B$1:$ZX$6,6,FALSE),"")</f>
        <v>　</v>
      </c>
      <c r="G102" s="343"/>
      <c r="H102" s="284"/>
      <c r="I102" s="296"/>
      <c r="J102" s="298"/>
      <c r="K102" s="215" t="s">
        <v>2042</v>
      </c>
      <c r="L102" s="337"/>
      <c r="M102" s="210" t="str">
        <f>IF(L103="ア",VLOOKUP(J103,ア!$A$2:$E$9999,2,FALSE),IF(L103="イ",VLOOKUP(J103,#REF!,2,FALSE),IF(L103="ウ",HLOOKUP(J103,#REF!,4,FALSE),IF(L103="エ",VLOOKUP(J103,エ!$A$4:$E$1000,3,FALSE)&amp;"　"&amp;VLOOKUP(J103,エ!$A$4:$E$1000,4,FALSE),""))))</f>
        <v/>
      </c>
      <c r="N102" s="339" t="str">
        <f>IF(M103="ア",VLOOKUP(K103,ア!$A$2:$E$1563,2,FALSE),IF(M103="イ",VLOOKUP(K103,イ!$A$2:$E$1563,2,FALSE),IF(M103="ウ",HLOOKUP(K103,ウ!$B$1:$ZX$6,4,FALSE),IF(M103="エ",VLOOKUP(K103,エ!$A$4:$E$1000,3,FALSE)&amp;"　"&amp;VLOOKUP(K103,エ!$A$4:$E$1000,4,FALSE),""))))</f>
        <v/>
      </c>
      <c r="O102" s="339" t="str">
        <f>IF(M103="ア",VLOOKUP(K103,ア!$A$2:$E$9999,4,FALSE),IF(M103="イ",VLOOKUP(K103,イ!$A$2:$E$1563,5,FALSE),IF(M103="ウ",HLOOKUP(K103,ウ!$B$1:$ZX$6,5,FALSE),IF(M103="エ",VLOOKUP(K103,エ!$A$4:$E$1000,5,FALSE),""))))&amp;"　"&amp;IF(M103="ウ",HLOOKUP(K103,ウ!$B$1:$ZX$6,6,FALSE),"")</f>
        <v>　</v>
      </c>
      <c r="P102" s="341" t="str">
        <f>IF(M103="ア",VLOOKUP(K103,ア!$A$2:$E$1563,5,FALSE),IF(M103="イ",VLOOKUP(K103,イ!$A$2:$E$1563,5,FALSE),IF(M103="ウ",HLOOKUP(K103,ウ!$B$1:$ZX$6,5,FALSE),IF(M103="エ",VLOOKUP(K103,エ!$A$4:$E$1000,5,FALSE),""))))&amp;"　"&amp;IF(M103="ウ",HLOOKUP(K103,ウ!$B$1:$ZX$6,6,FALSE),"")</f>
        <v>　</v>
      </c>
      <c r="Q102" s="343"/>
      <c r="R102" s="284"/>
      <c r="S102" s="296"/>
      <c r="T102" s="298"/>
      <c r="U102" s="215" t="s">
        <v>2043</v>
      </c>
      <c r="V102" s="337"/>
      <c r="W102" s="210" t="str">
        <f>IF(V103="ア",VLOOKUP(T103,ア!$A$2:$E$9999,2,FALSE),IF(V103="イ",VLOOKUP(T103,#REF!,2,FALSE),IF(V103="ウ",HLOOKUP(T103,#REF!,4,FALSE),IF(V103="エ",VLOOKUP(T103,エ!$A$4:$E$1000,3,FALSE)&amp;"　"&amp;VLOOKUP(T103,エ!$A$4:$E$1000,4,FALSE),""))))</f>
        <v/>
      </c>
      <c r="X102" s="339" t="str">
        <f>IF(W103="ア",VLOOKUP(U103,ア!$A$2:$E$1563,2,FALSE),IF(W103="イ",VLOOKUP(U103,イ!$A$2:$E$1563,2,FALSE),IF(W103="ウ",HLOOKUP(U103,ウ!$B$1:$ZX$6,4,FALSE),IF(W103="エ",VLOOKUP(U103,エ!$A$4:$E$1000,3,FALSE)&amp;"　"&amp;VLOOKUP(U103,エ!$A$4:$E$1000,4,FALSE),""))))</f>
        <v/>
      </c>
      <c r="Y102" s="339" t="str">
        <f>IF(W103="ア",VLOOKUP(U103,ア!$A$2:$E$9999,4,FALSE),IF(W103="イ",VLOOKUP(U103,イ!$A$2:$E$1563,5,FALSE),IF(W103="ウ",HLOOKUP(U103,ウ!$B$1:$ZX$6,5,FALSE),IF(W103="エ",VLOOKUP(U103,エ!$A$4:$E$1000,5,FALSE),""))))&amp;"　"&amp;IF(W103="ウ",HLOOKUP(U103,ウ!$B$1:$ZX$6,6,FALSE),"")</f>
        <v>　</v>
      </c>
      <c r="Z102" s="341" t="str">
        <f>IF(W103="ア",VLOOKUP(U103,ア!$A$2:$E$1563,5,FALSE),IF(W103="イ",VLOOKUP(U103,イ!$A$2:$E$1563,5,FALSE),IF(W103="ウ",HLOOKUP(U103,ウ!$B$1:$ZX$6,5,FALSE),IF(W103="エ",VLOOKUP(U103,エ!$A$4:$E$1000,5,FALSE),""))))&amp;"　"&amp;IF(W103="ウ",HLOOKUP(U103,ウ!$B$1:$ZX$6,6,FALSE),"")</f>
        <v>　</v>
      </c>
      <c r="AA102" s="343"/>
      <c r="AB102" s="284"/>
      <c r="AC102" s="286"/>
      <c r="AD102" s="288"/>
    </row>
    <row r="103" spans="1:31" s="36" customFormat="1" ht="16.95" customHeight="1" x14ac:dyDescent="0.45">
      <c r="A103" s="212"/>
      <c r="B103" s="338"/>
      <c r="C103" s="213"/>
      <c r="D103" s="340"/>
      <c r="E103" s="340"/>
      <c r="F103" s="342"/>
      <c r="G103" s="344"/>
      <c r="H103" s="293"/>
      <c r="I103" s="303"/>
      <c r="J103" s="304"/>
      <c r="K103" s="212"/>
      <c r="L103" s="338"/>
      <c r="M103" s="213"/>
      <c r="N103" s="340"/>
      <c r="O103" s="340"/>
      <c r="P103" s="342"/>
      <c r="Q103" s="344"/>
      <c r="R103" s="293"/>
      <c r="S103" s="303"/>
      <c r="T103" s="304"/>
      <c r="U103" s="212"/>
      <c r="V103" s="338"/>
      <c r="W103" s="213"/>
      <c r="X103" s="340"/>
      <c r="Y103" s="340"/>
      <c r="Z103" s="342"/>
      <c r="AA103" s="344"/>
      <c r="AB103" s="293"/>
      <c r="AC103" s="300"/>
      <c r="AD103" s="301"/>
    </row>
    <row r="104" spans="1:31" s="36" customFormat="1" ht="16.95" customHeight="1" x14ac:dyDescent="0.45">
      <c r="A104" s="215" t="s">
        <v>2044</v>
      </c>
      <c r="B104" s="337"/>
      <c r="C104" s="210"/>
      <c r="D104" s="339" t="str">
        <f>IF(C105="ア",VLOOKUP(A105,ア!$A$2:$E$1563,2,FALSE),IF(C105="イ",VLOOKUP(A105,イ!$A$2:$E$1563,2,FALSE),IF(C105="ウ",HLOOKUP(A105,ウ!$B$1:$ZX$6,4,FALSE),IF(C105="エ",VLOOKUP(A105,エ!$A$4:$E$1000,3,FALSE)&amp;"　"&amp;VLOOKUP(A105,エ!$A$4:$E$1000,4,FALSE),""))))</f>
        <v/>
      </c>
      <c r="E104" s="339" t="str">
        <f>IF(C105="ア",VLOOKUP(A105,ア!$A$2:$E$1563,4,FALSE),IF(C105="イ",VLOOKUP(A105,イ!$A$2:$E$1563,4,FALSE),IF(C105="ウ",IF(HLOOKUP(A105,ウ!$B$1:$QI$6,3,FALSE)="","",HLOOKUP(A105,ウ!$B$1:$QI$6,3,FALSE)),"")))</f>
        <v/>
      </c>
      <c r="F104" s="341" t="str">
        <f>IF(C105="ア",VLOOKUP(A105,ア!$A$2:$E$1563,5,FALSE),IF(C105="イ",VLOOKUP(A105,イ!$A$2:$E$1563,5,FALSE),IF(C105="ウ",HLOOKUP(A105,ウ!$B$1:$ZX$6,5,FALSE),IF(C105="エ",VLOOKUP(A105,エ!$A$4:$E$1000,5,FALSE),""))))&amp;"　"&amp;IF(C105="ウ",HLOOKUP(A105,ウ!$B$1:$ZX$6,6,FALSE),"")</f>
        <v>　</v>
      </c>
      <c r="G104" s="343"/>
      <c r="H104" s="284"/>
      <c r="I104" s="296"/>
      <c r="J104" s="298"/>
      <c r="K104" s="215" t="s">
        <v>2045</v>
      </c>
      <c r="L104" s="337"/>
      <c r="M104" s="210" t="str">
        <f>IF(L105="ア",VLOOKUP(J105,ア!$A$2:$E$9999,2,FALSE),IF(L105="イ",VLOOKUP(J105,#REF!,2,FALSE),IF(L105="ウ",HLOOKUP(J105,#REF!,4,FALSE),IF(L105="エ",VLOOKUP(J105,エ!$A$4:$E$1000,3,FALSE)&amp;"　"&amp;VLOOKUP(J105,エ!$A$4:$E$1000,4,FALSE),""))))</f>
        <v/>
      </c>
      <c r="N104" s="339" t="str">
        <f>IF(M105="ア",VLOOKUP(K105,ア!$A$2:$E$1563,2,FALSE),IF(M105="イ",VLOOKUP(K105,イ!$A$2:$E$1563,2,FALSE),IF(M105="ウ",HLOOKUP(K105,ウ!$B$1:$ZX$6,4,FALSE),IF(M105="エ",VLOOKUP(K105,エ!$A$4:$E$1000,3,FALSE)&amp;"　"&amp;VLOOKUP(K105,エ!$A$4:$E$1000,4,FALSE),""))))</f>
        <v/>
      </c>
      <c r="O104" s="339" t="str">
        <f>IF(M105="ア",VLOOKUP(K105,ア!$A$2:$E$9999,4,FALSE),IF(M105="イ",VLOOKUP(K105,イ!$A$2:$E$1563,5,FALSE),IF(M105="ウ",HLOOKUP(K105,ウ!$B$1:$ZX$6,5,FALSE),IF(M105="エ",VLOOKUP(K105,エ!$A$4:$E$1000,5,FALSE),""))))&amp;"　"&amp;IF(M105="ウ",HLOOKUP(K105,ウ!$B$1:$ZX$6,6,FALSE),"")</f>
        <v>　</v>
      </c>
      <c r="P104" s="341" t="str">
        <f>IF(M105="ア",VLOOKUP(K105,ア!$A$2:$E$1563,5,FALSE),IF(M105="イ",VLOOKUP(K105,イ!$A$2:$E$1563,5,FALSE),IF(M105="ウ",HLOOKUP(K105,ウ!$B$1:$ZX$6,5,FALSE),IF(M105="エ",VLOOKUP(K105,エ!$A$4:$E$1000,5,FALSE),""))))&amp;"　"&amp;IF(M105="ウ",HLOOKUP(K105,ウ!$B$1:$ZX$6,6,FALSE),"")</f>
        <v>　</v>
      </c>
      <c r="Q104" s="343"/>
      <c r="R104" s="284"/>
      <c r="S104" s="296"/>
      <c r="T104" s="298"/>
      <c r="U104" s="215" t="s">
        <v>2046</v>
      </c>
      <c r="V104" s="337"/>
      <c r="W104" s="210" t="str">
        <f>IF(V105="ア",VLOOKUP(T105,ア!$A$2:$E$9999,2,FALSE),IF(V105="イ",VLOOKUP(T105,#REF!,2,FALSE),IF(V105="ウ",HLOOKUP(T105,#REF!,4,FALSE),IF(V105="エ",VLOOKUP(T105,エ!$A$4:$E$1000,3,FALSE)&amp;"　"&amp;VLOOKUP(T105,エ!$A$4:$E$1000,4,FALSE),""))))</f>
        <v/>
      </c>
      <c r="X104" s="339" t="str">
        <f>IF(W105="ア",VLOOKUP(U105,ア!$A$2:$E$1563,2,FALSE),IF(W105="イ",VLOOKUP(U105,イ!$A$2:$E$1563,2,FALSE),IF(W105="ウ",HLOOKUP(U105,ウ!$B$1:$ZX$6,4,FALSE),IF(W105="エ",VLOOKUP(U105,エ!$A$4:$E$1000,3,FALSE)&amp;"　"&amp;VLOOKUP(U105,エ!$A$4:$E$1000,4,FALSE),""))))</f>
        <v/>
      </c>
      <c r="Y104" s="339" t="str">
        <f>IF(W105="ア",VLOOKUP(U105,ア!$A$2:$E$9999,4,FALSE),IF(W105="イ",VLOOKUP(U105,イ!$A$2:$E$1563,5,FALSE),IF(W105="ウ",HLOOKUP(U105,ウ!$B$1:$ZX$6,5,FALSE),IF(W105="エ",VLOOKUP(U105,エ!$A$4:$E$1000,5,FALSE),""))))&amp;"　"&amp;IF(W105="ウ",HLOOKUP(U105,ウ!$B$1:$ZX$6,6,FALSE),"")</f>
        <v>　</v>
      </c>
      <c r="Z104" s="341" t="str">
        <f>IF(W105="ア",VLOOKUP(U105,ア!$A$2:$E$1563,5,FALSE),IF(W105="イ",VLOOKUP(U105,イ!$A$2:$E$1563,5,FALSE),IF(W105="ウ",HLOOKUP(U105,ウ!$B$1:$ZX$6,5,FALSE),IF(W105="エ",VLOOKUP(U105,エ!$A$4:$E$1000,5,FALSE),""))))&amp;"　"&amp;IF(W105="ウ",HLOOKUP(U105,ウ!$B$1:$ZX$6,6,FALSE),"")</f>
        <v>　</v>
      </c>
      <c r="AA104" s="343"/>
      <c r="AB104" s="284"/>
      <c r="AC104" s="286"/>
      <c r="AD104" s="288"/>
    </row>
    <row r="105" spans="1:31" s="36" customFormat="1" ht="16.95" customHeight="1" x14ac:dyDescent="0.45">
      <c r="A105" s="212"/>
      <c r="B105" s="338"/>
      <c r="C105" s="213"/>
      <c r="D105" s="340"/>
      <c r="E105" s="340"/>
      <c r="F105" s="342"/>
      <c r="G105" s="344"/>
      <c r="H105" s="293"/>
      <c r="I105" s="303"/>
      <c r="J105" s="304"/>
      <c r="K105" s="212"/>
      <c r="L105" s="338"/>
      <c r="M105" s="213"/>
      <c r="N105" s="340"/>
      <c r="O105" s="340"/>
      <c r="P105" s="342"/>
      <c r="Q105" s="344"/>
      <c r="R105" s="293"/>
      <c r="S105" s="303"/>
      <c r="T105" s="304"/>
      <c r="U105" s="212"/>
      <c r="V105" s="338"/>
      <c r="W105" s="213"/>
      <c r="X105" s="340"/>
      <c r="Y105" s="340"/>
      <c r="Z105" s="342"/>
      <c r="AA105" s="344"/>
      <c r="AB105" s="293"/>
      <c r="AC105" s="300"/>
      <c r="AD105" s="301"/>
    </row>
    <row r="106" spans="1:31" s="36" customFormat="1" ht="16.95" customHeight="1" x14ac:dyDescent="0.45">
      <c r="A106" s="215" t="s">
        <v>2047</v>
      </c>
      <c r="B106" s="337"/>
      <c r="C106" s="210"/>
      <c r="D106" s="339" t="str">
        <f>IF(C107="ア",VLOOKUP(A107,ア!$A$2:$E$1563,2,FALSE),IF(C107="イ",VLOOKUP(A107,イ!$A$2:$E$1563,2,FALSE),IF(C107="ウ",HLOOKUP(A107,ウ!$B$1:$ZX$6,4,FALSE),IF(C107="エ",VLOOKUP(A107,エ!$A$4:$E$1000,3,FALSE)&amp;"　"&amp;VLOOKUP(A107,エ!$A$4:$E$1000,4,FALSE),""))))</f>
        <v/>
      </c>
      <c r="E106" s="339" t="str">
        <f>IF(C107="ア",VLOOKUP(A107,ア!$A$2:$E$1563,4,FALSE),IF(C107="イ",VLOOKUP(A107,イ!$A$2:$E$1563,4,FALSE),IF(C107="ウ",IF(HLOOKUP(A107,ウ!$B$1:$QI$6,3,FALSE)="","",HLOOKUP(A107,ウ!$B$1:$QI$6,3,FALSE)),"")))</f>
        <v/>
      </c>
      <c r="F106" s="341" t="str">
        <f>IF(C107="ア",VLOOKUP(A107,ア!$A$2:$E$1563,5,FALSE),IF(C107="イ",VLOOKUP(A107,イ!$A$2:$E$1563,5,FALSE),IF(C107="ウ",HLOOKUP(A107,ウ!$B$1:$ZX$6,5,FALSE),IF(C107="エ",VLOOKUP(A107,エ!$A$4:$E$1000,5,FALSE),""))))&amp;"　"&amp;IF(C107="ウ",HLOOKUP(A107,ウ!$B$1:$ZX$6,6,FALSE),"")</f>
        <v>　</v>
      </c>
      <c r="G106" s="343"/>
      <c r="H106" s="284"/>
      <c r="I106" s="296"/>
      <c r="J106" s="298"/>
      <c r="K106" s="215" t="s">
        <v>2048</v>
      </c>
      <c r="L106" s="337"/>
      <c r="M106" s="210" t="str">
        <f>IF(L107="ア",VLOOKUP(J107,ア!$A$2:$E$9999,2,FALSE),IF(L107="イ",VLOOKUP(J107,#REF!,2,FALSE),IF(L107="ウ",HLOOKUP(J107,#REF!,4,FALSE),IF(L107="エ",VLOOKUP(J107,エ!$A$4:$E$1000,3,FALSE)&amp;"　"&amp;VLOOKUP(J107,エ!$A$4:$E$1000,4,FALSE),""))))</f>
        <v/>
      </c>
      <c r="N106" s="339" t="str">
        <f>IF(M107="ア",VLOOKUP(K107,ア!$A$2:$E$1563,2,FALSE),IF(M107="イ",VLOOKUP(K107,イ!$A$2:$E$1563,2,FALSE),IF(M107="ウ",HLOOKUP(K107,ウ!$B$1:$ZX$6,4,FALSE),IF(M107="エ",VLOOKUP(K107,エ!$A$4:$E$1000,3,FALSE)&amp;"　"&amp;VLOOKUP(K107,エ!$A$4:$E$1000,4,FALSE),""))))</f>
        <v/>
      </c>
      <c r="O106" s="339" t="str">
        <f>IF(M107="ア",VLOOKUP(K107,ア!$A$2:$E$9999,4,FALSE),IF(M107="イ",VLOOKUP(K107,イ!$A$2:$E$1563,5,FALSE),IF(M107="ウ",HLOOKUP(K107,ウ!$B$1:$ZX$6,5,FALSE),IF(M107="エ",VLOOKUP(K107,エ!$A$4:$E$1000,5,FALSE),""))))&amp;"　"&amp;IF(M107="ウ",HLOOKUP(K107,ウ!$B$1:$ZX$6,6,FALSE),"")</f>
        <v>　</v>
      </c>
      <c r="P106" s="341" t="str">
        <f>IF(M107="ア",VLOOKUP(K107,ア!$A$2:$E$1563,5,FALSE),IF(M107="イ",VLOOKUP(K107,イ!$A$2:$E$1563,5,FALSE),IF(M107="ウ",HLOOKUP(K107,ウ!$B$1:$ZX$6,5,FALSE),IF(M107="エ",VLOOKUP(K107,エ!$A$4:$E$1000,5,FALSE),""))))&amp;"　"&amp;IF(M107="ウ",HLOOKUP(K107,ウ!$B$1:$ZX$6,6,FALSE),"")</f>
        <v>　</v>
      </c>
      <c r="Q106" s="343"/>
      <c r="R106" s="284"/>
      <c r="S106" s="296"/>
      <c r="T106" s="298"/>
      <c r="U106" s="215" t="s">
        <v>2049</v>
      </c>
      <c r="V106" s="337"/>
      <c r="W106" s="210" t="str">
        <f>IF(V107="ア",VLOOKUP(T107,ア!$A$2:$E$9999,2,FALSE),IF(V107="イ",VLOOKUP(T107,#REF!,2,FALSE),IF(V107="ウ",HLOOKUP(T107,#REF!,4,FALSE),IF(V107="エ",VLOOKUP(T107,エ!$A$4:$E$1000,3,FALSE)&amp;"　"&amp;VLOOKUP(T107,エ!$A$4:$E$1000,4,FALSE),""))))</f>
        <v/>
      </c>
      <c r="X106" s="339" t="str">
        <f>IF(W107="ア",VLOOKUP(U107,ア!$A$2:$E$1563,2,FALSE),IF(W107="イ",VLOOKUP(U107,イ!$A$2:$E$1563,2,FALSE),IF(W107="ウ",HLOOKUP(U107,ウ!$B$1:$ZX$6,4,FALSE),IF(W107="エ",VLOOKUP(U107,エ!$A$4:$E$1000,3,FALSE)&amp;"　"&amp;VLOOKUP(U107,エ!$A$4:$E$1000,4,FALSE),""))))</f>
        <v/>
      </c>
      <c r="Y106" s="339" t="str">
        <f>IF(W107="ア",VLOOKUP(U107,ア!$A$2:$E$9999,4,FALSE),IF(W107="イ",VLOOKUP(U107,イ!$A$2:$E$1563,5,FALSE),IF(W107="ウ",HLOOKUP(U107,ウ!$B$1:$ZX$6,5,FALSE),IF(W107="エ",VLOOKUP(U107,エ!$A$4:$E$1000,5,FALSE),""))))&amp;"　"&amp;IF(W107="ウ",HLOOKUP(U107,ウ!$B$1:$ZX$6,6,FALSE),"")</f>
        <v>　</v>
      </c>
      <c r="Z106" s="341" t="str">
        <f>IF(W107="ア",VLOOKUP(U107,ア!$A$2:$E$1563,5,FALSE),IF(W107="イ",VLOOKUP(U107,イ!$A$2:$E$1563,5,FALSE),IF(W107="ウ",HLOOKUP(U107,ウ!$B$1:$ZX$6,5,FALSE),IF(W107="エ",VLOOKUP(U107,エ!$A$4:$E$1000,5,FALSE),""))))&amp;"　"&amp;IF(W107="ウ",HLOOKUP(U107,ウ!$B$1:$ZX$6,6,FALSE),"")</f>
        <v>　</v>
      </c>
      <c r="AA106" s="343"/>
      <c r="AB106" s="284"/>
      <c r="AC106" s="286"/>
      <c r="AD106" s="288"/>
    </row>
    <row r="107" spans="1:31" s="36" customFormat="1" ht="16.95" customHeight="1" x14ac:dyDescent="0.45">
      <c r="A107" s="212"/>
      <c r="B107" s="338"/>
      <c r="C107" s="213"/>
      <c r="D107" s="340"/>
      <c r="E107" s="340"/>
      <c r="F107" s="342"/>
      <c r="G107" s="344"/>
      <c r="H107" s="293"/>
      <c r="I107" s="303"/>
      <c r="J107" s="304"/>
      <c r="K107" s="212"/>
      <c r="L107" s="338"/>
      <c r="M107" s="213"/>
      <c r="N107" s="340"/>
      <c r="O107" s="340"/>
      <c r="P107" s="342"/>
      <c r="Q107" s="344"/>
      <c r="R107" s="293"/>
      <c r="S107" s="303"/>
      <c r="T107" s="304"/>
      <c r="U107" s="212"/>
      <c r="V107" s="338"/>
      <c r="W107" s="213"/>
      <c r="X107" s="340"/>
      <c r="Y107" s="340"/>
      <c r="Z107" s="342"/>
      <c r="AA107" s="344"/>
      <c r="AB107" s="293"/>
      <c r="AC107" s="300"/>
      <c r="AD107" s="301"/>
      <c r="AE107" s="37"/>
    </row>
    <row r="108" spans="1:31" s="39" customFormat="1" ht="16.95" customHeight="1" x14ac:dyDescent="0.2">
      <c r="A108" s="215" t="s">
        <v>2050</v>
      </c>
      <c r="B108" s="337"/>
      <c r="C108" s="210"/>
      <c r="D108" s="339" t="str">
        <f>IF(C109="ア",VLOOKUP(A109,ア!$A$2:$E$1563,2,FALSE),IF(C109="イ",VLOOKUP(A109,イ!$A$2:$E$1563,2,FALSE),IF(C109="ウ",HLOOKUP(A109,ウ!$B$1:$ZX$6,4,FALSE),IF(C109="エ",VLOOKUP(A109,エ!$A$4:$E$1000,3,FALSE)&amp;"　"&amp;VLOOKUP(A109,エ!$A$4:$E$1000,4,FALSE),""))))</f>
        <v/>
      </c>
      <c r="E108" s="339" t="str">
        <f>IF(C109="ア",VLOOKUP(A109,ア!$A$2:$E$1563,4,FALSE),IF(C109="イ",VLOOKUP(A109,イ!$A$2:$E$1563,4,FALSE),IF(C109="ウ",IF(HLOOKUP(A109,ウ!$B$1:$QI$6,3,FALSE)="","",HLOOKUP(A109,ウ!$B$1:$QI$6,3,FALSE)),"")))</f>
        <v/>
      </c>
      <c r="F108" s="341" t="str">
        <f>IF(C109="ア",VLOOKUP(A109,ア!$A$2:$E$1563,5,FALSE),IF(C109="イ",VLOOKUP(A109,イ!$A$2:$E$1563,5,FALSE),IF(C109="ウ",HLOOKUP(A109,ウ!$B$1:$ZX$6,5,FALSE),IF(C109="エ",VLOOKUP(A109,エ!$A$4:$E$1000,5,FALSE),""))))&amp;"　"&amp;IF(C109="ウ",HLOOKUP(A109,ウ!$B$1:$ZX$6,6,FALSE),"")</f>
        <v>　</v>
      </c>
      <c r="G108" s="343"/>
      <c r="H108" s="284"/>
      <c r="I108" s="296"/>
      <c r="J108" s="298"/>
      <c r="K108" s="215" t="s">
        <v>2051</v>
      </c>
      <c r="L108" s="337"/>
      <c r="M108" s="210" t="str">
        <f>IF(L109="ア",VLOOKUP(J109,ア!$A$2:$E$9999,2,FALSE),IF(L109="イ",VLOOKUP(J109,#REF!,2,FALSE),IF(L109="ウ",HLOOKUP(J109,#REF!,4,FALSE),IF(L109="エ",VLOOKUP(J109,エ!$A$4:$E$1000,3,FALSE)&amp;"　"&amp;VLOOKUP(J109,エ!$A$4:$E$1000,4,FALSE),""))))</f>
        <v/>
      </c>
      <c r="N108" s="339" t="str">
        <f>IF(M109="ア",VLOOKUP(K109,ア!$A$2:$E$1563,2,FALSE),IF(M109="イ",VLOOKUP(K109,イ!$A$2:$E$1563,2,FALSE),IF(M109="ウ",HLOOKUP(K109,ウ!$B$1:$ZX$6,4,FALSE),IF(M109="エ",VLOOKUP(K109,エ!$A$4:$E$1000,3,FALSE)&amp;"　"&amp;VLOOKUP(K109,エ!$A$4:$E$1000,4,FALSE),""))))</f>
        <v/>
      </c>
      <c r="O108" s="339" t="str">
        <f>IF(M109="ア",VLOOKUP(K109,ア!$A$2:$E$9999,4,FALSE),IF(M109="イ",VLOOKUP(K109,イ!$A$2:$E$1563,5,FALSE),IF(M109="ウ",HLOOKUP(K109,ウ!$B$1:$ZX$6,5,FALSE),IF(M109="エ",VLOOKUP(K109,エ!$A$4:$E$1000,5,FALSE),""))))&amp;"　"&amp;IF(M109="ウ",HLOOKUP(K109,ウ!$B$1:$ZX$6,6,FALSE),"")</f>
        <v>　</v>
      </c>
      <c r="P108" s="341" t="str">
        <f>IF(M109="ア",VLOOKUP(K109,ア!$A$2:$E$1563,5,FALSE),IF(M109="イ",VLOOKUP(K109,イ!$A$2:$E$1563,5,FALSE),IF(M109="ウ",HLOOKUP(K109,ウ!$B$1:$ZX$6,5,FALSE),IF(M109="エ",VLOOKUP(K109,エ!$A$4:$E$1000,5,FALSE),""))))&amp;"　"&amp;IF(M109="ウ",HLOOKUP(K109,ウ!$B$1:$ZX$6,6,FALSE),"")</f>
        <v>　</v>
      </c>
      <c r="Q108" s="343"/>
      <c r="R108" s="284"/>
      <c r="S108" s="296"/>
      <c r="T108" s="298"/>
      <c r="U108" s="215" t="s">
        <v>2052</v>
      </c>
      <c r="V108" s="337"/>
      <c r="W108" s="210" t="str">
        <f>IF(V109="ア",VLOOKUP(T109,ア!$A$2:$E$9999,2,FALSE),IF(V109="イ",VLOOKUP(T109,#REF!,2,FALSE),IF(V109="ウ",HLOOKUP(T109,#REF!,4,FALSE),IF(V109="エ",VLOOKUP(T109,エ!$A$4:$E$1000,3,FALSE)&amp;"　"&amp;VLOOKUP(T109,エ!$A$4:$E$1000,4,FALSE),""))))</f>
        <v/>
      </c>
      <c r="X108" s="339" t="str">
        <f>IF(W109="ア",VLOOKUP(U109,ア!$A$2:$E$1563,2,FALSE),IF(W109="イ",VLOOKUP(U109,イ!$A$2:$E$1563,2,FALSE),IF(W109="ウ",HLOOKUP(U109,ウ!$B$1:$ZX$6,4,FALSE),IF(W109="エ",VLOOKUP(U109,エ!$A$4:$E$1000,3,FALSE)&amp;"　"&amp;VLOOKUP(U109,エ!$A$4:$E$1000,4,FALSE),""))))</f>
        <v/>
      </c>
      <c r="Y108" s="339" t="str">
        <f>IF(W109="ア",VLOOKUP(U109,ア!$A$2:$E$9999,4,FALSE),IF(W109="イ",VLOOKUP(U109,イ!$A$2:$E$1563,5,FALSE),IF(W109="ウ",HLOOKUP(U109,ウ!$B$1:$ZX$6,5,FALSE),IF(W109="エ",VLOOKUP(U109,エ!$A$4:$E$1000,5,FALSE),""))))&amp;"　"&amp;IF(W109="ウ",HLOOKUP(U109,ウ!$B$1:$ZX$6,6,FALSE),"")</f>
        <v>　</v>
      </c>
      <c r="Z108" s="341" t="str">
        <f>IF(W109="ア",VLOOKUP(U109,ア!$A$2:$E$1563,5,FALSE),IF(W109="イ",VLOOKUP(U109,イ!$A$2:$E$1563,5,FALSE),IF(W109="ウ",HLOOKUP(U109,ウ!$B$1:$ZX$6,5,FALSE),IF(W109="エ",VLOOKUP(U109,エ!$A$4:$E$1000,5,FALSE),""))))&amp;"　"&amp;IF(W109="ウ",HLOOKUP(U109,ウ!$B$1:$ZX$6,6,FALSE),"")</f>
        <v>　</v>
      </c>
      <c r="AA108" s="343"/>
      <c r="AB108" s="284"/>
      <c r="AC108" s="286"/>
      <c r="AD108" s="288"/>
      <c r="AE108" s="41"/>
    </row>
    <row r="109" spans="1:31" s="36" customFormat="1" ht="16.95" customHeight="1" x14ac:dyDescent="0.45">
      <c r="A109" s="212"/>
      <c r="B109" s="338"/>
      <c r="C109" s="213"/>
      <c r="D109" s="340"/>
      <c r="E109" s="340"/>
      <c r="F109" s="342"/>
      <c r="G109" s="344"/>
      <c r="H109" s="293"/>
      <c r="I109" s="303"/>
      <c r="J109" s="304"/>
      <c r="K109" s="212"/>
      <c r="L109" s="338"/>
      <c r="M109" s="213"/>
      <c r="N109" s="340"/>
      <c r="O109" s="340"/>
      <c r="P109" s="342"/>
      <c r="Q109" s="344"/>
      <c r="R109" s="293"/>
      <c r="S109" s="303"/>
      <c r="T109" s="304"/>
      <c r="U109" s="212"/>
      <c r="V109" s="338"/>
      <c r="W109" s="213"/>
      <c r="X109" s="340"/>
      <c r="Y109" s="340"/>
      <c r="Z109" s="342"/>
      <c r="AA109" s="344"/>
      <c r="AB109" s="293"/>
      <c r="AC109" s="300"/>
      <c r="AD109" s="301"/>
    </row>
    <row r="110" spans="1:31" s="36" customFormat="1" ht="16.95" customHeight="1" x14ac:dyDescent="0.45">
      <c r="A110" s="215" t="s">
        <v>2053</v>
      </c>
      <c r="B110" s="337"/>
      <c r="C110" s="210"/>
      <c r="D110" s="339" t="str">
        <f>IF(C111="ア",VLOOKUP(A111,ア!$A$2:$E$1563,2,FALSE),IF(C111="イ",VLOOKUP(A111,イ!$A$2:$E$1563,2,FALSE),IF(C111="ウ",HLOOKUP(A111,ウ!$B$1:$ZX$6,4,FALSE),IF(C111="エ",VLOOKUP(A111,エ!$A$4:$E$1000,3,FALSE)&amp;"　"&amp;VLOOKUP(A111,エ!$A$4:$E$1000,4,FALSE),""))))</f>
        <v/>
      </c>
      <c r="E110" s="339" t="str">
        <f>IF(C111="ア",VLOOKUP(A111,ア!$A$2:$E$1563,4,FALSE),IF(C111="イ",VLOOKUP(A111,イ!$A$2:$E$1563,4,FALSE),IF(C111="ウ",IF(HLOOKUP(A111,ウ!$B$1:$QI$6,3,FALSE)="","",HLOOKUP(A111,ウ!$B$1:$QI$6,3,FALSE)),"")))</f>
        <v/>
      </c>
      <c r="F110" s="341" t="str">
        <f>IF(C111="ア",VLOOKUP(A111,ア!$A$2:$E$1563,5,FALSE),IF(C111="イ",VLOOKUP(A111,イ!$A$2:$E$1563,5,FALSE),IF(C111="ウ",HLOOKUP(A111,ウ!$B$1:$ZX$6,5,FALSE),IF(C111="エ",VLOOKUP(A111,エ!$A$4:$E$1000,5,FALSE),""))))&amp;"　"&amp;IF(C111="ウ",HLOOKUP(A111,ウ!$B$1:$ZX$6,6,FALSE),"")</f>
        <v>　</v>
      </c>
      <c r="G110" s="343"/>
      <c r="H110" s="284"/>
      <c r="I110" s="296"/>
      <c r="J110" s="298"/>
      <c r="K110" s="215" t="s">
        <v>2054</v>
      </c>
      <c r="L110" s="337"/>
      <c r="M110" s="210" t="str">
        <f>IF(L111="ア",VLOOKUP(J111,ア!$A$2:$E$9999,2,FALSE),IF(L111="イ",VLOOKUP(J111,#REF!,2,FALSE),IF(L111="ウ",HLOOKUP(J111,#REF!,4,FALSE),IF(L111="エ",VLOOKUP(J111,エ!$A$4:$E$1000,3,FALSE)&amp;"　"&amp;VLOOKUP(J111,エ!$A$4:$E$1000,4,FALSE),""))))</f>
        <v/>
      </c>
      <c r="N110" s="339" t="str">
        <f>IF(M111="ア",VLOOKUP(K111,ア!$A$2:$E$1563,2,FALSE),IF(M111="イ",VLOOKUP(K111,イ!$A$2:$E$1563,2,FALSE),IF(M111="ウ",HLOOKUP(K111,ウ!$B$1:$ZX$6,4,FALSE),IF(M111="エ",VLOOKUP(K111,エ!$A$4:$E$1000,3,FALSE)&amp;"　"&amp;VLOOKUP(K111,エ!$A$4:$E$1000,4,FALSE),""))))</f>
        <v/>
      </c>
      <c r="O110" s="339" t="str">
        <f>IF(M111="ア",VLOOKUP(K111,ア!$A$2:$E$9999,4,FALSE),IF(M111="イ",VLOOKUP(K111,イ!$A$2:$E$1563,5,FALSE),IF(M111="ウ",HLOOKUP(K111,ウ!$B$1:$ZX$6,5,FALSE),IF(M111="エ",VLOOKUP(K111,エ!$A$4:$E$1000,5,FALSE),""))))&amp;"　"&amp;IF(M111="ウ",HLOOKUP(K111,ウ!$B$1:$ZX$6,6,FALSE),"")</f>
        <v>　</v>
      </c>
      <c r="P110" s="341" t="str">
        <f>IF(M111="ア",VLOOKUP(K111,ア!$A$2:$E$1563,5,FALSE),IF(M111="イ",VLOOKUP(K111,イ!$A$2:$E$1563,5,FALSE),IF(M111="ウ",HLOOKUP(K111,ウ!$B$1:$ZX$6,5,FALSE),IF(M111="エ",VLOOKUP(K111,エ!$A$4:$E$1000,5,FALSE),""))))&amp;"　"&amp;IF(M111="ウ",HLOOKUP(K111,ウ!$B$1:$ZX$6,6,FALSE),"")</f>
        <v>　</v>
      </c>
      <c r="Q110" s="343"/>
      <c r="R110" s="284"/>
      <c r="S110" s="296"/>
      <c r="T110" s="298"/>
      <c r="U110" s="215" t="s">
        <v>2055</v>
      </c>
      <c r="V110" s="337"/>
      <c r="W110" s="210" t="str">
        <f>IF(V111="ア",VLOOKUP(T111,ア!$A$2:$E$9999,2,FALSE),IF(V111="イ",VLOOKUP(T111,#REF!,2,FALSE),IF(V111="ウ",HLOOKUP(T111,#REF!,4,FALSE),IF(V111="エ",VLOOKUP(T111,エ!$A$4:$E$1000,3,FALSE)&amp;"　"&amp;VLOOKUP(T111,エ!$A$4:$E$1000,4,FALSE),""))))</f>
        <v/>
      </c>
      <c r="X110" s="339" t="str">
        <f>IF(W111="ア",VLOOKUP(U111,ア!$A$2:$E$1563,2,FALSE),IF(W111="イ",VLOOKUP(U111,イ!$A$2:$E$1563,2,FALSE),IF(W111="ウ",HLOOKUP(U111,ウ!$B$1:$ZX$6,4,FALSE),IF(W111="エ",VLOOKUP(U111,エ!$A$4:$E$1000,3,FALSE)&amp;"　"&amp;VLOOKUP(U111,エ!$A$4:$E$1000,4,FALSE),""))))</f>
        <v/>
      </c>
      <c r="Y110" s="339" t="str">
        <f>IF(W111="ア",VLOOKUP(U111,ア!$A$2:$E$9999,4,FALSE),IF(W111="イ",VLOOKUP(U111,イ!$A$2:$E$1563,5,FALSE),IF(W111="ウ",HLOOKUP(U111,ウ!$B$1:$ZX$6,5,FALSE),IF(W111="エ",VLOOKUP(U111,エ!$A$4:$E$1000,5,FALSE),""))))&amp;"　"&amp;IF(W111="ウ",HLOOKUP(U111,ウ!$B$1:$ZX$6,6,FALSE),"")</f>
        <v>　</v>
      </c>
      <c r="Z110" s="341" t="str">
        <f>IF(W111="ア",VLOOKUP(U111,ア!$A$2:$E$1563,5,FALSE),IF(W111="イ",VLOOKUP(U111,イ!$A$2:$E$1563,5,FALSE),IF(W111="ウ",HLOOKUP(U111,ウ!$B$1:$ZX$6,5,FALSE),IF(W111="エ",VLOOKUP(U111,エ!$A$4:$E$1000,5,FALSE),""))))&amp;"　"&amp;IF(W111="ウ",HLOOKUP(U111,ウ!$B$1:$ZX$6,6,FALSE),"")</f>
        <v>　</v>
      </c>
      <c r="AA110" s="343"/>
      <c r="AB110" s="284"/>
      <c r="AC110" s="286"/>
      <c r="AD110" s="288"/>
    </row>
    <row r="111" spans="1:31" s="36" customFormat="1" ht="16.95" customHeight="1" thickBot="1" x14ac:dyDescent="0.5">
      <c r="A111" s="217"/>
      <c r="B111" s="353"/>
      <c r="C111" s="218"/>
      <c r="D111" s="340"/>
      <c r="E111" s="340"/>
      <c r="F111" s="342"/>
      <c r="G111" s="354"/>
      <c r="H111" s="285"/>
      <c r="I111" s="297"/>
      <c r="J111" s="299"/>
      <c r="K111" s="217"/>
      <c r="L111" s="353"/>
      <c r="M111" s="218"/>
      <c r="N111" s="340"/>
      <c r="O111" s="340"/>
      <c r="P111" s="342"/>
      <c r="Q111" s="354"/>
      <c r="R111" s="285"/>
      <c r="S111" s="297"/>
      <c r="T111" s="299"/>
      <c r="U111" s="217"/>
      <c r="V111" s="353"/>
      <c r="W111" s="218"/>
      <c r="X111" s="340"/>
      <c r="Y111" s="340"/>
      <c r="Z111" s="342"/>
      <c r="AA111" s="354"/>
      <c r="AB111" s="285"/>
      <c r="AC111" s="287"/>
      <c r="AD111" s="289"/>
    </row>
    <row r="112" spans="1:31" s="36" customFormat="1" ht="16.95" customHeight="1" x14ac:dyDescent="0.45">
      <c r="A112" s="209" t="s">
        <v>2056</v>
      </c>
      <c r="B112" s="337"/>
      <c r="C112" s="210"/>
      <c r="D112" s="339" t="str">
        <f>IF(C113="ア",VLOOKUP(A113,ア!$A$2:$E$1563,2,FALSE),IF(C113="イ",VLOOKUP(A113,イ!$A$2:$E$1563,2,FALSE),IF(C113="ウ",HLOOKUP(A113,ウ!$B$1:$ZX$6,4,FALSE),IF(C113="エ",VLOOKUP(A113,エ!$A$4:$E$1000,3,FALSE)&amp;"　"&amp;VLOOKUP(A113,エ!$A$4:$E$1000,4,FALSE),""))))</f>
        <v/>
      </c>
      <c r="E112" s="339" t="str">
        <f>IF(C113="ア",VLOOKUP(A113,ア!$A$2:$E$1563,4,FALSE),IF(C113="イ",VLOOKUP(A113,イ!$A$2:$E$1563,4,FALSE),IF(C113="ウ",IF(HLOOKUP(A113,ウ!$B$1:$QI$6,3,FALSE)="","",HLOOKUP(A113,ウ!$B$1:$QI$6,3,FALSE)),"")))</f>
        <v/>
      </c>
      <c r="F112" s="341" t="str">
        <f>IF(C113="ア",VLOOKUP(A113,ア!$A$2:$E$1563,5,FALSE),IF(C113="イ",VLOOKUP(A113,イ!$A$2:$E$1563,5,FALSE),IF(C113="ウ",HLOOKUP(A113,ウ!$B$1:$ZX$6,5,FALSE),IF(C113="エ",VLOOKUP(A113,エ!$A$4:$E$1000,5,FALSE),""))))&amp;"　"&amp;IF(C113="ウ",HLOOKUP(A113,ウ!$B$1:$ZX$6,6,FALSE),"")</f>
        <v>　</v>
      </c>
      <c r="G112" s="343"/>
      <c r="H112" s="284"/>
      <c r="I112" s="296"/>
      <c r="J112" s="298"/>
      <c r="K112" s="209" t="s">
        <v>2057</v>
      </c>
      <c r="L112" s="337"/>
      <c r="M112" s="210" t="str">
        <f>IF(L113="ア",VLOOKUP(J113,ア!$A$2:$E$9999,2,FALSE),IF(L113="イ",VLOOKUP(J113,#REF!,2,FALSE),IF(L113="ウ",HLOOKUP(J113,#REF!,4,FALSE),IF(L113="エ",VLOOKUP(J113,エ!$A$4:$E$1000,3,FALSE)&amp;"　"&amp;VLOOKUP(J113,エ!$A$4:$E$1000,4,FALSE),""))))</f>
        <v/>
      </c>
      <c r="N112" s="339" t="str">
        <f>IF(M113="ア",VLOOKUP(K113,ア!$A$2:$E$1563,2,FALSE),IF(M113="イ",VLOOKUP(K113,イ!$A$2:$E$1563,2,FALSE),IF(M113="ウ",HLOOKUP(K113,ウ!$B$1:$ZX$6,4,FALSE),IF(M113="エ",VLOOKUP(K113,エ!$A$4:$E$1000,3,FALSE)&amp;"　"&amp;VLOOKUP(K113,エ!$A$4:$E$1000,4,FALSE),""))))</f>
        <v/>
      </c>
      <c r="O112" s="339" t="str">
        <f>IF(M113="ア",VLOOKUP(K113,ア!$A$2:$E$9999,4,FALSE),IF(M113="イ",VLOOKUP(K113,イ!$A$2:$E$1563,5,FALSE),IF(M113="ウ",HLOOKUP(K113,ウ!$B$1:$ZX$6,5,FALSE),IF(M113="エ",VLOOKUP(K113,エ!$A$4:$E$1000,5,FALSE),""))))&amp;"　"&amp;IF(M113="ウ",HLOOKUP(K113,ウ!$B$1:$ZX$6,6,FALSE),"")</f>
        <v>　</v>
      </c>
      <c r="P112" s="341" t="str">
        <f>IF(M113="ア",VLOOKUP(K113,ア!$A$2:$E$1563,5,FALSE),IF(M113="イ",VLOOKUP(K113,イ!$A$2:$E$1563,5,FALSE),IF(M113="ウ",HLOOKUP(K113,ウ!$B$1:$ZX$6,5,FALSE),IF(M113="エ",VLOOKUP(K113,エ!$A$4:$E$1000,5,FALSE),""))))&amp;"　"&amp;IF(M113="ウ",HLOOKUP(K113,ウ!$B$1:$ZX$6,6,FALSE),"")</f>
        <v>　</v>
      </c>
      <c r="Q112" s="343"/>
      <c r="R112" s="284"/>
      <c r="S112" s="296"/>
      <c r="T112" s="298"/>
      <c r="U112" s="209" t="s">
        <v>2058</v>
      </c>
      <c r="V112" s="337"/>
      <c r="W112" s="210" t="str">
        <f>IF(V113="ア",VLOOKUP(T113,ア!$A$2:$E$9999,2,FALSE),IF(V113="イ",VLOOKUP(T113,#REF!,2,FALSE),IF(V113="ウ",HLOOKUP(T113,#REF!,4,FALSE),IF(V113="エ",VLOOKUP(T113,エ!$A$4:$E$1000,3,FALSE)&amp;"　"&amp;VLOOKUP(T113,エ!$A$4:$E$1000,4,FALSE),""))))</f>
        <v/>
      </c>
      <c r="X112" s="339" t="str">
        <f>IF(W113="ア",VLOOKUP(U113,ア!$A$2:$E$1563,2,FALSE),IF(W113="イ",VLOOKUP(U113,イ!$A$2:$E$1563,2,FALSE),IF(W113="ウ",HLOOKUP(U113,ウ!$B$1:$ZX$6,4,FALSE),IF(W113="エ",VLOOKUP(U113,エ!$A$4:$E$1000,3,FALSE)&amp;"　"&amp;VLOOKUP(U113,エ!$A$4:$E$1000,4,FALSE),""))))</f>
        <v/>
      </c>
      <c r="Y112" s="339" t="str">
        <f>IF(W113="ア",VLOOKUP(U113,ア!$A$2:$E$9999,4,FALSE),IF(W113="イ",VLOOKUP(U113,イ!$A$2:$E$1563,5,FALSE),IF(W113="ウ",HLOOKUP(U113,ウ!$B$1:$ZX$6,5,FALSE),IF(W113="エ",VLOOKUP(U113,エ!$A$4:$E$1000,5,FALSE),""))))&amp;"　"&amp;IF(W113="ウ",HLOOKUP(U113,ウ!$B$1:$ZX$6,6,FALSE),"")</f>
        <v>　</v>
      </c>
      <c r="Z112" s="341" t="str">
        <f>IF(W113="ア",VLOOKUP(U113,ア!$A$2:$E$1563,5,FALSE),IF(W113="イ",VLOOKUP(U113,イ!$A$2:$E$1563,5,FALSE),IF(W113="ウ",HLOOKUP(U113,ウ!$B$1:$ZX$6,5,FALSE),IF(W113="エ",VLOOKUP(U113,エ!$A$4:$E$1000,5,FALSE),""))))&amp;"　"&amp;IF(W113="ウ",HLOOKUP(U113,ウ!$B$1:$ZX$6,6,FALSE),"")</f>
        <v>　</v>
      </c>
      <c r="AA112" s="343"/>
      <c r="AB112" s="284"/>
      <c r="AC112" s="286"/>
      <c r="AD112" s="288"/>
    </row>
    <row r="113" spans="1:30" s="36" customFormat="1" ht="16.95" customHeight="1" x14ac:dyDescent="0.45">
      <c r="A113" s="212"/>
      <c r="B113" s="338"/>
      <c r="C113" s="213"/>
      <c r="D113" s="340"/>
      <c r="E113" s="340"/>
      <c r="F113" s="342"/>
      <c r="G113" s="344"/>
      <c r="H113" s="293"/>
      <c r="I113" s="303"/>
      <c r="J113" s="304"/>
      <c r="K113" s="212"/>
      <c r="L113" s="338"/>
      <c r="M113" s="213"/>
      <c r="N113" s="340"/>
      <c r="O113" s="340"/>
      <c r="P113" s="342"/>
      <c r="Q113" s="344"/>
      <c r="R113" s="293"/>
      <c r="S113" s="303"/>
      <c r="T113" s="304"/>
      <c r="U113" s="212"/>
      <c r="V113" s="338"/>
      <c r="W113" s="213"/>
      <c r="X113" s="340"/>
      <c r="Y113" s="340"/>
      <c r="Z113" s="342"/>
      <c r="AA113" s="344"/>
      <c r="AB113" s="293"/>
      <c r="AC113" s="300"/>
      <c r="AD113" s="301"/>
    </row>
    <row r="114" spans="1:30" s="36" customFormat="1" ht="16.95" customHeight="1" x14ac:dyDescent="0.45">
      <c r="A114" s="215" t="s">
        <v>2059</v>
      </c>
      <c r="B114" s="337"/>
      <c r="C114" s="210"/>
      <c r="D114" s="339" t="str">
        <f>IF(C115="ア",VLOOKUP(A115,ア!$A$2:$E$1563,2,FALSE),IF(C115="イ",VLOOKUP(A115,イ!$A$2:$E$1563,2,FALSE),IF(C115="ウ",HLOOKUP(A115,ウ!$B$1:$ZX$6,4,FALSE),IF(C115="エ",VLOOKUP(A115,エ!$A$4:$E$1000,3,FALSE)&amp;"　"&amp;VLOOKUP(A115,エ!$A$4:$E$1000,4,FALSE),""))))</f>
        <v/>
      </c>
      <c r="E114" s="339" t="str">
        <f>IF(C115="ア",VLOOKUP(A115,ア!$A$2:$E$1563,4,FALSE),IF(C115="イ",VLOOKUP(A115,イ!$A$2:$E$1563,4,FALSE),IF(C115="ウ",IF(HLOOKUP(A115,ウ!$B$1:$QI$6,3,FALSE)="","",HLOOKUP(A115,ウ!$B$1:$QI$6,3,FALSE)),"")))</f>
        <v/>
      </c>
      <c r="F114" s="341" t="str">
        <f>IF(C115="ア",VLOOKUP(A115,ア!$A$2:$E$1563,5,FALSE),IF(C115="イ",VLOOKUP(A115,イ!$A$2:$E$1563,5,FALSE),IF(C115="ウ",HLOOKUP(A115,ウ!$B$1:$ZX$6,5,FALSE),IF(C115="エ",VLOOKUP(A115,エ!$A$4:$E$1000,5,FALSE),""))))&amp;"　"&amp;IF(C115="ウ",HLOOKUP(A115,ウ!$B$1:$ZX$6,6,FALSE),"")</f>
        <v>　</v>
      </c>
      <c r="G114" s="343"/>
      <c r="H114" s="284"/>
      <c r="I114" s="296"/>
      <c r="J114" s="298"/>
      <c r="K114" s="215" t="s">
        <v>2060</v>
      </c>
      <c r="L114" s="337"/>
      <c r="M114" s="210" t="str">
        <f>IF(L115="ア",VLOOKUP(J115,ア!$A$2:$E$9999,2,FALSE),IF(L115="イ",VLOOKUP(J115,#REF!,2,FALSE),IF(L115="ウ",HLOOKUP(J115,#REF!,4,FALSE),IF(L115="エ",VLOOKUP(J115,エ!$A$4:$E$1000,3,FALSE)&amp;"　"&amp;VLOOKUP(J115,エ!$A$4:$E$1000,4,FALSE),""))))</f>
        <v/>
      </c>
      <c r="N114" s="339" t="str">
        <f>IF(M115="ア",VLOOKUP(K115,ア!$A$2:$E$1563,2,FALSE),IF(M115="イ",VLOOKUP(K115,イ!$A$2:$E$1563,2,FALSE),IF(M115="ウ",HLOOKUP(K115,ウ!$B$1:$ZX$6,4,FALSE),IF(M115="エ",VLOOKUP(K115,エ!$A$4:$E$1000,3,FALSE)&amp;"　"&amp;VLOOKUP(K115,エ!$A$4:$E$1000,4,FALSE),""))))</f>
        <v/>
      </c>
      <c r="O114" s="339" t="str">
        <f>IF(M115="ア",VLOOKUP(K115,ア!$A$2:$E$9999,4,FALSE),IF(M115="イ",VLOOKUP(K115,イ!$A$2:$E$1563,5,FALSE),IF(M115="ウ",HLOOKUP(K115,ウ!$B$1:$ZX$6,5,FALSE),IF(M115="エ",VLOOKUP(K115,エ!$A$4:$E$1000,5,FALSE),""))))&amp;"　"&amp;IF(M115="ウ",HLOOKUP(K115,ウ!$B$1:$ZX$6,6,FALSE),"")</f>
        <v>　</v>
      </c>
      <c r="P114" s="341" t="str">
        <f>IF(M115="ア",VLOOKUP(K115,ア!$A$2:$E$1563,5,FALSE),IF(M115="イ",VLOOKUP(K115,イ!$A$2:$E$1563,5,FALSE),IF(M115="ウ",HLOOKUP(K115,ウ!$B$1:$ZX$6,5,FALSE),IF(M115="エ",VLOOKUP(K115,エ!$A$4:$E$1000,5,FALSE),""))))&amp;"　"&amp;IF(M115="ウ",HLOOKUP(K115,ウ!$B$1:$ZX$6,6,FALSE),"")</f>
        <v>　</v>
      </c>
      <c r="Q114" s="343"/>
      <c r="R114" s="284"/>
      <c r="S114" s="296"/>
      <c r="T114" s="298"/>
      <c r="U114" s="215" t="s">
        <v>2061</v>
      </c>
      <c r="V114" s="337"/>
      <c r="W114" s="210" t="str">
        <f>IF(V115="ア",VLOOKUP(T115,ア!$A$2:$E$9999,2,FALSE),IF(V115="イ",VLOOKUP(T115,#REF!,2,FALSE),IF(V115="ウ",HLOOKUP(T115,#REF!,4,FALSE),IF(V115="エ",VLOOKUP(T115,エ!$A$4:$E$1000,3,FALSE)&amp;"　"&amp;VLOOKUP(T115,エ!$A$4:$E$1000,4,FALSE),""))))</f>
        <v/>
      </c>
      <c r="X114" s="339" t="str">
        <f>IF(W115="ア",VLOOKUP(U115,ア!$A$2:$E$1563,2,FALSE),IF(W115="イ",VLOOKUP(U115,イ!$A$2:$E$1563,2,FALSE),IF(W115="ウ",HLOOKUP(U115,ウ!$B$1:$ZX$6,4,FALSE),IF(W115="エ",VLOOKUP(U115,エ!$A$4:$E$1000,3,FALSE)&amp;"　"&amp;VLOOKUP(U115,エ!$A$4:$E$1000,4,FALSE),""))))</f>
        <v/>
      </c>
      <c r="Y114" s="339" t="str">
        <f>IF(W115="ア",VLOOKUP(U115,ア!$A$2:$E$9999,4,FALSE),IF(W115="イ",VLOOKUP(U115,イ!$A$2:$E$1563,5,FALSE),IF(W115="ウ",HLOOKUP(U115,ウ!$B$1:$ZX$6,5,FALSE),IF(W115="エ",VLOOKUP(U115,エ!$A$4:$E$1000,5,FALSE),""))))&amp;"　"&amp;IF(W115="ウ",HLOOKUP(U115,ウ!$B$1:$ZX$6,6,FALSE),"")</f>
        <v>　</v>
      </c>
      <c r="Z114" s="341" t="str">
        <f>IF(W115="ア",VLOOKUP(U115,ア!$A$2:$E$1563,5,FALSE),IF(W115="イ",VLOOKUP(U115,イ!$A$2:$E$1563,5,FALSE),IF(W115="ウ",HLOOKUP(U115,ウ!$B$1:$ZX$6,5,FALSE),IF(W115="エ",VLOOKUP(U115,エ!$A$4:$E$1000,5,FALSE),""))))&amp;"　"&amp;IF(W115="ウ",HLOOKUP(U115,ウ!$B$1:$ZX$6,6,FALSE),"")</f>
        <v>　</v>
      </c>
      <c r="AA114" s="343"/>
      <c r="AB114" s="284"/>
      <c r="AC114" s="286"/>
      <c r="AD114" s="288"/>
    </row>
    <row r="115" spans="1:30" s="36" customFormat="1" ht="16.95" customHeight="1" x14ac:dyDescent="0.45">
      <c r="A115" s="212"/>
      <c r="B115" s="338"/>
      <c r="C115" s="213"/>
      <c r="D115" s="340"/>
      <c r="E115" s="340"/>
      <c r="F115" s="342"/>
      <c r="G115" s="344"/>
      <c r="H115" s="293"/>
      <c r="I115" s="303"/>
      <c r="J115" s="304"/>
      <c r="K115" s="212"/>
      <c r="L115" s="338"/>
      <c r="M115" s="213"/>
      <c r="N115" s="340"/>
      <c r="O115" s="340"/>
      <c r="P115" s="342"/>
      <c r="Q115" s="344"/>
      <c r="R115" s="293"/>
      <c r="S115" s="303"/>
      <c r="T115" s="304"/>
      <c r="U115" s="212"/>
      <c r="V115" s="338"/>
      <c r="W115" s="213"/>
      <c r="X115" s="340"/>
      <c r="Y115" s="340"/>
      <c r="Z115" s="342"/>
      <c r="AA115" s="344"/>
      <c r="AB115" s="293"/>
      <c r="AC115" s="300"/>
      <c r="AD115" s="301"/>
    </row>
    <row r="116" spans="1:30" s="36" customFormat="1" ht="16.95" customHeight="1" x14ac:dyDescent="0.45">
      <c r="A116" s="215" t="s">
        <v>2062</v>
      </c>
      <c r="B116" s="337"/>
      <c r="C116" s="210"/>
      <c r="D116" s="339" t="str">
        <f>IF(C117="ア",VLOOKUP(A117,ア!$A$2:$E$1563,2,FALSE),IF(C117="イ",VLOOKUP(A117,イ!$A$2:$E$1563,2,FALSE),IF(C117="ウ",HLOOKUP(A117,ウ!$B$1:$ZX$6,4,FALSE),IF(C117="エ",VLOOKUP(A117,エ!$A$4:$E$1000,3,FALSE)&amp;"　"&amp;VLOOKUP(A117,エ!$A$4:$E$1000,4,FALSE),""))))</f>
        <v/>
      </c>
      <c r="E116" s="339" t="str">
        <f>IF(C117="ア",VLOOKUP(A117,ア!$A$2:$E$1563,4,FALSE),IF(C117="イ",VLOOKUP(A117,イ!$A$2:$E$1563,4,FALSE),IF(C117="ウ",IF(HLOOKUP(A117,ウ!$B$1:$QI$6,3,FALSE)="","",HLOOKUP(A117,ウ!$B$1:$QI$6,3,FALSE)),"")))</f>
        <v/>
      </c>
      <c r="F116" s="341" t="str">
        <f>IF(C117="ア",VLOOKUP(A117,ア!$A$2:$E$1563,5,FALSE),IF(C117="イ",VLOOKUP(A117,イ!$A$2:$E$1563,5,FALSE),IF(C117="ウ",HLOOKUP(A117,ウ!$B$1:$ZX$6,5,FALSE),IF(C117="エ",VLOOKUP(A117,エ!$A$4:$E$1000,5,FALSE),""))))&amp;"　"&amp;IF(C117="ウ",HLOOKUP(A117,ウ!$B$1:$ZX$6,6,FALSE),"")</f>
        <v>　</v>
      </c>
      <c r="G116" s="343"/>
      <c r="H116" s="284"/>
      <c r="I116" s="296"/>
      <c r="J116" s="298"/>
      <c r="K116" s="215" t="s">
        <v>2063</v>
      </c>
      <c r="L116" s="337"/>
      <c r="M116" s="210" t="str">
        <f>IF(L117="ア",VLOOKUP(J117,ア!$A$2:$E$9999,2,FALSE),IF(L117="イ",VLOOKUP(J117,#REF!,2,FALSE),IF(L117="ウ",HLOOKUP(J117,#REF!,4,FALSE),IF(L117="エ",VLOOKUP(J117,エ!$A$4:$E$1000,3,FALSE)&amp;"　"&amp;VLOOKUP(J117,エ!$A$4:$E$1000,4,FALSE),""))))</f>
        <v/>
      </c>
      <c r="N116" s="339" t="str">
        <f>IF(M117="ア",VLOOKUP(K117,ア!$A$2:$E$1563,2,FALSE),IF(M117="イ",VLOOKUP(K117,イ!$A$2:$E$1563,2,FALSE),IF(M117="ウ",HLOOKUP(K117,ウ!$B$1:$ZX$6,4,FALSE),IF(M117="エ",VLOOKUP(K117,エ!$A$4:$E$1000,3,FALSE)&amp;"　"&amp;VLOOKUP(K117,エ!$A$4:$E$1000,4,FALSE),""))))</f>
        <v/>
      </c>
      <c r="O116" s="339" t="str">
        <f>IF(M117="ア",VLOOKUP(K117,ア!$A$2:$E$9999,4,FALSE),IF(M117="イ",VLOOKUP(K117,イ!$A$2:$E$1563,5,FALSE),IF(M117="ウ",HLOOKUP(K117,ウ!$B$1:$ZX$6,5,FALSE),IF(M117="エ",VLOOKUP(K117,エ!$A$4:$E$1000,5,FALSE),""))))&amp;"　"&amp;IF(M117="ウ",HLOOKUP(K117,ウ!$B$1:$ZX$6,6,FALSE),"")</f>
        <v>　</v>
      </c>
      <c r="P116" s="341" t="str">
        <f>IF(M117="ア",VLOOKUP(K117,ア!$A$2:$E$1563,5,FALSE),IF(M117="イ",VLOOKUP(K117,イ!$A$2:$E$1563,5,FALSE),IF(M117="ウ",HLOOKUP(K117,ウ!$B$1:$ZX$6,5,FALSE),IF(M117="エ",VLOOKUP(K117,エ!$A$4:$E$1000,5,FALSE),""))))&amp;"　"&amp;IF(M117="ウ",HLOOKUP(K117,ウ!$B$1:$ZX$6,6,FALSE),"")</f>
        <v>　</v>
      </c>
      <c r="Q116" s="343"/>
      <c r="R116" s="284"/>
      <c r="S116" s="296"/>
      <c r="T116" s="298"/>
      <c r="U116" s="215" t="s">
        <v>2064</v>
      </c>
      <c r="V116" s="337"/>
      <c r="W116" s="210" t="str">
        <f>IF(V117="ア",VLOOKUP(T117,ア!$A$2:$E$9999,2,FALSE),IF(V117="イ",VLOOKUP(T117,#REF!,2,FALSE),IF(V117="ウ",HLOOKUP(T117,#REF!,4,FALSE),IF(V117="エ",VLOOKUP(T117,エ!$A$4:$E$1000,3,FALSE)&amp;"　"&amp;VLOOKUP(T117,エ!$A$4:$E$1000,4,FALSE),""))))</f>
        <v/>
      </c>
      <c r="X116" s="339" t="str">
        <f>IF(W117="ア",VLOOKUP(U117,ア!$A$2:$E$1563,2,FALSE),IF(W117="イ",VLOOKUP(U117,イ!$A$2:$E$1563,2,FALSE),IF(W117="ウ",HLOOKUP(U117,ウ!$B$1:$ZX$6,4,FALSE),IF(W117="エ",VLOOKUP(U117,エ!$A$4:$E$1000,3,FALSE)&amp;"　"&amp;VLOOKUP(U117,エ!$A$4:$E$1000,4,FALSE),""))))</f>
        <v/>
      </c>
      <c r="Y116" s="339" t="str">
        <f>IF(W117="ア",VLOOKUP(U117,ア!$A$2:$E$9999,4,FALSE),IF(W117="イ",VLOOKUP(U117,イ!$A$2:$E$1563,5,FALSE),IF(W117="ウ",HLOOKUP(U117,ウ!$B$1:$ZX$6,5,FALSE),IF(W117="エ",VLOOKUP(U117,エ!$A$4:$E$1000,5,FALSE),""))))&amp;"　"&amp;IF(W117="ウ",HLOOKUP(U117,ウ!$B$1:$ZX$6,6,FALSE),"")</f>
        <v>　</v>
      </c>
      <c r="Z116" s="341" t="str">
        <f>IF(W117="ア",VLOOKUP(U117,ア!$A$2:$E$1563,5,FALSE),IF(W117="イ",VLOOKUP(U117,イ!$A$2:$E$1563,5,FALSE),IF(W117="ウ",HLOOKUP(U117,ウ!$B$1:$ZX$6,5,FALSE),IF(W117="エ",VLOOKUP(U117,エ!$A$4:$E$1000,5,FALSE),""))))&amp;"　"&amp;IF(W117="ウ",HLOOKUP(U117,ウ!$B$1:$ZX$6,6,FALSE),"")</f>
        <v>　</v>
      </c>
      <c r="AA116" s="343"/>
      <c r="AB116" s="284"/>
      <c r="AC116" s="286"/>
      <c r="AD116" s="288"/>
    </row>
    <row r="117" spans="1:30" s="36" customFormat="1" ht="16.95" customHeight="1" x14ac:dyDescent="0.45">
      <c r="A117" s="212"/>
      <c r="B117" s="338"/>
      <c r="C117" s="213"/>
      <c r="D117" s="340"/>
      <c r="E117" s="340"/>
      <c r="F117" s="342"/>
      <c r="G117" s="344"/>
      <c r="H117" s="293"/>
      <c r="I117" s="303"/>
      <c r="J117" s="304"/>
      <c r="K117" s="212"/>
      <c r="L117" s="338"/>
      <c r="M117" s="213"/>
      <c r="N117" s="340"/>
      <c r="O117" s="340"/>
      <c r="P117" s="342"/>
      <c r="Q117" s="344"/>
      <c r="R117" s="293"/>
      <c r="S117" s="303"/>
      <c r="T117" s="304"/>
      <c r="U117" s="212"/>
      <c r="V117" s="338"/>
      <c r="W117" s="213"/>
      <c r="X117" s="340"/>
      <c r="Y117" s="340"/>
      <c r="Z117" s="342"/>
      <c r="AA117" s="344"/>
      <c r="AB117" s="293"/>
      <c r="AC117" s="300"/>
      <c r="AD117" s="301"/>
    </row>
    <row r="118" spans="1:30" s="36" customFormat="1" ht="16.95" customHeight="1" x14ac:dyDescent="0.45">
      <c r="A118" s="215" t="s">
        <v>2065</v>
      </c>
      <c r="B118" s="337"/>
      <c r="C118" s="210"/>
      <c r="D118" s="339" t="str">
        <f>IF(C119="ア",VLOOKUP(A119,ア!$A$2:$E$1563,2,FALSE),IF(C119="イ",VLOOKUP(A119,イ!$A$2:$E$1563,2,FALSE),IF(C119="ウ",HLOOKUP(A119,ウ!$B$1:$ZX$6,4,FALSE),IF(C119="エ",VLOOKUP(A119,エ!$A$4:$E$1000,3,FALSE)&amp;"　"&amp;VLOOKUP(A119,エ!$A$4:$E$1000,4,FALSE),""))))</f>
        <v/>
      </c>
      <c r="E118" s="339" t="str">
        <f>IF(C119="ア",VLOOKUP(A119,ア!$A$2:$E$1563,4,FALSE),IF(C119="イ",VLOOKUP(A119,イ!$A$2:$E$1563,4,FALSE),IF(C119="ウ",IF(HLOOKUP(A119,ウ!$B$1:$QI$6,3,FALSE)="","",HLOOKUP(A119,ウ!$B$1:$QI$6,3,FALSE)),"")))</f>
        <v/>
      </c>
      <c r="F118" s="341" t="str">
        <f>IF(C119="ア",VLOOKUP(A119,ア!$A$2:$E$1563,5,FALSE),IF(C119="イ",VLOOKUP(A119,イ!$A$2:$E$1563,5,FALSE),IF(C119="ウ",HLOOKUP(A119,ウ!$B$1:$ZX$6,5,FALSE),IF(C119="エ",VLOOKUP(A119,エ!$A$4:$E$1000,5,FALSE),""))))&amp;"　"&amp;IF(C119="ウ",HLOOKUP(A119,ウ!$B$1:$ZX$6,6,FALSE),"")</f>
        <v>　</v>
      </c>
      <c r="G118" s="343"/>
      <c r="H118" s="284"/>
      <c r="I118" s="296"/>
      <c r="J118" s="298"/>
      <c r="K118" s="215" t="s">
        <v>2066</v>
      </c>
      <c r="L118" s="337"/>
      <c r="M118" s="210" t="str">
        <f>IF(L119="ア",VLOOKUP(J119,ア!$A$2:$E$9999,2,FALSE),IF(L119="イ",VLOOKUP(J119,#REF!,2,FALSE),IF(L119="ウ",HLOOKUP(J119,#REF!,4,FALSE),IF(L119="エ",VLOOKUP(J119,エ!$A$4:$E$1000,3,FALSE)&amp;"　"&amp;VLOOKUP(J119,エ!$A$4:$E$1000,4,FALSE),""))))</f>
        <v/>
      </c>
      <c r="N118" s="339" t="str">
        <f>IF(M119="ア",VLOOKUP(K119,ア!$A$2:$E$1563,2,FALSE),IF(M119="イ",VLOOKUP(K119,イ!$A$2:$E$1563,2,FALSE),IF(M119="ウ",HLOOKUP(K119,ウ!$B$1:$ZX$6,4,FALSE),IF(M119="エ",VLOOKUP(K119,エ!$A$4:$E$1000,3,FALSE)&amp;"　"&amp;VLOOKUP(K119,エ!$A$4:$E$1000,4,FALSE),""))))</f>
        <v/>
      </c>
      <c r="O118" s="339" t="str">
        <f>IF(M119="ア",VLOOKUP(K119,ア!$A$2:$E$9999,4,FALSE),IF(M119="イ",VLOOKUP(K119,イ!$A$2:$E$1563,5,FALSE),IF(M119="ウ",HLOOKUP(K119,ウ!$B$1:$ZX$6,5,FALSE),IF(M119="エ",VLOOKUP(K119,エ!$A$4:$E$1000,5,FALSE),""))))&amp;"　"&amp;IF(M119="ウ",HLOOKUP(K119,ウ!$B$1:$ZX$6,6,FALSE),"")</f>
        <v>　</v>
      </c>
      <c r="P118" s="341" t="str">
        <f>IF(M119="ア",VLOOKUP(K119,ア!$A$2:$E$1563,5,FALSE),IF(M119="イ",VLOOKUP(K119,イ!$A$2:$E$1563,5,FALSE),IF(M119="ウ",HLOOKUP(K119,ウ!$B$1:$ZX$6,5,FALSE),IF(M119="エ",VLOOKUP(K119,エ!$A$4:$E$1000,5,FALSE),""))))&amp;"　"&amp;IF(M119="ウ",HLOOKUP(K119,ウ!$B$1:$ZX$6,6,FALSE),"")</f>
        <v>　</v>
      </c>
      <c r="Q118" s="343"/>
      <c r="R118" s="284"/>
      <c r="S118" s="296"/>
      <c r="T118" s="298"/>
      <c r="U118" s="215" t="s">
        <v>2067</v>
      </c>
      <c r="V118" s="337"/>
      <c r="W118" s="210" t="str">
        <f>IF(V119="ア",VLOOKUP(T119,ア!$A$2:$E$9999,2,FALSE),IF(V119="イ",VLOOKUP(T119,#REF!,2,FALSE),IF(V119="ウ",HLOOKUP(T119,#REF!,4,FALSE),IF(V119="エ",VLOOKUP(T119,エ!$A$4:$E$1000,3,FALSE)&amp;"　"&amp;VLOOKUP(T119,エ!$A$4:$E$1000,4,FALSE),""))))</f>
        <v/>
      </c>
      <c r="X118" s="339" t="str">
        <f>IF(W119="ア",VLOOKUP(U119,ア!$A$2:$E$1563,2,FALSE),IF(W119="イ",VLOOKUP(U119,イ!$A$2:$E$1563,2,FALSE),IF(W119="ウ",HLOOKUP(U119,ウ!$B$1:$ZX$6,4,FALSE),IF(W119="エ",VLOOKUP(U119,エ!$A$4:$E$1000,3,FALSE)&amp;"　"&amp;VLOOKUP(U119,エ!$A$4:$E$1000,4,FALSE),""))))</f>
        <v/>
      </c>
      <c r="Y118" s="339" t="str">
        <f>IF(W119="ア",VLOOKUP(U119,ア!$A$2:$E$9999,4,FALSE),IF(W119="イ",VLOOKUP(U119,イ!$A$2:$E$1563,5,FALSE),IF(W119="ウ",HLOOKUP(U119,ウ!$B$1:$ZX$6,5,FALSE),IF(W119="エ",VLOOKUP(U119,エ!$A$4:$E$1000,5,FALSE),""))))&amp;"　"&amp;IF(W119="ウ",HLOOKUP(U119,ウ!$B$1:$ZX$6,6,FALSE),"")</f>
        <v>　</v>
      </c>
      <c r="Z118" s="341" t="str">
        <f>IF(W119="ア",VLOOKUP(U119,ア!$A$2:$E$1563,5,FALSE),IF(W119="イ",VLOOKUP(U119,イ!$A$2:$E$1563,5,FALSE),IF(W119="ウ",HLOOKUP(U119,ウ!$B$1:$ZX$6,5,FALSE),IF(W119="エ",VLOOKUP(U119,エ!$A$4:$E$1000,5,FALSE),""))))&amp;"　"&amp;IF(W119="ウ",HLOOKUP(U119,ウ!$B$1:$ZX$6,6,FALSE),"")</f>
        <v>　</v>
      </c>
      <c r="AA118" s="343"/>
      <c r="AB118" s="284"/>
      <c r="AC118" s="286"/>
      <c r="AD118" s="288"/>
    </row>
    <row r="119" spans="1:30" s="36" customFormat="1" ht="16.95" customHeight="1" x14ac:dyDescent="0.45">
      <c r="A119" s="212"/>
      <c r="B119" s="338"/>
      <c r="C119" s="213"/>
      <c r="D119" s="340"/>
      <c r="E119" s="340"/>
      <c r="F119" s="342"/>
      <c r="G119" s="344"/>
      <c r="H119" s="293"/>
      <c r="I119" s="303"/>
      <c r="J119" s="304"/>
      <c r="K119" s="212"/>
      <c r="L119" s="338"/>
      <c r="M119" s="213"/>
      <c r="N119" s="340"/>
      <c r="O119" s="340"/>
      <c r="P119" s="342"/>
      <c r="Q119" s="344"/>
      <c r="R119" s="293"/>
      <c r="S119" s="303"/>
      <c r="T119" s="304"/>
      <c r="U119" s="212"/>
      <c r="V119" s="338"/>
      <c r="W119" s="213"/>
      <c r="X119" s="340"/>
      <c r="Y119" s="340"/>
      <c r="Z119" s="342"/>
      <c r="AA119" s="344"/>
      <c r="AB119" s="293"/>
      <c r="AC119" s="300"/>
      <c r="AD119" s="301"/>
    </row>
    <row r="120" spans="1:30" s="36" customFormat="1" ht="16.95" customHeight="1" x14ac:dyDescent="0.45">
      <c r="A120" s="215" t="s">
        <v>2068</v>
      </c>
      <c r="B120" s="337"/>
      <c r="C120" s="210"/>
      <c r="D120" s="339" t="str">
        <f>IF(C121="ア",VLOOKUP(A121,ア!$A$2:$E$1563,2,FALSE),IF(C121="イ",VLOOKUP(A121,イ!$A$2:$E$1563,2,FALSE),IF(C121="ウ",HLOOKUP(A121,ウ!$B$1:$ZX$6,4,FALSE),IF(C121="エ",VLOOKUP(A121,エ!$A$4:$E$1000,3,FALSE)&amp;"　"&amp;VLOOKUP(A121,エ!$A$4:$E$1000,4,FALSE),""))))</f>
        <v/>
      </c>
      <c r="E120" s="339" t="str">
        <f>IF(C121="ア",VLOOKUP(A121,ア!$A$2:$E$1563,4,FALSE),IF(C121="イ",VLOOKUP(A121,イ!$A$2:$E$1563,4,FALSE),IF(C121="ウ",IF(HLOOKUP(A121,ウ!$B$1:$QI$6,3,FALSE)="","",HLOOKUP(A121,ウ!$B$1:$QI$6,3,FALSE)),"")))</f>
        <v/>
      </c>
      <c r="F120" s="341" t="str">
        <f>IF(C121="ア",VLOOKUP(A121,ア!$A$2:$E$1563,5,FALSE),IF(C121="イ",VLOOKUP(A121,イ!$A$2:$E$1563,5,FALSE),IF(C121="ウ",HLOOKUP(A121,ウ!$B$1:$ZX$6,5,FALSE),IF(C121="エ",VLOOKUP(A121,エ!$A$4:$E$1000,5,FALSE),""))))&amp;"　"&amp;IF(C121="ウ",HLOOKUP(A121,ウ!$B$1:$ZX$6,6,FALSE),"")</f>
        <v>　</v>
      </c>
      <c r="G120" s="343"/>
      <c r="H120" s="284"/>
      <c r="I120" s="296"/>
      <c r="J120" s="298"/>
      <c r="K120" s="215" t="s">
        <v>2069</v>
      </c>
      <c r="L120" s="337"/>
      <c r="M120" s="210" t="str">
        <f>IF(L121="ア",VLOOKUP(J121,ア!$A$2:$E$9999,2,FALSE),IF(L121="イ",VLOOKUP(J121,#REF!,2,FALSE),IF(L121="ウ",HLOOKUP(J121,#REF!,4,FALSE),IF(L121="エ",VLOOKUP(J121,エ!$A$4:$E$1000,3,FALSE)&amp;"　"&amp;VLOOKUP(J121,エ!$A$4:$E$1000,4,FALSE),""))))</f>
        <v/>
      </c>
      <c r="N120" s="339" t="str">
        <f>IF(M121="ア",VLOOKUP(K121,ア!$A$2:$E$1563,2,FALSE),IF(M121="イ",VLOOKUP(K121,イ!$A$2:$E$1563,2,FALSE),IF(M121="ウ",HLOOKUP(K121,ウ!$B$1:$ZX$6,4,FALSE),IF(M121="エ",VLOOKUP(K121,エ!$A$4:$E$1000,3,FALSE)&amp;"　"&amp;VLOOKUP(K121,エ!$A$4:$E$1000,4,FALSE),""))))</f>
        <v/>
      </c>
      <c r="O120" s="339" t="str">
        <f>IF(M121="ア",VLOOKUP(K121,ア!$A$2:$E$9999,4,FALSE),IF(M121="イ",VLOOKUP(K121,イ!$A$2:$E$1563,5,FALSE),IF(M121="ウ",HLOOKUP(K121,ウ!$B$1:$ZX$6,5,FALSE),IF(M121="エ",VLOOKUP(K121,エ!$A$4:$E$1000,5,FALSE),""))))&amp;"　"&amp;IF(M121="ウ",HLOOKUP(K121,ウ!$B$1:$ZX$6,6,FALSE),"")</f>
        <v>　</v>
      </c>
      <c r="P120" s="341" t="str">
        <f>IF(M121="ア",VLOOKUP(K121,ア!$A$2:$E$1563,5,FALSE),IF(M121="イ",VLOOKUP(K121,イ!$A$2:$E$1563,5,FALSE),IF(M121="ウ",HLOOKUP(K121,ウ!$B$1:$ZX$6,5,FALSE),IF(M121="エ",VLOOKUP(K121,エ!$A$4:$E$1000,5,FALSE),""))))&amp;"　"&amp;IF(M121="ウ",HLOOKUP(K121,ウ!$B$1:$ZX$6,6,FALSE),"")</f>
        <v>　</v>
      </c>
      <c r="Q120" s="343"/>
      <c r="R120" s="284"/>
      <c r="S120" s="296"/>
      <c r="T120" s="298"/>
      <c r="U120" s="215" t="s">
        <v>2070</v>
      </c>
      <c r="V120" s="337"/>
      <c r="W120" s="210" t="str">
        <f>IF(V121="ア",VLOOKUP(T121,ア!$A$2:$E$9999,2,FALSE),IF(V121="イ",VLOOKUP(T121,#REF!,2,FALSE),IF(V121="ウ",HLOOKUP(T121,#REF!,4,FALSE),IF(V121="エ",VLOOKUP(T121,エ!$A$4:$E$1000,3,FALSE)&amp;"　"&amp;VLOOKUP(T121,エ!$A$4:$E$1000,4,FALSE),""))))</f>
        <v/>
      </c>
      <c r="X120" s="339" t="str">
        <f>IF(W121="ア",VLOOKUP(U121,ア!$A$2:$E$1563,2,FALSE),IF(W121="イ",VLOOKUP(U121,イ!$A$2:$E$1563,2,FALSE),IF(W121="ウ",HLOOKUP(U121,ウ!$B$1:$ZX$6,4,FALSE),IF(W121="エ",VLOOKUP(U121,エ!$A$4:$E$1000,3,FALSE)&amp;"　"&amp;VLOOKUP(U121,エ!$A$4:$E$1000,4,FALSE),""))))</f>
        <v/>
      </c>
      <c r="Y120" s="339" t="str">
        <f>IF(W121="ア",VLOOKUP(U121,ア!$A$2:$E$9999,4,FALSE),IF(W121="イ",VLOOKUP(U121,イ!$A$2:$E$1563,5,FALSE),IF(W121="ウ",HLOOKUP(U121,ウ!$B$1:$ZX$6,5,FALSE),IF(W121="エ",VLOOKUP(U121,エ!$A$4:$E$1000,5,FALSE),""))))&amp;"　"&amp;IF(W121="ウ",HLOOKUP(U121,ウ!$B$1:$ZX$6,6,FALSE),"")</f>
        <v>　</v>
      </c>
      <c r="Z120" s="341" t="str">
        <f>IF(W121="ア",VLOOKUP(U121,ア!$A$2:$E$1563,5,FALSE),IF(W121="イ",VLOOKUP(U121,イ!$A$2:$E$1563,5,FALSE),IF(W121="ウ",HLOOKUP(U121,ウ!$B$1:$ZX$6,5,FALSE),IF(W121="エ",VLOOKUP(U121,エ!$A$4:$E$1000,5,FALSE),""))))&amp;"　"&amp;IF(W121="ウ",HLOOKUP(U121,ウ!$B$1:$ZX$6,6,FALSE),"")</f>
        <v>　</v>
      </c>
      <c r="AA120" s="343"/>
      <c r="AB120" s="284"/>
      <c r="AC120" s="286"/>
      <c r="AD120" s="288"/>
    </row>
    <row r="121" spans="1:30" s="36" customFormat="1" ht="16.95" customHeight="1" x14ac:dyDescent="0.45">
      <c r="A121" s="212"/>
      <c r="B121" s="338"/>
      <c r="C121" s="213"/>
      <c r="D121" s="340"/>
      <c r="E121" s="340"/>
      <c r="F121" s="342"/>
      <c r="G121" s="344"/>
      <c r="H121" s="293"/>
      <c r="I121" s="303"/>
      <c r="J121" s="304"/>
      <c r="K121" s="212"/>
      <c r="L121" s="338"/>
      <c r="M121" s="213"/>
      <c r="N121" s="340"/>
      <c r="O121" s="340"/>
      <c r="P121" s="342"/>
      <c r="Q121" s="344"/>
      <c r="R121" s="293"/>
      <c r="S121" s="303"/>
      <c r="T121" s="304"/>
      <c r="U121" s="212"/>
      <c r="V121" s="338"/>
      <c r="W121" s="213"/>
      <c r="X121" s="340"/>
      <c r="Y121" s="340"/>
      <c r="Z121" s="342"/>
      <c r="AA121" s="344"/>
      <c r="AB121" s="293"/>
      <c r="AC121" s="300"/>
      <c r="AD121" s="301"/>
    </row>
    <row r="122" spans="1:30" s="36" customFormat="1" ht="16.95" customHeight="1" x14ac:dyDescent="0.45">
      <c r="A122" s="215" t="s">
        <v>2071</v>
      </c>
      <c r="B122" s="337"/>
      <c r="C122" s="210"/>
      <c r="D122" s="339" t="str">
        <f>IF(C123="ア",VLOOKUP(A123,ア!$A$2:$E$1563,2,FALSE),IF(C123="イ",VLOOKUP(A123,イ!$A$2:$E$1563,2,FALSE),IF(C123="ウ",HLOOKUP(A123,ウ!$B$1:$ZX$6,4,FALSE),IF(C123="エ",VLOOKUP(A123,エ!$A$4:$E$1000,3,FALSE)&amp;"　"&amp;VLOOKUP(A123,エ!$A$4:$E$1000,4,FALSE),""))))</f>
        <v/>
      </c>
      <c r="E122" s="339" t="str">
        <f>IF(C123="ア",VLOOKUP(A123,ア!$A$2:$E$1563,4,FALSE),IF(C123="イ",VLOOKUP(A123,イ!$A$2:$E$1563,4,FALSE),IF(C123="ウ",IF(HLOOKUP(A123,ウ!$B$1:$QI$6,3,FALSE)="","",HLOOKUP(A123,ウ!$B$1:$QI$6,3,FALSE)),"")))</f>
        <v/>
      </c>
      <c r="F122" s="341" t="str">
        <f>IF(C123="ア",VLOOKUP(A123,ア!$A$2:$E$1563,5,FALSE),IF(C123="イ",VLOOKUP(A123,イ!$A$2:$E$1563,5,FALSE),IF(C123="ウ",HLOOKUP(A123,ウ!$B$1:$ZX$6,5,FALSE),IF(C123="エ",VLOOKUP(A123,エ!$A$4:$E$1000,5,FALSE),""))))&amp;"　"&amp;IF(C123="ウ",HLOOKUP(A123,ウ!$B$1:$ZX$6,6,FALSE),"")</f>
        <v>　</v>
      </c>
      <c r="G122" s="343"/>
      <c r="H122" s="284"/>
      <c r="I122" s="296"/>
      <c r="J122" s="298"/>
      <c r="K122" s="215" t="s">
        <v>2072</v>
      </c>
      <c r="L122" s="337"/>
      <c r="M122" s="210" t="str">
        <f>IF(L123="ア",VLOOKUP(J123,ア!$A$2:$E$9999,2,FALSE),IF(L123="イ",VLOOKUP(J123,#REF!,2,FALSE),IF(L123="ウ",HLOOKUP(J123,#REF!,4,FALSE),IF(L123="エ",VLOOKUP(J123,エ!$A$4:$E$1000,3,FALSE)&amp;"　"&amp;VLOOKUP(J123,エ!$A$4:$E$1000,4,FALSE),""))))</f>
        <v/>
      </c>
      <c r="N122" s="339" t="str">
        <f>IF(M123="ア",VLOOKUP(K123,ア!$A$2:$E$1563,2,FALSE),IF(M123="イ",VLOOKUP(K123,イ!$A$2:$E$1563,2,FALSE),IF(M123="ウ",HLOOKUP(K123,ウ!$B$1:$ZX$6,4,FALSE),IF(M123="エ",VLOOKUP(K123,エ!$A$4:$E$1000,3,FALSE)&amp;"　"&amp;VLOOKUP(K123,エ!$A$4:$E$1000,4,FALSE),""))))</f>
        <v/>
      </c>
      <c r="O122" s="339" t="str">
        <f>IF(M123="ア",VLOOKUP(K123,ア!$A$2:$E$9999,4,FALSE),IF(M123="イ",VLOOKUP(K123,イ!$A$2:$E$1563,5,FALSE),IF(M123="ウ",HLOOKUP(K123,ウ!$B$1:$ZX$6,5,FALSE),IF(M123="エ",VLOOKUP(K123,エ!$A$4:$E$1000,5,FALSE),""))))&amp;"　"&amp;IF(M123="ウ",HLOOKUP(K123,ウ!$B$1:$ZX$6,6,FALSE),"")</f>
        <v>　</v>
      </c>
      <c r="P122" s="341" t="str">
        <f>IF(M123="ア",VLOOKUP(K123,ア!$A$2:$E$1563,5,FALSE),IF(M123="イ",VLOOKUP(K123,イ!$A$2:$E$1563,5,FALSE),IF(M123="ウ",HLOOKUP(K123,ウ!$B$1:$ZX$6,5,FALSE),IF(M123="エ",VLOOKUP(K123,エ!$A$4:$E$1000,5,FALSE),""))))&amp;"　"&amp;IF(M123="ウ",HLOOKUP(K123,ウ!$B$1:$ZX$6,6,FALSE),"")</f>
        <v>　</v>
      </c>
      <c r="Q122" s="343"/>
      <c r="R122" s="284"/>
      <c r="S122" s="296"/>
      <c r="T122" s="298"/>
      <c r="U122" s="215" t="s">
        <v>2073</v>
      </c>
      <c r="V122" s="337"/>
      <c r="W122" s="210" t="str">
        <f>IF(V123="ア",VLOOKUP(T123,ア!$A$2:$E$9999,2,FALSE),IF(V123="イ",VLOOKUP(T123,#REF!,2,FALSE),IF(V123="ウ",HLOOKUP(T123,#REF!,4,FALSE),IF(V123="エ",VLOOKUP(T123,エ!$A$4:$E$1000,3,FALSE)&amp;"　"&amp;VLOOKUP(T123,エ!$A$4:$E$1000,4,FALSE),""))))</f>
        <v/>
      </c>
      <c r="X122" s="339" t="str">
        <f>IF(W123="ア",VLOOKUP(U123,ア!$A$2:$E$1563,2,FALSE),IF(W123="イ",VLOOKUP(U123,イ!$A$2:$E$1563,2,FALSE),IF(W123="ウ",HLOOKUP(U123,ウ!$B$1:$ZX$6,4,FALSE),IF(W123="エ",VLOOKUP(U123,エ!$A$4:$E$1000,3,FALSE)&amp;"　"&amp;VLOOKUP(U123,エ!$A$4:$E$1000,4,FALSE),""))))</f>
        <v/>
      </c>
      <c r="Y122" s="339" t="str">
        <f>IF(W123="ア",VLOOKUP(U123,ア!$A$2:$E$9999,4,FALSE),IF(W123="イ",VLOOKUP(U123,イ!$A$2:$E$1563,5,FALSE),IF(W123="ウ",HLOOKUP(U123,ウ!$B$1:$ZX$6,5,FALSE),IF(W123="エ",VLOOKUP(U123,エ!$A$4:$E$1000,5,FALSE),""))))&amp;"　"&amp;IF(W123="ウ",HLOOKUP(U123,ウ!$B$1:$ZX$6,6,FALSE),"")</f>
        <v>　</v>
      </c>
      <c r="Z122" s="341" t="str">
        <f>IF(W123="ア",VLOOKUP(U123,ア!$A$2:$E$1563,5,FALSE),IF(W123="イ",VLOOKUP(U123,イ!$A$2:$E$1563,5,FALSE),IF(W123="ウ",HLOOKUP(U123,ウ!$B$1:$ZX$6,5,FALSE),IF(W123="エ",VLOOKUP(U123,エ!$A$4:$E$1000,5,FALSE),""))))&amp;"　"&amp;IF(W123="ウ",HLOOKUP(U123,ウ!$B$1:$ZX$6,6,FALSE),"")</f>
        <v>　</v>
      </c>
      <c r="AA122" s="343"/>
      <c r="AB122" s="284"/>
      <c r="AC122" s="286"/>
      <c r="AD122" s="288"/>
    </row>
    <row r="123" spans="1:30" s="36" customFormat="1" ht="16.95" customHeight="1" x14ac:dyDescent="0.45">
      <c r="A123" s="212"/>
      <c r="B123" s="338"/>
      <c r="C123" s="213"/>
      <c r="D123" s="340"/>
      <c r="E123" s="340"/>
      <c r="F123" s="342"/>
      <c r="G123" s="344"/>
      <c r="H123" s="293"/>
      <c r="I123" s="303"/>
      <c r="J123" s="304"/>
      <c r="K123" s="212"/>
      <c r="L123" s="338"/>
      <c r="M123" s="213"/>
      <c r="N123" s="340"/>
      <c r="O123" s="340"/>
      <c r="P123" s="342"/>
      <c r="Q123" s="344"/>
      <c r="R123" s="293"/>
      <c r="S123" s="303"/>
      <c r="T123" s="304"/>
      <c r="U123" s="212"/>
      <c r="V123" s="338"/>
      <c r="W123" s="213"/>
      <c r="X123" s="340"/>
      <c r="Y123" s="340"/>
      <c r="Z123" s="342"/>
      <c r="AA123" s="344"/>
      <c r="AB123" s="293"/>
      <c r="AC123" s="300"/>
      <c r="AD123" s="301"/>
    </row>
    <row r="124" spans="1:30" s="36" customFormat="1" ht="16.95" customHeight="1" x14ac:dyDescent="0.45">
      <c r="A124" s="215" t="s">
        <v>2074</v>
      </c>
      <c r="B124" s="337"/>
      <c r="C124" s="210"/>
      <c r="D124" s="339" t="str">
        <f>IF(C125="ア",VLOOKUP(A125,ア!$A$2:$E$1563,2,FALSE),IF(C125="イ",VLOOKUP(A125,イ!$A$2:$E$1563,2,FALSE),IF(C125="ウ",HLOOKUP(A125,ウ!$B$1:$ZX$6,4,FALSE),IF(C125="エ",VLOOKUP(A125,エ!$A$4:$E$1000,3,FALSE)&amp;"　"&amp;VLOOKUP(A125,エ!$A$4:$E$1000,4,FALSE),""))))</f>
        <v/>
      </c>
      <c r="E124" s="339" t="str">
        <f>IF(C125="ア",VLOOKUP(A125,ア!$A$2:$E$1563,4,FALSE),IF(C125="イ",VLOOKUP(A125,イ!$A$2:$E$1563,4,FALSE),IF(C125="ウ",IF(HLOOKUP(A125,ウ!$B$1:$QI$6,3,FALSE)="","",HLOOKUP(A125,ウ!$B$1:$QI$6,3,FALSE)),"")))</f>
        <v/>
      </c>
      <c r="F124" s="341" t="str">
        <f>IF(C125="ア",VLOOKUP(A125,ア!$A$2:$E$1563,5,FALSE),IF(C125="イ",VLOOKUP(A125,イ!$A$2:$E$1563,5,FALSE),IF(C125="ウ",HLOOKUP(A125,ウ!$B$1:$ZX$6,5,FALSE),IF(C125="エ",VLOOKUP(A125,エ!$A$4:$E$1000,5,FALSE),""))))&amp;"　"&amp;IF(C125="ウ",HLOOKUP(A125,ウ!$B$1:$ZX$6,6,FALSE),"")</f>
        <v>　</v>
      </c>
      <c r="G124" s="343"/>
      <c r="H124" s="284"/>
      <c r="I124" s="296"/>
      <c r="J124" s="298"/>
      <c r="K124" s="215" t="s">
        <v>2075</v>
      </c>
      <c r="L124" s="337"/>
      <c r="M124" s="210" t="str">
        <f>IF(L125="ア",VLOOKUP(J125,ア!$A$2:$E$9999,2,FALSE),IF(L125="イ",VLOOKUP(J125,#REF!,2,FALSE),IF(L125="ウ",HLOOKUP(J125,#REF!,4,FALSE),IF(L125="エ",VLOOKUP(J125,エ!$A$4:$E$1000,3,FALSE)&amp;"　"&amp;VLOOKUP(J125,エ!$A$4:$E$1000,4,FALSE),""))))</f>
        <v/>
      </c>
      <c r="N124" s="339" t="str">
        <f>IF(M125="ア",VLOOKUP(K125,ア!$A$2:$E$1563,2,FALSE),IF(M125="イ",VLOOKUP(K125,イ!$A$2:$E$1563,2,FALSE),IF(M125="ウ",HLOOKUP(K125,ウ!$B$1:$ZX$6,4,FALSE),IF(M125="エ",VLOOKUP(K125,エ!$A$4:$E$1000,3,FALSE)&amp;"　"&amp;VLOOKUP(K125,エ!$A$4:$E$1000,4,FALSE),""))))</f>
        <v/>
      </c>
      <c r="O124" s="339" t="str">
        <f>IF(M125="ア",VLOOKUP(K125,ア!$A$2:$E$9999,4,FALSE),IF(M125="イ",VLOOKUP(K125,イ!$A$2:$E$1563,5,FALSE),IF(M125="ウ",HLOOKUP(K125,ウ!$B$1:$ZX$6,5,FALSE),IF(M125="エ",VLOOKUP(K125,エ!$A$4:$E$1000,5,FALSE),""))))&amp;"　"&amp;IF(M125="ウ",HLOOKUP(K125,ウ!$B$1:$ZX$6,6,FALSE),"")</f>
        <v>　</v>
      </c>
      <c r="P124" s="341" t="str">
        <f>IF(M125="ア",VLOOKUP(K125,ア!$A$2:$E$1563,5,FALSE),IF(M125="イ",VLOOKUP(K125,イ!$A$2:$E$1563,5,FALSE),IF(M125="ウ",HLOOKUP(K125,ウ!$B$1:$ZX$6,5,FALSE),IF(M125="エ",VLOOKUP(K125,エ!$A$4:$E$1000,5,FALSE),""))))&amp;"　"&amp;IF(M125="ウ",HLOOKUP(K125,ウ!$B$1:$ZX$6,6,FALSE),"")</f>
        <v>　</v>
      </c>
      <c r="Q124" s="343"/>
      <c r="R124" s="284"/>
      <c r="S124" s="296"/>
      <c r="T124" s="298"/>
      <c r="U124" s="215" t="s">
        <v>2076</v>
      </c>
      <c r="V124" s="337"/>
      <c r="W124" s="210" t="str">
        <f>IF(V125="ア",VLOOKUP(T125,ア!$A$2:$E$9999,2,FALSE),IF(V125="イ",VLOOKUP(T125,#REF!,2,FALSE),IF(V125="ウ",HLOOKUP(T125,#REF!,4,FALSE),IF(V125="エ",VLOOKUP(T125,エ!$A$4:$E$1000,3,FALSE)&amp;"　"&amp;VLOOKUP(T125,エ!$A$4:$E$1000,4,FALSE),""))))</f>
        <v/>
      </c>
      <c r="X124" s="339" t="str">
        <f>IF(W125="ア",VLOOKUP(U125,ア!$A$2:$E$1563,2,FALSE),IF(W125="イ",VLOOKUP(U125,イ!$A$2:$E$1563,2,FALSE),IF(W125="ウ",HLOOKUP(U125,ウ!$B$1:$ZX$6,4,FALSE),IF(W125="エ",VLOOKUP(U125,エ!$A$4:$E$1000,3,FALSE)&amp;"　"&amp;VLOOKUP(U125,エ!$A$4:$E$1000,4,FALSE),""))))</f>
        <v/>
      </c>
      <c r="Y124" s="339" t="str">
        <f>IF(W125="ア",VLOOKUP(U125,ア!$A$2:$E$9999,4,FALSE),IF(W125="イ",VLOOKUP(U125,イ!$A$2:$E$1563,5,FALSE),IF(W125="ウ",HLOOKUP(U125,ウ!$B$1:$ZX$6,5,FALSE),IF(W125="エ",VLOOKUP(U125,エ!$A$4:$E$1000,5,FALSE),""))))&amp;"　"&amp;IF(W125="ウ",HLOOKUP(U125,ウ!$B$1:$ZX$6,6,FALSE),"")</f>
        <v>　</v>
      </c>
      <c r="Z124" s="341" t="str">
        <f>IF(W125="ア",VLOOKUP(U125,ア!$A$2:$E$1563,5,FALSE),IF(W125="イ",VLOOKUP(U125,イ!$A$2:$E$1563,5,FALSE),IF(W125="ウ",HLOOKUP(U125,ウ!$B$1:$ZX$6,5,FALSE),IF(W125="エ",VLOOKUP(U125,エ!$A$4:$E$1000,5,FALSE),""))))&amp;"　"&amp;IF(W125="ウ",HLOOKUP(U125,ウ!$B$1:$ZX$6,6,FALSE),"")</f>
        <v>　</v>
      </c>
      <c r="AA124" s="343"/>
      <c r="AB124" s="284"/>
      <c r="AC124" s="286"/>
      <c r="AD124" s="288"/>
    </row>
    <row r="125" spans="1:30" s="36" customFormat="1" ht="16.95" customHeight="1" x14ac:dyDescent="0.45">
      <c r="A125" s="212"/>
      <c r="B125" s="338"/>
      <c r="C125" s="213"/>
      <c r="D125" s="340"/>
      <c r="E125" s="340"/>
      <c r="F125" s="342"/>
      <c r="G125" s="344"/>
      <c r="H125" s="293"/>
      <c r="I125" s="303"/>
      <c r="J125" s="304"/>
      <c r="K125" s="212"/>
      <c r="L125" s="338"/>
      <c r="M125" s="213"/>
      <c r="N125" s="340"/>
      <c r="O125" s="340"/>
      <c r="P125" s="342"/>
      <c r="Q125" s="344"/>
      <c r="R125" s="293"/>
      <c r="S125" s="303"/>
      <c r="T125" s="304"/>
      <c r="U125" s="212"/>
      <c r="V125" s="338"/>
      <c r="W125" s="213"/>
      <c r="X125" s="340"/>
      <c r="Y125" s="340"/>
      <c r="Z125" s="342"/>
      <c r="AA125" s="344"/>
      <c r="AB125" s="293"/>
      <c r="AC125" s="300"/>
      <c r="AD125" s="301"/>
    </row>
    <row r="126" spans="1:30" s="36" customFormat="1" ht="16.95" customHeight="1" x14ac:dyDescent="0.45">
      <c r="A126" s="215" t="s">
        <v>2077</v>
      </c>
      <c r="B126" s="337"/>
      <c r="C126" s="210"/>
      <c r="D126" s="339" t="str">
        <f>IF(C127="ア",VLOOKUP(A127,ア!$A$2:$E$1563,2,FALSE),IF(C127="イ",VLOOKUP(A127,イ!$A$2:$E$1563,2,FALSE),IF(C127="ウ",HLOOKUP(A127,ウ!$B$1:$ZX$6,4,FALSE),IF(C127="エ",VLOOKUP(A127,エ!$A$4:$E$1000,3,FALSE)&amp;"　"&amp;VLOOKUP(A127,エ!$A$4:$E$1000,4,FALSE),""))))</f>
        <v/>
      </c>
      <c r="E126" s="339" t="str">
        <f>IF(C127="ア",VLOOKUP(A127,ア!$A$2:$E$1563,4,FALSE),IF(C127="イ",VLOOKUP(A127,イ!$A$2:$E$1563,4,FALSE),IF(C127="ウ",IF(HLOOKUP(A127,ウ!$B$1:$QI$6,3,FALSE)="","",HLOOKUP(A127,ウ!$B$1:$QI$6,3,FALSE)),"")))</f>
        <v/>
      </c>
      <c r="F126" s="341" t="str">
        <f>IF(C127="ア",VLOOKUP(A127,ア!$A$2:$E$1563,5,FALSE),IF(C127="イ",VLOOKUP(A127,イ!$A$2:$E$1563,5,FALSE),IF(C127="ウ",HLOOKUP(A127,ウ!$B$1:$ZX$6,5,FALSE),IF(C127="エ",VLOOKUP(A127,エ!$A$4:$E$1000,5,FALSE),""))))&amp;"　"&amp;IF(C127="ウ",HLOOKUP(A127,ウ!$B$1:$ZX$6,6,FALSE),"")</f>
        <v>　</v>
      </c>
      <c r="G126" s="343"/>
      <c r="H126" s="284"/>
      <c r="I126" s="296"/>
      <c r="J126" s="298"/>
      <c r="K126" s="215" t="s">
        <v>2078</v>
      </c>
      <c r="L126" s="337"/>
      <c r="M126" s="210" t="str">
        <f>IF(L127="ア",VLOOKUP(J127,ア!$A$2:$E$9999,2,FALSE),IF(L127="イ",VLOOKUP(J127,#REF!,2,FALSE),IF(L127="ウ",HLOOKUP(J127,#REF!,4,FALSE),IF(L127="エ",VLOOKUP(J127,エ!$A$4:$E$1000,3,FALSE)&amp;"　"&amp;VLOOKUP(J127,エ!$A$4:$E$1000,4,FALSE),""))))</f>
        <v/>
      </c>
      <c r="N126" s="339" t="str">
        <f>IF(M127="ア",VLOOKUP(K127,ア!$A$2:$E$1563,2,FALSE),IF(M127="イ",VLOOKUP(K127,イ!$A$2:$E$1563,2,FALSE),IF(M127="ウ",HLOOKUP(K127,ウ!$B$1:$ZX$6,4,FALSE),IF(M127="エ",VLOOKUP(K127,エ!$A$4:$E$1000,3,FALSE)&amp;"　"&amp;VLOOKUP(K127,エ!$A$4:$E$1000,4,FALSE),""))))</f>
        <v/>
      </c>
      <c r="O126" s="339" t="str">
        <f>IF(M127="ア",VLOOKUP(K127,ア!$A$2:$E$9999,4,FALSE),IF(M127="イ",VLOOKUP(K127,イ!$A$2:$E$1563,5,FALSE),IF(M127="ウ",HLOOKUP(K127,ウ!$B$1:$ZX$6,5,FALSE),IF(M127="エ",VLOOKUP(K127,エ!$A$4:$E$1000,5,FALSE),""))))&amp;"　"&amp;IF(M127="ウ",HLOOKUP(K127,ウ!$B$1:$ZX$6,6,FALSE),"")</f>
        <v>　</v>
      </c>
      <c r="P126" s="341" t="str">
        <f>IF(M127="ア",VLOOKUP(K127,ア!$A$2:$E$1563,5,FALSE),IF(M127="イ",VLOOKUP(K127,イ!$A$2:$E$1563,5,FALSE),IF(M127="ウ",HLOOKUP(K127,ウ!$B$1:$ZX$6,5,FALSE),IF(M127="エ",VLOOKUP(K127,エ!$A$4:$E$1000,5,FALSE),""))))&amp;"　"&amp;IF(M127="ウ",HLOOKUP(K127,ウ!$B$1:$ZX$6,6,FALSE),"")</f>
        <v>　</v>
      </c>
      <c r="Q126" s="343"/>
      <c r="R126" s="284"/>
      <c r="S126" s="296"/>
      <c r="T126" s="298"/>
      <c r="U126" s="215" t="s">
        <v>2079</v>
      </c>
      <c r="V126" s="337"/>
      <c r="W126" s="210" t="str">
        <f>IF(V127="ア",VLOOKUP(T127,ア!$A$2:$E$9999,2,FALSE),IF(V127="イ",VLOOKUP(T127,#REF!,2,FALSE),IF(V127="ウ",HLOOKUP(T127,#REF!,4,FALSE),IF(V127="エ",VLOOKUP(T127,エ!$A$4:$E$1000,3,FALSE)&amp;"　"&amp;VLOOKUP(T127,エ!$A$4:$E$1000,4,FALSE),""))))</f>
        <v/>
      </c>
      <c r="X126" s="339" t="str">
        <f>IF(W127="ア",VLOOKUP(U127,ア!$A$2:$E$1563,2,FALSE),IF(W127="イ",VLOOKUP(U127,イ!$A$2:$E$1563,2,FALSE),IF(W127="ウ",HLOOKUP(U127,ウ!$B$1:$ZX$6,4,FALSE),IF(W127="エ",VLOOKUP(U127,エ!$A$4:$E$1000,3,FALSE)&amp;"　"&amp;VLOOKUP(U127,エ!$A$4:$E$1000,4,FALSE),""))))</f>
        <v/>
      </c>
      <c r="Y126" s="339" t="str">
        <f>IF(W127="ア",VLOOKUP(U127,ア!$A$2:$E$9999,4,FALSE),IF(W127="イ",VLOOKUP(U127,イ!$A$2:$E$1563,5,FALSE),IF(W127="ウ",HLOOKUP(U127,ウ!$B$1:$ZX$6,5,FALSE),IF(W127="エ",VLOOKUP(U127,エ!$A$4:$E$1000,5,FALSE),""))))&amp;"　"&amp;IF(W127="ウ",HLOOKUP(U127,ウ!$B$1:$ZX$6,6,FALSE),"")</f>
        <v>　</v>
      </c>
      <c r="Z126" s="341" t="str">
        <f>IF(W127="ア",VLOOKUP(U127,ア!$A$2:$E$1563,5,FALSE),IF(W127="イ",VLOOKUP(U127,イ!$A$2:$E$1563,5,FALSE),IF(W127="ウ",HLOOKUP(U127,ウ!$B$1:$ZX$6,5,FALSE),IF(W127="エ",VLOOKUP(U127,エ!$A$4:$E$1000,5,FALSE),""))))&amp;"　"&amp;IF(W127="ウ",HLOOKUP(U127,ウ!$B$1:$ZX$6,6,FALSE),"")</f>
        <v>　</v>
      </c>
      <c r="AA126" s="343"/>
      <c r="AB126" s="284"/>
      <c r="AC126" s="286"/>
      <c r="AD126" s="288"/>
    </row>
    <row r="127" spans="1:30" s="36" customFormat="1" ht="16.95" customHeight="1" x14ac:dyDescent="0.45">
      <c r="A127" s="212"/>
      <c r="B127" s="338"/>
      <c r="C127" s="213"/>
      <c r="D127" s="340"/>
      <c r="E127" s="340"/>
      <c r="F127" s="342"/>
      <c r="G127" s="344"/>
      <c r="H127" s="293"/>
      <c r="I127" s="303"/>
      <c r="J127" s="304"/>
      <c r="K127" s="212"/>
      <c r="L127" s="338"/>
      <c r="M127" s="213"/>
      <c r="N127" s="340"/>
      <c r="O127" s="340"/>
      <c r="P127" s="342"/>
      <c r="Q127" s="344"/>
      <c r="R127" s="293"/>
      <c r="S127" s="303"/>
      <c r="T127" s="304"/>
      <c r="U127" s="212"/>
      <c r="V127" s="338"/>
      <c r="W127" s="213"/>
      <c r="X127" s="340"/>
      <c r="Y127" s="340"/>
      <c r="Z127" s="342"/>
      <c r="AA127" s="344"/>
      <c r="AB127" s="293"/>
      <c r="AC127" s="300"/>
      <c r="AD127" s="301"/>
    </row>
    <row r="128" spans="1:30" s="36" customFormat="1" ht="16.95" customHeight="1" x14ac:dyDescent="0.45">
      <c r="A128" s="215" t="s">
        <v>2080</v>
      </c>
      <c r="B128" s="337"/>
      <c r="C128" s="210"/>
      <c r="D128" s="339" t="str">
        <f>IF(C129="ア",VLOOKUP(A129,ア!$A$2:$E$1563,2,FALSE),IF(C129="イ",VLOOKUP(A129,イ!$A$2:$E$1563,2,FALSE),IF(C129="ウ",HLOOKUP(A129,ウ!$B$1:$ZX$6,4,FALSE),IF(C129="エ",VLOOKUP(A129,エ!$A$4:$E$1000,3,FALSE)&amp;"　"&amp;VLOOKUP(A129,エ!$A$4:$E$1000,4,FALSE),""))))</f>
        <v/>
      </c>
      <c r="E128" s="339" t="str">
        <f>IF(C129="ア",VLOOKUP(A129,ア!$A$2:$E$1563,4,FALSE),IF(C129="イ",VLOOKUP(A129,イ!$A$2:$E$1563,4,FALSE),IF(C129="ウ",IF(HLOOKUP(A129,ウ!$B$1:$QI$6,3,FALSE)="","",HLOOKUP(A129,ウ!$B$1:$QI$6,3,FALSE)),"")))</f>
        <v/>
      </c>
      <c r="F128" s="341" t="str">
        <f>IF(C129="ア",VLOOKUP(A129,ア!$A$2:$E$1563,5,FALSE),IF(C129="イ",VLOOKUP(A129,イ!$A$2:$E$1563,5,FALSE),IF(C129="ウ",HLOOKUP(A129,ウ!$B$1:$ZX$6,5,FALSE),IF(C129="エ",VLOOKUP(A129,エ!$A$4:$E$1000,5,FALSE),""))))&amp;"　"&amp;IF(C129="ウ",HLOOKUP(A129,ウ!$B$1:$ZX$6,6,FALSE),"")</f>
        <v>　</v>
      </c>
      <c r="G128" s="343"/>
      <c r="H128" s="284"/>
      <c r="I128" s="296"/>
      <c r="J128" s="298"/>
      <c r="K128" s="215" t="s">
        <v>2081</v>
      </c>
      <c r="L128" s="337"/>
      <c r="M128" s="210" t="str">
        <f>IF(L129="ア",VLOOKUP(J129,ア!$A$2:$E$9999,2,FALSE),IF(L129="イ",VLOOKUP(J129,#REF!,2,FALSE),IF(L129="ウ",HLOOKUP(J129,#REF!,4,FALSE),IF(L129="エ",VLOOKUP(J129,エ!$A$4:$E$1000,3,FALSE)&amp;"　"&amp;VLOOKUP(J129,エ!$A$4:$E$1000,4,FALSE),""))))</f>
        <v/>
      </c>
      <c r="N128" s="339" t="str">
        <f>IF(M129="ア",VLOOKUP(K129,ア!$A$2:$E$1563,2,FALSE),IF(M129="イ",VLOOKUP(K129,イ!$A$2:$E$1563,2,FALSE),IF(M129="ウ",HLOOKUP(K129,ウ!$B$1:$ZX$6,4,FALSE),IF(M129="エ",VLOOKUP(K129,エ!$A$4:$E$1000,3,FALSE)&amp;"　"&amp;VLOOKUP(K129,エ!$A$4:$E$1000,4,FALSE),""))))</f>
        <v/>
      </c>
      <c r="O128" s="339" t="str">
        <f>IF(M129="ア",VLOOKUP(K129,ア!$A$2:$E$9999,4,FALSE),IF(M129="イ",VLOOKUP(K129,イ!$A$2:$E$1563,5,FALSE),IF(M129="ウ",HLOOKUP(K129,ウ!$B$1:$ZX$6,5,FALSE),IF(M129="エ",VLOOKUP(K129,エ!$A$4:$E$1000,5,FALSE),""))))&amp;"　"&amp;IF(M129="ウ",HLOOKUP(K129,ウ!$B$1:$ZX$6,6,FALSE),"")</f>
        <v>　</v>
      </c>
      <c r="P128" s="341" t="str">
        <f>IF(M129="ア",VLOOKUP(K129,ア!$A$2:$E$1563,5,FALSE),IF(M129="イ",VLOOKUP(K129,イ!$A$2:$E$1563,5,FALSE),IF(M129="ウ",HLOOKUP(K129,ウ!$B$1:$ZX$6,5,FALSE),IF(M129="エ",VLOOKUP(K129,エ!$A$4:$E$1000,5,FALSE),""))))&amp;"　"&amp;IF(M129="ウ",HLOOKUP(K129,ウ!$B$1:$ZX$6,6,FALSE),"")</f>
        <v>　</v>
      </c>
      <c r="Q128" s="343"/>
      <c r="R128" s="284"/>
      <c r="S128" s="296"/>
      <c r="T128" s="298"/>
      <c r="U128" s="215" t="s">
        <v>2082</v>
      </c>
      <c r="V128" s="337"/>
      <c r="W128" s="210" t="str">
        <f>IF(V129="ア",VLOOKUP(T129,ア!$A$2:$E$9999,2,FALSE),IF(V129="イ",VLOOKUP(T129,#REF!,2,FALSE),IF(V129="ウ",HLOOKUP(T129,#REF!,4,FALSE),IF(V129="エ",VLOOKUP(T129,エ!$A$4:$E$1000,3,FALSE)&amp;"　"&amp;VLOOKUP(T129,エ!$A$4:$E$1000,4,FALSE),""))))</f>
        <v/>
      </c>
      <c r="X128" s="339" t="str">
        <f>IF(W129="ア",VLOOKUP(U129,ア!$A$2:$E$1563,2,FALSE),IF(W129="イ",VLOOKUP(U129,イ!$A$2:$E$1563,2,FALSE),IF(W129="ウ",HLOOKUP(U129,ウ!$B$1:$ZX$6,4,FALSE),IF(W129="エ",VLOOKUP(U129,エ!$A$4:$E$1000,3,FALSE)&amp;"　"&amp;VLOOKUP(U129,エ!$A$4:$E$1000,4,FALSE),""))))</f>
        <v/>
      </c>
      <c r="Y128" s="339" t="str">
        <f>IF(W129="ア",VLOOKUP(U129,ア!$A$2:$E$9999,4,FALSE),IF(W129="イ",VLOOKUP(U129,イ!$A$2:$E$1563,5,FALSE),IF(W129="ウ",HLOOKUP(U129,ウ!$B$1:$ZX$6,5,FALSE),IF(W129="エ",VLOOKUP(U129,エ!$A$4:$E$1000,5,FALSE),""))))&amp;"　"&amp;IF(W129="ウ",HLOOKUP(U129,ウ!$B$1:$ZX$6,6,FALSE),"")</f>
        <v>　</v>
      </c>
      <c r="Z128" s="341" t="str">
        <f>IF(W129="ア",VLOOKUP(U129,ア!$A$2:$E$1563,5,FALSE),IF(W129="イ",VLOOKUP(U129,イ!$A$2:$E$1563,5,FALSE),IF(W129="ウ",HLOOKUP(U129,ウ!$B$1:$ZX$6,5,FALSE),IF(W129="エ",VLOOKUP(U129,エ!$A$4:$E$1000,5,FALSE),""))))&amp;"　"&amp;IF(W129="ウ",HLOOKUP(U129,ウ!$B$1:$ZX$6,6,FALSE),"")</f>
        <v>　</v>
      </c>
      <c r="AA128" s="343"/>
      <c r="AB128" s="284"/>
      <c r="AC128" s="286"/>
      <c r="AD128" s="288"/>
    </row>
    <row r="129" spans="1:31" s="36" customFormat="1" ht="16.95" customHeight="1" x14ac:dyDescent="0.45">
      <c r="A129" s="212"/>
      <c r="B129" s="338"/>
      <c r="C129" s="213"/>
      <c r="D129" s="340"/>
      <c r="E129" s="340"/>
      <c r="F129" s="342"/>
      <c r="G129" s="344"/>
      <c r="H129" s="293"/>
      <c r="I129" s="303"/>
      <c r="J129" s="304"/>
      <c r="K129" s="212"/>
      <c r="L129" s="338"/>
      <c r="M129" s="213"/>
      <c r="N129" s="340"/>
      <c r="O129" s="340"/>
      <c r="P129" s="342"/>
      <c r="Q129" s="344"/>
      <c r="R129" s="293"/>
      <c r="S129" s="303"/>
      <c r="T129" s="304"/>
      <c r="U129" s="212"/>
      <c r="V129" s="338"/>
      <c r="W129" s="213"/>
      <c r="X129" s="340"/>
      <c r="Y129" s="340"/>
      <c r="Z129" s="342"/>
      <c r="AA129" s="344"/>
      <c r="AB129" s="293"/>
      <c r="AC129" s="300"/>
      <c r="AD129" s="301"/>
    </row>
    <row r="130" spans="1:31" s="36" customFormat="1" ht="16.95" customHeight="1" x14ac:dyDescent="0.45">
      <c r="A130" s="215" t="s">
        <v>2083</v>
      </c>
      <c r="B130" s="337"/>
      <c r="C130" s="210"/>
      <c r="D130" s="339" t="str">
        <f>IF(C131="ア",VLOOKUP(A131,ア!$A$2:$E$1563,2,FALSE),IF(C131="イ",VLOOKUP(A131,イ!$A$2:$E$1563,2,FALSE),IF(C131="ウ",HLOOKUP(A131,ウ!$B$1:$ZX$6,4,FALSE),IF(C131="エ",VLOOKUP(A131,エ!$A$4:$E$1000,3,FALSE)&amp;"　"&amp;VLOOKUP(A131,エ!$A$4:$E$1000,4,FALSE),""))))</f>
        <v/>
      </c>
      <c r="E130" s="339" t="str">
        <f>IF(C131="ア",VLOOKUP(A131,ア!$A$2:$E$1563,4,FALSE),IF(C131="イ",VLOOKUP(A131,イ!$A$2:$E$1563,4,FALSE),IF(C131="ウ",IF(HLOOKUP(A131,ウ!$B$1:$QI$6,3,FALSE)="","",HLOOKUP(A131,ウ!$B$1:$QI$6,3,FALSE)),"")))</f>
        <v/>
      </c>
      <c r="F130" s="341" t="str">
        <f>IF(C131="ア",VLOOKUP(A131,ア!$A$2:$E$1563,5,FALSE),IF(C131="イ",VLOOKUP(A131,イ!$A$2:$E$1563,5,FALSE),IF(C131="ウ",HLOOKUP(A131,ウ!$B$1:$ZX$6,5,FALSE),IF(C131="エ",VLOOKUP(A131,エ!$A$4:$E$1000,5,FALSE),""))))&amp;"　"&amp;IF(C131="ウ",HLOOKUP(A131,ウ!$B$1:$ZX$6,6,FALSE),"")</f>
        <v>　</v>
      </c>
      <c r="G130" s="343"/>
      <c r="H130" s="284"/>
      <c r="I130" s="296"/>
      <c r="J130" s="298"/>
      <c r="K130" s="215" t="s">
        <v>2084</v>
      </c>
      <c r="L130" s="337"/>
      <c r="M130" s="210" t="str">
        <f>IF(L131="ア",VLOOKUP(J131,ア!$A$2:$E$9999,2,FALSE),IF(L131="イ",VLOOKUP(J131,#REF!,2,FALSE),IF(L131="ウ",HLOOKUP(J131,#REF!,4,FALSE),IF(L131="エ",VLOOKUP(J131,エ!$A$4:$E$1000,3,FALSE)&amp;"　"&amp;VLOOKUP(J131,エ!$A$4:$E$1000,4,FALSE),""))))</f>
        <v/>
      </c>
      <c r="N130" s="339" t="str">
        <f>IF(M131="ア",VLOOKUP(K131,ア!$A$2:$E$1563,2,FALSE),IF(M131="イ",VLOOKUP(K131,イ!$A$2:$E$1563,2,FALSE),IF(M131="ウ",HLOOKUP(K131,ウ!$B$1:$ZX$6,4,FALSE),IF(M131="エ",VLOOKUP(K131,エ!$A$4:$E$1000,3,FALSE)&amp;"　"&amp;VLOOKUP(K131,エ!$A$4:$E$1000,4,FALSE),""))))</f>
        <v/>
      </c>
      <c r="O130" s="339" t="str">
        <f>IF(M131="ア",VLOOKUP(K131,ア!$A$2:$E$9999,4,FALSE),IF(M131="イ",VLOOKUP(K131,イ!$A$2:$E$1563,5,FALSE),IF(M131="ウ",HLOOKUP(K131,ウ!$B$1:$ZX$6,5,FALSE),IF(M131="エ",VLOOKUP(K131,エ!$A$4:$E$1000,5,FALSE),""))))&amp;"　"&amp;IF(M131="ウ",HLOOKUP(K131,ウ!$B$1:$ZX$6,6,FALSE),"")</f>
        <v>　</v>
      </c>
      <c r="P130" s="341" t="str">
        <f>IF(M131="ア",VLOOKUP(K131,ア!$A$2:$E$1563,5,FALSE),IF(M131="イ",VLOOKUP(K131,イ!$A$2:$E$1563,5,FALSE),IF(M131="ウ",HLOOKUP(K131,ウ!$B$1:$ZX$6,5,FALSE),IF(M131="エ",VLOOKUP(K131,エ!$A$4:$E$1000,5,FALSE),""))))&amp;"　"&amp;IF(M131="ウ",HLOOKUP(K131,ウ!$B$1:$ZX$6,6,FALSE),"")</f>
        <v>　</v>
      </c>
      <c r="Q130" s="343"/>
      <c r="R130" s="284"/>
      <c r="S130" s="296"/>
      <c r="T130" s="298"/>
      <c r="U130" s="215" t="s">
        <v>2085</v>
      </c>
      <c r="V130" s="337"/>
      <c r="W130" s="210" t="str">
        <f>IF(V131="ア",VLOOKUP(T131,ア!$A$2:$E$9999,2,FALSE),IF(V131="イ",VLOOKUP(T131,#REF!,2,FALSE),IF(V131="ウ",HLOOKUP(T131,#REF!,4,FALSE),IF(V131="エ",VLOOKUP(T131,エ!$A$4:$E$1000,3,FALSE)&amp;"　"&amp;VLOOKUP(T131,エ!$A$4:$E$1000,4,FALSE),""))))</f>
        <v/>
      </c>
      <c r="X130" s="339" t="str">
        <f>IF(W131="ア",VLOOKUP(U131,ア!$A$2:$E$1563,2,FALSE),IF(W131="イ",VLOOKUP(U131,イ!$A$2:$E$1563,2,FALSE),IF(W131="ウ",HLOOKUP(U131,ウ!$B$1:$ZX$6,4,FALSE),IF(W131="エ",VLOOKUP(U131,エ!$A$4:$E$1000,3,FALSE)&amp;"　"&amp;VLOOKUP(U131,エ!$A$4:$E$1000,4,FALSE),""))))</f>
        <v/>
      </c>
      <c r="Y130" s="339" t="str">
        <f>IF(W131="ア",VLOOKUP(U131,ア!$A$2:$E$9999,4,FALSE),IF(W131="イ",VLOOKUP(U131,イ!$A$2:$E$1563,5,FALSE),IF(W131="ウ",HLOOKUP(U131,ウ!$B$1:$ZX$6,5,FALSE),IF(W131="エ",VLOOKUP(U131,エ!$A$4:$E$1000,5,FALSE),""))))&amp;"　"&amp;IF(W131="ウ",HLOOKUP(U131,ウ!$B$1:$ZX$6,6,FALSE),"")</f>
        <v>　</v>
      </c>
      <c r="Z130" s="341" t="str">
        <f>IF(W131="ア",VLOOKUP(U131,ア!$A$2:$E$1563,5,FALSE),IF(W131="イ",VLOOKUP(U131,イ!$A$2:$E$1563,5,FALSE),IF(W131="ウ",HLOOKUP(U131,ウ!$B$1:$ZX$6,5,FALSE),IF(W131="エ",VLOOKUP(U131,エ!$A$4:$E$1000,5,FALSE),""))))&amp;"　"&amp;IF(W131="ウ",HLOOKUP(U131,ウ!$B$1:$ZX$6,6,FALSE),"")</f>
        <v>　</v>
      </c>
      <c r="AA130" s="343"/>
      <c r="AB130" s="284"/>
      <c r="AC130" s="286"/>
      <c r="AD130" s="288"/>
    </row>
    <row r="131" spans="1:31" s="36" customFormat="1" ht="16.95" customHeight="1" x14ac:dyDescent="0.45">
      <c r="A131" s="212"/>
      <c r="B131" s="338"/>
      <c r="C131" s="213"/>
      <c r="D131" s="340"/>
      <c r="E131" s="340"/>
      <c r="F131" s="342"/>
      <c r="G131" s="344"/>
      <c r="H131" s="293"/>
      <c r="I131" s="303"/>
      <c r="J131" s="304"/>
      <c r="K131" s="212"/>
      <c r="L131" s="338"/>
      <c r="M131" s="213"/>
      <c r="N131" s="340"/>
      <c r="O131" s="340"/>
      <c r="P131" s="342"/>
      <c r="Q131" s="344"/>
      <c r="R131" s="293"/>
      <c r="S131" s="303"/>
      <c r="T131" s="304"/>
      <c r="U131" s="212"/>
      <c r="V131" s="338"/>
      <c r="W131" s="213"/>
      <c r="X131" s="340"/>
      <c r="Y131" s="340"/>
      <c r="Z131" s="342"/>
      <c r="AA131" s="344"/>
      <c r="AB131" s="293"/>
      <c r="AC131" s="300"/>
      <c r="AD131" s="301"/>
    </row>
    <row r="132" spans="1:31" s="36" customFormat="1" ht="16.95" customHeight="1" x14ac:dyDescent="0.45">
      <c r="A132" s="215" t="s">
        <v>2086</v>
      </c>
      <c r="B132" s="337"/>
      <c r="C132" s="210"/>
      <c r="D132" s="339" t="str">
        <f>IF(C133="ア",VLOOKUP(A133,ア!$A$2:$E$1563,2,FALSE),IF(C133="イ",VLOOKUP(A133,イ!$A$2:$E$1563,2,FALSE),IF(C133="ウ",HLOOKUP(A133,ウ!$B$1:$ZX$6,4,FALSE),IF(C133="エ",VLOOKUP(A133,エ!$A$4:$E$1000,3,FALSE)&amp;"　"&amp;VLOOKUP(A133,エ!$A$4:$E$1000,4,FALSE),""))))</f>
        <v/>
      </c>
      <c r="E132" s="339" t="str">
        <f>IF(C133="ア",VLOOKUP(A133,ア!$A$2:$E$1563,4,FALSE),IF(C133="イ",VLOOKUP(A133,イ!$A$2:$E$1563,4,FALSE),IF(C133="ウ",IF(HLOOKUP(A133,ウ!$B$1:$QI$6,3,FALSE)="","",HLOOKUP(A133,ウ!$B$1:$QI$6,3,FALSE)),"")))</f>
        <v/>
      </c>
      <c r="F132" s="341" t="str">
        <f>IF(C133="ア",VLOOKUP(A133,ア!$A$2:$E$1563,5,FALSE),IF(C133="イ",VLOOKUP(A133,イ!$A$2:$E$1563,5,FALSE),IF(C133="ウ",HLOOKUP(A133,ウ!$B$1:$ZX$6,5,FALSE),IF(C133="エ",VLOOKUP(A133,エ!$A$4:$E$1000,5,FALSE),""))))&amp;"　"&amp;IF(C133="ウ",HLOOKUP(A133,ウ!$B$1:$ZX$6,6,FALSE),"")</f>
        <v>　</v>
      </c>
      <c r="G132" s="343"/>
      <c r="H132" s="284"/>
      <c r="I132" s="296"/>
      <c r="J132" s="298"/>
      <c r="K132" s="215" t="s">
        <v>2087</v>
      </c>
      <c r="L132" s="337"/>
      <c r="M132" s="210" t="str">
        <f>IF(L133="ア",VLOOKUP(J133,ア!$A$2:$E$9999,2,FALSE),IF(L133="イ",VLOOKUP(J133,#REF!,2,FALSE),IF(L133="ウ",HLOOKUP(J133,#REF!,4,FALSE),IF(L133="エ",VLOOKUP(J133,エ!$A$4:$E$1000,3,FALSE)&amp;"　"&amp;VLOOKUP(J133,エ!$A$4:$E$1000,4,FALSE),""))))</f>
        <v/>
      </c>
      <c r="N132" s="339" t="str">
        <f>IF(M133="ア",VLOOKUP(K133,ア!$A$2:$E$1563,2,FALSE),IF(M133="イ",VLOOKUP(K133,イ!$A$2:$E$1563,2,FALSE),IF(M133="ウ",HLOOKUP(K133,ウ!$B$1:$ZX$6,4,FALSE),IF(M133="エ",VLOOKUP(K133,エ!$A$4:$E$1000,3,FALSE)&amp;"　"&amp;VLOOKUP(K133,エ!$A$4:$E$1000,4,FALSE),""))))</f>
        <v/>
      </c>
      <c r="O132" s="339" t="str">
        <f>IF(M133="ア",VLOOKUP(K133,ア!$A$2:$E$9999,4,FALSE),IF(M133="イ",VLOOKUP(K133,イ!$A$2:$E$1563,5,FALSE),IF(M133="ウ",HLOOKUP(K133,ウ!$B$1:$ZX$6,5,FALSE),IF(M133="エ",VLOOKUP(K133,エ!$A$4:$E$1000,5,FALSE),""))))&amp;"　"&amp;IF(M133="ウ",HLOOKUP(K133,ウ!$B$1:$ZX$6,6,FALSE),"")</f>
        <v>　</v>
      </c>
      <c r="P132" s="341" t="str">
        <f>IF(M133="ア",VLOOKUP(K133,ア!$A$2:$E$1563,5,FALSE),IF(M133="イ",VLOOKUP(K133,イ!$A$2:$E$1563,5,FALSE),IF(M133="ウ",HLOOKUP(K133,ウ!$B$1:$ZX$6,5,FALSE),IF(M133="エ",VLOOKUP(K133,エ!$A$4:$E$1000,5,FALSE),""))))&amp;"　"&amp;IF(M133="ウ",HLOOKUP(K133,ウ!$B$1:$ZX$6,6,FALSE),"")</f>
        <v>　</v>
      </c>
      <c r="Q132" s="343"/>
      <c r="R132" s="284"/>
      <c r="S132" s="296"/>
      <c r="T132" s="298"/>
      <c r="U132" s="215" t="s">
        <v>2088</v>
      </c>
      <c r="V132" s="337"/>
      <c r="W132" s="210" t="str">
        <f>IF(V133="ア",VLOOKUP(T133,ア!$A$2:$E$9999,2,FALSE),IF(V133="イ",VLOOKUP(T133,#REF!,2,FALSE),IF(V133="ウ",HLOOKUP(T133,#REF!,4,FALSE),IF(V133="エ",VLOOKUP(T133,エ!$A$4:$E$1000,3,FALSE)&amp;"　"&amp;VLOOKUP(T133,エ!$A$4:$E$1000,4,FALSE),""))))</f>
        <v/>
      </c>
      <c r="X132" s="339" t="str">
        <f>IF(W133="ア",VLOOKUP(U133,ア!$A$2:$E$1563,2,FALSE),IF(W133="イ",VLOOKUP(U133,イ!$A$2:$E$1563,2,FALSE),IF(W133="ウ",HLOOKUP(U133,ウ!$B$1:$ZX$6,4,FALSE),IF(W133="エ",VLOOKUP(U133,エ!$A$4:$E$1000,3,FALSE)&amp;"　"&amp;VLOOKUP(U133,エ!$A$4:$E$1000,4,FALSE),""))))</f>
        <v/>
      </c>
      <c r="Y132" s="339" t="str">
        <f>IF(W133="ア",VLOOKUP(U133,ア!$A$2:$E$9999,4,FALSE),IF(W133="イ",VLOOKUP(U133,イ!$A$2:$E$1563,5,FALSE),IF(W133="ウ",HLOOKUP(U133,ウ!$B$1:$ZX$6,5,FALSE),IF(W133="エ",VLOOKUP(U133,エ!$A$4:$E$1000,5,FALSE),""))))&amp;"　"&amp;IF(W133="ウ",HLOOKUP(U133,ウ!$B$1:$ZX$6,6,FALSE),"")</f>
        <v>　</v>
      </c>
      <c r="Z132" s="341" t="str">
        <f>IF(W133="ア",VLOOKUP(U133,ア!$A$2:$E$1563,5,FALSE),IF(W133="イ",VLOOKUP(U133,イ!$A$2:$E$1563,5,FALSE),IF(W133="ウ",HLOOKUP(U133,ウ!$B$1:$ZX$6,5,FALSE),IF(W133="エ",VLOOKUP(U133,エ!$A$4:$E$1000,5,FALSE),""))))&amp;"　"&amp;IF(W133="ウ",HLOOKUP(U133,ウ!$B$1:$ZX$6,6,FALSE),"")</f>
        <v>　</v>
      </c>
      <c r="AA132" s="343"/>
      <c r="AB132" s="284"/>
      <c r="AC132" s="286"/>
      <c r="AD132" s="288"/>
    </row>
    <row r="133" spans="1:31" s="36" customFormat="1" ht="16.95" customHeight="1" x14ac:dyDescent="0.45">
      <c r="A133" s="212"/>
      <c r="B133" s="338"/>
      <c r="C133" s="213"/>
      <c r="D133" s="340"/>
      <c r="E133" s="340"/>
      <c r="F133" s="342"/>
      <c r="G133" s="344"/>
      <c r="H133" s="293"/>
      <c r="I133" s="303"/>
      <c r="J133" s="304"/>
      <c r="K133" s="212"/>
      <c r="L133" s="338"/>
      <c r="M133" s="213"/>
      <c r="N133" s="340"/>
      <c r="O133" s="340"/>
      <c r="P133" s="342"/>
      <c r="Q133" s="344"/>
      <c r="R133" s="293"/>
      <c r="S133" s="303"/>
      <c r="T133" s="304"/>
      <c r="U133" s="212"/>
      <c r="V133" s="338"/>
      <c r="W133" s="213"/>
      <c r="X133" s="340"/>
      <c r="Y133" s="340"/>
      <c r="Z133" s="342"/>
      <c r="AA133" s="344"/>
      <c r="AB133" s="293"/>
      <c r="AC133" s="300"/>
      <c r="AD133" s="301"/>
    </row>
    <row r="134" spans="1:31" s="36" customFormat="1" ht="16.95" customHeight="1" x14ac:dyDescent="0.45">
      <c r="A134" s="215" t="s">
        <v>2089</v>
      </c>
      <c r="B134" s="337"/>
      <c r="C134" s="210"/>
      <c r="D134" s="339" t="str">
        <f>IF(C135="ア",VLOOKUP(A135,ア!$A$2:$E$1563,2,FALSE),IF(C135="イ",VLOOKUP(A135,イ!$A$2:$E$1563,2,FALSE),IF(C135="ウ",HLOOKUP(A135,ウ!$B$1:$ZX$6,4,FALSE),IF(C135="エ",VLOOKUP(A135,エ!$A$4:$E$1000,3,FALSE)&amp;"　"&amp;VLOOKUP(A135,エ!$A$4:$E$1000,4,FALSE),""))))</f>
        <v/>
      </c>
      <c r="E134" s="339" t="str">
        <f>IF(C135="ア",VLOOKUP(A135,ア!$A$2:$E$1563,4,FALSE),IF(C135="イ",VLOOKUP(A135,イ!$A$2:$E$1563,4,FALSE),IF(C135="ウ",IF(HLOOKUP(A135,ウ!$B$1:$QI$6,3,FALSE)="","",HLOOKUP(A135,ウ!$B$1:$QI$6,3,FALSE)),"")))</f>
        <v/>
      </c>
      <c r="F134" s="341" t="str">
        <f>IF(C135="ア",VLOOKUP(A135,ア!$A$2:$E$1563,5,FALSE),IF(C135="イ",VLOOKUP(A135,イ!$A$2:$E$1563,5,FALSE),IF(C135="ウ",HLOOKUP(A135,ウ!$B$1:$ZX$6,5,FALSE),IF(C135="エ",VLOOKUP(A135,エ!$A$4:$E$1000,5,FALSE),""))))&amp;"　"&amp;IF(C135="ウ",HLOOKUP(A135,ウ!$B$1:$ZX$6,6,FALSE),"")</f>
        <v>　</v>
      </c>
      <c r="G134" s="343"/>
      <c r="H134" s="284"/>
      <c r="I134" s="296"/>
      <c r="J134" s="298"/>
      <c r="K134" s="215" t="s">
        <v>2090</v>
      </c>
      <c r="L134" s="337"/>
      <c r="M134" s="210" t="str">
        <f>IF(L135="ア",VLOOKUP(J135,ア!$A$2:$E$9999,2,FALSE),IF(L135="イ",VLOOKUP(J135,#REF!,2,FALSE),IF(L135="ウ",HLOOKUP(J135,#REF!,4,FALSE),IF(L135="エ",VLOOKUP(J135,エ!$A$4:$E$1000,3,FALSE)&amp;"　"&amp;VLOOKUP(J135,エ!$A$4:$E$1000,4,FALSE),""))))</f>
        <v/>
      </c>
      <c r="N134" s="339" t="str">
        <f>IF(M135="ア",VLOOKUP(K135,ア!$A$2:$E$1563,2,FALSE),IF(M135="イ",VLOOKUP(K135,イ!$A$2:$E$1563,2,FALSE),IF(M135="ウ",HLOOKUP(K135,ウ!$B$1:$ZX$6,4,FALSE),IF(M135="エ",VLOOKUP(K135,エ!$A$4:$E$1000,3,FALSE)&amp;"　"&amp;VLOOKUP(K135,エ!$A$4:$E$1000,4,FALSE),""))))</f>
        <v/>
      </c>
      <c r="O134" s="339" t="str">
        <f>IF(M135="ア",VLOOKUP(K135,ア!$A$2:$E$9999,4,FALSE),IF(M135="イ",VLOOKUP(K135,イ!$A$2:$E$1563,5,FALSE),IF(M135="ウ",HLOOKUP(K135,ウ!$B$1:$ZX$6,5,FALSE),IF(M135="エ",VLOOKUP(K135,エ!$A$4:$E$1000,5,FALSE),""))))&amp;"　"&amp;IF(M135="ウ",HLOOKUP(K135,ウ!$B$1:$ZX$6,6,FALSE),"")</f>
        <v>　</v>
      </c>
      <c r="P134" s="341" t="str">
        <f>IF(M135="ア",VLOOKUP(K135,ア!$A$2:$E$1563,5,FALSE),IF(M135="イ",VLOOKUP(K135,イ!$A$2:$E$1563,5,FALSE),IF(M135="ウ",HLOOKUP(K135,ウ!$B$1:$ZX$6,5,FALSE),IF(M135="エ",VLOOKUP(K135,エ!$A$4:$E$1000,5,FALSE),""))))&amp;"　"&amp;IF(M135="ウ",HLOOKUP(K135,ウ!$B$1:$ZX$6,6,FALSE),"")</f>
        <v>　</v>
      </c>
      <c r="Q134" s="343"/>
      <c r="R134" s="284"/>
      <c r="S134" s="296"/>
      <c r="T134" s="298"/>
      <c r="U134" s="215" t="s">
        <v>2091</v>
      </c>
      <c r="V134" s="337"/>
      <c r="W134" s="210" t="str">
        <f>IF(V135="ア",VLOOKUP(T135,ア!$A$2:$E$9999,2,FALSE),IF(V135="イ",VLOOKUP(T135,#REF!,2,FALSE),IF(V135="ウ",HLOOKUP(T135,#REF!,4,FALSE),IF(V135="エ",VLOOKUP(T135,エ!$A$4:$E$1000,3,FALSE)&amp;"　"&amp;VLOOKUP(T135,エ!$A$4:$E$1000,4,FALSE),""))))</f>
        <v/>
      </c>
      <c r="X134" s="339" t="str">
        <f>IF(W135="ア",VLOOKUP(U135,ア!$A$2:$E$1563,2,FALSE),IF(W135="イ",VLOOKUP(U135,イ!$A$2:$E$1563,2,FALSE),IF(W135="ウ",HLOOKUP(U135,ウ!$B$1:$ZX$6,4,FALSE),IF(W135="エ",VLOOKUP(U135,エ!$A$4:$E$1000,3,FALSE)&amp;"　"&amp;VLOOKUP(U135,エ!$A$4:$E$1000,4,FALSE),""))))</f>
        <v/>
      </c>
      <c r="Y134" s="339" t="str">
        <f>IF(W135="ア",VLOOKUP(U135,ア!$A$2:$E$9999,4,FALSE),IF(W135="イ",VLOOKUP(U135,イ!$A$2:$E$1563,5,FALSE),IF(W135="ウ",HLOOKUP(U135,ウ!$B$1:$ZX$6,5,FALSE),IF(W135="エ",VLOOKUP(U135,エ!$A$4:$E$1000,5,FALSE),""))))&amp;"　"&amp;IF(W135="ウ",HLOOKUP(U135,ウ!$B$1:$ZX$6,6,FALSE),"")</f>
        <v>　</v>
      </c>
      <c r="Z134" s="341" t="str">
        <f>IF(W135="ア",VLOOKUP(U135,ア!$A$2:$E$1563,5,FALSE),IF(W135="イ",VLOOKUP(U135,イ!$A$2:$E$1563,5,FALSE),IF(W135="ウ",HLOOKUP(U135,ウ!$B$1:$ZX$6,5,FALSE),IF(W135="エ",VLOOKUP(U135,エ!$A$4:$E$1000,5,FALSE),""))))&amp;"　"&amp;IF(W135="ウ",HLOOKUP(U135,ウ!$B$1:$ZX$6,6,FALSE),"")</f>
        <v>　</v>
      </c>
      <c r="AA134" s="343"/>
      <c r="AB134" s="284"/>
      <c r="AC134" s="286"/>
      <c r="AD134" s="288"/>
    </row>
    <row r="135" spans="1:31" s="36" customFormat="1" ht="16.95" customHeight="1" x14ac:dyDescent="0.45">
      <c r="A135" s="212"/>
      <c r="B135" s="338"/>
      <c r="C135" s="213"/>
      <c r="D135" s="340"/>
      <c r="E135" s="340"/>
      <c r="F135" s="342"/>
      <c r="G135" s="344"/>
      <c r="H135" s="293"/>
      <c r="I135" s="303"/>
      <c r="J135" s="304"/>
      <c r="K135" s="212"/>
      <c r="L135" s="338"/>
      <c r="M135" s="213"/>
      <c r="N135" s="340"/>
      <c r="O135" s="340"/>
      <c r="P135" s="342"/>
      <c r="Q135" s="344"/>
      <c r="R135" s="293"/>
      <c r="S135" s="303"/>
      <c r="T135" s="304"/>
      <c r="U135" s="212"/>
      <c r="V135" s="338"/>
      <c r="W135" s="213"/>
      <c r="X135" s="340"/>
      <c r="Y135" s="340"/>
      <c r="Z135" s="342"/>
      <c r="AA135" s="344"/>
      <c r="AB135" s="293"/>
      <c r="AC135" s="300"/>
      <c r="AD135" s="301"/>
    </row>
    <row r="136" spans="1:31" s="36" customFormat="1" ht="16.95" customHeight="1" x14ac:dyDescent="0.45">
      <c r="A136" s="215" t="s">
        <v>2092</v>
      </c>
      <c r="B136" s="337"/>
      <c r="C136" s="210"/>
      <c r="D136" s="339" t="str">
        <f>IF(C137="ア",VLOOKUP(A137,ア!$A$2:$E$1563,2,FALSE),IF(C137="イ",VLOOKUP(A137,イ!$A$2:$E$1563,2,FALSE),IF(C137="ウ",HLOOKUP(A137,ウ!$B$1:$ZX$6,4,FALSE),IF(C137="エ",VLOOKUP(A137,エ!$A$4:$E$1000,3,FALSE)&amp;"　"&amp;VLOOKUP(A137,エ!$A$4:$E$1000,4,FALSE),""))))</f>
        <v/>
      </c>
      <c r="E136" s="339" t="str">
        <f>IF(C137="ア",VLOOKUP(A137,ア!$A$2:$E$1563,4,FALSE),IF(C137="イ",VLOOKUP(A137,イ!$A$2:$E$1563,4,FALSE),IF(C137="ウ",IF(HLOOKUP(A137,ウ!$B$1:$QI$6,3,FALSE)="","",HLOOKUP(A137,ウ!$B$1:$QI$6,3,FALSE)),"")))</f>
        <v/>
      </c>
      <c r="F136" s="341" t="str">
        <f>IF(C137="ア",VLOOKUP(A137,ア!$A$2:$E$1563,5,FALSE),IF(C137="イ",VLOOKUP(A137,イ!$A$2:$E$1563,5,FALSE),IF(C137="ウ",HLOOKUP(A137,ウ!$B$1:$ZX$6,5,FALSE),IF(C137="エ",VLOOKUP(A137,エ!$A$4:$E$1000,5,FALSE),""))))&amp;"　"&amp;IF(C137="ウ",HLOOKUP(A137,ウ!$B$1:$ZX$6,6,FALSE),"")</f>
        <v>　</v>
      </c>
      <c r="G136" s="343"/>
      <c r="H136" s="284"/>
      <c r="I136" s="296"/>
      <c r="J136" s="298"/>
      <c r="K136" s="215" t="s">
        <v>2093</v>
      </c>
      <c r="L136" s="337"/>
      <c r="M136" s="210" t="str">
        <f>IF(L137="ア",VLOOKUP(J137,ア!$A$2:$E$9999,2,FALSE),IF(L137="イ",VLOOKUP(J137,#REF!,2,FALSE),IF(L137="ウ",HLOOKUP(J137,#REF!,4,FALSE),IF(L137="エ",VLOOKUP(J137,エ!$A$4:$E$1000,3,FALSE)&amp;"　"&amp;VLOOKUP(J137,エ!$A$4:$E$1000,4,FALSE),""))))</f>
        <v/>
      </c>
      <c r="N136" s="339" t="str">
        <f>IF(M137="ア",VLOOKUP(K137,ア!$A$2:$E$1563,2,FALSE),IF(M137="イ",VLOOKUP(K137,イ!$A$2:$E$1563,2,FALSE),IF(M137="ウ",HLOOKUP(K137,ウ!$B$1:$ZX$6,4,FALSE),IF(M137="エ",VLOOKUP(K137,エ!$A$4:$E$1000,3,FALSE)&amp;"　"&amp;VLOOKUP(K137,エ!$A$4:$E$1000,4,FALSE),""))))</f>
        <v/>
      </c>
      <c r="O136" s="339" t="str">
        <f>IF(M137="ア",VLOOKUP(K137,ア!$A$2:$E$9999,4,FALSE),IF(M137="イ",VLOOKUP(K137,イ!$A$2:$E$1563,5,FALSE),IF(M137="ウ",HLOOKUP(K137,ウ!$B$1:$ZX$6,5,FALSE),IF(M137="エ",VLOOKUP(K137,エ!$A$4:$E$1000,5,FALSE),""))))&amp;"　"&amp;IF(M137="ウ",HLOOKUP(K137,ウ!$B$1:$ZX$6,6,FALSE),"")</f>
        <v>　</v>
      </c>
      <c r="P136" s="341" t="str">
        <f>IF(M137="ア",VLOOKUP(K137,ア!$A$2:$E$1563,5,FALSE),IF(M137="イ",VLOOKUP(K137,イ!$A$2:$E$1563,5,FALSE),IF(M137="ウ",HLOOKUP(K137,ウ!$B$1:$ZX$6,5,FALSE),IF(M137="エ",VLOOKUP(K137,エ!$A$4:$E$1000,5,FALSE),""))))&amp;"　"&amp;IF(M137="ウ",HLOOKUP(K137,ウ!$B$1:$ZX$6,6,FALSE),"")</f>
        <v>　</v>
      </c>
      <c r="Q136" s="343"/>
      <c r="R136" s="284"/>
      <c r="S136" s="296"/>
      <c r="T136" s="298"/>
      <c r="U136" s="215" t="s">
        <v>2094</v>
      </c>
      <c r="V136" s="337"/>
      <c r="W136" s="210" t="str">
        <f>IF(V137="ア",VLOOKUP(T137,ア!$A$2:$E$9999,2,FALSE),IF(V137="イ",VLOOKUP(T137,#REF!,2,FALSE),IF(V137="ウ",HLOOKUP(T137,#REF!,4,FALSE),IF(V137="エ",VLOOKUP(T137,エ!$A$4:$E$1000,3,FALSE)&amp;"　"&amp;VLOOKUP(T137,エ!$A$4:$E$1000,4,FALSE),""))))</f>
        <v/>
      </c>
      <c r="X136" s="339" t="str">
        <f>IF(W137="ア",VLOOKUP(U137,ア!$A$2:$E$1563,2,FALSE),IF(W137="イ",VLOOKUP(U137,イ!$A$2:$E$1563,2,FALSE),IF(W137="ウ",HLOOKUP(U137,ウ!$B$1:$ZX$6,4,FALSE),IF(W137="エ",VLOOKUP(U137,エ!$A$4:$E$1000,3,FALSE)&amp;"　"&amp;VLOOKUP(U137,エ!$A$4:$E$1000,4,FALSE),""))))</f>
        <v/>
      </c>
      <c r="Y136" s="339" t="str">
        <f>IF(W137="ア",VLOOKUP(U137,ア!$A$2:$E$9999,4,FALSE),IF(W137="イ",VLOOKUP(U137,イ!$A$2:$E$1563,5,FALSE),IF(W137="ウ",HLOOKUP(U137,ウ!$B$1:$ZX$6,5,FALSE),IF(W137="エ",VLOOKUP(U137,エ!$A$4:$E$1000,5,FALSE),""))))&amp;"　"&amp;IF(W137="ウ",HLOOKUP(U137,ウ!$B$1:$ZX$6,6,FALSE),"")</f>
        <v>　</v>
      </c>
      <c r="Z136" s="341" t="str">
        <f>IF(W137="ア",VLOOKUP(U137,ア!$A$2:$E$1563,5,FALSE),IF(W137="イ",VLOOKUP(U137,イ!$A$2:$E$1563,5,FALSE),IF(W137="ウ",HLOOKUP(U137,ウ!$B$1:$ZX$6,5,FALSE),IF(W137="エ",VLOOKUP(U137,エ!$A$4:$E$1000,5,FALSE),""))))&amp;"　"&amp;IF(W137="ウ",HLOOKUP(U137,ウ!$B$1:$ZX$6,6,FALSE),"")</f>
        <v>　</v>
      </c>
      <c r="AA136" s="343"/>
      <c r="AB136" s="284"/>
      <c r="AC136" s="286"/>
      <c r="AD136" s="288"/>
    </row>
    <row r="137" spans="1:31" s="36" customFormat="1" ht="16.95" customHeight="1" x14ac:dyDescent="0.45">
      <c r="A137" s="212"/>
      <c r="B137" s="338"/>
      <c r="C137" s="213"/>
      <c r="D137" s="340"/>
      <c r="E137" s="340"/>
      <c r="F137" s="342"/>
      <c r="G137" s="344"/>
      <c r="H137" s="293"/>
      <c r="I137" s="303"/>
      <c r="J137" s="304"/>
      <c r="K137" s="212"/>
      <c r="L137" s="338"/>
      <c r="M137" s="213"/>
      <c r="N137" s="340"/>
      <c r="O137" s="340"/>
      <c r="P137" s="342"/>
      <c r="Q137" s="344"/>
      <c r="R137" s="293"/>
      <c r="S137" s="303"/>
      <c r="T137" s="304"/>
      <c r="U137" s="212"/>
      <c r="V137" s="338"/>
      <c r="W137" s="213"/>
      <c r="X137" s="340"/>
      <c r="Y137" s="340"/>
      <c r="Z137" s="342"/>
      <c r="AA137" s="344"/>
      <c r="AB137" s="293"/>
      <c r="AC137" s="300"/>
      <c r="AD137" s="301"/>
      <c r="AE137" s="37"/>
    </row>
    <row r="138" spans="1:31" s="39" customFormat="1" ht="16.95" customHeight="1" x14ac:dyDescent="0.2">
      <c r="A138" s="215" t="s">
        <v>2095</v>
      </c>
      <c r="B138" s="337"/>
      <c r="C138" s="210"/>
      <c r="D138" s="339" t="str">
        <f>IF(C139="ア",VLOOKUP(A139,ア!$A$2:$E$1563,2,FALSE),IF(C139="イ",VLOOKUP(A139,イ!$A$2:$E$1563,2,FALSE),IF(C139="ウ",HLOOKUP(A139,ウ!$B$1:$ZX$6,4,FALSE),IF(C139="エ",VLOOKUP(A139,エ!$A$4:$E$1000,3,FALSE)&amp;"　"&amp;VLOOKUP(A139,エ!$A$4:$E$1000,4,FALSE),""))))</f>
        <v/>
      </c>
      <c r="E138" s="339" t="str">
        <f>IF(C139="ア",VLOOKUP(A139,ア!$A$2:$E$1563,4,FALSE),IF(C139="イ",VLOOKUP(A139,イ!$A$2:$E$1563,4,FALSE),IF(C139="ウ",IF(HLOOKUP(A139,ウ!$B$1:$QI$6,3,FALSE)="","",HLOOKUP(A139,ウ!$B$1:$QI$6,3,FALSE)),"")))</f>
        <v/>
      </c>
      <c r="F138" s="341" t="str">
        <f>IF(C139="ア",VLOOKUP(A139,ア!$A$2:$E$1563,5,FALSE),IF(C139="イ",VLOOKUP(A139,イ!$A$2:$E$1563,5,FALSE),IF(C139="ウ",HLOOKUP(A139,ウ!$B$1:$ZX$6,5,FALSE),IF(C139="エ",VLOOKUP(A139,エ!$A$4:$E$1000,5,FALSE),""))))&amp;"　"&amp;IF(C139="ウ",HLOOKUP(A139,ウ!$B$1:$ZX$6,6,FALSE),"")</f>
        <v>　</v>
      </c>
      <c r="G138" s="343"/>
      <c r="H138" s="284"/>
      <c r="I138" s="296"/>
      <c r="J138" s="298"/>
      <c r="K138" s="215" t="s">
        <v>2096</v>
      </c>
      <c r="L138" s="337"/>
      <c r="M138" s="210" t="str">
        <f>IF(L139="ア",VLOOKUP(J139,ア!$A$2:$E$9999,2,FALSE),IF(L139="イ",VLOOKUP(J139,#REF!,2,FALSE),IF(L139="ウ",HLOOKUP(J139,#REF!,4,FALSE),IF(L139="エ",VLOOKUP(J139,エ!$A$4:$E$1000,3,FALSE)&amp;"　"&amp;VLOOKUP(J139,エ!$A$4:$E$1000,4,FALSE),""))))</f>
        <v/>
      </c>
      <c r="N138" s="339" t="str">
        <f>IF(M139="ア",VLOOKUP(K139,ア!$A$2:$E$1563,2,FALSE),IF(M139="イ",VLOOKUP(K139,イ!$A$2:$E$1563,2,FALSE),IF(M139="ウ",HLOOKUP(K139,ウ!$B$1:$ZX$6,4,FALSE),IF(M139="エ",VLOOKUP(K139,エ!$A$4:$E$1000,3,FALSE)&amp;"　"&amp;VLOOKUP(K139,エ!$A$4:$E$1000,4,FALSE),""))))</f>
        <v/>
      </c>
      <c r="O138" s="339" t="str">
        <f>IF(M139="ア",VLOOKUP(K139,ア!$A$2:$E$9999,4,FALSE),IF(M139="イ",VLOOKUP(K139,イ!$A$2:$E$1563,5,FALSE),IF(M139="ウ",HLOOKUP(K139,ウ!$B$1:$ZX$6,5,FALSE),IF(M139="エ",VLOOKUP(K139,エ!$A$4:$E$1000,5,FALSE),""))))&amp;"　"&amp;IF(M139="ウ",HLOOKUP(K139,ウ!$B$1:$ZX$6,6,FALSE),"")</f>
        <v>　</v>
      </c>
      <c r="P138" s="341" t="str">
        <f>IF(M139="ア",VLOOKUP(K139,ア!$A$2:$E$1563,5,FALSE),IF(M139="イ",VLOOKUP(K139,イ!$A$2:$E$1563,5,FALSE),IF(M139="ウ",HLOOKUP(K139,ウ!$B$1:$ZX$6,5,FALSE),IF(M139="エ",VLOOKUP(K139,エ!$A$4:$E$1000,5,FALSE),""))))&amp;"　"&amp;IF(M139="ウ",HLOOKUP(K139,ウ!$B$1:$ZX$6,6,FALSE),"")</f>
        <v>　</v>
      </c>
      <c r="Q138" s="343"/>
      <c r="R138" s="284"/>
      <c r="S138" s="296"/>
      <c r="T138" s="298"/>
      <c r="U138" s="215" t="s">
        <v>2097</v>
      </c>
      <c r="V138" s="337"/>
      <c r="W138" s="210" t="str">
        <f>IF(V139="ア",VLOOKUP(T139,ア!$A$2:$E$9999,2,FALSE),IF(V139="イ",VLOOKUP(T139,#REF!,2,FALSE),IF(V139="ウ",HLOOKUP(T139,#REF!,4,FALSE),IF(V139="エ",VLOOKUP(T139,エ!$A$4:$E$1000,3,FALSE)&amp;"　"&amp;VLOOKUP(T139,エ!$A$4:$E$1000,4,FALSE),""))))</f>
        <v/>
      </c>
      <c r="X138" s="339" t="str">
        <f>IF(W139="ア",VLOOKUP(U139,ア!$A$2:$E$1563,2,FALSE),IF(W139="イ",VLOOKUP(U139,イ!$A$2:$E$1563,2,FALSE),IF(W139="ウ",HLOOKUP(U139,ウ!$B$1:$ZX$6,4,FALSE),IF(W139="エ",VLOOKUP(U139,エ!$A$4:$E$1000,3,FALSE)&amp;"　"&amp;VLOOKUP(U139,エ!$A$4:$E$1000,4,FALSE),""))))</f>
        <v/>
      </c>
      <c r="Y138" s="339" t="str">
        <f>IF(W139="ア",VLOOKUP(U139,ア!$A$2:$E$9999,4,FALSE),IF(W139="イ",VLOOKUP(U139,イ!$A$2:$E$1563,5,FALSE),IF(W139="ウ",HLOOKUP(U139,ウ!$B$1:$ZX$6,5,FALSE),IF(W139="エ",VLOOKUP(U139,エ!$A$4:$E$1000,5,FALSE),""))))&amp;"　"&amp;IF(W139="ウ",HLOOKUP(U139,ウ!$B$1:$ZX$6,6,FALSE),"")</f>
        <v>　</v>
      </c>
      <c r="Z138" s="341" t="str">
        <f>IF(W139="ア",VLOOKUP(U139,ア!$A$2:$E$1563,5,FALSE),IF(W139="イ",VLOOKUP(U139,イ!$A$2:$E$1563,5,FALSE),IF(W139="ウ",HLOOKUP(U139,ウ!$B$1:$ZX$6,5,FALSE),IF(W139="エ",VLOOKUP(U139,エ!$A$4:$E$1000,5,FALSE),""))))&amp;"　"&amp;IF(W139="ウ",HLOOKUP(U139,ウ!$B$1:$ZX$6,6,FALSE),"")</f>
        <v>　</v>
      </c>
      <c r="AA138" s="343"/>
      <c r="AB138" s="284"/>
      <c r="AC138" s="286"/>
      <c r="AD138" s="288"/>
      <c r="AE138" s="40"/>
    </row>
    <row r="139" spans="1:31" x14ac:dyDescent="0.45">
      <c r="A139" s="212"/>
      <c r="B139" s="338"/>
      <c r="C139" s="213"/>
      <c r="D139" s="340"/>
      <c r="E139" s="340"/>
      <c r="F139" s="342"/>
      <c r="G139" s="344"/>
      <c r="H139" s="293"/>
      <c r="I139" s="303"/>
      <c r="J139" s="304"/>
      <c r="K139" s="212"/>
      <c r="L139" s="338"/>
      <c r="M139" s="213"/>
      <c r="N139" s="340"/>
      <c r="O139" s="340"/>
      <c r="P139" s="342"/>
      <c r="Q139" s="344"/>
      <c r="R139" s="293"/>
      <c r="S139" s="303"/>
      <c r="T139" s="304"/>
      <c r="U139" s="212"/>
      <c r="V139" s="338"/>
      <c r="W139" s="213"/>
      <c r="X139" s="340"/>
      <c r="Y139" s="340"/>
      <c r="Z139" s="342"/>
      <c r="AA139" s="344"/>
      <c r="AB139" s="293"/>
      <c r="AC139" s="300"/>
      <c r="AD139" s="301"/>
    </row>
    <row r="140" spans="1:31" x14ac:dyDescent="0.45">
      <c r="A140" s="215" t="s">
        <v>2098</v>
      </c>
      <c r="B140" s="337"/>
      <c r="C140" s="210"/>
      <c r="D140" s="339" t="str">
        <f>IF(C141="ア",VLOOKUP(A141,ア!$A$2:$E$1563,2,FALSE),IF(C141="イ",VLOOKUP(A141,イ!$A$2:$E$1563,2,FALSE),IF(C141="ウ",HLOOKUP(A141,ウ!$B$1:$ZX$6,4,FALSE),IF(C141="エ",VLOOKUP(A141,エ!$A$4:$E$1000,3,FALSE)&amp;"　"&amp;VLOOKUP(A141,エ!$A$4:$E$1000,4,FALSE),""))))</f>
        <v/>
      </c>
      <c r="E140" s="339" t="str">
        <f>IF(C141="ア",VLOOKUP(A141,ア!$A$2:$E$1563,4,FALSE),IF(C141="イ",VLOOKUP(A141,イ!$A$2:$E$1563,4,FALSE),IF(C141="ウ",IF(HLOOKUP(A141,ウ!$B$1:$QI$6,3,FALSE)="","",HLOOKUP(A141,ウ!$B$1:$QI$6,3,FALSE)),"")))</f>
        <v/>
      </c>
      <c r="F140" s="341" t="str">
        <f>IF(C141="ア",VLOOKUP(A141,ア!$A$2:$E$1563,5,FALSE),IF(C141="イ",VLOOKUP(A141,イ!$A$2:$E$1563,5,FALSE),IF(C141="ウ",HLOOKUP(A141,ウ!$B$1:$ZX$6,5,FALSE),IF(C141="エ",VLOOKUP(A141,エ!$A$4:$E$1000,5,FALSE),""))))&amp;"　"&amp;IF(C141="ウ",HLOOKUP(A141,ウ!$B$1:$ZX$6,6,FALSE),"")</f>
        <v>　</v>
      </c>
      <c r="G140" s="343"/>
      <c r="H140" s="284"/>
      <c r="I140" s="296"/>
      <c r="J140" s="298"/>
      <c r="K140" s="215" t="s">
        <v>2099</v>
      </c>
      <c r="L140" s="337"/>
      <c r="M140" s="210" t="str">
        <f>IF(L141="ア",VLOOKUP(J141,ア!$A$2:$E$9999,2,FALSE),IF(L141="イ",VLOOKUP(J141,#REF!,2,FALSE),IF(L141="ウ",HLOOKUP(J141,#REF!,4,FALSE),IF(L141="エ",VLOOKUP(J141,エ!$A$4:$E$1000,3,FALSE)&amp;"　"&amp;VLOOKUP(J141,エ!$A$4:$E$1000,4,FALSE),""))))</f>
        <v/>
      </c>
      <c r="N140" s="339" t="str">
        <f>IF(M141="ア",VLOOKUP(K141,ア!$A$2:$E$1563,2,FALSE),IF(M141="イ",VLOOKUP(K141,イ!$A$2:$E$1563,2,FALSE),IF(M141="ウ",HLOOKUP(K141,ウ!$B$1:$ZX$6,4,FALSE),IF(M141="エ",VLOOKUP(K141,エ!$A$4:$E$1000,3,FALSE)&amp;"　"&amp;VLOOKUP(K141,エ!$A$4:$E$1000,4,FALSE),""))))</f>
        <v/>
      </c>
      <c r="O140" s="339" t="str">
        <f>IF(M141="ア",VLOOKUP(K141,ア!$A$2:$E$9999,4,FALSE),IF(M141="イ",VLOOKUP(K141,イ!$A$2:$E$1563,5,FALSE),IF(M141="ウ",HLOOKUP(K141,ウ!$B$1:$ZX$6,5,FALSE),IF(M141="エ",VLOOKUP(K141,エ!$A$4:$E$1000,5,FALSE),""))))&amp;"　"&amp;IF(M141="ウ",HLOOKUP(K141,ウ!$B$1:$ZX$6,6,FALSE),"")</f>
        <v>　</v>
      </c>
      <c r="P140" s="341" t="str">
        <f>IF(M141="ア",VLOOKUP(K141,ア!$A$2:$E$1563,5,FALSE),IF(M141="イ",VLOOKUP(K141,イ!$A$2:$E$1563,5,FALSE),IF(M141="ウ",HLOOKUP(K141,ウ!$B$1:$ZX$6,5,FALSE),IF(M141="エ",VLOOKUP(K141,エ!$A$4:$E$1000,5,FALSE),""))))&amp;"　"&amp;IF(M141="ウ",HLOOKUP(K141,ウ!$B$1:$ZX$6,6,FALSE),"")</f>
        <v>　</v>
      </c>
      <c r="Q140" s="343"/>
      <c r="R140" s="284"/>
      <c r="S140" s="296"/>
      <c r="T140" s="298"/>
      <c r="U140" s="215" t="s">
        <v>2100</v>
      </c>
      <c r="V140" s="337"/>
      <c r="W140" s="210" t="str">
        <f>IF(V141="ア",VLOOKUP(T141,ア!$A$2:$E$9999,2,FALSE),IF(V141="イ",VLOOKUP(T141,#REF!,2,FALSE),IF(V141="ウ",HLOOKUP(T141,#REF!,4,FALSE),IF(V141="エ",VLOOKUP(T141,エ!$A$4:$E$1000,3,FALSE)&amp;"　"&amp;VLOOKUP(T141,エ!$A$4:$E$1000,4,FALSE),""))))</f>
        <v/>
      </c>
      <c r="X140" s="339" t="str">
        <f>IF(W141="ア",VLOOKUP(U141,ア!$A$2:$E$1563,2,FALSE),IF(W141="イ",VLOOKUP(U141,イ!$A$2:$E$1563,2,FALSE),IF(W141="ウ",HLOOKUP(U141,ウ!$B$1:$ZX$6,4,FALSE),IF(W141="エ",VLOOKUP(U141,エ!$A$4:$E$1000,3,FALSE)&amp;"　"&amp;VLOOKUP(U141,エ!$A$4:$E$1000,4,FALSE),""))))</f>
        <v/>
      </c>
      <c r="Y140" s="339" t="str">
        <f>IF(W141="ア",VLOOKUP(U141,ア!$A$2:$E$9999,4,FALSE),IF(W141="イ",VLOOKUP(U141,イ!$A$2:$E$1563,5,FALSE),IF(W141="ウ",HLOOKUP(U141,ウ!$B$1:$ZX$6,5,FALSE),IF(W141="エ",VLOOKUP(U141,エ!$A$4:$E$1000,5,FALSE),""))))&amp;"　"&amp;IF(W141="ウ",HLOOKUP(U141,ウ!$B$1:$ZX$6,6,FALSE),"")</f>
        <v>　</v>
      </c>
      <c r="Z140" s="341" t="str">
        <f>IF(W141="ア",VLOOKUP(U141,ア!$A$2:$E$1563,5,FALSE),IF(W141="イ",VLOOKUP(U141,イ!$A$2:$E$1563,5,FALSE),IF(W141="ウ",HLOOKUP(U141,ウ!$B$1:$ZX$6,5,FALSE),IF(W141="エ",VLOOKUP(U141,エ!$A$4:$E$1000,5,FALSE),""))))&amp;"　"&amp;IF(W141="ウ",HLOOKUP(U141,ウ!$B$1:$ZX$6,6,FALSE),"")</f>
        <v>　</v>
      </c>
      <c r="AA140" s="343"/>
      <c r="AB140" s="284"/>
      <c r="AC140" s="286"/>
      <c r="AD140" s="288"/>
    </row>
    <row r="141" spans="1:31" ht="13.8" thickBot="1" x14ac:dyDescent="0.5">
      <c r="A141" s="217"/>
      <c r="B141" s="353"/>
      <c r="C141" s="218"/>
      <c r="D141" s="340"/>
      <c r="E141" s="340"/>
      <c r="F141" s="342"/>
      <c r="G141" s="354"/>
      <c r="H141" s="285"/>
      <c r="I141" s="297"/>
      <c r="J141" s="299"/>
      <c r="K141" s="217"/>
      <c r="L141" s="353"/>
      <c r="M141" s="218"/>
      <c r="N141" s="340"/>
      <c r="O141" s="340"/>
      <c r="P141" s="342"/>
      <c r="Q141" s="354"/>
      <c r="R141" s="285"/>
      <c r="S141" s="297"/>
      <c r="T141" s="299"/>
      <c r="U141" s="217"/>
      <c r="V141" s="353"/>
      <c r="W141" s="218"/>
      <c r="X141" s="340"/>
      <c r="Y141" s="340"/>
      <c r="Z141" s="342"/>
      <c r="AA141" s="354"/>
      <c r="AB141" s="285"/>
      <c r="AC141" s="287"/>
      <c r="AD141" s="289"/>
    </row>
    <row r="142" spans="1:31" x14ac:dyDescent="0.45">
      <c r="A142" s="209" t="s">
        <v>2101</v>
      </c>
      <c r="B142" s="337"/>
      <c r="C142" s="210"/>
      <c r="D142" s="339" t="str">
        <f>IF(C143="ア",VLOOKUP(A143,ア!$A$2:$E$1563,2,FALSE),IF(C143="イ",VLOOKUP(A143,イ!$A$2:$E$1563,2,FALSE),IF(C143="ウ",HLOOKUP(A143,ウ!$B$1:$ZX$6,4,FALSE),IF(C143="エ",VLOOKUP(A143,エ!$A$4:$E$1000,3,FALSE)&amp;"　"&amp;VLOOKUP(A143,エ!$A$4:$E$1000,4,FALSE),""))))</f>
        <v/>
      </c>
      <c r="E142" s="339" t="str">
        <f>IF(C143="ア",VLOOKUP(A143,ア!$A$2:$E$1563,4,FALSE),IF(C143="イ",VLOOKUP(A143,イ!$A$2:$E$1563,4,FALSE),IF(C143="ウ",IF(HLOOKUP(A143,ウ!$B$1:$QI$6,3,FALSE)="","",HLOOKUP(A143,ウ!$B$1:$QI$6,3,FALSE)),"")))</f>
        <v/>
      </c>
      <c r="F142" s="341" t="str">
        <f>IF(C143="ア",VLOOKUP(A143,ア!$A$2:$E$1563,5,FALSE),IF(C143="イ",VLOOKUP(A143,イ!$A$2:$E$1563,5,FALSE),IF(C143="ウ",HLOOKUP(A143,ウ!$B$1:$ZX$6,5,FALSE),IF(C143="エ",VLOOKUP(A143,エ!$A$4:$E$1000,5,FALSE),""))))&amp;"　"&amp;IF(C143="ウ",HLOOKUP(A143,ウ!$B$1:$ZX$6,6,FALSE),"")</f>
        <v>　</v>
      </c>
      <c r="G142" s="343"/>
      <c r="H142" s="284"/>
      <c r="I142" s="296"/>
      <c r="J142" s="298"/>
      <c r="K142" s="209" t="s">
        <v>2102</v>
      </c>
      <c r="L142" s="337"/>
      <c r="M142" s="210" t="str">
        <f>IF(L143="ア",VLOOKUP(J143,ア!$A$2:$E$9999,2,FALSE),IF(L143="イ",VLOOKUP(J143,#REF!,2,FALSE),IF(L143="ウ",HLOOKUP(J143,#REF!,4,FALSE),IF(L143="エ",VLOOKUP(J143,エ!$A$4:$E$1000,3,FALSE)&amp;"　"&amp;VLOOKUP(J143,エ!$A$4:$E$1000,4,FALSE),""))))</f>
        <v/>
      </c>
      <c r="N142" s="339" t="str">
        <f>IF(M143="ア",VLOOKUP(K143,ア!$A$2:$E$1563,2,FALSE),IF(M143="イ",VLOOKUP(K143,イ!$A$2:$E$1563,2,FALSE),IF(M143="ウ",HLOOKUP(K143,ウ!$B$1:$ZX$6,4,FALSE),IF(M143="エ",VLOOKUP(K143,エ!$A$4:$E$1000,3,FALSE)&amp;"　"&amp;VLOOKUP(K143,エ!$A$4:$E$1000,4,FALSE),""))))</f>
        <v/>
      </c>
      <c r="O142" s="339" t="str">
        <f>IF(M143="ア",VLOOKUP(K143,ア!$A$2:$E$9999,4,FALSE),IF(M143="イ",VLOOKUP(K143,イ!$A$2:$E$1563,5,FALSE),IF(M143="ウ",HLOOKUP(K143,ウ!$B$1:$ZX$6,5,FALSE),IF(M143="エ",VLOOKUP(K143,エ!$A$4:$E$1000,5,FALSE),""))))&amp;"　"&amp;IF(M143="ウ",HLOOKUP(K143,ウ!$B$1:$ZX$6,6,FALSE),"")</f>
        <v>　</v>
      </c>
      <c r="P142" s="341" t="str">
        <f>IF(M143="ア",VLOOKUP(K143,ア!$A$2:$E$1563,5,FALSE),IF(M143="イ",VLOOKUP(K143,イ!$A$2:$E$1563,5,FALSE),IF(M143="ウ",HLOOKUP(K143,ウ!$B$1:$ZX$6,5,FALSE),IF(M143="エ",VLOOKUP(K143,エ!$A$4:$E$1000,5,FALSE),""))))&amp;"　"&amp;IF(M143="ウ",HLOOKUP(K143,ウ!$B$1:$ZX$6,6,FALSE),"")</f>
        <v>　</v>
      </c>
      <c r="Q142" s="343"/>
      <c r="R142" s="284"/>
      <c r="S142" s="296"/>
      <c r="T142" s="298"/>
      <c r="U142" s="209" t="s">
        <v>2103</v>
      </c>
      <c r="V142" s="337"/>
      <c r="W142" s="210" t="str">
        <f>IF(V143="ア",VLOOKUP(T143,ア!$A$2:$E$9999,2,FALSE),IF(V143="イ",VLOOKUP(T143,#REF!,2,FALSE),IF(V143="ウ",HLOOKUP(T143,#REF!,4,FALSE),IF(V143="エ",VLOOKUP(T143,エ!$A$4:$E$1000,3,FALSE)&amp;"　"&amp;VLOOKUP(T143,エ!$A$4:$E$1000,4,FALSE),""))))</f>
        <v/>
      </c>
      <c r="X142" s="339" t="str">
        <f>IF(W143="ア",VLOOKUP(U143,ア!$A$2:$E$1563,2,FALSE),IF(W143="イ",VLOOKUP(U143,イ!$A$2:$E$1563,2,FALSE),IF(W143="ウ",HLOOKUP(U143,ウ!$B$1:$ZX$6,4,FALSE),IF(W143="エ",VLOOKUP(U143,エ!$A$4:$E$1000,3,FALSE)&amp;"　"&amp;VLOOKUP(U143,エ!$A$4:$E$1000,4,FALSE),""))))</f>
        <v/>
      </c>
      <c r="Y142" s="339" t="str">
        <f>IF(W143="ア",VLOOKUP(U143,ア!$A$2:$E$9999,4,FALSE),IF(W143="イ",VLOOKUP(U143,イ!$A$2:$E$1563,5,FALSE),IF(W143="ウ",HLOOKUP(U143,ウ!$B$1:$ZX$6,5,FALSE),IF(W143="エ",VLOOKUP(U143,エ!$A$4:$E$1000,5,FALSE),""))))&amp;"　"&amp;IF(W143="ウ",HLOOKUP(U143,ウ!$B$1:$ZX$6,6,FALSE),"")</f>
        <v>　</v>
      </c>
      <c r="Z142" s="341" t="str">
        <f>IF(W143="ア",VLOOKUP(U143,ア!$A$2:$E$1563,5,FALSE),IF(W143="イ",VLOOKUP(U143,イ!$A$2:$E$1563,5,FALSE),IF(W143="ウ",HLOOKUP(U143,ウ!$B$1:$ZX$6,5,FALSE),IF(W143="エ",VLOOKUP(U143,エ!$A$4:$E$1000,5,FALSE),""))))&amp;"　"&amp;IF(W143="ウ",HLOOKUP(U143,ウ!$B$1:$ZX$6,6,FALSE),"")</f>
        <v>　</v>
      </c>
      <c r="AA142" s="343"/>
      <c r="AB142" s="284"/>
      <c r="AC142" s="286"/>
      <c r="AD142" s="288"/>
    </row>
    <row r="143" spans="1:31" x14ac:dyDescent="0.45">
      <c r="A143" s="212"/>
      <c r="B143" s="338"/>
      <c r="C143" s="213"/>
      <c r="D143" s="340"/>
      <c r="E143" s="340"/>
      <c r="F143" s="342"/>
      <c r="G143" s="344"/>
      <c r="H143" s="293"/>
      <c r="I143" s="303"/>
      <c r="J143" s="304"/>
      <c r="K143" s="212"/>
      <c r="L143" s="338"/>
      <c r="M143" s="213"/>
      <c r="N143" s="340"/>
      <c r="O143" s="340"/>
      <c r="P143" s="342"/>
      <c r="Q143" s="344"/>
      <c r="R143" s="293"/>
      <c r="S143" s="303"/>
      <c r="T143" s="304"/>
      <c r="U143" s="212"/>
      <c r="V143" s="338"/>
      <c r="W143" s="213"/>
      <c r="X143" s="340"/>
      <c r="Y143" s="340"/>
      <c r="Z143" s="342"/>
      <c r="AA143" s="344"/>
      <c r="AB143" s="293"/>
      <c r="AC143" s="300"/>
      <c r="AD143" s="301"/>
    </row>
    <row r="144" spans="1:31" x14ac:dyDescent="0.45">
      <c r="A144" s="215" t="s">
        <v>2104</v>
      </c>
      <c r="B144" s="337"/>
      <c r="C144" s="210"/>
      <c r="D144" s="339" t="str">
        <f>IF(C145="ア",VLOOKUP(A145,ア!$A$2:$E$1563,2,FALSE),IF(C145="イ",VLOOKUP(A145,イ!$A$2:$E$1563,2,FALSE),IF(C145="ウ",HLOOKUP(A145,ウ!$B$1:$ZX$6,4,FALSE),IF(C145="エ",VLOOKUP(A145,エ!$A$4:$E$1000,3,FALSE)&amp;"　"&amp;VLOOKUP(A145,エ!$A$4:$E$1000,4,FALSE),""))))</f>
        <v/>
      </c>
      <c r="E144" s="339" t="str">
        <f>IF(C145="ア",VLOOKUP(A145,ア!$A$2:$E$1563,4,FALSE),IF(C145="イ",VLOOKUP(A145,イ!$A$2:$E$1563,4,FALSE),IF(C145="ウ",IF(HLOOKUP(A145,ウ!$B$1:$QI$6,3,FALSE)="","",HLOOKUP(A145,ウ!$B$1:$QI$6,3,FALSE)),"")))</f>
        <v/>
      </c>
      <c r="F144" s="341" t="str">
        <f>IF(C145="ア",VLOOKUP(A145,ア!$A$2:$E$1563,5,FALSE),IF(C145="イ",VLOOKUP(A145,イ!$A$2:$E$1563,5,FALSE),IF(C145="ウ",HLOOKUP(A145,ウ!$B$1:$ZX$6,5,FALSE),IF(C145="エ",VLOOKUP(A145,エ!$A$4:$E$1000,5,FALSE),""))))&amp;"　"&amp;IF(C145="ウ",HLOOKUP(A145,ウ!$B$1:$ZX$6,6,FALSE),"")</f>
        <v>　</v>
      </c>
      <c r="G144" s="343"/>
      <c r="H144" s="284"/>
      <c r="I144" s="296"/>
      <c r="J144" s="298"/>
      <c r="K144" s="215" t="s">
        <v>2105</v>
      </c>
      <c r="L144" s="337"/>
      <c r="M144" s="210" t="str">
        <f>IF(L145="ア",VLOOKUP(J145,ア!$A$2:$E$9999,2,FALSE),IF(L145="イ",VLOOKUP(J145,#REF!,2,FALSE),IF(L145="ウ",HLOOKUP(J145,#REF!,4,FALSE),IF(L145="エ",VLOOKUP(J145,エ!$A$4:$E$1000,3,FALSE)&amp;"　"&amp;VLOOKUP(J145,エ!$A$4:$E$1000,4,FALSE),""))))</f>
        <v/>
      </c>
      <c r="N144" s="339" t="str">
        <f>IF(M145="ア",VLOOKUP(K145,ア!$A$2:$E$1563,2,FALSE),IF(M145="イ",VLOOKUP(K145,イ!$A$2:$E$1563,2,FALSE),IF(M145="ウ",HLOOKUP(K145,ウ!$B$1:$ZX$6,4,FALSE),IF(M145="エ",VLOOKUP(K145,エ!$A$4:$E$1000,3,FALSE)&amp;"　"&amp;VLOOKUP(K145,エ!$A$4:$E$1000,4,FALSE),""))))</f>
        <v/>
      </c>
      <c r="O144" s="339" t="str">
        <f>IF(M145="ア",VLOOKUP(K145,ア!$A$2:$E$9999,4,FALSE),IF(M145="イ",VLOOKUP(K145,イ!$A$2:$E$1563,5,FALSE),IF(M145="ウ",HLOOKUP(K145,ウ!$B$1:$ZX$6,5,FALSE),IF(M145="エ",VLOOKUP(K145,エ!$A$4:$E$1000,5,FALSE),""))))&amp;"　"&amp;IF(M145="ウ",HLOOKUP(K145,ウ!$B$1:$ZX$6,6,FALSE),"")</f>
        <v>　</v>
      </c>
      <c r="P144" s="341" t="str">
        <f>IF(M145="ア",VLOOKUP(K145,ア!$A$2:$E$1563,5,FALSE),IF(M145="イ",VLOOKUP(K145,イ!$A$2:$E$1563,5,FALSE),IF(M145="ウ",HLOOKUP(K145,ウ!$B$1:$ZX$6,5,FALSE),IF(M145="エ",VLOOKUP(K145,エ!$A$4:$E$1000,5,FALSE),""))))&amp;"　"&amp;IF(M145="ウ",HLOOKUP(K145,ウ!$B$1:$ZX$6,6,FALSE),"")</f>
        <v>　</v>
      </c>
      <c r="Q144" s="343"/>
      <c r="R144" s="284"/>
      <c r="S144" s="296"/>
      <c r="T144" s="298"/>
      <c r="U144" s="215" t="s">
        <v>2106</v>
      </c>
      <c r="V144" s="337"/>
      <c r="W144" s="210" t="str">
        <f>IF(V145="ア",VLOOKUP(T145,ア!$A$2:$E$9999,2,FALSE),IF(V145="イ",VLOOKUP(T145,#REF!,2,FALSE),IF(V145="ウ",HLOOKUP(T145,#REF!,4,FALSE),IF(V145="エ",VLOOKUP(T145,エ!$A$4:$E$1000,3,FALSE)&amp;"　"&amp;VLOOKUP(T145,エ!$A$4:$E$1000,4,FALSE),""))))</f>
        <v/>
      </c>
      <c r="X144" s="339" t="str">
        <f>IF(W145="ア",VLOOKUP(U145,ア!$A$2:$E$1563,2,FALSE),IF(W145="イ",VLOOKUP(U145,イ!$A$2:$E$1563,2,FALSE),IF(W145="ウ",HLOOKUP(U145,ウ!$B$1:$ZX$6,4,FALSE),IF(W145="エ",VLOOKUP(U145,エ!$A$4:$E$1000,3,FALSE)&amp;"　"&amp;VLOOKUP(U145,エ!$A$4:$E$1000,4,FALSE),""))))</f>
        <v/>
      </c>
      <c r="Y144" s="339" t="str">
        <f>IF(W145="ア",VLOOKUP(U145,ア!$A$2:$E$9999,4,FALSE),IF(W145="イ",VLOOKUP(U145,イ!$A$2:$E$1563,5,FALSE),IF(W145="ウ",HLOOKUP(U145,ウ!$B$1:$ZX$6,5,FALSE),IF(W145="エ",VLOOKUP(U145,エ!$A$4:$E$1000,5,FALSE),""))))&amp;"　"&amp;IF(W145="ウ",HLOOKUP(U145,ウ!$B$1:$ZX$6,6,FALSE),"")</f>
        <v>　</v>
      </c>
      <c r="Z144" s="341" t="str">
        <f>IF(W145="ア",VLOOKUP(U145,ア!$A$2:$E$1563,5,FALSE),IF(W145="イ",VLOOKUP(U145,イ!$A$2:$E$1563,5,FALSE),IF(W145="ウ",HLOOKUP(U145,ウ!$B$1:$ZX$6,5,FALSE),IF(W145="エ",VLOOKUP(U145,エ!$A$4:$E$1000,5,FALSE),""))))&amp;"　"&amp;IF(W145="ウ",HLOOKUP(U145,ウ!$B$1:$ZX$6,6,FALSE),"")</f>
        <v>　</v>
      </c>
      <c r="AA144" s="343"/>
      <c r="AB144" s="284"/>
      <c r="AC144" s="286"/>
      <c r="AD144" s="288"/>
    </row>
    <row r="145" spans="1:30" x14ac:dyDescent="0.45">
      <c r="A145" s="212"/>
      <c r="B145" s="338"/>
      <c r="C145" s="213"/>
      <c r="D145" s="340"/>
      <c r="E145" s="340"/>
      <c r="F145" s="342"/>
      <c r="G145" s="344"/>
      <c r="H145" s="293"/>
      <c r="I145" s="303"/>
      <c r="J145" s="304"/>
      <c r="K145" s="212"/>
      <c r="L145" s="338"/>
      <c r="M145" s="213"/>
      <c r="N145" s="340"/>
      <c r="O145" s="340"/>
      <c r="P145" s="342"/>
      <c r="Q145" s="344"/>
      <c r="R145" s="293"/>
      <c r="S145" s="303"/>
      <c r="T145" s="304"/>
      <c r="U145" s="212"/>
      <c r="V145" s="338"/>
      <c r="W145" s="213"/>
      <c r="X145" s="340"/>
      <c r="Y145" s="340"/>
      <c r="Z145" s="342"/>
      <c r="AA145" s="344"/>
      <c r="AB145" s="293"/>
      <c r="AC145" s="300"/>
      <c r="AD145" s="301"/>
    </row>
    <row r="146" spans="1:30" x14ac:dyDescent="0.45">
      <c r="A146" s="215" t="s">
        <v>2107</v>
      </c>
      <c r="B146" s="337"/>
      <c r="C146" s="210"/>
      <c r="D146" s="339" t="str">
        <f>IF(C147="ア",VLOOKUP(A147,ア!$A$2:$E$1563,2,FALSE),IF(C147="イ",VLOOKUP(A147,イ!$A$2:$E$1563,2,FALSE),IF(C147="ウ",HLOOKUP(A147,ウ!$B$1:$ZX$6,4,FALSE),IF(C147="エ",VLOOKUP(A147,エ!$A$4:$E$1000,3,FALSE)&amp;"　"&amp;VLOOKUP(A147,エ!$A$4:$E$1000,4,FALSE),""))))</f>
        <v/>
      </c>
      <c r="E146" s="339" t="str">
        <f>IF(C147="ア",VLOOKUP(A147,ア!$A$2:$E$1563,4,FALSE),IF(C147="イ",VLOOKUP(A147,イ!$A$2:$E$1563,4,FALSE),IF(C147="ウ",IF(HLOOKUP(A147,ウ!$B$1:$QI$6,3,FALSE)="","",HLOOKUP(A147,ウ!$B$1:$QI$6,3,FALSE)),"")))</f>
        <v/>
      </c>
      <c r="F146" s="341" t="str">
        <f>IF(C147="ア",VLOOKUP(A147,ア!$A$2:$E$1563,5,FALSE),IF(C147="イ",VLOOKUP(A147,イ!$A$2:$E$1563,5,FALSE),IF(C147="ウ",HLOOKUP(A147,ウ!$B$1:$ZX$6,5,FALSE),IF(C147="エ",VLOOKUP(A147,エ!$A$4:$E$1000,5,FALSE),""))))&amp;"　"&amp;IF(C147="ウ",HLOOKUP(A147,ウ!$B$1:$ZX$6,6,FALSE),"")</f>
        <v>　</v>
      </c>
      <c r="G146" s="343"/>
      <c r="H146" s="284"/>
      <c r="I146" s="296"/>
      <c r="J146" s="298"/>
      <c r="K146" s="215" t="s">
        <v>2108</v>
      </c>
      <c r="L146" s="337"/>
      <c r="M146" s="210" t="str">
        <f>IF(L147="ア",VLOOKUP(J147,ア!$A$2:$E$9999,2,FALSE),IF(L147="イ",VLOOKUP(J147,#REF!,2,FALSE),IF(L147="ウ",HLOOKUP(J147,#REF!,4,FALSE),IF(L147="エ",VLOOKUP(J147,エ!$A$4:$E$1000,3,FALSE)&amp;"　"&amp;VLOOKUP(J147,エ!$A$4:$E$1000,4,FALSE),""))))</f>
        <v/>
      </c>
      <c r="N146" s="339" t="str">
        <f>IF(M147="ア",VLOOKUP(K147,ア!$A$2:$E$1563,2,FALSE),IF(M147="イ",VLOOKUP(K147,イ!$A$2:$E$1563,2,FALSE),IF(M147="ウ",HLOOKUP(K147,ウ!$B$1:$ZX$6,4,FALSE),IF(M147="エ",VLOOKUP(K147,エ!$A$4:$E$1000,3,FALSE)&amp;"　"&amp;VLOOKUP(K147,エ!$A$4:$E$1000,4,FALSE),""))))</f>
        <v/>
      </c>
      <c r="O146" s="339" t="str">
        <f>IF(M147="ア",VLOOKUP(K147,ア!$A$2:$E$9999,4,FALSE),IF(M147="イ",VLOOKUP(K147,イ!$A$2:$E$1563,5,FALSE),IF(M147="ウ",HLOOKUP(K147,ウ!$B$1:$ZX$6,5,FALSE),IF(M147="エ",VLOOKUP(K147,エ!$A$4:$E$1000,5,FALSE),""))))&amp;"　"&amp;IF(M147="ウ",HLOOKUP(K147,ウ!$B$1:$ZX$6,6,FALSE),"")</f>
        <v>　</v>
      </c>
      <c r="P146" s="341" t="str">
        <f>IF(M147="ア",VLOOKUP(K147,ア!$A$2:$E$1563,5,FALSE),IF(M147="イ",VLOOKUP(K147,イ!$A$2:$E$1563,5,FALSE),IF(M147="ウ",HLOOKUP(K147,ウ!$B$1:$ZX$6,5,FALSE),IF(M147="エ",VLOOKUP(K147,エ!$A$4:$E$1000,5,FALSE),""))))&amp;"　"&amp;IF(M147="ウ",HLOOKUP(K147,ウ!$B$1:$ZX$6,6,FALSE),"")</f>
        <v>　</v>
      </c>
      <c r="Q146" s="343"/>
      <c r="R146" s="284"/>
      <c r="S146" s="296"/>
      <c r="T146" s="298"/>
      <c r="U146" s="215" t="s">
        <v>2109</v>
      </c>
      <c r="V146" s="337"/>
      <c r="W146" s="210" t="str">
        <f>IF(V147="ア",VLOOKUP(T147,ア!$A$2:$E$9999,2,FALSE),IF(V147="イ",VLOOKUP(T147,#REF!,2,FALSE),IF(V147="ウ",HLOOKUP(T147,#REF!,4,FALSE),IF(V147="エ",VLOOKUP(T147,エ!$A$4:$E$1000,3,FALSE)&amp;"　"&amp;VLOOKUP(T147,エ!$A$4:$E$1000,4,FALSE),""))))</f>
        <v/>
      </c>
      <c r="X146" s="339" t="str">
        <f>IF(W147="ア",VLOOKUP(U147,ア!$A$2:$E$1563,2,FALSE),IF(W147="イ",VLOOKUP(U147,イ!$A$2:$E$1563,2,FALSE),IF(W147="ウ",HLOOKUP(U147,ウ!$B$1:$ZX$6,4,FALSE),IF(W147="エ",VLOOKUP(U147,エ!$A$4:$E$1000,3,FALSE)&amp;"　"&amp;VLOOKUP(U147,エ!$A$4:$E$1000,4,FALSE),""))))</f>
        <v/>
      </c>
      <c r="Y146" s="339" t="str">
        <f>IF(W147="ア",VLOOKUP(U147,ア!$A$2:$E$9999,4,FALSE),IF(W147="イ",VLOOKUP(U147,イ!$A$2:$E$1563,5,FALSE),IF(W147="ウ",HLOOKUP(U147,ウ!$B$1:$ZX$6,5,FALSE),IF(W147="エ",VLOOKUP(U147,エ!$A$4:$E$1000,5,FALSE),""))))&amp;"　"&amp;IF(W147="ウ",HLOOKUP(U147,ウ!$B$1:$ZX$6,6,FALSE),"")</f>
        <v>　</v>
      </c>
      <c r="Z146" s="341" t="str">
        <f>IF(W147="ア",VLOOKUP(U147,ア!$A$2:$E$1563,5,FALSE),IF(W147="イ",VLOOKUP(U147,イ!$A$2:$E$1563,5,FALSE),IF(W147="ウ",HLOOKUP(U147,ウ!$B$1:$ZX$6,5,FALSE),IF(W147="エ",VLOOKUP(U147,エ!$A$4:$E$1000,5,FALSE),""))))&amp;"　"&amp;IF(W147="ウ",HLOOKUP(U147,ウ!$B$1:$ZX$6,6,FALSE),"")</f>
        <v>　</v>
      </c>
      <c r="AA146" s="343"/>
      <c r="AB146" s="284"/>
      <c r="AC146" s="286"/>
      <c r="AD146" s="288"/>
    </row>
    <row r="147" spans="1:30" x14ac:dyDescent="0.45">
      <c r="A147" s="212"/>
      <c r="B147" s="338"/>
      <c r="C147" s="213"/>
      <c r="D147" s="340"/>
      <c r="E147" s="340"/>
      <c r="F147" s="342"/>
      <c r="G147" s="344"/>
      <c r="H147" s="293"/>
      <c r="I147" s="303"/>
      <c r="J147" s="304"/>
      <c r="K147" s="212"/>
      <c r="L147" s="338"/>
      <c r="M147" s="213"/>
      <c r="N147" s="340"/>
      <c r="O147" s="340"/>
      <c r="P147" s="342"/>
      <c r="Q147" s="344"/>
      <c r="R147" s="293"/>
      <c r="S147" s="303"/>
      <c r="T147" s="304"/>
      <c r="U147" s="212"/>
      <c r="V147" s="338"/>
      <c r="W147" s="213"/>
      <c r="X147" s="340"/>
      <c r="Y147" s="340"/>
      <c r="Z147" s="342"/>
      <c r="AA147" s="344"/>
      <c r="AB147" s="293"/>
      <c r="AC147" s="300"/>
      <c r="AD147" s="301"/>
    </row>
    <row r="148" spans="1:30" x14ac:dyDescent="0.45">
      <c r="A148" s="215" t="s">
        <v>2110</v>
      </c>
      <c r="B148" s="337"/>
      <c r="C148" s="210"/>
      <c r="D148" s="339" t="str">
        <f>IF(C149="ア",VLOOKUP(A149,ア!$A$2:$E$1563,2,FALSE),IF(C149="イ",VLOOKUP(A149,イ!$A$2:$E$1563,2,FALSE),IF(C149="ウ",HLOOKUP(A149,ウ!$B$1:$ZX$6,4,FALSE),IF(C149="エ",VLOOKUP(A149,エ!$A$4:$E$1000,3,FALSE)&amp;"　"&amp;VLOOKUP(A149,エ!$A$4:$E$1000,4,FALSE),""))))</f>
        <v/>
      </c>
      <c r="E148" s="339" t="str">
        <f>IF(C149="ア",VLOOKUP(A149,ア!$A$2:$E$1563,4,FALSE),IF(C149="イ",VLOOKUP(A149,イ!$A$2:$E$1563,4,FALSE),IF(C149="ウ",IF(HLOOKUP(A149,ウ!$B$1:$QI$6,3,FALSE)="","",HLOOKUP(A149,ウ!$B$1:$QI$6,3,FALSE)),"")))</f>
        <v/>
      </c>
      <c r="F148" s="341" t="str">
        <f>IF(C149="ア",VLOOKUP(A149,ア!$A$2:$E$1563,5,FALSE),IF(C149="イ",VLOOKUP(A149,イ!$A$2:$E$1563,5,FALSE),IF(C149="ウ",HLOOKUP(A149,ウ!$B$1:$ZX$6,5,FALSE),IF(C149="エ",VLOOKUP(A149,エ!$A$4:$E$1000,5,FALSE),""))))&amp;"　"&amp;IF(C149="ウ",HLOOKUP(A149,ウ!$B$1:$ZX$6,6,FALSE),"")</f>
        <v>　</v>
      </c>
      <c r="G148" s="343"/>
      <c r="H148" s="284"/>
      <c r="I148" s="296"/>
      <c r="J148" s="298"/>
      <c r="K148" s="215" t="s">
        <v>2111</v>
      </c>
      <c r="L148" s="337"/>
      <c r="M148" s="210" t="str">
        <f>IF(L149="ア",VLOOKUP(J149,ア!$A$2:$E$9999,2,FALSE),IF(L149="イ",VLOOKUP(J149,#REF!,2,FALSE),IF(L149="ウ",HLOOKUP(J149,#REF!,4,FALSE),IF(L149="エ",VLOOKUP(J149,エ!$A$4:$E$1000,3,FALSE)&amp;"　"&amp;VLOOKUP(J149,エ!$A$4:$E$1000,4,FALSE),""))))</f>
        <v/>
      </c>
      <c r="N148" s="339" t="str">
        <f>IF(M149="ア",VLOOKUP(K149,ア!$A$2:$E$1563,2,FALSE),IF(M149="イ",VLOOKUP(K149,イ!$A$2:$E$1563,2,FALSE),IF(M149="ウ",HLOOKUP(K149,ウ!$B$1:$ZX$6,4,FALSE),IF(M149="エ",VLOOKUP(K149,エ!$A$4:$E$1000,3,FALSE)&amp;"　"&amp;VLOOKUP(K149,エ!$A$4:$E$1000,4,FALSE),""))))</f>
        <v/>
      </c>
      <c r="O148" s="339" t="str">
        <f>IF(M149="ア",VLOOKUP(K149,ア!$A$2:$E$9999,4,FALSE),IF(M149="イ",VLOOKUP(K149,イ!$A$2:$E$1563,5,FALSE),IF(M149="ウ",HLOOKUP(K149,ウ!$B$1:$ZX$6,5,FALSE),IF(M149="エ",VLOOKUP(K149,エ!$A$4:$E$1000,5,FALSE),""))))&amp;"　"&amp;IF(M149="ウ",HLOOKUP(K149,ウ!$B$1:$ZX$6,6,FALSE),"")</f>
        <v>　</v>
      </c>
      <c r="P148" s="341" t="str">
        <f>IF(M149="ア",VLOOKUP(K149,ア!$A$2:$E$1563,5,FALSE),IF(M149="イ",VLOOKUP(K149,イ!$A$2:$E$1563,5,FALSE),IF(M149="ウ",HLOOKUP(K149,ウ!$B$1:$ZX$6,5,FALSE),IF(M149="エ",VLOOKUP(K149,エ!$A$4:$E$1000,5,FALSE),""))))&amp;"　"&amp;IF(M149="ウ",HLOOKUP(K149,ウ!$B$1:$ZX$6,6,FALSE),"")</f>
        <v>　</v>
      </c>
      <c r="Q148" s="343"/>
      <c r="R148" s="284"/>
      <c r="S148" s="296"/>
      <c r="T148" s="298"/>
      <c r="U148" s="215" t="s">
        <v>2112</v>
      </c>
      <c r="V148" s="337"/>
      <c r="W148" s="210" t="str">
        <f>IF(V149="ア",VLOOKUP(T149,ア!$A$2:$E$9999,2,FALSE),IF(V149="イ",VLOOKUP(T149,#REF!,2,FALSE),IF(V149="ウ",HLOOKUP(T149,#REF!,4,FALSE),IF(V149="エ",VLOOKUP(T149,エ!$A$4:$E$1000,3,FALSE)&amp;"　"&amp;VLOOKUP(T149,エ!$A$4:$E$1000,4,FALSE),""))))</f>
        <v/>
      </c>
      <c r="X148" s="339" t="str">
        <f>IF(W149="ア",VLOOKUP(U149,ア!$A$2:$E$1563,2,FALSE),IF(W149="イ",VLOOKUP(U149,イ!$A$2:$E$1563,2,FALSE),IF(W149="ウ",HLOOKUP(U149,ウ!$B$1:$ZX$6,4,FALSE),IF(W149="エ",VLOOKUP(U149,エ!$A$4:$E$1000,3,FALSE)&amp;"　"&amp;VLOOKUP(U149,エ!$A$4:$E$1000,4,FALSE),""))))</f>
        <v/>
      </c>
      <c r="Y148" s="339" t="str">
        <f>IF(W149="ア",VLOOKUP(U149,ア!$A$2:$E$9999,4,FALSE),IF(W149="イ",VLOOKUP(U149,イ!$A$2:$E$1563,5,FALSE),IF(W149="ウ",HLOOKUP(U149,ウ!$B$1:$ZX$6,5,FALSE),IF(W149="エ",VLOOKUP(U149,エ!$A$4:$E$1000,5,FALSE),""))))&amp;"　"&amp;IF(W149="ウ",HLOOKUP(U149,ウ!$B$1:$ZX$6,6,FALSE),"")</f>
        <v>　</v>
      </c>
      <c r="Z148" s="341" t="str">
        <f>IF(W149="ア",VLOOKUP(U149,ア!$A$2:$E$1563,5,FALSE),IF(W149="イ",VLOOKUP(U149,イ!$A$2:$E$1563,5,FALSE),IF(W149="ウ",HLOOKUP(U149,ウ!$B$1:$ZX$6,5,FALSE),IF(W149="エ",VLOOKUP(U149,エ!$A$4:$E$1000,5,FALSE),""))))&amp;"　"&amp;IF(W149="ウ",HLOOKUP(U149,ウ!$B$1:$ZX$6,6,FALSE),"")</f>
        <v>　</v>
      </c>
      <c r="AA148" s="343"/>
      <c r="AB148" s="284"/>
      <c r="AC148" s="286"/>
      <c r="AD148" s="288"/>
    </row>
    <row r="149" spans="1:30" x14ac:dyDescent="0.45">
      <c r="A149" s="212"/>
      <c r="B149" s="338"/>
      <c r="C149" s="213"/>
      <c r="D149" s="340"/>
      <c r="E149" s="340"/>
      <c r="F149" s="342"/>
      <c r="G149" s="344"/>
      <c r="H149" s="293"/>
      <c r="I149" s="303"/>
      <c r="J149" s="304"/>
      <c r="K149" s="212"/>
      <c r="L149" s="338"/>
      <c r="M149" s="213"/>
      <c r="N149" s="340"/>
      <c r="O149" s="340"/>
      <c r="P149" s="342"/>
      <c r="Q149" s="344"/>
      <c r="R149" s="293"/>
      <c r="S149" s="303"/>
      <c r="T149" s="304"/>
      <c r="U149" s="212"/>
      <c r="V149" s="338"/>
      <c r="W149" s="213"/>
      <c r="X149" s="340"/>
      <c r="Y149" s="340"/>
      <c r="Z149" s="342"/>
      <c r="AA149" s="344"/>
      <c r="AB149" s="293"/>
      <c r="AC149" s="300"/>
      <c r="AD149" s="301"/>
    </row>
    <row r="150" spans="1:30" x14ac:dyDescent="0.45">
      <c r="A150" s="215" t="s">
        <v>2113</v>
      </c>
      <c r="B150" s="337"/>
      <c r="C150" s="210"/>
      <c r="D150" s="339" t="str">
        <f>IF(C151="ア",VLOOKUP(A151,ア!$A$2:$E$1563,2,FALSE),IF(C151="イ",VLOOKUP(A151,イ!$A$2:$E$1563,2,FALSE),IF(C151="ウ",HLOOKUP(A151,ウ!$B$1:$ZX$6,4,FALSE),IF(C151="エ",VLOOKUP(A151,エ!$A$4:$E$1000,3,FALSE)&amp;"　"&amp;VLOOKUP(A151,エ!$A$4:$E$1000,4,FALSE),""))))</f>
        <v/>
      </c>
      <c r="E150" s="339" t="str">
        <f>IF(C151="ア",VLOOKUP(A151,ア!$A$2:$E$1563,4,FALSE),IF(C151="イ",VLOOKUP(A151,イ!$A$2:$E$1563,4,FALSE),IF(C151="ウ",IF(HLOOKUP(A151,ウ!$B$1:$QI$6,3,FALSE)="","",HLOOKUP(A151,ウ!$B$1:$QI$6,3,FALSE)),"")))</f>
        <v/>
      </c>
      <c r="F150" s="341" t="str">
        <f>IF(C151="ア",VLOOKUP(A151,ア!$A$2:$E$1563,5,FALSE),IF(C151="イ",VLOOKUP(A151,イ!$A$2:$E$1563,5,FALSE),IF(C151="ウ",HLOOKUP(A151,ウ!$B$1:$ZX$6,5,FALSE),IF(C151="エ",VLOOKUP(A151,エ!$A$4:$E$1000,5,FALSE),""))))&amp;"　"&amp;IF(C151="ウ",HLOOKUP(A151,ウ!$B$1:$ZX$6,6,FALSE),"")</f>
        <v>　</v>
      </c>
      <c r="G150" s="343"/>
      <c r="H150" s="284"/>
      <c r="I150" s="296"/>
      <c r="J150" s="298"/>
      <c r="K150" s="215" t="s">
        <v>2114</v>
      </c>
      <c r="L150" s="337"/>
      <c r="M150" s="210" t="str">
        <f>IF(L151="ア",VLOOKUP(J151,ア!$A$2:$E$9999,2,FALSE),IF(L151="イ",VLOOKUP(J151,#REF!,2,FALSE),IF(L151="ウ",HLOOKUP(J151,#REF!,4,FALSE),IF(L151="エ",VLOOKUP(J151,エ!$A$4:$E$1000,3,FALSE)&amp;"　"&amp;VLOOKUP(J151,エ!$A$4:$E$1000,4,FALSE),""))))</f>
        <v/>
      </c>
      <c r="N150" s="339" t="str">
        <f>IF(M151="ア",VLOOKUP(K151,ア!$A$2:$E$1563,2,FALSE),IF(M151="イ",VLOOKUP(K151,イ!$A$2:$E$1563,2,FALSE),IF(M151="ウ",HLOOKUP(K151,ウ!$B$1:$ZX$6,4,FALSE),IF(M151="エ",VLOOKUP(K151,エ!$A$4:$E$1000,3,FALSE)&amp;"　"&amp;VLOOKUP(K151,エ!$A$4:$E$1000,4,FALSE),""))))</f>
        <v/>
      </c>
      <c r="O150" s="339" t="str">
        <f>IF(M151="ア",VLOOKUP(K151,ア!$A$2:$E$9999,4,FALSE),IF(M151="イ",VLOOKUP(K151,イ!$A$2:$E$1563,5,FALSE),IF(M151="ウ",HLOOKUP(K151,ウ!$B$1:$ZX$6,5,FALSE),IF(M151="エ",VLOOKUP(K151,エ!$A$4:$E$1000,5,FALSE),""))))&amp;"　"&amp;IF(M151="ウ",HLOOKUP(K151,ウ!$B$1:$ZX$6,6,FALSE),"")</f>
        <v>　</v>
      </c>
      <c r="P150" s="341" t="str">
        <f>IF(M151="ア",VLOOKUP(K151,ア!$A$2:$E$1563,5,FALSE),IF(M151="イ",VLOOKUP(K151,イ!$A$2:$E$1563,5,FALSE),IF(M151="ウ",HLOOKUP(K151,ウ!$B$1:$ZX$6,5,FALSE),IF(M151="エ",VLOOKUP(K151,エ!$A$4:$E$1000,5,FALSE),""))))&amp;"　"&amp;IF(M151="ウ",HLOOKUP(K151,ウ!$B$1:$ZX$6,6,FALSE),"")</f>
        <v>　</v>
      </c>
      <c r="Q150" s="343"/>
      <c r="R150" s="284"/>
      <c r="S150" s="296"/>
      <c r="T150" s="298"/>
      <c r="U150" s="215" t="s">
        <v>2115</v>
      </c>
      <c r="V150" s="337"/>
      <c r="W150" s="210" t="str">
        <f>IF(V151="ア",VLOOKUP(T151,ア!$A$2:$E$9999,2,FALSE),IF(V151="イ",VLOOKUP(T151,#REF!,2,FALSE),IF(V151="ウ",HLOOKUP(T151,#REF!,4,FALSE),IF(V151="エ",VLOOKUP(T151,エ!$A$4:$E$1000,3,FALSE)&amp;"　"&amp;VLOOKUP(T151,エ!$A$4:$E$1000,4,FALSE),""))))</f>
        <v/>
      </c>
      <c r="X150" s="339" t="str">
        <f>IF(W151="ア",VLOOKUP(U151,ア!$A$2:$E$1563,2,FALSE),IF(W151="イ",VLOOKUP(U151,イ!$A$2:$E$1563,2,FALSE),IF(W151="ウ",HLOOKUP(U151,ウ!$B$1:$ZX$6,4,FALSE),IF(W151="エ",VLOOKUP(U151,エ!$A$4:$E$1000,3,FALSE)&amp;"　"&amp;VLOOKUP(U151,エ!$A$4:$E$1000,4,FALSE),""))))</f>
        <v/>
      </c>
      <c r="Y150" s="339" t="str">
        <f>IF(W151="ア",VLOOKUP(U151,ア!$A$2:$E$9999,4,FALSE),IF(W151="イ",VLOOKUP(U151,イ!$A$2:$E$1563,5,FALSE),IF(W151="ウ",HLOOKUP(U151,ウ!$B$1:$ZX$6,5,FALSE),IF(W151="エ",VLOOKUP(U151,エ!$A$4:$E$1000,5,FALSE),""))))&amp;"　"&amp;IF(W151="ウ",HLOOKUP(U151,ウ!$B$1:$ZX$6,6,FALSE),"")</f>
        <v>　</v>
      </c>
      <c r="Z150" s="341" t="str">
        <f>IF(W151="ア",VLOOKUP(U151,ア!$A$2:$E$1563,5,FALSE),IF(W151="イ",VLOOKUP(U151,イ!$A$2:$E$1563,5,FALSE),IF(W151="ウ",HLOOKUP(U151,ウ!$B$1:$ZX$6,5,FALSE),IF(W151="エ",VLOOKUP(U151,エ!$A$4:$E$1000,5,FALSE),""))))&amp;"　"&amp;IF(W151="ウ",HLOOKUP(U151,ウ!$B$1:$ZX$6,6,FALSE),"")</f>
        <v>　</v>
      </c>
      <c r="AA150" s="343"/>
      <c r="AB150" s="284"/>
      <c r="AC150" s="286"/>
      <c r="AD150" s="288"/>
    </row>
    <row r="151" spans="1:30" x14ac:dyDescent="0.45">
      <c r="A151" s="212"/>
      <c r="B151" s="338"/>
      <c r="C151" s="213"/>
      <c r="D151" s="340"/>
      <c r="E151" s="340"/>
      <c r="F151" s="342"/>
      <c r="G151" s="344"/>
      <c r="H151" s="293"/>
      <c r="I151" s="303"/>
      <c r="J151" s="304"/>
      <c r="K151" s="212"/>
      <c r="L151" s="338"/>
      <c r="M151" s="213"/>
      <c r="N151" s="340"/>
      <c r="O151" s="340"/>
      <c r="P151" s="342"/>
      <c r="Q151" s="344"/>
      <c r="R151" s="293"/>
      <c r="S151" s="303"/>
      <c r="T151" s="304"/>
      <c r="U151" s="212"/>
      <c r="V151" s="338"/>
      <c r="W151" s="213"/>
      <c r="X151" s="340"/>
      <c r="Y151" s="340"/>
      <c r="Z151" s="342"/>
      <c r="AA151" s="344"/>
      <c r="AB151" s="293"/>
      <c r="AC151" s="300"/>
      <c r="AD151" s="301"/>
    </row>
    <row r="152" spans="1:30" x14ac:dyDescent="0.45">
      <c r="A152" s="215" t="s">
        <v>2116</v>
      </c>
      <c r="B152" s="337"/>
      <c r="C152" s="210"/>
      <c r="D152" s="339" t="str">
        <f>IF(C153="ア",VLOOKUP(A153,ア!$A$2:$E$1563,2,FALSE),IF(C153="イ",VLOOKUP(A153,イ!$A$2:$E$1563,2,FALSE),IF(C153="ウ",HLOOKUP(A153,ウ!$B$1:$ZX$6,4,FALSE),IF(C153="エ",VLOOKUP(A153,エ!$A$4:$E$1000,3,FALSE)&amp;"　"&amp;VLOOKUP(A153,エ!$A$4:$E$1000,4,FALSE),""))))</f>
        <v/>
      </c>
      <c r="E152" s="339" t="str">
        <f>IF(C153="ア",VLOOKUP(A153,ア!$A$2:$E$1563,4,FALSE),IF(C153="イ",VLOOKUP(A153,イ!$A$2:$E$1563,4,FALSE),IF(C153="ウ",IF(HLOOKUP(A153,ウ!$B$1:$QI$6,3,FALSE)="","",HLOOKUP(A153,ウ!$B$1:$QI$6,3,FALSE)),"")))</f>
        <v/>
      </c>
      <c r="F152" s="341" t="str">
        <f>IF(C153="ア",VLOOKUP(A153,ア!$A$2:$E$1563,5,FALSE),IF(C153="イ",VLOOKUP(A153,イ!$A$2:$E$1563,5,FALSE),IF(C153="ウ",HLOOKUP(A153,ウ!$B$1:$ZX$6,5,FALSE),IF(C153="エ",VLOOKUP(A153,エ!$A$4:$E$1000,5,FALSE),""))))&amp;"　"&amp;IF(C153="ウ",HLOOKUP(A153,ウ!$B$1:$ZX$6,6,FALSE),"")</f>
        <v>　</v>
      </c>
      <c r="G152" s="343"/>
      <c r="H152" s="284"/>
      <c r="I152" s="296"/>
      <c r="J152" s="298"/>
      <c r="K152" s="215" t="s">
        <v>2117</v>
      </c>
      <c r="L152" s="337"/>
      <c r="M152" s="210" t="str">
        <f>IF(L153="ア",VLOOKUP(J153,ア!$A$2:$E$9999,2,FALSE),IF(L153="イ",VLOOKUP(J153,#REF!,2,FALSE),IF(L153="ウ",HLOOKUP(J153,#REF!,4,FALSE),IF(L153="エ",VLOOKUP(J153,エ!$A$4:$E$1000,3,FALSE)&amp;"　"&amp;VLOOKUP(J153,エ!$A$4:$E$1000,4,FALSE),""))))</f>
        <v/>
      </c>
      <c r="N152" s="339" t="str">
        <f>IF(M153="ア",VLOOKUP(K153,ア!$A$2:$E$1563,2,FALSE),IF(M153="イ",VLOOKUP(K153,イ!$A$2:$E$1563,2,FALSE),IF(M153="ウ",HLOOKUP(K153,ウ!$B$1:$ZX$6,4,FALSE),IF(M153="エ",VLOOKUP(K153,エ!$A$4:$E$1000,3,FALSE)&amp;"　"&amp;VLOOKUP(K153,エ!$A$4:$E$1000,4,FALSE),""))))</f>
        <v/>
      </c>
      <c r="O152" s="339" t="str">
        <f>IF(M153="ア",VLOOKUP(K153,ア!$A$2:$E$9999,4,FALSE),IF(M153="イ",VLOOKUP(K153,イ!$A$2:$E$1563,5,FALSE),IF(M153="ウ",HLOOKUP(K153,ウ!$B$1:$ZX$6,5,FALSE),IF(M153="エ",VLOOKUP(K153,エ!$A$4:$E$1000,5,FALSE),""))))&amp;"　"&amp;IF(M153="ウ",HLOOKUP(K153,ウ!$B$1:$ZX$6,6,FALSE),"")</f>
        <v>　</v>
      </c>
      <c r="P152" s="341" t="str">
        <f>IF(M153="ア",VLOOKUP(K153,ア!$A$2:$E$1563,5,FALSE),IF(M153="イ",VLOOKUP(K153,イ!$A$2:$E$1563,5,FALSE),IF(M153="ウ",HLOOKUP(K153,ウ!$B$1:$ZX$6,5,FALSE),IF(M153="エ",VLOOKUP(K153,エ!$A$4:$E$1000,5,FALSE),""))))&amp;"　"&amp;IF(M153="ウ",HLOOKUP(K153,ウ!$B$1:$ZX$6,6,FALSE),"")</f>
        <v>　</v>
      </c>
      <c r="Q152" s="343"/>
      <c r="R152" s="284"/>
      <c r="S152" s="296"/>
      <c r="T152" s="298"/>
      <c r="U152" s="215" t="s">
        <v>2118</v>
      </c>
      <c r="V152" s="337"/>
      <c r="W152" s="210" t="str">
        <f>IF(V153="ア",VLOOKUP(T153,ア!$A$2:$E$9999,2,FALSE),IF(V153="イ",VLOOKUP(T153,#REF!,2,FALSE),IF(V153="ウ",HLOOKUP(T153,#REF!,4,FALSE),IF(V153="エ",VLOOKUP(T153,エ!$A$4:$E$1000,3,FALSE)&amp;"　"&amp;VLOOKUP(T153,エ!$A$4:$E$1000,4,FALSE),""))))</f>
        <v/>
      </c>
      <c r="X152" s="339" t="str">
        <f>IF(W153="ア",VLOOKUP(U153,ア!$A$2:$E$1563,2,FALSE),IF(W153="イ",VLOOKUP(U153,イ!$A$2:$E$1563,2,FALSE),IF(W153="ウ",HLOOKUP(U153,ウ!$B$1:$ZX$6,4,FALSE),IF(W153="エ",VLOOKUP(U153,エ!$A$4:$E$1000,3,FALSE)&amp;"　"&amp;VLOOKUP(U153,エ!$A$4:$E$1000,4,FALSE),""))))</f>
        <v/>
      </c>
      <c r="Y152" s="339" t="str">
        <f>IF(W153="ア",VLOOKUP(U153,ア!$A$2:$E$9999,4,FALSE),IF(W153="イ",VLOOKUP(U153,イ!$A$2:$E$1563,5,FALSE),IF(W153="ウ",HLOOKUP(U153,ウ!$B$1:$ZX$6,5,FALSE),IF(W153="エ",VLOOKUP(U153,エ!$A$4:$E$1000,5,FALSE),""))))&amp;"　"&amp;IF(W153="ウ",HLOOKUP(U153,ウ!$B$1:$ZX$6,6,FALSE),"")</f>
        <v>　</v>
      </c>
      <c r="Z152" s="341" t="str">
        <f>IF(W153="ア",VLOOKUP(U153,ア!$A$2:$E$1563,5,FALSE),IF(W153="イ",VLOOKUP(U153,イ!$A$2:$E$1563,5,FALSE),IF(W153="ウ",HLOOKUP(U153,ウ!$B$1:$ZX$6,5,FALSE),IF(W153="エ",VLOOKUP(U153,エ!$A$4:$E$1000,5,FALSE),""))))&amp;"　"&amp;IF(W153="ウ",HLOOKUP(U153,ウ!$B$1:$ZX$6,6,FALSE),"")</f>
        <v>　</v>
      </c>
      <c r="AA152" s="343"/>
      <c r="AB152" s="284"/>
      <c r="AC152" s="286"/>
      <c r="AD152" s="288"/>
    </row>
    <row r="153" spans="1:30" x14ac:dyDescent="0.45">
      <c r="A153" s="212"/>
      <c r="B153" s="338"/>
      <c r="C153" s="213"/>
      <c r="D153" s="340"/>
      <c r="E153" s="340"/>
      <c r="F153" s="342"/>
      <c r="G153" s="344"/>
      <c r="H153" s="293"/>
      <c r="I153" s="303"/>
      <c r="J153" s="304"/>
      <c r="K153" s="212"/>
      <c r="L153" s="338"/>
      <c r="M153" s="213"/>
      <c r="N153" s="340"/>
      <c r="O153" s="340"/>
      <c r="P153" s="342"/>
      <c r="Q153" s="344"/>
      <c r="R153" s="293"/>
      <c r="S153" s="303"/>
      <c r="T153" s="304"/>
      <c r="U153" s="212"/>
      <c r="V153" s="338"/>
      <c r="W153" s="213"/>
      <c r="X153" s="340"/>
      <c r="Y153" s="340"/>
      <c r="Z153" s="342"/>
      <c r="AA153" s="344"/>
      <c r="AB153" s="293"/>
      <c r="AC153" s="300"/>
      <c r="AD153" s="301"/>
    </row>
    <row r="154" spans="1:30" x14ac:dyDescent="0.45">
      <c r="A154" s="215" t="s">
        <v>2119</v>
      </c>
      <c r="B154" s="337"/>
      <c r="C154" s="210"/>
      <c r="D154" s="339" t="str">
        <f>IF(C155="ア",VLOOKUP(A155,ア!$A$2:$E$1563,2,FALSE),IF(C155="イ",VLOOKUP(A155,イ!$A$2:$E$1563,2,FALSE),IF(C155="ウ",HLOOKUP(A155,ウ!$B$1:$ZX$6,4,FALSE),IF(C155="エ",VLOOKUP(A155,エ!$A$4:$E$1000,3,FALSE)&amp;"　"&amp;VLOOKUP(A155,エ!$A$4:$E$1000,4,FALSE),""))))</f>
        <v/>
      </c>
      <c r="E154" s="339" t="str">
        <f>IF(C155="ア",VLOOKUP(A155,ア!$A$2:$E$1563,4,FALSE),IF(C155="イ",VLOOKUP(A155,イ!$A$2:$E$1563,4,FALSE),IF(C155="ウ",IF(HLOOKUP(A155,ウ!$B$1:$QI$6,3,FALSE)="","",HLOOKUP(A155,ウ!$B$1:$QI$6,3,FALSE)),"")))</f>
        <v/>
      </c>
      <c r="F154" s="341" t="str">
        <f>IF(C155="ア",VLOOKUP(A155,ア!$A$2:$E$1563,5,FALSE),IF(C155="イ",VLOOKUP(A155,イ!$A$2:$E$1563,5,FALSE),IF(C155="ウ",HLOOKUP(A155,ウ!$B$1:$ZX$6,5,FALSE),IF(C155="エ",VLOOKUP(A155,エ!$A$4:$E$1000,5,FALSE),""))))&amp;"　"&amp;IF(C155="ウ",HLOOKUP(A155,ウ!$B$1:$ZX$6,6,FALSE),"")</f>
        <v>　</v>
      </c>
      <c r="G154" s="343"/>
      <c r="H154" s="284"/>
      <c r="I154" s="296"/>
      <c r="J154" s="298"/>
      <c r="K154" s="215" t="s">
        <v>2120</v>
      </c>
      <c r="L154" s="337"/>
      <c r="M154" s="210" t="str">
        <f>IF(L155="ア",VLOOKUP(J155,ア!$A$2:$E$9999,2,FALSE),IF(L155="イ",VLOOKUP(J155,#REF!,2,FALSE),IF(L155="ウ",HLOOKUP(J155,#REF!,4,FALSE),IF(L155="エ",VLOOKUP(J155,エ!$A$4:$E$1000,3,FALSE)&amp;"　"&amp;VLOOKUP(J155,エ!$A$4:$E$1000,4,FALSE),""))))</f>
        <v/>
      </c>
      <c r="N154" s="339" t="str">
        <f>IF(M155="ア",VLOOKUP(K155,ア!$A$2:$E$1563,2,FALSE),IF(M155="イ",VLOOKUP(K155,イ!$A$2:$E$1563,2,FALSE),IF(M155="ウ",HLOOKUP(K155,ウ!$B$1:$ZX$6,4,FALSE),IF(M155="エ",VLOOKUP(K155,エ!$A$4:$E$1000,3,FALSE)&amp;"　"&amp;VLOOKUP(K155,エ!$A$4:$E$1000,4,FALSE),""))))</f>
        <v/>
      </c>
      <c r="O154" s="339" t="str">
        <f>IF(M155="ア",VLOOKUP(K155,ア!$A$2:$E$9999,4,FALSE),IF(M155="イ",VLOOKUP(K155,イ!$A$2:$E$1563,5,FALSE),IF(M155="ウ",HLOOKUP(K155,ウ!$B$1:$ZX$6,5,FALSE),IF(M155="エ",VLOOKUP(K155,エ!$A$4:$E$1000,5,FALSE),""))))&amp;"　"&amp;IF(M155="ウ",HLOOKUP(K155,ウ!$B$1:$ZX$6,6,FALSE),"")</f>
        <v>　</v>
      </c>
      <c r="P154" s="341" t="str">
        <f>IF(M155="ア",VLOOKUP(K155,ア!$A$2:$E$1563,5,FALSE),IF(M155="イ",VLOOKUP(K155,イ!$A$2:$E$1563,5,FALSE),IF(M155="ウ",HLOOKUP(K155,ウ!$B$1:$ZX$6,5,FALSE),IF(M155="エ",VLOOKUP(K155,エ!$A$4:$E$1000,5,FALSE),""))))&amp;"　"&amp;IF(M155="ウ",HLOOKUP(K155,ウ!$B$1:$ZX$6,6,FALSE),"")</f>
        <v>　</v>
      </c>
      <c r="Q154" s="343"/>
      <c r="R154" s="284"/>
      <c r="S154" s="296"/>
      <c r="T154" s="298"/>
      <c r="U154" s="215" t="s">
        <v>2121</v>
      </c>
      <c r="V154" s="337"/>
      <c r="W154" s="210" t="str">
        <f>IF(V155="ア",VLOOKUP(T155,ア!$A$2:$E$9999,2,FALSE),IF(V155="イ",VLOOKUP(T155,#REF!,2,FALSE),IF(V155="ウ",HLOOKUP(T155,#REF!,4,FALSE),IF(V155="エ",VLOOKUP(T155,エ!$A$4:$E$1000,3,FALSE)&amp;"　"&amp;VLOOKUP(T155,エ!$A$4:$E$1000,4,FALSE),""))))</f>
        <v/>
      </c>
      <c r="X154" s="339" t="str">
        <f>IF(W155="ア",VLOOKUP(U155,ア!$A$2:$E$1563,2,FALSE),IF(W155="イ",VLOOKUP(U155,イ!$A$2:$E$1563,2,FALSE),IF(W155="ウ",HLOOKUP(U155,ウ!$B$1:$ZX$6,4,FALSE),IF(W155="エ",VLOOKUP(U155,エ!$A$4:$E$1000,3,FALSE)&amp;"　"&amp;VLOOKUP(U155,エ!$A$4:$E$1000,4,FALSE),""))))</f>
        <v/>
      </c>
      <c r="Y154" s="339" t="str">
        <f>IF(W155="ア",VLOOKUP(U155,ア!$A$2:$E$9999,4,FALSE),IF(W155="イ",VLOOKUP(U155,イ!$A$2:$E$1563,5,FALSE),IF(W155="ウ",HLOOKUP(U155,ウ!$B$1:$ZX$6,5,FALSE),IF(W155="エ",VLOOKUP(U155,エ!$A$4:$E$1000,5,FALSE),""))))&amp;"　"&amp;IF(W155="ウ",HLOOKUP(U155,ウ!$B$1:$ZX$6,6,FALSE),"")</f>
        <v>　</v>
      </c>
      <c r="Z154" s="341" t="str">
        <f>IF(W155="ア",VLOOKUP(U155,ア!$A$2:$E$1563,5,FALSE),IF(W155="イ",VLOOKUP(U155,イ!$A$2:$E$1563,5,FALSE),IF(W155="ウ",HLOOKUP(U155,ウ!$B$1:$ZX$6,5,FALSE),IF(W155="エ",VLOOKUP(U155,エ!$A$4:$E$1000,5,FALSE),""))))&amp;"　"&amp;IF(W155="ウ",HLOOKUP(U155,ウ!$B$1:$ZX$6,6,FALSE),"")</f>
        <v>　</v>
      </c>
      <c r="AA154" s="343"/>
      <c r="AB154" s="284"/>
      <c r="AC154" s="286"/>
      <c r="AD154" s="288"/>
    </row>
    <row r="155" spans="1:30" x14ac:dyDescent="0.45">
      <c r="A155" s="212"/>
      <c r="B155" s="338"/>
      <c r="C155" s="213"/>
      <c r="D155" s="340"/>
      <c r="E155" s="340"/>
      <c r="F155" s="342"/>
      <c r="G155" s="344"/>
      <c r="H155" s="293"/>
      <c r="I155" s="303"/>
      <c r="J155" s="304"/>
      <c r="K155" s="212"/>
      <c r="L155" s="338"/>
      <c r="M155" s="213"/>
      <c r="N155" s="340"/>
      <c r="O155" s="340"/>
      <c r="P155" s="342"/>
      <c r="Q155" s="344"/>
      <c r="R155" s="293"/>
      <c r="S155" s="303"/>
      <c r="T155" s="304"/>
      <c r="U155" s="212"/>
      <c r="V155" s="338"/>
      <c r="W155" s="213"/>
      <c r="X155" s="340"/>
      <c r="Y155" s="340"/>
      <c r="Z155" s="342"/>
      <c r="AA155" s="344"/>
      <c r="AB155" s="293"/>
      <c r="AC155" s="300"/>
      <c r="AD155" s="301"/>
    </row>
    <row r="156" spans="1:30" x14ac:dyDescent="0.45">
      <c r="A156" s="215" t="s">
        <v>2122</v>
      </c>
      <c r="B156" s="337"/>
      <c r="C156" s="210"/>
      <c r="D156" s="339" t="str">
        <f>IF(C157="ア",VLOOKUP(A157,ア!$A$2:$E$1563,2,FALSE),IF(C157="イ",VLOOKUP(A157,イ!$A$2:$E$1563,2,FALSE),IF(C157="ウ",HLOOKUP(A157,ウ!$B$1:$ZX$6,4,FALSE),IF(C157="エ",VLOOKUP(A157,エ!$A$4:$E$1000,3,FALSE)&amp;"　"&amp;VLOOKUP(A157,エ!$A$4:$E$1000,4,FALSE),""))))</f>
        <v/>
      </c>
      <c r="E156" s="339" t="str">
        <f>IF(C157="ア",VLOOKUP(A157,ア!$A$2:$E$1563,4,FALSE),IF(C157="イ",VLOOKUP(A157,イ!$A$2:$E$1563,4,FALSE),IF(C157="ウ",IF(HLOOKUP(A157,ウ!$B$1:$QI$6,3,FALSE)="","",HLOOKUP(A157,ウ!$B$1:$QI$6,3,FALSE)),"")))</f>
        <v/>
      </c>
      <c r="F156" s="341" t="str">
        <f>IF(C157="ア",VLOOKUP(A157,ア!$A$2:$E$1563,5,FALSE),IF(C157="イ",VLOOKUP(A157,イ!$A$2:$E$1563,5,FALSE),IF(C157="ウ",HLOOKUP(A157,ウ!$B$1:$ZX$6,5,FALSE),IF(C157="エ",VLOOKUP(A157,エ!$A$4:$E$1000,5,FALSE),""))))&amp;"　"&amp;IF(C157="ウ",HLOOKUP(A157,ウ!$B$1:$ZX$6,6,FALSE),"")</f>
        <v>　</v>
      </c>
      <c r="G156" s="343"/>
      <c r="H156" s="284"/>
      <c r="I156" s="296"/>
      <c r="J156" s="298"/>
      <c r="K156" s="215" t="s">
        <v>2123</v>
      </c>
      <c r="L156" s="337"/>
      <c r="M156" s="210" t="str">
        <f>IF(L157="ア",VLOOKUP(J157,ア!$A$2:$E$9999,2,FALSE),IF(L157="イ",VLOOKUP(J157,#REF!,2,FALSE),IF(L157="ウ",HLOOKUP(J157,#REF!,4,FALSE),IF(L157="エ",VLOOKUP(J157,エ!$A$4:$E$1000,3,FALSE)&amp;"　"&amp;VLOOKUP(J157,エ!$A$4:$E$1000,4,FALSE),""))))</f>
        <v/>
      </c>
      <c r="N156" s="339" t="str">
        <f>IF(M157="ア",VLOOKUP(K157,ア!$A$2:$E$1563,2,FALSE),IF(M157="イ",VLOOKUP(K157,イ!$A$2:$E$1563,2,FALSE),IF(M157="ウ",HLOOKUP(K157,ウ!$B$1:$ZX$6,4,FALSE),IF(M157="エ",VLOOKUP(K157,エ!$A$4:$E$1000,3,FALSE)&amp;"　"&amp;VLOOKUP(K157,エ!$A$4:$E$1000,4,FALSE),""))))</f>
        <v/>
      </c>
      <c r="O156" s="339" t="str">
        <f>IF(M157="ア",VLOOKUP(K157,ア!$A$2:$E$9999,4,FALSE),IF(M157="イ",VLOOKUP(K157,イ!$A$2:$E$1563,5,FALSE),IF(M157="ウ",HLOOKUP(K157,ウ!$B$1:$ZX$6,5,FALSE),IF(M157="エ",VLOOKUP(K157,エ!$A$4:$E$1000,5,FALSE),""))))&amp;"　"&amp;IF(M157="ウ",HLOOKUP(K157,ウ!$B$1:$ZX$6,6,FALSE),"")</f>
        <v>　</v>
      </c>
      <c r="P156" s="341" t="str">
        <f>IF(M157="ア",VLOOKUP(K157,ア!$A$2:$E$1563,5,FALSE),IF(M157="イ",VLOOKUP(K157,イ!$A$2:$E$1563,5,FALSE),IF(M157="ウ",HLOOKUP(K157,ウ!$B$1:$ZX$6,5,FALSE),IF(M157="エ",VLOOKUP(K157,エ!$A$4:$E$1000,5,FALSE),""))))&amp;"　"&amp;IF(M157="ウ",HLOOKUP(K157,ウ!$B$1:$ZX$6,6,FALSE),"")</f>
        <v>　</v>
      </c>
      <c r="Q156" s="343"/>
      <c r="R156" s="284"/>
      <c r="S156" s="296"/>
      <c r="T156" s="298"/>
      <c r="U156" s="215" t="s">
        <v>2124</v>
      </c>
      <c r="V156" s="337"/>
      <c r="W156" s="210" t="str">
        <f>IF(V157="ア",VLOOKUP(T157,ア!$A$2:$E$9999,2,FALSE),IF(V157="イ",VLOOKUP(T157,#REF!,2,FALSE),IF(V157="ウ",HLOOKUP(T157,#REF!,4,FALSE),IF(V157="エ",VLOOKUP(T157,エ!$A$4:$E$1000,3,FALSE)&amp;"　"&amp;VLOOKUP(T157,エ!$A$4:$E$1000,4,FALSE),""))))</f>
        <v/>
      </c>
      <c r="X156" s="339" t="str">
        <f>IF(W157="ア",VLOOKUP(U157,ア!$A$2:$E$1563,2,FALSE),IF(W157="イ",VLOOKUP(U157,イ!$A$2:$E$1563,2,FALSE),IF(W157="ウ",HLOOKUP(U157,ウ!$B$1:$ZX$6,4,FALSE),IF(W157="エ",VLOOKUP(U157,エ!$A$4:$E$1000,3,FALSE)&amp;"　"&amp;VLOOKUP(U157,エ!$A$4:$E$1000,4,FALSE),""))))</f>
        <v/>
      </c>
      <c r="Y156" s="339" t="str">
        <f>IF(W157="ア",VLOOKUP(U157,ア!$A$2:$E$9999,4,FALSE),IF(W157="イ",VLOOKUP(U157,イ!$A$2:$E$1563,5,FALSE),IF(W157="ウ",HLOOKUP(U157,ウ!$B$1:$ZX$6,5,FALSE),IF(W157="エ",VLOOKUP(U157,エ!$A$4:$E$1000,5,FALSE),""))))&amp;"　"&amp;IF(W157="ウ",HLOOKUP(U157,ウ!$B$1:$ZX$6,6,FALSE),"")</f>
        <v>　</v>
      </c>
      <c r="Z156" s="341" t="str">
        <f>IF(W157="ア",VLOOKUP(U157,ア!$A$2:$E$1563,5,FALSE),IF(W157="イ",VLOOKUP(U157,イ!$A$2:$E$1563,5,FALSE),IF(W157="ウ",HLOOKUP(U157,ウ!$B$1:$ZX$6,5,FALSE),IF(W157="エ",VLOOKUP(U157,エ!$A$4:$E$1000,5,FALSE),""))))&amp;"　"&amp;IF(W157="ウ",HLOOKUP(U157,ウ!$B$1:$ZX$6,6,FALSE),"")</f>
        <v>　</v>
      </c>
      <c r="AA156" s="343"/>
      <c r="AB156" s="284"/>
      <c r="AC156" s="286"/>
      <c r="AD156" s="288"/>
    </row>
    <row r="157" spans="1:30" x14ac:dyDescent="0.45">
      <c r="A157" s="212"/>
      <c r="B157" s="338"/>
      <c r="C157" s="213"/>
      <c r="D157" s="340"/>
      <c r="E157" s="340"/>
      <c r="F157" s="342"/>
      <c r="G157" s="344"/>
      <c r="H157" s="293"/>
      <c r="I157" s="303"/>
      <c r="J157" s="304"/>
      <c r="K157" s="212"/>
      <c r="L157" s="338"/>
      <c r="M157" s="213"/>
      <c r="N157" s="340"/>
      <c r="O157" s="340"/>
      <c r="P157" s="342"/>
      <c r="Q157" s="344"/>
      <c r="R157" s="293"/>
      <c r="S157" s="303"/>
      <c r="T157" s="304"/>
      <c r="U157" s="212"/>
      <c r="V157" s="338"/>
      <c r="W157" s="213"/>
      <c r="X157" s="340"/>
      <c r="Y157" s="340"/>
      <c r="Z157" s="342"/>
      <c r="AA157" s="344"/>
      <c r="AB157" s="293"/>
      <c r="AC157" s="300"/>
      <c r="AD157" s="301"/>
    </row>
    <row r="158" spans="1:30" x14ac:dyDescent="0.45">
      <c r="A158" s="215" t="s">
        <v>2125</v>
      </c>
      <c r="B158" s="337"/>
      <c r="C158" s="210"/>
      <c r="D158" s="339" t="str">
        <f>IF(C159="ア",VLOOKUP(A159,ア!$A$2:$E$1563,2,FALSE),IF(C159="イ",VLOOKUP(A159,イ!$A$2:$E$1563,2,FALSE),IF(C159="ウ",HLOOKUP(A159,ウ!$B$1:$ZX$6,4,FALSE),IF(C159="エ",VLOOKUP(A159,エ!$A$4:$E$1000,3,FALSE)&amp;"　"&amp;VLOOKUP(A159,エ!$A$4:$E$1000,4,FALSE),""))))</f>
        <v/>
      </c>
      <c r="E158" s="339" t="str">
        <f>IF(C159="ア",VLOOKUP(A159,ア!$A$2:$E$1563,4,FALSE),IF(C159="イ",VLOOKUP(A159,イ!$A$2:$E$1563,4,FALSE),IF(C159="ウ",IF(HLOOKUP(A159,ウ!$B$1:$QI$6,3,FALSE)="","",HLOOKUP(A159,ウ!$B$1:$QI$6,3,FALSE)),"")))</f>
        <v/>
      </c>
      <c r="F158" s="341" t="str">
        <f>IF(C159="ア",VLOOKUP(A159,ア!$A$2:$E$1563,5,FALSE),IF(C159="イ",VLOOKUP(A159,イ!$A$2:$E$1563,5,FALSE),IF(C159="ウ",HLOOKUP(A159,ウ!$B$1:$ZX$6,5,FALSE),IF(C159="エ",VLOOKUP(A159,エ!$A$4:$E$1000,5,FALSE),""))))&amp;"　"&amp;IF(C159="ウ",HLOOKUP(A159,ウ!$B$1:$ZX$6,6,FALSE),"")</f>
        <v>　</v>
      </c>
      <c r="G158" s="343"/>
      <c r="H158" s="284"/>
      <c r="I158" s="296"/>
      <c r="J158" s="298"/>
      <c r="K158" s="215" t="s">
        <v>2126</v>
      </c>
      <c r="L158" s="337"/>
      <c r="M158" s="210" t="str">
        <f>IF(L159="ア",VLOOKUP(J159,ア!$A$2:$E$9999,2,FALSE),IF(L159="イ",VLOOKUP(J159,#REF!,2,FALSE),IF(L159="ウ",HLOOKUP(J159,#REF!,4,FALSE),IF(L159="エ",VLOOKUP(J159,エ!$A$4:$E$1000,3,FALSE)&amp;"　"&amp;VLOOKUP(J159,エ!$A$4:$E$1000,4,FALSE),""))))</f>
        <v/>
      </c>
      <c r="N158" s="339" t="str">
        <f>IF(M159="ア",VLOOKUP(K159,ア!$A$2:$E$1563,2,FALSE),IF(M159="イ",VLOOKUP(K159,イ!$A$2:$E$1563,2,FALSE),IF(M159="ウ",HLOOKUP(K159,ウ!$B$1:$ZX$6,4,FALSE),IF(M159="エ",VLOOKUP(K159,エ!$A$4:$E$1000,3,FALSE)&amp;"　"&amp;VLOOKUP(K159,エ!$A$4:$E$1000,4,FALSE),""))))</f>
        <v/>
      </c>
      <c r="O158" s="339" t="str">
        <f>IF(M159="ア",VLOOKUP(K159,ア!$A$2:$E$9999,4,FALSE),IF(M159="イ",VLOOKUP(K159,イ!$A$2:$E$1563,5,FALSE),IF(M159="ウ",HLOOKUP(K159,ウ!$B$1:$ZX$6,5,FALSE),IF(M159="エ",VLOOKUP(K159,エ!$A$4:$E$1000,5,FALSE),""))))&amp;"　"&amp;IF(M159="ウ",HLOOKUP(K159,ウ!$B$1:$ZX$6,6,FALSE),"")</f>
        <v>　</v>
      </c>
      <c r="P158" s="341" t="str">
        <f>IF(M159="ア",VLOOKUP(K159,ア!$A$2:$E$1563,5,FALSE),IF(M159="イ",VLOOKUP(K159,イ!$A$2:$E$1563,5,FALSE),IF(M159="ウ",HLOOKUP(K159,ウ!$B$1:$ZX$6,5,FALSE),IF(M159="エ",VLOOKUP(K159,エ!$A$4:$E$1000,5,FALSE),""))))&amp;"　"&amp;IF(M159="ウ",HLOOKUP(K159,ウ!$B$1:$ZX$6,6,FALSE),"")</f>
        <v>　</v>
      </c>
      <c r="Q158" s="343"/>
      <c r="R158" s="284"/>
      <c r="S158" s="296"/>
      <c r="T158" s="298"/>
      <c r="U158" s="215" t="s">
        <v>2127</v>
      </c>
      <c r="V158" s="337"/>
      <c r="W158" s="210" t="str">
        <f>IF(V159="ア",VLOOKUP(T159,ア!$A$2:$E$9999,2,FALSE),IF(V159="イ",VLOOKUP(T159,#REF!,2,FALSE),IF(V159="ウ",HLOOKUP(T159,#REF!,4,FALSE),IF(V159="エ",VLOOKUP(T159,エ!$A$4:$E$1000,3,FALSE)&amp;"　"&amp;VLOOKUP(T159,エ!$A$4:$E$1000,4,FALSE),""))))</f>
        <v/>
      </c>
      <c r="X158" s="339" t="str">
        <f>IF(W159="ア",VLOOKUP(U159,ア!$A$2:$E$1563,2,FALSE),IF(W159="イ",VLOOKUP(U159,イ!$A$2:$E$1563,2,FALSE),IF(W159="ウ",HLOOKUP(U159,ウ!$B$1:$ZX$6,4,FALSE),IF(W159="エ",VLOOKUP(U159,エ!$A$4:$E$1000,3,FALSE)&amp;"　"&amp;VLOOKUP(U159,エ!$A$4:$E$1000,4,FALSE),""))))</f>
        <v/>
      </c>
      <c r="Y158" s="339" t="str">
        <f>IF(W159="ア",VLOOKUP(U159,ア!$A$2:$E$9999,4,FALSE),IF(W159="イ",VLOOKUP(U159,イ!$A$2:$E$1563,5,FALSE),IF(W159="ウ",HLOOKUP(U159,ウ!$B$1:$ZX$6,5,FALSE),IF(W159="エ",VLOOKUP(U159,エ!$A$4:$E$1000,5,FALSE),""))))&amp;"　"&amp;IF(W159="ウ",HLOOKUP(U159,ウ!$B$1:$ZX$6,6,FALSE),"")</f>
        <v>　</v>
      </c>
      <c r="Z158" s="341" t="str">
        <f>IF(W159="ア",VLOOKUP(U159,ア!$A$2:$E$1563,5,FALSE),IF(W159="イ",VLOOKUP(U159,イ!$A$2:$E$1563,5,FALSE),IF(W159="ウ",HLOOKUP(U159,ウ!$B$1:$ZX$6,5,FALSE),IF(W159="エ",VLOOKUP(U159,エ!$A$4:$E$1000,5,FALSE),""))))&amp;"　"&amp;IF(W159="ウ",HLOOKUP(U159,ウ!$B$1:$ZX$6,6,FALSE),"")</f>
        <v>　</v>
      </c>
      <c r="AA158" s="343"/>
      <c r="AB158" s="284"/>
      <c r="AC158" s="286"/>
      <c r="AD158" s="288"/>
    </row>
    <row r="159" spans="1:30" x14ac:dyDescent="0.45">
      <c r="A159" s="212"/>
      <c r="B159" s="338"/>
      <c r="C159" s="213"/>
      <c r="D159" s="340"/>
      <c r="E159" s="340"/>
      <c r="F159" s="342"/>
      <c r="G159" s="344"/>
      <c r="H159" s="293"/>
      <c r="I159" s="303"/>
      <c r="J159" s="304"/>
      <c r="K159" s="212"/>
      <c r="L159" s="338"/>
      <c r="M159" s="213"/>
      <c r="N159" s="340"/>
      <c r="O159" s="340"/>
      <c r="P159" s="342"/>
      <c r="Q159" s="344"/>
      <c r="R159" s="293"/>
      <c r="S159" s="303"/>
      <c r="T159" s="304"/>
      <c r="U159" s="212"/>
      <c r="V159" s="338"/>
      <c r="W159" s="213"/>
      <c r="X159" s="340"/>
      <c r="Y159" s="340"/>
      <c r="Z159" s="342"/>
      <c r="AA159" s="344"/>
      <c r="AB159" s="293"/>
      <c r="AC159" s="300"/>
      <c r="AD159" s="301"/>
    </row>
    <row r="160" spans="1:30" x14ac:dyDescent="0.45">
      <c r="A160" s="215" t="s">
        <v>2128</v>
      </c>
      <c r="B160" s="337"/>
      <c r="C160" s="210"/>
      <c r="D160" s="339" t="str">
        <f>IF(C161="ア",VLOOKUP(A161,ア!$A$2:$E$1563,2,FALSE),IF(C161="イ",VLOOKUP(A161,イ!$A$2:$E$1563,2,FALSE),IF(C161="ウ",HLOOKUP(A161,ウ!$B$1:$ZX$6,4,FALSE),IF(C161="エ",VLOOKUP(A161,エ!$A$4:$E$1000,3,FALSE)&amp;"　"&amp;VLOOKUP(A161,エ!$A$4:$E$1000,4,FALSE),""))))</f>
        <v/>
      </c>
      <c r="E160" s="339" t="str">
        <f>IF(C161="ア",VLOOKUP(A161,ア!$A$2:$E$1563,4,FALSE),IF(C161="イ",VLOOKUP(A161,イ!$A$2:$E$1563,4,FALSE),IF(C161="ウ",IF(HLOOKUP(A161,ウ!$B$1:$QI$6,3,FALSE)="","",HLOOKUP(A161,ウ!$B$1:$QI$6,3,FALSE)),"")))</f>
        <v/>
      </c>
      <c r="F160" s="341" t="str">
        <f>IF(C161="ア",VLOOKUP(A161,ア!$A$2:$E$1563,5,FALSE),IF(C161="イ",VLOOKUP(A161,イ!$A$2:$E$1563,5,FALSE),IF(C161="ウ",HLOOKUP(A161,ウ!$B$1:$ZX$6,5,FALSE),IF(C161="エ",VLOOKUP(A161,エ!$A$4:$E$1000,5,FALSE),""))))&amp;"　"&amp;IF(C161="ウ",HLOOKUP(A161,ウ!$B$1:$ZX$6,6,FALSE),"")</f>
        <v>　</v>
      </c>
      <c r="G160" s="343"/>
      <c r="H160" s="284"/>
      <c r="I160" s="296"/>
      <c r="J160" s="298"/>
      <c r="K160" s="215" t="s">
        <v>2129</v>
      </c>
      <c r="L160" s="337"/>
      <c r="M160" s="210" t="str">
        <f>IF(L161="ア",VLOOKUP(J161,ア!$A$2:$E$9999,2,FALSE),IF(L161="イ",VLOOKUP(J161,#REF!,2,FALSE),IF(L161="ウ",HLOOKUP(J161,#REF!,4,FALSE),IF(L161="エ",VLOOKUP(J161,エ!$A$4:$E$1000,3,FALSE)&amp;"　"&amp;VLOOKUP(J161,エ!$A$4:$E$1000,4,FALSE),""))))</f>
        <v/>
      </c>
      <c r="N160" s="339" t="str">
        <f>IF(M161="ア",VLOOKUP(K161,ア!$A$2:$E$1563,2,FALSE),IF(M161="イ",VLOOKUP(K161,イ!$A$2:$E$1563,2,FALSE),IF(M161="ウ",HLOOKUP(K161,ウ!$B$1:$ZX$6,4,FALSE),IF(M161="エ",VLOOKUP(K161,エ!$A$4:$E$1000,3,FALSE)&amp;"　"&amp;VLOOKUP(K161,エ!$A$4:$E$1000,4,FALSE),""))))</f>
        <v/>
      </c>
      <c r="O160" s="339" t="str">
        <f>IF(M161="ア",VLOOKUP(K161,ア!$A$2:$E$9999,4,FALSE),IF(M161="イ",VLOOKUP(K161,イ!$A$2:$E$1563,5,FALSE),IF(M161="ウ",HLOOKUP(K161,ウ!$B$1:$ZX$6,5,FALSE),IF(M161="エ",VLOOKUP(K161,エ!$A$4:$E$1000,5,FALSE),""))))&amp;"　"&amp;IF(M161="ウ",HLOOKUP(K161,ウ!$B$1:$ZX$6,6,FALSE),"")</f>
        <v>　</v>
      </c>
      <c r="P160" s="341" t="str">
        <f>IF(M161="ア",VLOOKUP(K161,ア!$A$2:$E$1563,5,FALSE),IF(M161="イ",VLOOKUP(K161,イ!$A$2:$E$1563,5,FALSE),IF(M161="ウ",HLOOKUP(K161,ウ!$B$1:$ZX$6,5,FALSE),IF(M161="エ",VLOOKUP(K161,エ!$A$4:$E$1000,5,FALSE),""))))&amp;"　"&amp;IF(M161="ウ",HLOOKUP(K161,ウ!$B$1:$ZX$6,6,FALSE),"")</f>
        <v>　</v>
      </c>
      <c r="Q160" s="343"/>
      <c r="R160" s="284"/>
      <c r="S160" s="296"/>
      <c r="T160" s="298"/>
      <c r="U160" s="215" t="s">
        <v>2130</v>
      </c>
      <c r="V160" s="337"/>
      <c r="W160" s="210" t="str">
        <f>IF(V161="ア",VLOOKUP(T161,ア!$A$2:$E$9999,2,FALSE),IF(V161="イ",VLOOKUP(T161,#REF!,2,FALSE),IF(V161="ウ",HLOOKUP(T161,#REF!,4,FALSE),IF(V161="エ",VLOOKUP(T161,エ!$A$4:$E$1000,3,FALSE)&amp;"　"&amp;VLOOKUP(T161,エ!$A$4:$E$1000,4,FALSE),""))))</f>
        <v/>
      </c>
      <c r="X160" s="339" t="str">
        <f>IF(W161="ア",VLOOKUP(U161,ア!$A$2:$E$1563,2,FALSE),IF(W161="イ",VLOOKUP(U161,イ!$A$2:$E$1563,2,FALSE),IF(W161="ウ",HLOOKUP(U161,ウ!$B$1:$ZX$6,4,FALSE),IF(W161="エ",VLOOKUP(U161,エ!$A$4:$E$1000,3,FALSE)&amp;"　"&amp;VLOOKUP(U161,エ!$A$4:$E$1000,4,FALSE),""))))</f>
        <v/>
      </c>
      <c r="Y160" s="339" t="str">
        <f>IF(W161="ア",VLOOKUP(U161,ア!$A$2:$E$9999,4,FALSE),IF(W161="イ",VLOOKUP(U161,イ!$A$2:$E$1563,5,FALSE),IF(W161="ウ",HLOOKUP(U161,ウ!$B$1:$ZX$6,5,FALSE),IF(W161="エ",VLOOKUP(U161,エ!$A$4:$E$1000,5,FALSE),""))))&amp;"　"&amp;IF(W161="ウ",HLOOKUP(U161,ウ!$B$1:$ZX$6,6,FALSE),"")</f>
        <v>　</v>
      </c>
      <c r="Z160" s="341" t="str">
        <f>IF(W161="ア",VLOOKUP(U161,ア!$A$2:$E$1563,5,FALSE),IF(W161="イ",VLOOKUP(U161,イ!$A$2:$E$1563,5,FALSE),IF(W161="ウ",HLOOKUP(U161,ウ!$B$1:$ZX$6,5,FALSE),IF(W161="エ",VLOOKUP(U161,エ!$A$4:$E$1000,5,FALSE),""))))&amp;"　"&amp;IF(W161="ウ",HLOOKUP(U161,ウ!$B$1:$ZX$6,6,FALSE),"")</f>
        <v>　</v>
      </c>
      <c r="AA160" s="343"/>
      <c r="AB160" s="284"/>
      <c r="AC160" s="286"/>
      <c r="AD160" s="288"/>
    </row>
    <row r="161" spans="1:30" x14ac:dyDescent="0.45">
      <c r="A161" s="212"/>
      <c r="B161" s="338"/>
      <c r="C161" s="213"/>
      <c r="D161" s="340"/>
      <c r="E161" s="340"/>
      <c r="F161" s="342"/>
      <c r="G161" s="344"/>
      <c r="H161" s="293"/>
      <c r="I161" s="303"/>
      <c r="J161" s="304"/>
      <c r="K161" s="212"/>
      <c r="L161" s="338"/>
      <c r="M161" s="213"/>
      <c r="N161" s="340"/>
      <c r="O161" s="340"/>
      <c r="P161" s="342"/>
      <c r="Q161" s="344"/>
      <c r="R161" s="293"/>
      <c r="S161" s="303"/>
      <c r="T161" s="304"/>
      <c r="U161" s="212"/>
      <c r="V161" s="338"/>
      <c r="W161" s="213"/>
      <c r="X161" s="340"/>
      <c r="Y161" s="340"/>
      <c r="Z161" s="342"/>
      <c r="AA161" s="344"/>
      <c r="AB161" s="293"/>
      <c r="AC161" s="300"/>
      <c r="AD161" s="301"/>
    </row>
    <row r="162" spans="1:30" x14ac:dyDescent="0.45">
      <c r="A162" s="215" t="s">
        <v>2131</v>
      </c>
      <c r="B162" s="337"/>
      <c r="C162" s="210"/>
      <c r="D162" s="339" t="str">
        <f>IF(C163="ア",VLOOKUP(A163,ア!$A$2:$E$1563,2,FALSE),IF(C163="イ",VLOOKUP(A163,イ!$A$2:$E$1563,2,FALSE),IF(C163="ウ",HLOOKUP(A163,ウ!$B$1:$ZX$6,4,FALSE),IF(C163="エ",VLOOKUP(A163,エ!$A$4:$E$1000,3,FALSE)&amp;"　"&amp;VLOOKUP(A163,エ!$A$4:$E$1000,4,FALSE),""))))</f>
        <v/>
      </c>
      <c r="E162" s="339" t="str">
        <f>IF(C163="ア",VLOOKUP(A163,ア!$A$2:$E$1563,4,FALSE),IF(C163="イ",VLOOKUP(A163,イ!$A$2:$E$1563,4,FALSE),IF(C163="ウ",IF(HLOOKUP(A163,ウ!$B$1:$QI$6,3,FALSE)="","",HLOOKUP(A163,ウ!$B$1:$QI$6,3,FALSE)),"")))</f>
        <v/>
      </c>
      <c r="F162" s="341" t="str">
        <f>IF(C163="ア",VLOOKUP(A163,ア!$A$2:$E$1563,5,FALSE),IF(C163="イ",VLOOKUP(A163,イ!$A$2:$E$1563,5,FALSE),IF(C163="ウ",HLOOKUP(A163,ウ!$B$1:$ZX$6,5,FALSE),IF(C163="エ",VLOOKUP(A163,エ!$A$4:$E$1000,5,FALSE),""))))&amp;"　"&amp;IF(C163="ウ",HLOOKUP(A163,ウ!$B$1:$ZX$6,6,FALSE),"")</f>
        <v>　</v>
      </c>
      <c r="G162" s="343"/>
      <c r="H162" s="284"/>
      <c r="I162" s="296"/>
      <c r="J162" s="298"/>
      <c r="K162" s="215" t="s">
        <v>2132</v>
      </c>
      <c r="L162" s="337"/>
      <c r="M162" s="210" t="str">
        <f>IF(L163="ア",VLOOKUP(J163,ア!$A$2:$E$9999,2,FALSE),IF(L163="イ",VLOOKUP(J163,#REF!,2,FALSE),IF(L163="ウ",HLOOKUP(J163,#REF!,4,FALSE),IF(L163="エ",VLOOKUP(J163,エ!$A$4:$E$1000,3,FALSE)&amp;"　"&amp;VLOOKUP(J163,エ!$A$4:$E$1000,4,FALSE),""))))</f>
        <v/>
      </c>
      <c r="N162" s="339" t="str">
        <f>IF(M163="ア",VLOOKUP(K163,ア!$A$2:$E$1563,2,FALSE),IF(M163="イ",VLOOKUP(K163,イ!$A$2:$E$1563,2,FALSE),IF(M163="ウ",HLOOKUP(K163,ウ!$B$1:$ZX$6,4,FALSE),IF(M163="エ",VLOOKUP(K163,エ!$A$4:$E$1000,3,FALSE)&amp;"　"&amp;VLOOKUP(K163,エ!$A$4:$E$1000,4,FALSE),""))))</f>
        <v/>
      </c>
      <c r="O162" s="339" t="str">
        <f>IF(M163="ア",VLOOKUP(K163,ア!$A$2:$E$9999,4,FALSE),IF(M163="イ",VLOOKUP(K163,イ!$A$2:$E$1563,5,FALSE),IF(M163="ウ",HLOOKUP(K163,ウ!$B$1:$ZX$6,5,FALSE),IF(M163="エ",VLOOKUP(K163,エ!$A$4:$E$1000,5,FALSE),""))))&amp;"　"&amp;IF(M163="ウ",HLOOKUP(K163,ウ!$B$1:$ZX$6,6,FALSE),"")</f>
        <v>　</v>
      </c>
      <c r="P162" s="341" t="str">
        <f>IF(M163="ア",VLOOKUP(K163,ア!$A$2:$E$1563,5,FALSE),IF(M163="イ",VLOOKUP(K163,イ!$A$2:$E$1563,5,FALSE),IF(M163="ウ",HLOOKUP(K163,ウ!$B$1:$ZX$6,5,FALSE),IF(M163="エ",VLOOKUP(K163,エ!$A$4:$E$1000,5,FALSE),""))))&amp;"　"&amp;IF(M163="ウ",HLOOKUP(K163,ウ!$B$1:$ZX$6,6,FALSE),"")</f>
        <v>　</v>
      </c>
      <c r="Q162" s="343"/>
      <c r="R162" s="284"/>
      <c r="S162" s="296"/>
      <c r="T162" s="298"/>
      <c r="U162" s="215" t="s">
        <v>2133</v>
      </c>
      <c r="V162" s="337"/>
      <c r="W162" s="210" t="str">
        <f>IF(V163="ア",VLOOKUP(T163,ア!$A$2:$E$9999,2,FALSE),IF(V163="イ",VLOOKUP(T163,#REF!,2,FALSE),IF(V163="ウ",HLOOKUP(T163,#REF!,4,FALSE),IF(V163="エ",VLOOKUP(T163,エ!$A$4:$E$1000,3,FALSE)&amp;"　"&amp;VLOOKUP(T163,エ!$A$4:$E$1000,4,FALSE),""))))</f>
        <v/>
      </c>
      <c r="X162" s="339" t="str">
        <f>IF(W163="ア",VLOOKUP(U163,ア!$A$2:$E$1563,2,FALSE),IF(W163="イ",VLOOKUP(U163,イ!$A$2:$E$1563,2,FALSE),IF(W163="ウ",HLOOKUP(U163,ウ!$B$1:$ZX$6,4,FALSE),IF(W163="エ",VLOOKUP(U163,エ!$A$4:$E$1000,3,FALSE)&amp;"　"&amp;VLOOKUP(U163,エ!$A$4:$E$1000,4,FALSE),""))))</f>
        <v/>
      </c>
      <c r="Y162" s="339" t="str">
        <f>IF(W163="ア",VLOOKUP(U163,ア!$A$2:$E$9999,4,FALSE),IF(W163="イ",VLOOKUP(U163,イ!$A$2:$E$1563,5,FALSE),IF(W163="ウ",HLOOKUP(U163,ウ!$B$1:$ZX$6,5,FALSE),IF(W163="エ",VLOOKUP(U163,エ!$A$4:$E$1000,5,FALSE),""))))&amp;"　"&amp;IF(W163="ウ",HLOOKUP(U163,ウ!$B$1:$ZX$6,6,FALSE),"")</f>
        <v>　</v>
      </c>
      <c r="Z162" s="341" t="str">
        <f>IF(W163="ア",VLOOKUP(U163,ア!$A$2:$E$1563,5,FALSE),IF(W163="イ",VLOOKUP(U163,イ!$A$2:$E$1563,5,FALSE),IF(W163="ウ",HLOOKUP(U163,ウ!$B$1:$ZX$6,5,FALSE),IF(W163="エ",VLOOKUP(U163,エ!$A$4:$E$1000,5,FALSE),""))))&amp;"　"&amp;IF(W163="ウ",HLOOKUP(U163,ウ!$B$1:$ZX$6,6,FALSE),"")</f>
        <v>　</v>
      </c>
      <c r="AA162" s="343"/>
      <c r="AB162" s="284"/>
      <c r="AC162" s="286"/>
      <c r="AD162" s="288"/>
    </row>
    <row r="163" spans="1:30" x14ac:dyDescent="0.45">
      <c r="A163" s="212"/>
      <c r="B163" s="338"/>
      <c r="C163" s="213"/>
      <c r="D163" s="340"/>
      <c r="E163" s="340"/>
      <c r="F163" s="342"/>
      <c r="G163" s="344"/>
      <c r="H163" s="293"/>
      <c r="I163" s="303"/>
      <c r="J163" s="304"/>
      <c r="K163" s="212"/>
      <c r="L163" s="338"/>
      <c r="M163" s="213"/>
      <c r="N163" s="340"/>
      <c r="O163" s="340"/>
      <c r="P163" s="342"/>
      <c r="Q163" s="344"/>
      <c r="R163" s="293"/>
      <c r="S163" s="303"/>
      <c r="T163" s="304"/>
      <c r="U163" s="212"/>
      <c r="V163" s="338"/>
      <c r="W163" s="213"/>
      <c r="X163" s="340"/>
      <c r="Y163" s="340"/>
      <c r="Z163" s="342"/>
      <c r="AA163" s="344"/>
      <c r="AB163" s="293"/>
      <c r="AC163" s="300"/>
      <c r="AD163" s="301"/>
    </row>
    <row r="164" spans="1:30" x14ac:dyDescent="0.45">
      <c r="A164" s="215" t="s">
        <v>2134</v>
      </c>
      <c r="B164" s="337"/>
      <c r="C164" s="210"/>
      <c r="D164" s="339" t="str">
        <f>IF(C165="ア",VLOOKUP(A165,ア!$A$2:$E$1563,2,FALSE),IF(C165="イ",VLOOKUP(A165,イ!$A$2:$E$1563,2,FALSE),IF(C165="ウ",HLOOKUP(A165,ウ!$B$1:$ZX$6,4,FALSE),IF(C165="エ",VLOOKUP(A165,エ!$A$4:$E$1000,3,FALSE)&amp;"　"&amp;VLOOKUP(A165,エ!$A$4:$E$1000,4,FALSE),""))))</f>
        <v/>
      </c>
      <c r="E164" s="339" t="str">
        <f>IF(C165="ア",VLOOKUP(A165,ア!$A$2:$E$1563,4,FALSE),IF(C165="イ",VLOOKUP(A165,イ!$A$2:$E$1563,4,FALSE),IF(C165="ウ",IF(HLOOKUP(A165,ウ!$B$1:$QI$6,3,FALSE)="","",HLOOKUP(A165,ウ!$B$1:$QI$6,3,FALSE)),"")))</f>
        <v/>
      </c>
      <c r="F164" s="341" t="str">
        <f>IF(C165="ア",VLOOKUP(A165,ア!$A$2:$E$1563,5,FALSE),IF(C165="イ",VLOOKUP(A165,イ!$A$2:$E$1563,5,FALSE),IF(C165="ウ",HLOOKUP(A165,ウ!$B$1:$ZX$6,5,FALSE),IF(C165="エ",VLOOKUP(A165,エ!$A$4:$E$1000,5,FALSE),""))))&amp;"　"&amp;IF(C165="ウ",HLOOKUP(A165,ウ!$B$1:$ZX$6,6,FALSE),"")</f>
        <v>　</v>
      </c>
      <c r="G164" s="343"/>
      <c r="H164" s="284"/>
      <c r="I164" s="296"/>
      <c r="J164" s="298"/>
      <c r="K164" s="215" t="s">
        <v>2135</v>
      </c>
      <c r="L164" s="337"/>
      <c r="M164" s="210" t="str">
        <f>IF(L165="ア",VLOOKUP(J165,ア!$A$2:$E$9999,2,FALSE),IF(L165="イ",VLOOKUP(J165,#REF!,2,FALSE),IF(L165="ウ",HLOOKUP(J165,#REF!,4,FALSE),IF(L165="エ",VLOOKUP(J165,エ!$A$4:$E$1000,3,FALSE)&amp;"　"&amp;VLOOKUP(J165,エ!$A$4:$E$1000,4,FALSE),""))))</f>
        <v/>
      </c>
      <c r="N164" s="339" t="str">
        <f>IF(M165="ア",VLOOKUP(K165,ア!$A$2:$E$1563,2,FALSE),IF(M165="イ",VLOOKUP(K165,イ!$A$2:$E$1563,2,FALSE),IF(M165="ウ",HLOOKUP(K165,ウ!$B$1:$ZX$6,4,FALSE),IF(M165="エ",VLOOKUP(K165,エ!$A$4:$E$1000,3,FALSE)&amp;"　"&amp;VLOOKUP(K165,エ!$A$4:$E$1000,4,FALSE),""))))</f>
        <v/>
      </c>
      <c r="O164" s="339" t="str">
        <f>IF(M165="ア",VLOOKUP(K165,ア!$A$2:$E$9999,4,FALSE),IF(M165="イ",VLOOKUP(K165,イ!$A$2:$E$1563,5,FALSE),IF(M165="ウ",HLOOKUP(K165,ウ!$B$1:$ZX$6,5,FALSE),IF(M165="エ",VLOOKUP(K165,エ!$A$4:$E$1000,5,FALSE),""))))&amp;"　"&amp;IF(M165="ウ",HLOOKUP(K165,ウ!$B$1:$ZX$6,6,FALSE),"")</f>
        <v>　</v>
      </c>
      <c r="P164" s="341" t="str">
        <f>IF(M165="ア",VLOOKUP(K165,ア!$A$2:$E$1563,5,FALSE),IF(M165="イ",VLOOKUP(K165,イ!$A$2:$E$1563,5,FALSE),IF(M165="ウ",HLOOKUP(K165,ウ!$B$1:$ZX$6,5,FALSE),IF(M165="エ",VLOOKUP(K165,エ!$A$4:$E$1000,5,FALSE),""))))&amp;"　"&amp;IF(M165="ウ",HLOOKUP(K165,ウ!$B$1:$ZX$6,6,FALSE),"")</f>
        <v>　</v>
      </c>
      <c r="Q164" s="343"/>
      <c r="R164" s="284"/>
      <c r="S164" s="296"/>
      <c r="T164" s="298"/>
      <c r="U164" s="215" t="s">
        <v>2136</v>
      </c>
      <c r="V164" s="337"/>
      <c r="W164" s="210" t="str">
        <f>IF(V165="ア",VLOOKUP(T165,ア!$A$2:$E$9999,2,FALSE),IF(V165="イ",VLOOKUP(T165,#REF!,2,FALSE),IF(V165="ウ",HLOOKUP(T165,#REF!,4,FALSE),IF(V165="エ",VLOOKUP(T165,エ!$A$4:$E$1000,3,FALSE)&amp;"　"&amp;VLOOKUP(T165,エ!$A$4:$E$1000,4,FALSE),""))))</f>
        <v/>
      </c>
      <c r="X164" s="339" t="str">
        <f>IF(W165="ア",VLOOKUP(U165,ア!$A$2:$E$1563,2,FALSE),IF(W165="イ",VLOOKUP(U165,イ!$A$2:$E$1563,2,FALSE),IF(W165="ウ",HLOOKUP(U165,ウ!$B$1:$ZX$6,4,FALSE),IF(W165="エ",VLOOKUP(U165,エ!$A$4:$E$1000,3,FALSE)&amp;"　"&amp;VLOOKUP(U165,エ!$A$4:$E$1000,4,FALSE),""))))</f>
        <v/>
      </c>
      <c r="Y164" s="339" t="str">
        <f>IF(W165="ア",VLOOKUP(U165,ア!$A$2:$E$9999,4,FALSE),IF(W165="イ",VLOOKUP(U165,イ!$A$2:$E$1563,5,FALSE),IF(W165="ウ",HLOOKUP(U165,ウ!$B$1:$ZX$6,5,FALSE),IF(W165="エ",VLOOKUP(U165,エ!$A$4:$E$1000,5,FALSE),""))))&amp;"　"&amp;IF(W165="ウ",HLOOKUP(U165,ウ!$B$1:$ZX$6,6,FALSE),"")</f>
        <v>　</v>
      </c>
      <c r="Z164" s="341" t="str">
        <f>IF(W165="ア",VLOOKUP(U165,ア!$A$2:$E$1563,5,FALSE),IF(W165="イ",VLOOKUP(U165,イ!$A$2:$E$1563,5,FALSE),IF(W165="ウ",HLOOKUP(U165,ウ!$B$1:$ZX$6,5,FALSE),IF(W165="エ",VLOOKUP(U165,エ!$A$4:$E$1000,5,FALSE),""))))&amp;"　"&amp;IF(W165="ウ",HLOOKUP(U165,ウ!$B$1:$ZX$6,6,FALSE),"")</f>
        <v>　</v>
      </c>
      <c r="AA164" s="343"/>
      <c r="AB164" s="284"/>
      <c r="AC164" s="286"/>
      <c r="AD164" s="288"/>
    </row>
    <row r="165" spans="1:30" x14ac:dyDescent="0.45">
      <c r="A165" s="212"/>
      <c r="B165" s="338"/>
      <c r="C165" s="213"/>
      <c r="D165" s="340"/>
      <c r="E165" s="340"/>
      <c r="F165" s="342"/>
      <c r="G165" s="344"/>
      <c r="H165" s="293"/>
      <c r="I165" s="303"/>
      <c r="J165" s="304"/>
      <c r="K165" s="212"/>
      <c r="L165" s="338"/>
      <c r="M165" s="213"/>
      <c r="N165" s="340"/>
      <c r="O165" s="340"/>
      <c r="P165" s="342"/>
      <c r="Q165" s="344"/>
      <c r="R165" s="293"/>
      <c r="S165" s="303"/>
      <c r="T165" s="304"/>
      <c r="U165" s="212"/>
      <c r="V165" s="338"/>
      <c r="W165" s="213"/>
      <c r="X165" s="340"/>
      <c r="Y165" s="340"/>
      <c r="Z165" s="342"/>
      <c r="AA165" s="344"/>
      <c r="AB165" s="293"/>
      <c r="AC165" s="300"/>
      <c r="AD165" s="301"/>
    </row>
    <row r="166" spans="1:30" x14ac:dyDescent="0.45">
      <c r="A166" s="215" t="s">
        <v>2137</v>
      </c>
      <c r="B166" s="337"/>
      <c r="C166" s="210"/>
      <c r="D166" s="339" t="str">
        <f>IF(C167="ア",VLOOKUP(A167,ア!$A$2:$E$1563,2,FALSE),IF(C167="イ",VLOOKUP(A167,イ!$A$2:$E$1563,2,FALSE),IF(C167="ウ",HLOOKUP(A167,ウ!$B$1:$ZX$6,4,FALSE),IF(C167="エ",VLOOKUP(A167,エ!$A$4:$E$1000,3,FALSE)&amp;"　"&amp;VLOOKUP(A167,エ!$A$4:$E$1000,4,FALSE),""))))</f>
        <v/>
      </c>
      <c r="E166" s="339" t="str">
        <f>IF(C167="ア",VLOOKUP(A167,ア!$A$2:$E$1563,4,FALSE),IF(C167="イ",VLOOKUP(A167,イ!$A$2:$E$1563,4,FALSE),IF(C167="ウ",IF(HLOOKUP(A167,ウ!$B$1:$QI$6,3,FALSE)="","",HLOOKUP(A167,ウ!$B$1:$QI$6,3,FALSE)),"")))</f>
        <v/>
      </c>
      <c r="F166" s="341" t="str">
        <f>IF(C167="ア",VLOOKUP(A167,ア!$A$2:$E$1563,5,FALSE),IF(C167="イ",VLOOKUP(A167,イ!$A$2:$E$1563,5,FALSE),IF(C167="ウ",HLOOKUP(A167,ウ!$B$1:$ZX$6,5,FALSE),IF(C167="エ",VLOOKUP(A167,エ!$A$4:$E$1000,5,FALSE),""))))&amp;"　"&amp;IF(C167="ウ",HLOOKUP(A167,ウ!$B$1:$ZX$6,6,FALSE),"")</f>
        <v>　</v>
      </c>
      <c r="G166" s="343"/>
      <c r="H166" s="284"/>
      <c r="I166" s="296"/>
      <c r="J166" s="298"/>
      <c r="K166" s="215" t="s">
        <v>2138</v>
      </c>
      <c r="L166" s="337"/>
      <c r="M166" s="210" t="str">
        <f>IF(L167="ア",VLOOKUP(J167,ア!$A$2:$E$9999,2,FALSE),IF(L167="イ",VLOOKUP(J167,#REF!,2,FALSE),IF(L167="ウ",HLOOKUP(J167,#REF!,4,FALSE),IF(L167="エ",VLOOKUP(J167,エ!$A$4:$E$1000,3,FALSE)&amp;"　"&amp;VLOOKUP(J167,エ!$A$4:$E$1000,4,FALSE),""))))</f>
        <v/>
      </c>
      <c r="N166" s="339" t="str">
        <f>IF(M167="ア",VLOOKUP(K167,ア!$A$2:$E$1563,2,FALSE),IF(M167="イ",VLOOKUP(K167,イ!$A$2:$E$1563,2,FALSE),IF(M167="ウ",HLOOKUP(K167,ウ!$B$1:$ZX$6,4,FALSE),IF(M167="エ",VLOOKUP(K167,エ!$A$4:$E$1000,3,FALSE)&amp;"　"&amp;VLOOKUP(K167,エ!$A$4:$E$1000,4,FALSE),""))))</f>
        <v/>
      </c>
      <c r="O166" s="339" t="str">
        <f>IF(M167="ア",VLOOKUP(K167,ア!$A$2:$E$9999,4,FALSE),IF(M167="イ",VLOOKUP(K167,イ!$A$2:$E$1563,5,FALSE),IF(M167="ウ",HLOOKUP(K167,ウ!$B$1:$ZX$6,5,FALSE),IF(M167="エ",VLOOKUP(K167,エ!$A$4:$E$1000,5,FALSE),""))))&amp;"　"&amp;IF(M167="ウ",HLOOKUP(K167,ウ!$B$1:$ZX$6,6,FALSE),"")</f>
        <v>　</v>
      </c>
      <c r="P166" s="341" t="str">
        <f>IF(M167="ア",VLOOKUP(K167,ア!$A$2:$E$1563,5,FALSE),IF(M167="イ",VLOOKUP(K167,イ!$A$2:$E$1563,5,FALSE),IF(M167="ウ",HLOOKUP(K167,ウ!$B$1:$ZX$6,5,FALSE),IF(M167="エ",VLOOKUP(K167,エ!$A$4:$E$1000,5,FALSE),""))))&amp;"　"&amp;IF(M167="ウ",HLOOKUP(K167,ウ!$B$1:$ZX$6,6,FALSE),"")</f>
        <v>　</v>
      </c>
      <c r="Q166" s="343"/>
      <c r="R166" s="284"/>
      <c r="S166" s="296"/>
      <c r="T166" s="298"/>
      <c r="U166" s="215" t="s">
        <v>2139</v>
      </c>
      <c r="V166" s="337"/>
      <c r="W166" s="210" t="str">
        <f>IF(V167="ア",VLOOKUP(T167,ア!$A$2:$E$9999,2,FALSE),IF(V167="イ",VLOOKUP(T167,#REF!,2,FALSE),IF(V167="ウ",HLOOKUP(T167,#REF!,4,FALSE),IF(V167="エ",VLOOKUP(T167,エ!$A$4:$E$1000,3,FALSE)&amp;"　"&amp;VLOOKUP(T167,エ!$A$4:$E$1000,4,FALSE),""))))</f>
        <v/>
      </c>
      <c r="X166" s="339" t="str">
        <f>IF(W167="ア",VLOOKUP(U167,ア!$A$2:$E$1563,2,FALSE),IF(W167="イ",VLOOKUP(U167,イ!$A$2:$E$1563,2,FALSE),IF(W167="ウ",HLOOKUP(U167,ウ!$B$1:$ZX$6,4,FALSE),IF(W167="エ",VLOOKUP(U167,エ!$A$4:$E$1000,3,FALSE)&amp;"　"&amp;VLOOKUP(U167,エ!$A$4:$E$1000,4,FALSE),""))))</f>
        <v/>
      </c>
      <c r="Y166" s="339" t="str">
        <f>IF(W167="ア",VLOOKUP(U167,ア!$A$2:$E$9999,4,FALSE),IF(W167="イ",VLOOKUP(U167,イ!$A$2:$E$1563,5,FALSE),IF(W167="ウ",HLOOKUP(U167,ウ!$B$1:$ZX$6,5,FALSE),IF(W167="エ",VLOOKUP(U167,エ!$A$4:$E$1000,5,FALSE),""))))&amp;"　"&amp;IF(W167="ウ",HLOOKUP(U167,ウ!$B$1:$ZX$6,6,FALSE),"")</f>
        <v>　</v>
      </c>
      <c r="Z166" s="341" t="str">
        <f>IF(W167="ア",VLOOKUP(U167,ア!$A$2:$E$1563,5,FALSE),IF(W167="イ",VLOOKUP(U167,イ!$A$2:$E$1563,5,FALSE),IF(W167="ウ",HLOOKUP(U167,ウ!$B$1:$ZX$6,5,FALSE),IF(W167="エ",VLOOKUP(U167,エ!$A$4:$E$1000,5,FALSE),""))))&amp;"　"&amp;IF(W167="ウ",HLOOKUP(U167,ウ!$B$1:$ZX$6,6,FALSE),"")</f>
        <v>　</v>
      </c>
      <c r="AA166" s="343"/>
      <c r="AB166" s="284"/>
      <c r="AC166" s="286"/>
      <c r="AD166" s="288"/>
    </row>
    <row r="167" spans="1:30" x14ac:dyDescent="0.45">
      <c r="A167" s="212"/>
      <c r="B167" s="338"/>
      <c r="C167" s="213"/>
      <c r="D167" s="340"/>
      <c r="E167" s="340"/>
      <c r="F167" s="342"/>
      <c r="G167" s="344"/>
      <c r="H167" s="293"/>
      <c r="I167" s="303"/>
      <c r="J167" s="304"/>
      <c r="K167" s="212"/>
      <c r="L167" s="338"/>
      <c r="M167" s="213"/>
      <c r="N167" s="340"/>
      <c r="O167" s="340"/>
      <c r="P167" s="342"/>
      <c r="Q167" s="344"/>
      <c r="R167" s="293"/>
      <c r="S167" s="303"/>
      <c r="T167" s="304"/>
      <c r="U167" s="212"/>
      <c r="V167" s="338"/>
      <c r="W167" s="213"/>
      <c r="X167" s="340"/>
      <c r="Y167" s="340"/>
      <c r="Z167" s="342"/>
      <c r="AA167" s="344"/>
      <c r="AB167" s="293"/>
      <c r="AC167" s="300"/>
      <c r="AD167" s="301"/>
    </row>
    <row r="168" spans="1:30" x14ac:dyDescent="0.45">
      <c r="A168" s="215" t="s">
        <v>2140</v>
      </c>
      <c r="B168" s="337"/>
      <c r="C168" s="210"/>
      <c r="D168" s="339" t="str">
        <f>IF(C169="ア",VLOOKUP(A169,ア!$A$2:$E$1563,2,FALSE),IF(C169="イ",VLOOKUP(A169,イ!$A$2:$E$1563,2,FALSE),IF(C169="ウ",HLOOKUP(A169,ウ!$B$1:$ZX$6,4,FALSE),IF(C169="エ",VLOOKUP(A169,エ!$A$4:$E$1000,3,FALSE)&amp;"　"&amp;VLOOKUP(A169,エ!$A$4:$E$1000,4,FALSE),""))))</f>
        <v/>
      </c>
      <c r="E168" s="339" t="str">
        <f>IF(C169="ア",VLOOKUP(A169,ア!$A$2:$E$1563,4,FALSE),IF(C169="イ",VLOOKUP(A169,イ!$A$2:$E$1563,4,FALSE),IF(C169="ウ",IF(HLOOKUP(A169,ウ!$B$1:$QI$6,3,FALSE)="","",HLOOKUP(A169,ウ!$B$1:$QI$6,3,FALSE)),"")))</f>
        <v/>
      </c>
      <c r="F168" s="341" t="str">
        <f>IF(C169="ア",VLOOKUP(A169,ア!$A$2:$E$1563,5,FALSE),IF(C169="イ",VLOOKUP(A169,イ!$A$2:$E$1563,5,FALSE),IF(C169="ウ",HLOOKUP(A169,ウ!$B$1:$ZX$6,5,FALSE),IF(C169="エ",VLOOKUP(A169,エ!$A$4:$E$1000,5,FALSE),""))))&amp;"　"&amp;IF(C169="ウ",HLOOKUP(A169,ウ!$B$1:$ZX$6,6,FALSE),"")</f>
        <v>　</v>
      </c>
      <c r="G168" s="343"/>
      <c r="H168" s="284"/>
      <c r="I168" s="296"/>
      <c r="J168" s="298"/>
      <c r="K168" s="215" t="s">
        <v>2141</v>
      </c>
      <c r="L168" s="337"/>
      <c r="M168" s="210" t="str">
        <f>IF(L169="ア",VLOOKUP(J169,ア!$A$2:$E$9999,2,FALSE),IF(L169="イ",VLOOKUP(J169,#REF!,2,FALSE),IF(L169="ウ",HLOOKUP(J169,#REF!,4,FALSE),IF(L169="エ",VLOOKUP(J169,エ!$A$4:$E$1000,3,FALSE)&amp;"　"&amp;VLOOKUP(J169,エ!$A$4:$E$1000,4,FALSE),""))))</f>
        <v/>
      </c>
      <c r="N168" s="339" t="str">
        <f>IF(M169="ア",VLOOKUP(K169,ア!$A$2:$E$1563,2,FALSE),IF(M169="イ",VLOOKUP(K169,イ!$A$2:$E$1563,2,FALSE),IF(M169="ウ",HLOOKUP(K169,ウ!$B$1:$ZX$6,4,FALSE),IF(M169="エ",VLOOKUP(K169,エ!$A$4:$E$1000,3,FALSE)&amp;"　"&amp;VLOOKUP(K169,エ!$A$4:$E$1000,4,FALSE),""))))</f>
        <v/>
      </c>
      <c r="O168" s="339" t="str">
        <f>IF(M169="ア",VLOOKUP(K169,ア!$A$2:$E$9999,4,FALSE),IF(M169="イ",VLOOKUP(K169,イ!$A$2:$E$1563,5,FALSE),IF(M169="ウ",HLOOKUP(K169,ウ!$B$1:$ZX$6,5,FALSE),IF(M169="エ",VLOOKUP(K169,エ!$A$4:$E$1000,5,FALSE),""))))&amp;"　"&amp;IF(M169="ウ",HLOOKUP(K169,ウ!$B$1:$ZX$6,6,FALSE),"")</f>
        <v>　</v>
      </c>
      <c r="P168" s="341" t="str">
        <f>IF(M169="ア",VLOOKUP(K169,ア!$A$2:$E$1563,5,FALSE),IF(M169="イ",VLOOKUP(K169,イ!$A$2:$E$1563,5,FALSE),IF(M169="ウ",HLOOKUP(K169,ウ!$B$1:$ZX$6,5,FALSE),IF(M169="エ",VLOOKUP(K169,エ!$A$4:$E$1000,5,FALSE),""))))&amp;"　"&amp;IF(M169="ウ",HLOOKUP(K169,ウ!$B$1:$ZX$6,6,FALSE),"")</f>
        <v>　</v>
      </c>
      <c r="Q168" s="343"/>
      <c r="R168" s="284"/>
      <c r="S168" s="296"/>
      <c r="T168" s="298"/>
      <c r="U168" s="215" t="s">
        <v>2142</v>
      </c>
      <c r="V168" s="337"/>
      <c r="W168" s="210" t="str">
        <f>IF(V169="ア",VLOOKUP(T169,ア!$A$2:$E$9999,2,FALSE),IF(V169="イ",VLOOKUP(T169,#REF!,2,FALSE),IF(V169="ウ",HLOOKUP(T169,#REF!,4,FALSE),IF(V169="エ",VLOOKUP(T169,エ!$A$4:$E$1000,3,FALSE)&amp;"　"&amp;VLOOKUP(T169,エ!$A$4:$E$1000,4,FALSE),""))))</f>
        <v/>
      </c>
      <c r="X168" s="339" t="str">
        <f>IF(W169="ア",VLOOKUP(U169,ア!$A$2:$E$1563,2,FALSE),IF(W169="イ",VLOOKUP(U169,イ!$A$2:$E$1563,2,FALSE),IF(W169="ウ",HLOOKUP(U169,ウ!$B$1:$ZX$6,4,FALSE),IF(W169="エ",VLOOKUP(U169,エ!$A$4:$E$1000,3,FALSE)&amp;"　"&amp;VLOOKUP(U169,エ!$A$4:$E$1000,4,FALSE),""))))</f>
        <v/>
      </c>
      <c r="Y168" s="339" t="str">
        <f>IF(W169="ア",VLOOKUP(U169,ア!$A$2:$E$9999,4,FALSE),IF(W169="イ",VLOOKUP(U169,イ!$A$2:$E$1563,5,FALSE),IF(W169="ウ",HLOOKUP(U169,ウ!$B$1:$ZX$6,5,FALSE),IF(W169="エ",VLOOKUP(U169,エ!$A$4:$E$1000,5,FALSE),""))))&amp;"　"&amp;IF(W169="ウ",HLOOKUP(U169,ウ!$B$1:$ZX$6,6,FALSE),"")</f>
        <v>　</v>
      </c>
      <c r="Z168" s="341" t="str">
        <f>IF(W169="ア",VLOOKUP(U169,ア!$A$2:$E$1563,5,FALSE),IF(W169="イ",VLOOKUP(U169,イ!$A$2:$E$1563,5,FALSE),IF(W169="ウ",HLOOKUP(U169,ウ!$B$1:$ZX$6,5,FALSE),IF(W169="エ",VLOOKUP(U169,エ!$A$4:$E$1000,5,FALSE),""))))&amp;"　"&amp;IF(W169="ウ",HLOOKUP(U169,ウ!$B$1:$ZX$6,6,FALSE),"")</f>
        <v>　</v>
      </c>
      <c r="AA168" s="343"/>
      <c r="AB168" s="284"/>
      <c r="AC168" s="286"/>
      <c r="AD168" s="288"/>
    </row>
    <row r="169" spans="1:30" x14ac:dyDescent="0.45">
      <c r="A169" s="212"/>
      <c r="B169" s="338"/>
      <c r="C169" s="213"/>
      <c r="D169" s="340"/>
      <c r="E169" s="340"/>
      <c r="F169" s="342"/>
      <c r="G169" s="344"/>
      <c r="H169" s="293"/>
      <c r="I169" s="303"/>
      <c r="J169" s="304"/>
      <c r="K169" s="212"/>
      <c r="L169" s="338"/>
      <c r="M169" s="213"/>
      <c r="N169" s="340"/>
      <c r="O169" s="340"/>
      <c r="P169" s="342"/>
      <c r="Q169" s="344"/>
      <c r="R169" s="293"/>
      <c r="S169" s="303"/>
      <c r="T169" s="304"/>
      <c r="U169" s="212"/>
      <c r="V169" s="338"/>
      <c r="W169" s="213"/>
      <c r="X169" s="340"/>
      <c r="Y169" s="340"/>
      <c r="Z169" s="342"/>
      <c r="AA169" s="344"/>
      <c r="AB169" s="293"/>
      <c r="AC169" s="300"/>
      <c r="AD169" s="301"/>
    </row>
    <row r="170" spans="1:30" x14ac:dyDescent="0.45">
      <c r="A170" s="215" t="s">
        <v>2143</v>
      </c>
      <c r="B170" s="337"/>
      <c r="C170" s="210"/>
      <c r="D170" s="339" t="str">
        <f>IF(C171="ア",VLOOKUP(A171,ア!$A$2:$E$1563,2,FALSE),IF(C171="イ",VLOOKUP(A171,イ!$A$2:$E$1563,2,FALSE),IF(C171="ウ",HLOOKUP(A171,ウ!$B$1:$ZX$6,4,FALSE),IF(C171="エ",VLOOKUP(A171,エ!$A$4:$E$1000,3,FALSE)&amp;"　"&amp;VLOOKUP(A171,エ!$A$4:$E$1000,4,FALSE),""))))</f>
        <v/>
      </c>
      <c r="E170" s="339" t="str">
        <f>IF(C171="ア",VLOOKUP(A171,ア!$A$2:$E$1563,4,FALSE),IF(C171="イ",VLOOKUP(A171,イ!$A$2:$E$1563,4,FALSE),IF(C171="ウ",IF(HLOOKUP(A171,ウ!$B$1:$QI$6,3,FALSE)="","",HLOOKUP(A171,ウ!$B$1:$QI$6,3,FALSE)),"")))</f>
        <v/>
      </c>
      <c r="F170" s="341" t="str">
        <f>IF(C171="ア",VLOOKUP(A171,ア!$A$2:$E$1563,5,FALSE),IF(C171="イ",VLOOKUP(A171,イ!$A$2:$E$1563,5,FALSE),IF(C171="ウ",HLOOKUP(A171,ウ!$B$1:$ZX$6,5,FALSE),IF(C171="エ",VLOOKUP(A171,エ!$A$4:$E$1000,5,FALSE),""))))&amp;"　"&amp;IF(C171="ウ",HLOOKUP(A171,ウ!$B$1:$ZX$6,6,FALSE),"")</f>
        <v>　</v>
      </c>
      <c r="G170" s="343"/>
      <c r="H170" s="284"/>
      <c r="I170" s="296"/>
      <c r="J170" s="298"/>
      <c r="K170" s="215" t="s">
        <v>2144</v>
      </c>
      <c r="L170" s="337"/>
      <c r="M170" s="210" t="str">
        <f>IF(L171="ア",VLOOKUP(J171,ア!$A$2:$E$9999,2,FALSE),IF(L171="イ",VLOOKUP(J171,#REF!,2,FALSE),IF(L171="ウ",HLOOKUP(J171,#REF!,4,FALSE),IF(L171="エ",VLOOKUP(J171,エ!$A$4:$E$1000,3,FALSE)&amp;"　"&amp;VLOOKUP(J171,エ!$A$4:$E$1000,4,FALSE),""))))</f>
        <v/>
      </c>
      <c r="N170" s="339" t="str">
        <f>IF(M171="ア",VLOOKUP(K171,ア!$A$2:$E$1563,2,FALSE),IF(M171="イ",VLOOKUP(K171,イ!$A$2:$E$1563,2,FALSE),IF(M171="ウ",HLOOKUP(K171,ウ!$B$1:$ZX$6,4,FALSE),IF(M171="エ",VLOOKUP(K171,エ!$A$4:$E$1000,3,FALSE)&amp;"　"&amp;VLOOKUP(K171,エ!$A$4:$E$1000,4,FALSE),""))))</f>
        <v/>
      </c>
      <c r="O170" s="339" t="str">
        <f>IF(M171="ア",VLOOKUP(K171,ア!$A$2:$E$9999,4,FALSE),IF(M171="イ",VLOOKUP(K171,イ!$A$2:$E$1563,5,FALSE),IF(M171="ウ",HLOOKUP(K171,ウ!$B$1:$ZX$6,5,FALSE),IF(M171="エ",VLOOKUP(K171,エ!$A$4:$E$1000,5,FALSE),""))))&amp;"　"&amp;IF(M171="ウ",HLOOKUP(K171,ウ!$B$1:$ZX$6,6,FALSE),"")</f>
        <v>　</v>
      </c>
      <c r="P170" s="341" t="str">
        <f>IF(M171="ア",VLOOKUP(K171,ア!$A$2:$E$1563,5,FALSE),IF(M171="イ",VLOOKUP(K171,イ!$A$2:$E$1563,5,FALSE),IF(M171="ウ",HLOOKUP(K171,ウ!$B$1:$ZX$6,5,FALSE),IF(M171="エ",VLOOKUP(K171,エ!$A$4:$E$1000,5,FALSE),""))))&amp;"　"&amp;IF(M171="ウ",HLOOKUP(K171,ウ!$B$1:$ZX$6,6,FALSE),"")</f>
        <v>　</v>
      </c>
      <c r="Q170" s="343"/>
      <c r="R170" s="284"/>
      <c r="S170" s="296"/>
      <c r="T170" s="298"/>
      <c r="U170" s="215" t="s">
        <v>2145</v>
      </c>
      <c r="V170" s="337"/>
      <c r="W170" s="210" t="str">
        <f>IF(V171="ア",VLOOKUP(T171,ア!$A$2:$E$9999,2,FALSE),IF(V171="イ",VLOOKUP(T171,#REF!,2,FALSE),IF(V171="ウ",HLOOKUP(T171,#REF!,4,FALSE),IF(V171="エ",VLOOKUP(T171,エ!$A$4:$E$1000,3,FALSE)&amp;"　"&amp;VLOOKUP(T171,エ!$A$4:$E$1000,4,FALSE),""))))</f>
        <v/>
      </c>
      <c r="X170" s="339" t="str">
        <f>IF(W171="ア",VLOOKUP(U171,ア!$A$2:$E$1563,2,FALSE),IF(W171="イ",VLOOKUP(U171,イ!$A$2:$E$1563,2,FALSE),IF(W171="ウ",HLOOKUP(U171,ウ!$B$1:$ZX$6,4,FALSE),IF(W171="エ",VLOOKUP(U171,エ!$A$4:$E$1000,3,FALSE)&amp;"　"&amp;VLOOKUP(U171,エ!$A$4:$E$1000,4,FALSE),""))))</f>
        <v/>
      </c>
      <c r="Y170" s="339" t="str">
        <f>IF(W171="ア",VLOOKUP(U171,ア!$A$2:$E$9999,4,FALSE),IF(W171="イ",VLOOKUP(U171,イ!$A$2:$E$1563,5,FALSE),IF(W171="ウ",HLOOKUP(U171,ウ!$B$1:$ZX$6,5,FALSE),IF(W171="エ",VLOOKUP(U171,エ!$A$4:$E$1000,5,FALSE),""))))&amp;"　"&amp;IF(W171="ウ",HLOOKUP(U171,ウ!$B$1:$ZX$6,6,FALSE),"")</f>
        <v>　</v>
      </c>
      <c r="Z170" s="341" t="str">
        <f>IF(W171="ア",VLOOKUP(U171,ア!$A$2:$E$1563,5,FALSE),IF(W171="イ",VLOOKUP(U171,イ!$A$2:$E$1563,5,FALSE),IF(W171="ウ",HLOOKUP(U171,ウ!$B$1:$ZX$6,5,FALSE),IF(W171="エ",VLOOKUP(U171,エ!$A$4:$E$1000,5,FALSE),""))))&amp;"　"&amp;IF(W171="ウ",HLOOKUP(U171,ウ!$B$1:$ZX$6,6,FALSE),"")</f>
        <v>　</v>
      </c>
      <c r="AA170" s="343"/>
      <c r="AB170" s="284"/>
      <c r="AC170" s="286"/>
      <c r="AD170" s="288"/>
    </row>
    <row r="171" spans="1:30" ht="13.8" thickBot="1" x14ac:dyDescent="0.5">
      <c r="A171" s="217"/>
      <c r="B171" s="353"/>
      <c r="C171" s="218"/>
      <c r="D171" s="340"/>
      <c r="E171" s="340"/>
      <c r="F171" s="342"/>
      <c r="G171" s="354"/>
      <c r="H171" s="285"/>
      <c r="I171" s="297"/>
      <c r="J171" s="299"/>
      <c r="K171" s="217"/>
      <c r="L171" s="353"/>
      <c r="M171" s="218"/>
      <c r="N171" s="340"/>
      <c r="O171" s="340"/>
      <c r="P171" s="342"/>
      <c r="Q171" s="354"/>
      <c r="R171" s="285"/>
      <c r="S171" s="297"/>
      <c r="T171" s="299"/>
      <c r="U171" s="217"/>
      <c r="V171" s="353"/>
      <c r="W171" s="218"/>
      <c r="X171" s="340"/>
      <c r="Y171" s="340"/>
      <c r="Z171" s="342"/>
      <c r="AA171" s="354"/>
      <c r="AB171" s="285"/>
      <c r="AC171" s="287"/>
      <c r="AD171" s="289"/>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Z50:Z51"/>
    <mergeCell ref="AA50:AA51"/>
    <mergeCell ref="AB50:AB51"/>
    <mergeCell ref="AC50:AC51"/>
    <mergeCell ref="T60:T61"/>
    <mergeCell ref="V60:V61"/>
    <mergeCell ref="AA60:AA61"/>
    <mergeCell ref="AB60:AB61"/>
    <mergeCell ref="AC60:AC61"/>
    <mergeCell ref="V62:V63"/>
    <mergeCell ref="AA62:AA63"/>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I58:I59"/>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J164:J165"/>
    <mergeCell ref="J166:J167"/>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V17:V18"/>
    <mergeCell ref="X17:X18"/>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D19:D20"/>
    <mergeCell ref="E19:E20"/>
    <mergeCell ref="F19:F20"/>
    <mergeCell ref="G19:G20"/>
    <mergeCell ref="H19:H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E39:E40"/>
    <mergeCell ref="F39:F40"/>
    <mergeCell ref="G39:G40"/>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Y39:Y40"/>
    <mergeCell ref="Z39:Z40"/>
    <mergeCell ref="AA39:AA40"/>
    <mergeCell ref="H39:H40"/>
    <mergeCell ref="I39:I40"/>
    <mergeCell ref="J39:J40"/>
    <mergeCell ref="L39:L40"/>
    <mergeCell ref="N39:N40"/>
    <mergeCell ref="O39:O40"/>
    <mergeCell ref="P39:P40"/>
    <mergeCell ref="Q39:Q40"/>
    <mergeCell ref="R39:R40"/>
    <mergeCell ref="S39:S40"/>
    <mergeCell ref="T39:T40"/>
    <mergeCell ref="V39:V40"/>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D43:D44"/>
    <mergeCell ref="E43:E44"/>
    <mergeCell ref="F43:F44"/>
    <mergeCell ref="X47:X48"/>
    <mergeCell ref="Y47:Y48"/>
    <mergeCell ref="Z47:Z48"/>
    <mergeCell ref="AA47:AA48"/>
    <mergeCell ref="AB47:AB48"/>
    <mergeCell ref="AC47:AC48"/>
    <mergeCell ref="AD47:AD48"/>
    <mergeCell ref="X19:X20"/>
    <mergeCell ref="Y19:Y20"/>
    <mergeCell ref="Z19:Z20"/>
    <mergeCell ref="AA19:AA20"/>
    <mergeCell ref="AB19:AB20"/>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43:X44"/>
    <mergeCell ref="Y43:Y44"/>
    <mergeCell ref="Z43:Z44"/>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4" t="s">
        <v>4</v>
      </c>
      <c r="F1" s="365"/>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2024-06-28T06:54:07Z</cp:lastPrinted>
  <dcterms:created xsi:type="dcterms:W3CDTF">2019-06-05T06:28:00Z</dcterms:created>
  <dcterms:modified xsi:type="dcterms:W3CDTF">2025-03-23T06:34:43Z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