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0.19.55.20\06学事・教務ｇ\★R05\09 教科書採択関係\☆R6年度採択（学校選定データ）\　採択通知\S05 だいせん聴覚\"/>
    </mc:Choice>
  </mc:AlternateContent>
  <xr:revisionPtr revIDLastSave="0" documentId="13_ncr:1_{31C0C9E8-7A2B-4BC1-AB7E-6A60C47DA6DB}" xr6:coauthVersionLast="47" xr6:coauthVersionMax="47" xr10:uidLastSave="{00000000-0000-0000-0000-000000000000}"/>
  <bookViews>
    <workbookView xWindow="-108" yWindow="-108" windowWidth="23256" windowHeight="12720" xr2:uid="{00000000-000D-0000-FFFF-FFFF00000000}"/>
  </bookViews>
  <sheets>
    <sheet name="様式4・本科" sheetId="7" r:id="rId1"/>
    <sheet name="ア" sheetId="8" state="hidden" r:id="rId2"/>
    <sheet name="イ" sheetId="9" state="hidden" r:id="rId3"/>
    <sheet name="ウ" sheetId="12" state="hidden" r:id="rId4"/>
    <sheet name="エ" sheetId="5" state="hidden" r:id="rId5"/>
    <sheet name="Sheet2" sheetId="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Print_Area" localSheetId="1">ア!$A$1:$M$25</definedName>
    <definedName name="_xlnm.Print_Area" localSheetId="4">エ!#REF!</definedName>
    <definedName name="_xlnm.Print_Area" localSheetId="0">様式4・本科!$A$1:$AC$138</definedName>
    <definedName name="_xlnm.Print_Titles" localSheetId="4">エ!$3:$3</definedName>
    <definedName name="_xlnm.Print_Titles" localSheetId="0">様式4・本科!$1:$18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27" i="7" l="1"/>
  <c r="X129" i="7"/>
  <c r="X131" i="7"/>
  <c r="X133" i="7"/>
  <c r="Y137" i="7" l="1"/>
  <c r="X137" i="7"/>
  <c r="W137" i="7"/>
  <c r="Y135" i="7"/>
  <c r="X135" i="7"/>
  <c r="W135" i="7"/>
  <c r="X119" i="7"/>
  <c r="Y117" i="7"/>
  <c r="X117" i="7"/>
  <c r="W117" i="7"/>
  <c r="W121" i="7"/>
  <c r="X121" i="7"/>
  <c r="Y121" i="7"/>
  <c r="W123" i="7"/>
  <c r="X123" i="7"/>
  <c r="Y123" i="7"/>
  <c r="W125" i="7"/>
  <c r="X125" i="7"/>
  <c r="Y125" i="7"/>
  <c r="W129" i="7"/>
  <c r="Y129" i="7"/>
  <c r="W133" i="7"/>
  <c r="Y133" i="7"/>
  <c r="Y115" i="7"/>
  <c r="X115" i="7"/>
  <c r="W115" i="7"/>
  <c r="Y113" i="7"/>
  <c r="X113" i="7"/>
  <c r="W113" i="7"/>
  <c r="O123" i="7"/>
  <c r="N123" i="7"/>
  <c r="M123" i="7"/>
  <c r="O121" i="7"/>
  <c r="N121" i="7"/>
  <c r="M121" i="7"/>
  <c r="O119" i="7"/>
  <c r="N119" i="7"/>
  <c r="M119" i="7"/>
  <c r="O117" i="7"/>
  <c r="N117" i="7"/>
  <c r="M117" i="7"/>
  <c r="N115" i="7"/>
  <c r="O113" i="7"/>
  <c r="N113" i="7"/>
  <c r="M113" i="7"/>
  <c r="O111" i="7"/>
  <c r="N111" i="7"/>
  <c r="M111" i="7"/>
  <c r="O109" i="7"/>
  <c r="N109" i="7"/>
  <c r="M109" i="7"/>
  <c r="O107" i="7"/>
  <c r="N107" i="7"/>
  <c r="M107" i="7"/>
  <c r="O125" i="7"/>
  <c r="N125" i="7"/>
  <c r="M125" i="7"/>
  <c r="O105" i="7"/>
  <c r="N105" i="7"/>
  <c r="M105" i="7"/>
  <c r="O103" i="7"/>
  <c r="N103" i="7"/>
  <c r="M103" i="7"/>
  <c r="O101" i="7"/>
  <c r="N101" i="7"/>
  <c r="M101" i="7"/>
  <c r="O99" i="7"/>
  <c r="N99" i="7"/>
  <c r="M99" i="7"/>
  <c r="F95" i="7"/>
  <c r="E95" i="7"/>
  <c r="D95" i="7"/>
  <c r="F93" i="7"/>
  <c r="E93" i="7"/>
  <c r="D93" i="7"/>
  <c r="F91" i="7"/>
  <c r="E91" i="7"/>
  <c r="D91" i="7"/>
  <c r="F89" i="7"/>
  <c r="E89" i="7"/>
  <c r="D89" i="7"/>
  <c r="F87" i="7"/>
  <c r="E87" i="7"/>
  <c r="D87" i="7"/>
  <c r="F85" i="7"/>
  <c r="E85" i="7"/>
  <c r="D85" i="7"/>
  <c r="X111" i="7" l="1"/>
  <c r="Y109" i="7"/>
  <c r="X109" i="7"/>
  <c r="W109" i="7"/>
  <c r="Y107" i="7"/>
  <c r="X107" i="7"/>
  <c r="W107" i="7"/>
  <c r="Y105" i="7"/>
  <c r="X105" i="7"/>
  <c r="W105" i="7"/>
  <c r="Y103" i="7"/>
  <c r="X103" i="7"/>
  <c r="W103" i="7"/>
  <c r="Y101" i="7"/>
  <c r="X101" i="7"/>
  <c r="W101" i="7"/>
  <c r="N97" i="7"/>
  <c r="O95" i="7"/>
  <c r="N95" i="7"/>
  <c r="M95" i="7"/>
  <c r="O93" i="7"/>
  <c r="N93" i="7"/>
  <c r="M93" i="7"/>
  <c r="O91" i="7"/>
  <c r="N91" i="7"/>
  <c r="M91" i="7"/>
  <c r="O89" i="7"/>
  <c r="N89" i="7"/>
  <c r="M89" i="7"/>
  <c r="O87" i="7"/>
  <c r="N87" i="7"/>
  <c r="M87" i="7"/>
  <c r="F83" i="7"/>
  <c r="E83" i="7"/>
  <c r="D83" i="7"/>
  <c r="F81" i="7"/>
  <c r="E81" i="7"/>
  <c r="D81" i="7"/>
  <c r="F79" i="7"/>
  <c r="E79" i="7"/>
  <c r="D79" i="7"/>
  <c r="Y99" i="7" l="1"/>
  <c r="X99" i="7"/>
  <c r="W99" i="7"/>
  <c r="Y97" i="7"/>
  <c r="X97" i="7"/>
  <c r="W97" i="7"/>
  <c r="Y95" i="7"/>
  <c r="X95" i="7"/>
  <c r="W95" i="7"/>
  <c r="Y93" i="7"/>
  <c r="X93" i="7"/>
  <c r="W93" i="7"/>
  <c r="Y91" i="7"/>
  <c r="X91" i="7"/>
  <c r="W91" i="7"/>
  <c r="Y89" i="7"/>
  <c r="X89" i="7"/>
  <c r="W89" i="7"/>
  <c r="Y87" i="7"/>
  <c r="X87" i="7"/>
  <c r="W87" i="7"/>
  <c r="Y85" i="7"/>
  <c r="X85" i="7"/>
  <c r="W85" i="7"/>
  <c r="Y83" i="7"/>
  <c r="X83" i="7"/>
  <c r="W83" i="7"/>
  <c r="O85" i="7"/>
  <c r="N85" i="7"/>
  <c r="M85" i="7"/>
  <c r="O83" i="7"/>
  <c r="N83" i="7"/>
  <c r="M83" i="7"/>
  <c r="O81" i="7"/>
  <c r="N81" i="7"/>
  <c r="M81" i="7"/>
  <c r="O79" i="7"/>
  <c r="N79" i="7"/>
  <c r="M79" i="7"/>
  <c r="O77" i="7"/>
  <c r="N77" i="7"/>
  <c r="M77" i="7"/>
  <c r="O75" i="7"/>
  <c r="N75" i="7"/>
  <c r="M75" i="7"/>
  <c r="O73" i="7"/>
  <c r="N73" i="7"/>
  <c r="M73" i="7"/>
  <c r="O71" i="7"/>
  <c r="N71" i="7"/>
  <c r="M71" i="7"/>
  <c r="F77" i="7"/>
  <c r="E77" i="7"/>
  <c r="D77" i="7"/>
  <c r="F75" i="7"/>
  <c r="E75" i="7"/>
  <c r="D75" i="7"/>
  <c r="F73" i="7"/>
  <c r="E73" i="7"/>
  <c r="D73" i="7"/>
  <c r="F71" i="7"/>
  <c r="E71" i="7"/>
  <c r="D71" i="7"/>
  <c r="F69" i="7"/>
  <c r="E69" i="7"/>
  <c r="D69" i="7"/>
  <c r="F67" i="7"/>
  <c r="E67" i="7"/>
  <c r="D67" i="7"/>
  <c r="F65" i="7"/>
  <c r="E65" i="7"/>
  <c r="D65" i="7"/>
  <c r="Y81" i="7" l="1"/>
  <c r="X81" i="7"/>
  <c r="W81" i="7"/>
  <c r="Y79" i="7"/>
  <c r="X79" i="7"/>
  <c r="W79" i="7"/>
  <c r="F63" i="7"/>
  <c r="E63" i="7"/>
  <c r="D63" i="7"/>
  <c r="F61" i="7" l="1"/>
  <c r="E61" i="7"/>
  <c r="D61" i="7"/>
  <c r="Y75" i="7" l="1"/>
  <c r="X75" i="7"/>
  <c r="W75" i="7"/>
  <c r="X73" i="7"/>
  <c r="W73" i="7"/>
  <c r="Y71" i="7"/>
  <c r="X71" i="7"/>
  <c r="W71" i="7"/>
  <c r="Y69" i="7"/>
  <c r="X69" i="7"/>
  <c r="W69" i="7"/>
  <c r="O69" i="7"/>
  <c r="N69" i="7"/>
  <c r="M69" i="7"/>
  <c r="O67" i="7"/>
  <c r="N67" i="7"/>
  <c r="M67" i="7"/>
  <c r="O65" i="7"/>
  <c r="N65" i="7"/>
  <c r="M65" i="7"/>
  <c r="O63" i="7"/>
  <c r="N63" i="7"/>
  <c r="M63" i="7"/>
  <c r="O61" i="7"/>
  <c r="N61" i="7"/>
  <c r="M61" i="7"/>
  <c r="F59" i="7"/>
  <c r="E59" i="7"/>
  <c r="D59" i="7"/>
  <c r="F57" i="7"/>
  <c r="E57" i="7"/>
  <c r="D57" i="7"/>
  <c r="F55" i="7"/>
  <c r="E55" i="7"/>
  <c r="D55" i="7"/>
  <c r="F53" i="7"/>
  <c r="E53" i="7"/>
  <c r="D53" i="7"/>
  <c r="Y67" i="7" l="1"/>
  <c r="X67" i="7"/>
  <c r="W67" i="7"/>
  <c r="O59" i="7"/>
  <c r="N59" i="7"/>
  <c r="M59" i="7"/>
  <c r="O57" i="7"/>
  <c r="N57" i="7"/>
  <c r="M57" i="7"/>
  <c r="O55" i="7"/>
  <c r="N55" i="7"/>
  <c r="M55" i="7"/>
  <c r="F51" i="7"/>
  <c r="E51" i="7"/>
  <c r="D51" i="7"/>
  <c r="F49" i="7"/>
  <c r="E49" i="7"/>
  <c r="D49" i="7"/>
  <c r="F47" i="7"/>
  <c r="E47" i="7"/>
  <c r="D47" i="7"/>
  <c r="O53" i="7" l="1"/>
  <c r="N53" i="7"/>
  <c r="M53" i="7"/>
  <c r="F45" i="7"/>
  <c r="E45" i="7"/>
  <c r="D45" i="7"/>
  <c r="Y65" i="7" l="1"/>
  <c r="X65" i="7"/>
  <c r="W65" i="7"/>
  <c r="Y63" i="7"/>
  <c r="X63" i="7"/>
  <c r="W63" i="7"/>
  <c r="Y61" i="7"/>
  <c r="X61" i="7"/>
  <c r="W61" i="7"/>
  <c r="Y59" i="7"/>
  <c r="X59" i="7"/>
  <c r="W59" i="7"/>
  <c r="O51" i="7"/>
  <c r="N51" i="7"/>
  <c r="M51" i="7"/>
  <c r="O49" i="7"/>
  <c r="N49" i="7"/>
  <c r="M49" i="7"/>
  <c r="O47" i="7"/>
  <c r="N47" i="7"/>
  <c r="M47" i="7"/>
  <c r="O45" i="7"/>
  <c r="N45" i="7"/>
  <c r="M45" i="7"/>
  <c r="O43" i="7"/>
  <c r="N43" i="7"/>
  <c r="M43" i="7"/>
  <c r="F43" i="7"/>
  <c r="E43" i="7"/>
  <c r="D43" i="7"/>
  <c r="F41" i="7"/>
  <c r="E41" i="7"/>
  <c r="D41" i="7"/>
  <c r="F39" i="7"/>
  <c r="E39" i="7"/>
  <c r="D39" i="7"/>
  <c r="Y57" i="7" l="1"/>
  <c r="X57" i="7"/>
  <c r="W57" i="7"/>
  <c r="Y55" i="7"/>
  <c r="X55" i="7"/>
  <c r="W55" i="7"/>
  <c r="Y53" i="7"/>
  <c r="X53" i="7"/>
  <c r="W53" i="7"/>
  <c r="Y51" i="7"/>
  <c r="X51" i="7"/>
  <c r="W51" i="7"/>
  <c r="Y49" i="7"/>
  <c r="X49" i="7"/>
  <c r="W49" i="7"/>
  <c r="O41" i="7"/>
  <c r="N41" i="7"/>
  <c r="M41" i="7"/>
  <c r="O39" i="7"/>
  <c r="N39" i="7"/>
  <c r="M39" i="7"/>
  <c r="O37" i="7"/>
  <c r="N37" i="7"/>
  <c r="M37" i="7"/>
  <c r="O35" i="7"/>
  <c r="N35" i="7"/>
  <c r="M35" i="7"/>
  <c r="O33" i="7"/>
  <c r="N33" i="7"/>
  <c r="M33" i="7"/>
  <c r="O31" i="7"/>
  <c r="N31" i="7"/>
  <c r="M31" i="7"/>
  <c r="F37" i="7"/>
  <c r="E37" i="7"/>
  <c r="D37" i="7"/>
  <c r="F35" i="7"/>
  <c r="E35" i="7"/>
  <c r="D35" i="7"/>
  <c r="F33" i="7"/>
  <c r="E33" i="7"/>
  <c r="D33" i="7"/>
  <c r="F31" i="7"/>
  <c r="E31" i="7"/>
  <c r="D31" i="7"/>
  <c r="Y47" i="7" l="1"/>
  <c r="X47" i="7"/>
  <c r="W47" i="7"/>
  <c r="Y45" i="7"/>
  <c r="X45" i="7"/>
  <c r="W45" i="7"/>
  <c r="Y43" i="7"/>
  <c r="X43" i="7"/>
  <c r="W43" i="7"/>
  <c r="Y41" i="7"/>
  <c r="X41" i="7"/>
  <c r="W41" i="7"/>
  <c r="Y39" i="7"/>
  <c r="X39" i="7"/>
  <c r="W39" i="7"/>
  <c r="Y37" i="7"/>
  <c r="X37" i="7"/>
  <c r="W37" i="7"/>
  <c r="Y35" i="7"/>
  <c r="X35" i="7"/>
  <c r="W35" i="7"/>
  <c r="Y33" i="7"/>
  <c r="X33" i="7"/>
  <c r="W33" i="7"/>
  <c r="Y31" i="7"/>
  <c r="X31" i="7"/>
  <c r="W31" i="7"/>
  <c r="Y29" i="7"/>
  <c r="X29" i="7"/>
  <c r="W29" i="7"/>
  <c r="O29" i="7"/>
  <c r="N29" i="7"/>
  <c r="M29" i="7"/>
  <c r="O27" i="7"/>
  <c r="N27" i="7"/>
  <c r="M27" i="7"/>
  <c r="O25" i="7"/>
  <c r="N25" i="7"/>
  <c r="M25" i="7"/>
  <c r="F29" i="7"/>
  <c r="E29" i="7"/>
  <c r="D29" i="7"/>
  <c r="F27" i="7"/>
  <c r="E27" i="7"/>
  <c r="D27" i="7"/>
  <c r="F25" i="7"/>
  <c r="E25" i="7"/>
  <c r="D25" i="7"/>
  <c r="F23" i="7"/>
  <c r="E23" i="7"/>
  <c r="D23" i="7"/>
  <c r="Y21" i="7" l="1"/>
  <c r="Y25" i="7"/>
  <c r="Y27" i="7"/>
  <c r="Y19" i="7"/>
  <c r="X19" i="7"/>
  <c r="X21" i="7"/>
  <c r="X23" i="7"/>
  <c r="X25" i="7"/>
  <c r="X27" i="7"/>
  <c r="W21" i="7"/>
  <c r="W23" i="7"/>
  <c r="W25" i="7"/>
  <c r="W27" i="7"/>
  <c r="W19" i="7"/>
  <c r="O19" i="7"/>
  <c r="O21" i="7"/>
  <c r="O23" i="7"/>
  <c r="O127" i="7"/>
  <c r="O129" i="7"/>
  <c r="O131" i="7"/>
  <c r="O133" i="7"/>
  <c r="O135" i="7"/>
  <c r="O137" i="7"/>
  <c r="N21" i="7"/>
  <c r="N23" i="7"/>
  <c r="N127" i="7"/>
  <c r="N129" i="7"/>
  <c r="N131" i="7"/>
  <c r="N133" i="7"/>
  <c r="N135" i="7"/>
  <c r="N137" i="7"/>
  <c r="N19" i="7"/>
  <c r="M19" i="7"/>
  <c r="M21" i="7"/>
  <c r="M23" i="7"/>
  <c r="M127" i="7"/>
  <c r="M129" i="7"/>
  <c r="M131" i="7"/>
  <c r="M133" i="7"/>
  <c r="M135" i="7"/>
  <c r="M137" i="7"/>
  <c r="F21" i="7"/>
  <c r="F97" i="7"/>
  <c r="F99" i="7"/>
  <c r="F101" i="7"/>
  <c r="F103" i="7"/>
  <c r="F105" i="7"/>
  <c r="F107" i="7"/>
  <c r="F109" i="7"/>
  <c r="F111" i="7"/>
  <c r="F113" i="7"/>
  <c r="F115" i="7"/>
  <c r="F117" i="7"/>
  <c r="F119" i="7"/>
  <c r="F121" i="7"/>
  <c r="F123" i="7"/>
  <c r="F125" i="7"/>
  <c r="F127" i="7"/>
  <c r="F129" i="7"/>
  <c r="F131" i="7"/>
  <c r="F133" i="7"/>
  <c r="F135" i="7"/>
  <c r="F137" i="7"/>
  <c r="F19" i="7"/>
  <c r="E19" i="7"/>
  <c r="E21" i="7"/>
  <c r="E97" i="7"/>
  <c r="E99" i="7"/>
  <c r="E101" i="7"/>
  <c r="E103" i="7"/>
  <c r="E105" i="7"/>
  <c r="E107" i="7"/>
  <c r="E109" i="7"/>
  <c r="E111" i="7"/>
  <c r="E113" i="7"/>
  <c r="E115" i="7"/>
  <c r="E117" i="7"/>
  <c r="E119" i="7"/>
  <c r="E121" i="7"/>
  <c r="E123" i="7"/>
  <c r="E125" i="7"/>
  <c r="E127" i="7"/>
  <c r="E129" i="7"/>
  <c r="E131" i="7"/>
  <c r="E133" i="7"/>
  <c r="E135" i="7"/>
  <c r="E137" i="7"/>
  <c r="D21" i="7"/>
  <c r="D97" i="7"/>
  <c r="D99" i="7"/>
  <c r="D101" i="7"/>
  <c r="D103" i="7"/>
  <c r="D105" i="7"/>
  <c r="D107" i="7"/>
  <c r="D109" i="7"/>
  <c r="D111" i="7"/>
  <c r="D113" i="7"/>
  <c r="D115" i="7"/>
  <c r="D117" i="7"/>
  <c r="D119" i="7"/>
  <c r="D121" i="7"/>
  <c r="D123" i="7"/>
  <c r="D125" i="7"/>
  <c r="D127" i="7"/>
  <c r="D129" i="7"/>
  <c r="D131" i="7"/>
  <c r="D133" i="7"/>
  <c r="D135" i="7"/>
  <c r="D137" i="7"/>
  <c r="D19" i="7"/>
</calcChain>
</file>

<file path=xl/sharedStrings.xml><?xml version="1.0" encoding="utf-8"?>
<sst xmlns="http://schemas.openxmlformats.org/spreadsheetml/2006/main" count="15966" uniqueCount="9966">
  <si>
    <t>書　名</t>
  </si>
  <si>
    <r>
      <rPr>
        <sz val="9.5"/>
        <rFont val="ＭＳ ゴシック"/>
        <family val="3"/>
        <charset val="128"/>
      </rPr>
      <t>発行者</t>
    </r>
    <r>
      <rPr>
        <sz val="10.5"/>
        <rFont val="ＭＳ ゴシック"/>
        <family val="3"/>
        <charset val="128"/>
      </rPr>
      <t xml:space="preserve">
</t>
    </r>
    <r>
      <rPr>
        <sz val="9.5"/>
        <rFont val="ＭＳ ゴシック"/>
        <family val="3"/>
        <charset val="128"/>
      </rPr>
      <t>の番号</t>
    </r>
    <r>
      <rPr>
        <sz val="10.5"/>
        <rFont val="ＭＳ ゴシック"/>
        <family val="3"/>
        <charset val="128"/>
      </rPr>
      <t xml:space="preserve">
</t>
    </r>
    <r>
      <rPr>
        <sz val="9.5"/>
        <rFont val="ＭＳ ゴシック"/>
        <family val="3"/>
        <charset val="128"/>
      </rPr>
      <t>・略称</t>
    </r>
  </si>
  <si>
    <r>
      <rPr>
        <sz val="9.5"/>
        <rFont val="ＭＳ ゴシック"/>
        <family val="3"/>
        <charset val="128"/>
      </rPr>
      <t>使用</t>
    </r>
    <r>
      <rPr>
        <sz val="10.5"/>
        <rFont val="ＭＳ ゴシック"/>
        <family val="3"/>
        <charset val="128"/>
      </rPr>
      <t xml:space="preserve">
</t>
    </r>
    <r>
      <rPr>
        <sz val="9.5"/>
        <rFont val="ＭＳ ゴシック"/>
        <family val="3"/>
        <charset val="128"/>
      </rPr>
      <t>学年</t>
    </r>
  </si>
  <si>
    <r>
      <rPr>
        <sz val="9.5"/>
        <rFont val="ＭＳ ゴシック"/>
        <family val="3"/>
        <charset val="128"/>
      </rPr>
      <t>教科書</t>
    </r>
    <r>
      <rPr>
        <sz val="10.5"/>
        <rFont val="ＭＳ ゴシック"/>
        <family val="3"/>
        <charset val="128"/>
      </rPr>
      <t xml:space="preserve">
</t>
    </r>
    <r>
      <rPr>
        <sz val="9.5"/>
        <rFont val="ＭＳ ゴシック"/>
        <family val="3"/>
        <charset val="128"/>
      </rPr>
      <t>の記号</t>
    </r>
    <r>
      <rPr>
        <sz val="10.5"/>
        <rFont val="ＭＳ ゴシック"/>
        <family val="3"/>
        <charset val="128"/>
      </rPr>
      <t xml:space="preserve">
</t>
    </r>
    <r>
      <rPr>
        <sz val="9.5"/>
        <rFont val="ＭＳ ゴシック"/>
        <family val="3"/>
        <charset val="128"/>
      </rPr>
      <t>・番号</t>
    </r>
  </si>
  <si>
    <t>書　　　　　　名</t>
    <phoneticPr fontId="10"/>
  </si>
  <si>
    <r>
      <rPr>
        <sz val="9.5"/>
        <rFont val="ＭＳ ゴシック"/>
        <family val="3"/>
        <charset val="128"/>
      </rPr>
      <t>予　定</t>
    </r>
    <r>
      <rPr>
        <sz val="10.5"/>
        <rFont val="ＭＳ ゴシック"/>
        <family val="3"/>
        <charset val="128"/>
      </rPr>
      <t xml:space="preserve">
</t>
    </r>
    <r>
      <rPr>
        <sz val="9.5"/>
        <rFont val="ＭＳ ゴシック"/>
        <family val="3"/>
        <charset val="128"/>
      </rPr>
      <t>定　価</t>
    </r>
    <r>
      <rPr>
        <sz val="10.5"/>
        <rFont val="ＭＳ ゴシック"/>
        <family val="3"/>
        <charset val="128"/>
      </rPr>
      <t xml:space="preserve">
</t>
    </r>
    <r>
      <rPr>
        <sz val="9.5"/>
        <rFont val="ＭＳ ゴシック"/>
        <family val="3"/>
        <charset val="128"/>
      </rPr>
      <t>（円）</t>
    </r>
  </si>
  <si>
    <t>著作年</t>
    <phoneticPr fontId="13"/>
  </si>
  <si>
    <t>著作者</t>
    <phoneticPr fontId="10"/>
  </si>
  <si>
    <t>4</t>
    <phoneticPr fontId="14"/>
  </si>
  <si>
    <t>平31</t>
    <phoneticPr fontId="10"/>
  </si>
  <si>
    <t xml:space="preserve">No. </t>
    <phoneticPr fontId="16"/>
  </si>
  <si>
    <t>出版社</t>
    <rPh sb="0" eb="3">
      <t>シュッパンシャ</t>
    </rPh>
    <phoneticPr fontId="16"/>
  </si>
  <si>
    <t>教科書名</t>
    <rPh sb="0" eb="3">
      <t>キョウカショ</t>
    </rPh>
    <rPh sb="3" eb="4">
      <t>メイ</t>
    </rPh>
    <phoneticPr fontId="16"/>
  </si>
  <si>
    <t>F</t>
    <phoneticPr fontId="16"/>
  </si>
  <si>
    <t>FOM出版</t>
    <rPh sb="3" eb="5">
      <t>シュッパン</t>
    </rPh>
    <phoneticPr fontId="16"/>
  </si>
  <si>
    <t>よくわかるMicrosoft Word2016&amp;Excel2016&amp;PowerPoint2016　改訂版</t>
    <rPh sb="49" eb="52">
      <t>カイテイバン</t>
    </rPh>
    <phoneticPr fontId="16"/>
  </si>
  <si>
    <t>J</t>
    <phoneticPr fontId="16"/>
  </si>
  <si>
    <t>JULA出版局</t>
    <rPh sb="4" eb="7">
      <t>シュッパンキョク</t>
    </rPh>
    <phoneticPr fontId="16"/>
  </si>
  <si>
    <t>金子みすゞ童謡集　わたしと小鳥とすずと</t>
    <rPh sb="0" eb="2">
      <t>カネコ</t>
    </rPh>
    <rPh sb="5" eb="7">
      <t>ドウヨウ</t>
    </rPh>
    <rPh sb="7" eb="8">
      <t>シュウ</t>
    </rPh>
    <rPh sb="13" eb="15">
      <t>コトリ</t>
    </rPh>
    <phoneticPr fontId="16"/>
  </si>
  <si>
    <t>K</t>
    <phoneticPr fontId="16"/>
  </si>
  <si>
    <t>社会人として必要な経済と政治のことが５時間で学べる</t>
    <rPh sb="0" eb="2">
      <t>シャカイ</t>
    </rPh>
    <rPh sb="2" eb="3">
      <t>ジン</t>
    </rPh>
    <rPh sb="6" eb="8">
      <t>ヒツヨウ</t>
    </rPh>
    <rPh sb="9" eb="11">
      <t>ケイザイ</t>
    </rPh>
    <rPh sb="12" eb="14">
      <t>セイジ</t>
    </rPh>
    <rPh sb="19" eb="21">
      <t>ジカン</t>
    </rPh>
    <rPh sb="22" eb="23">
      <t>マナ</t>
    </rPh>
    <phoneticPr fontId="16"/>
  </si>
  <si>
    <t>ゼロから始める　新版　さいほうの基本</t>
    <rPh sb="4" eb="5">
      <t>ハジ</t>
    </rPh>
    <rPh sb="8" eb="9">
      <t>シン</t>
    </rPh>
    <rPh sb="9" eb="10">
      <t>ハン</t>
    </rPh>
    <rPh sb="16" eb="18">
      <t>キホン</t>
    </rPh>
    <phoneticPr fontId="16"/>
  </si>
  <si>
    <t>M</t>
    <phoneticPr fontId="16"/>
  </si>
  <si>
    <t xml:space="preserve">McGraw-Hill </t>
    <phoneticPr fontId="16"/>
  </si>
  <si>
    <t>WE　CAN！　STUDENT　BOOK１</t>
    <phoneticPr fontId="16"/>
  </si>
  <si>
    <t xml:space="preserve">McGraw-Hill </t>
  </si>
  <si>
    <t>WE　CAN！　STUDENT　BOOK2</t>
    <phoneticPr fontId="16"/>
  </si>
  <si>
    <t>WE　CAN！　STUDENT　BOOK3</t>
    <phoneticPr fontId="16"/>
  </si>
  <si>
    <t>デザインを学ぶ１　グラッフィックデザイン基礎</t>
    <rPh sb="5" eb="6">
      <t>マナ</t>
    </rPh>
    <rPh sb="20" eb="22">
      <t>キソ</t>
    </rPh>
    <phoneticPr fontId="16"/>
  </si>
  <si>
    <t>mpi</t>
  </si>
  <si>
    <t>もっと英会話たいそう Dansinglish</t>
    <rPh sb="3" eb="6">
      <t>エイカイワ</t>
    </rPh>
    <phoneticPr fontId="16"/>
  </si>
  <si>
    <t>O</t>
    <phoneticPr fontId="16"/>
  </si>
  <si>
    <t>OXFORD</t>
  </si>
  <si>
    <t>LET'SGO1 Student Book with Student AudioCD PackFourth</t>
    <phoneticPr fontId="16"/>
  </si>
  <si>
    <t>LET'SGO　Level１ Student Book ５ｔｈ　Edition</t>
    <phoneticPr fontId="16"/>
  </si>
  <si>
    <t>LET'SGO　Level２ Student Book ５ｔｈ　Edition</t>
    <phoneticPr fontId="16"/>
  </si>
  <si>
    <t>LET'SGO　Level３ Student Book ５ｔｈ　Edition</t>
    <phoneticPr fontId="16"/>
  </si>
  <si>
    <t>LET'SGO1 4th Edition Student Book with Student AudioCD PackFourth</t>
    <phoneticPr fontId="16"/>
  </si>
  <si>
    <t>LET'SGO2 4th Student Book with Student AudioCD PackFourth</t>
    <phoneticPr fontId="16"/>
  </si>
  <si>
    <t>LET'SGO3 4th Student Book with Student AudioCD PackFourth</t>
    <phoneticPr fontId="16"/>
  </si>
  <si>
    <t>Oxford Read and Discover Cities</t>
    <phoneticPr fontId="16"/>
  </si>
  <si>
    <t>Oxford Read and Discover Jobｓ</t>
    <phoneticPr fontId="16"/>
  </si>
  <si>
    <t>OXFORD UNIVERSITY PRESS</t>
    <phoneticPr fontId="16"/>
  </si>
  <si>
    <t xml:space="preserve">Oxford Read and Discover Schools </t>
    <phoneticPr fontId="16"/>
  </si>
  <si>
    <t>Oxford Read and Discover Jobs</t>
    <phoneticPr fontId="16"/>
  </si>
  <si>
    <t>あ</t>
    <phoneticPr fontId="16"/>
  </si>
  <si>
    <t>あかね書房</t>
    <rPh sb="3" eb="5">
      <t>ショボウ</t>
    </rPh>
    <phoneticPr fontId="16"/>
  </si>
  <si>
    <t>あそぼう　あそぼう　あいうえお</t>
    <phoneticPr fontId="16"/>
  </si>
  <si>
    <t>もじのえほん　かんじ（１）</t>
    <phoneticPr fontId="16"/>
  </si>
  <si>
    <t>もじのえほん　かたかなアイウエオ</t>
    <phoneticPr fontId="16"/>
  </si>
  <si>
    <t>い</t>
    <phoneticPr fontId="16"/>
  </si>
  <si>
    <t>家の光協会</t>
    <rPh sb="0" eb="1">
      <t>イエ</t>
    </rPh>
    <rPh sb="2" eb="3">
      <t>ヒカリ</t>
    </rPh>
    <rPh sb="3" eb="5">
      <t>キョウカイ</t>
    </rPh>
    <phoneticPr fontId="16"/>
  </si>
  <si>
    <t>もっとうまくなる農家に教わるおいしい野菜の作り方</t>
    <rPh sb="8" eb="10">
      <t>ノウカ</t>
    </rPh>
    <rPh sb="11" eb="12">
      <t>オソ</t>
    </rPh>
    <rPh sb="18" eb="20">
      <t>ヤサイ</t>
    </rPh>
    <rPh sb="21" eb="22">
      <t>ツク</t>
    </rPh>
    <rPh sb="23" eb="24">
      <t>カタ</t>
    </rPh>
    <phoneticPr fontId="16"/>
  </si>
  <si>
    <t>医学書院</t>
    <rPh sb="0" eb="2">
      <t>イガク</t>
    </rPh>
    <rPh sb="2" eb="4">
      <t>ショイン</t>
    </rPh>
    <phoneticPr fontId="16"/>
  </si>
  <si>
    <t>学生のための医療概論　 第４版</t>
    <rPh sb="0" eb="2">
      <t>ガクセイ</t>
    </rPh>
    <rPh sb="6" eb="8">
      <t>イリョウ</t>
    </rPh>
    <rPh sb="8" eb="10">
      <t>ガイロン</t>
    </rPh>
    <rPh sb="12" eb="13">
      <t>ダイ</t>
    </rPh>
    <rPh sb="14" eb="15">
      <t>ハン</t>
    </rPh>
    <phoneticPr fontId="16"/>
  </si>
  <si>
    <t>義肢装具のチェックポイント　第８版</t>
    <rPh sb="0" eb="2">
      <t>ギシ</t>
    </rPh>
    <rPh sb="2" eb="4">
      <t>ソウグ</t>
    </rPh>
    <phoneticPr fontId="16"/>
  </si>
  <si>
    <t>グラント解剖学図譜　第７版</t>
    <rPh sb="4" eb="7">
      <t>カイボウガク</t>
    </rPh>
    <rPh sb="7" eb="9">
      <t>ズフ</t>
    </rPh>
    <phoneticPr fontId="16"/>
  </si>
  <si>
    <t>系統看護学講座病理学　第６版</t>
    <rPh sb="0" eb="2">
      <t>ケイトウ</t>
    </rPh>
    <rPh sb="2" eb="4">
      <t>カンゴ</t>
    </rPh>
    <rPh sb="4" eb="5">
      <t>ガク</t>
    </rPh>
    <rPh sb="5" eb="7">
      <t>コウザ</t>
    </rPh>
    <rPh sb="7" eb="10">
      <t>ビョウリガク</t>
    </rPh>
    <phoneticPr fontId="16"/>
  </si>
  <si>
    <t>図説　包帯法　第４版</t>
    <rPh sb="0" eb="2">
      <t>ズセツ</t>
    </rPh>
    <rPh sb="3" eb="5">
      <t>ホウタイ</t>
    </rPh>
    <rPh sb="5" eb="6">
      <t>ホウ</t>
    </rPh>
    <phoneticPr fontId="16"/>
  </si>
  <si>
    <t>義肢装具学　第３版</t>
    <rPh sb="0" eb="2">
      <t>ギシ</t>
    </rPh>
    <rPh sb="2" eb="4">
      <t>ソウグ</t>
    </rPh>
    <rPh sb="4" eb="5">
      <t>ガク</t>
    </rPh>
    <phoneticPr fontId="16"/>
  </si>
  <si>
    <t>ＰＴ・ＯTのためのコミュニケーション実践ガイド　第２版</t>
    <rPh sb="18" eb="20">
      <t>ジッセン</t>
    </rPh>
    <phoneticPr fontId="16"/>
  </si>
  <si>
    <t>標準整形外科学　第１４版</t>
    <rPh sb="0" eb="2">
      <t>ヒョウジュン</t>
    </rPh>
    <rPh sb="2" eb="4">
      <t>セイケイ</t>
    </rPh>
    <rPh sb="4" eb="7">
      <t>ゲカガク</t>
    </rPh>
    <phoneticPr fontId="16"/>
  </si>
  <si>
    <t>標準精神医学　第８版</t>
    <rPh sb="0" eb="2">
      <t>ヒョウジュン</t>
    </rPh>
    <rPh sb="2" eb="4">
      <t>セイシン</t>
    </rPh>
    <rPh sb="4" eb="6">
      <t>イガク</t>
    </rPh>
    <phoneticPr fontId="16"/>
  </si>
  <si>
    <t>標準理学療法学　専門分野　運動療法学　総論　第４版</t>
    <rPh sb="0" eb="2">
      <t>ヒョウジュン</t>
    </rPh>
    <rPh sb="2" eb="4">
      <t>リガク</t>
    </rPh>
    <rPh sb="4" eb="6">
      <t>リョウホウ</t>
    </rPh>
    <rPh sb="6" eb="7">
      <t>ガク</t>
    </rPh>
    <rPh sb="8" eb="10">
      <t>センモン</t>
    </rPh>
    <rPh sb="10" eb="12">
      <t>ブンヤ</t>
    </rPh>
    <rPh sb="13" eb="15">
      <t>ウンドウ</t>
    </rPh>
    <rPh sb="15" eb="17">
      <t>リョウホウ</t>
    </rPh>
    <rPh sb="17" eb="18">
      <t>ガク</t>
    </rPh>
    <rPh sb="19" eb="21">
      <t>ソウロン</t>
    </rPh>
    <phoneticPr fontId="16"/>
  </si>
  <si>
    <t>標準理学療法学作業療法学　専門基礎分野　解剖学　第５版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カイボウガク</t>
    </rPh>
    <rPh sb="24" eb="25">
      <t>ダイ</t>
    </rPh>
    <rPh sb="26" eb="27">
      <t>ハン</t>
    </rPh>
    <phoneticPr fontId="16"/>
  </si>
  <si>
    <t>標準理学療法学作業療法学　専門基礎分野　生理学　第５版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セイリガク</t>
    </rPh>
    <phoneticPr fontId="16"/>
  </si>
  <si>
    <t>標準理学療法学・作業療法学　専門基礎分野　老年学　第５版</t>
    <rPh sb="0" eb="2">
      <t>ヒョウジュン</t>
    </rPh>
    <rPh sb="2" eb="4">
      <t>リガク</t>
    </rPh>
    <rPh sb="4" eb="6">
      <t>リョウホウ</t>
    </rPh>
    <rPh sb="6" eb="7">
      <t>ガク</t>
    </rPh>
    <rPh sb="8" eb="10">
      <t>サギョウ</t>
    </rPh>
    <rPh sb="10" eb="12">
      <t>リョウホウ</t>
    </rPh>
    <rPh sb="12" eb="13">
      <t>ガク</t>
    </rPh>
    <rPh sb="14" eb="16">
      <t>センモン</t>
    </rPh>
    <rPh sb="16" eb="18">
      <t>キソ</t>
    </rPh>
    <rPh sb="18" eb="20">
      <t>ブンヤ</t>
    </rPh>
    <rPh sb="21" eb="24">
      <t>ロウネンガク</t>
    </rPh>
    <phoneticPr fontId="16"/>
  </si>
  <si>
    <t>標準理学療法学　専門分野　地域理学療法学　第４版</t>
    <rPh sb="0" eb="2">
      <t>ヒョウジュン</t>
    </rPh>
    <rPh sb="2" eb="4">
      <t>リガク</t>
    </rPh>
    <rPh sb="4" eb="6">
      <t>リョウホウ</t>
    </rPh>
    <rPh sb="6" eb="7">
      <t>ガク</t>
    </rPh>
    <rPh sb="8" eb="10">
      <t>センモン</t>
    </rPh>
    <rPh sb="10" eb="12">
      <t>ブンヤ</t>
    </rPh>
    <rPh sb="13" eb="15">
      <t>チイキ</t>
    </rPh>
    <rPh sb="15" eb="17">
      <t>リガク</t>
    </rPh>
    <rPh sb="17" eb="19">
      <t>リョウホウ</t>
    </rPh>
    <rPh sb="19" eb="20">
      <t>ガク</t>
    </rPh>
    <phoneticPr fontId="16"/>
  </si>
  <si>
    <t>標準理学療法学　専門分野　内部障害理学療法学　第２版</t>
    <rPh sb="0" eb="2">
      <t>ヒョウジュン</t>
    </rPh>
    <rPh sb="2" eb="4">
      <t>リガク</t>
    </rPh>
    <rPh sb="4" eb="6">
      <t>リョウホウ</t>
    </rPh>
    <rPh sb="6" eb="7">
      <t>ガク</t>
    </rPh>
    <rPh sb="8" eb="10">
      <t>センモン</t>
    </rPh>
    <rPh sb="10" eb="12">
      <t>ブンヤ</t>
    </rPh>
    <rPh sb="13" eb="15">
      <t>ナイブ</t>
    </rPh>
    <rPh sb="15" eb="17">
      <t>ショウガイ</t>
    </rPh>
    <rPh sb="17" eb="19">
      <t>リガク</t>
    </rPh>
    <rPh sb="19" eb="21">
      <t>リョウホウ</t>
    </rPh>
    <rPh sb="21" eb="22">
      <t>ガク</t>
    </rPh>
    <phoneticPr fontId="16"/>
  </si>
  <si>
    <t>標準理学療法学　専門分野　日常生活活動学・生活環境学　第５版</t>
    <rPh sb="0" eb="2">
      <t>ヒョウジュン</t>
    </rPh>
    <rPh sb="2" eb="4">
      <t>リガク</t>
    </rPh>
    <rPh sb="4" eb="6">
      <t>リョウホウ</t>
    </rPh>
    <rPh sb="6" eb="7">
      <t>ガク</t>
    </rPh>
    <rPh sb="8" eb="10">
      <t>センモン</t>
    </rPh>
    <rPh sb="10" eb="12">
      <t>ブンヤ</t>
    </rPh>
    <rPh sb="13" eb="15">
      <t>ニチジョウ</t>
    </rPh>
    <rPh sb="15" eb="17">
      <t>セイカツ</t>
    </rPh>
    <rPh sb="17" eb="19">
      <t>カツドウ</t>
    </rPh>
    <rPh sb="19" eb="20">
      <t>ガク</t>
    </rPh>
    <rPh sb="21" eb="23">
      <t>セイカツ</t>
    </rPh>
    <rPh sb="23" eb="25">
      <t>カンキョウ</t>
    </rPh>
    <rPh sb="25" eb="26">
      <t>ガク</t>
    </rPh>
    <phoneticPr fontId="16"/>
  </si>
  <si>
    <t>標準理学療法学　専門分野　理学療法学概説　第１版</t>
    <rPh sb="0" eb="2">
      <t>ヒョウジュン</t>
    </rPh>
    <rPh sb="2" eb="4">
      <t>リガク</t>
    </rPh>
    <rPh sb="4" eb="6">
      <t>リョウホウ</t>
    </rPh>
    <rPh sb="6" eb="7">
      <t>ガク</t>
    </rPh>
    <rPh sb="8" eb="10">
      <t>センモン</t>
    </rPh>
    <rPh sb="10" eb="12">
      <t>ブンヤ</t>
    </rPh>
    <rPh sb="13" eb="15">
      <t>リガク</t>
    </rPh>
    <rPh sb="15" eb="17">
      <t>リョウホウ</t>
    </rPh>
    <rPh sb="17" eb="18">
      <t>ガク</t>
    </rPh>
    <rPh sb="18" eb="20">
      <t>ガイセツ</t>
    </rPh>
    <phoneticPr fontId="16"/>
  </si>
  <si>
    <t>標準理学療法学　専門分野　物理療法学　第５版</t>
    <rPh sb="0" eb="7">
      <t>ヒョウジュンリガクリョウホウガク</t>
    </rPh>
    <rPh sb="8" eb="10">
      <t>センモン</t>
    </rPh>
    <rPh sb="10" eb="12">
      <t>ブンヤ</t>
    </rPh>
    <rPh sb="13" eb="15">
      <t>ブツリ</t>
    </rPh>
    <rPh sb="15" eb="17">
      <t>リョウホウ</t>
    </rPh>
    <rPh sb="17" eb="18">
      <t>ガク</t>
    </rPh>
    <phoneticPr fontId="16"/>
  </si>
  <si>
    <t>装具　第３版</t>
    <rPh sb="0" eb="2">
      <t>ソウグ</t>
    </rPh>
    <rPh sb="3" eb="4">
      <t>ダイ</t>
    </rPh>
    <rPh sb="5" eb="6">
      <t>ハン</t>
    </rPh>
    <phoneticPr fontId="16"/>
  </si>
  <si>
    <t>いかだ社</t>
    <rPh sb="3" eb="4">
      <t>シャ</t>
    </rPh>
    <phoneticPr fontId="16"/>
  </si>
  <si>
    <t>校庭の雑草観察便利帳-ふしぎが楽しい</t>
    <rPh sb="0" eb="2">
      <t>コウテイ</t>
    </rPh>
    <rPh sb="3" eb="5">
      <t>ザッソウ</t>
    </rPh>
    <rPh sb="5" eb="7">
      <t>カンサツ</t>
    </rPh>
    <rPh sb="7" eb="9">
      <t>ベンリ</t>
    </rPh>
    <rPh sb="9" eb="10">
      <t>チョウ</t>
    </rPh>
    <rPh sb="15" eb="16">
      <t>タノ</t>
    </rPh>
    <phoneticPr fontId="16"/>
  </si>
  <si>
    <t>医歯薬出版</t>
    <rPh sb="0" eb="3">
      <t>イシヤク</t>
    </rPh>
    <rPh sb="3" eb="5">
      <t>シュッパン</t>
    </rPh>
    <phoneticPr fontId="16"/>
  </si>
  <si>
    <t>PT・OT・STのための一般臨床医学　第３版　</t>
    <rPh sb="12" eb="14">
      <t>イッパン</t>
    </rPh>
    <rPh sb="14" eb="16">
      <t>リンショウ</t>
    </rPh>
    <rPh sb="16" eb="18">
      <t>イガク</t>
    </rPh>
    <phoneticPr fontId="16"/>
  </si>
  <si>
    <t>運動学　改訂第３版　</t>
    <rPh sb="0" eb="2">
      <t>ウンドウ</t>
    </rPh>
    <rPh sb="2" eb="3">
      <t>ガク</t>
    </rPh>
    <rPh sb="4" eb="6">
      <t>カイテイ</t>
    </rPh>
    <rPh sb="6" eb="7">
      <t>ダイ</t>
    </rPh>
    <rPh sb="8" eb="9">
      <t>ハン</t>
    </rPh>
    <phoneticPr fontId="16"/>
  </si>
  <si>
    <t>カパンジー機能解剖学　全３巻　第７版</t>
    <rPh sb="5" eb="7">
      <t>キノウ</t>
    </rPh>
    <rPh sb="7" eb="10">
      <t>カイボウガク</t>
    </rPh>
    <rPh sb="11" eb="12">
      <t>ゼン</t>
    </rPh>
    <rPh sb="13" eb="14">
      <t>カン</t>
    </rPh>
    <rPh sb="15" eb="16">
      <t>ダイ</t>
    </rPh>
    <rPh sb="17" eb="18">
      <t>ハン</t>
    </rPh>
    <phoneticPr fontId="16"/>
  </si>
  <si>
    <t>基礎運動学　第６版</t>
    <rPh sb="0" eb="2">
      <t>キソ</t>
    </rPh>
    <rPh sb="2" eb="4">
      <t>ウンドウ</t>
    </rPh>
    <rPh sb="4" eb="5">
      <t>ガク</t>
    </rPh>
    <rPh sb="6" eb="7">
      <t>ダイ</t>
    </rPh>
    <rPh sb="8" eb="9">
      <t>ハン</t>
    </rPh>
    <phoneticPr fontId="16"/>
  </si>
  <si>
    <t>人体の構造と機能解剖学　第２版</t>
    <rPh sb="0" eb="2">
      <t>ジンタイ</t>
    </rPh>
    <rPh sb="3" eb="5">
      <t>コウゾウ</t>
    </rPh>
    <rPh sb="6" eb="8">
      <t>キノウ</t>
    </rPh>
    <rPh sb="8" eb="11">
      <t>カイボウガク</t>
    </rPh>
    <phoneticPr fontId="16"/>
  </si>
  <si>
    <t>人体の構造と機能生理学　第３版</t>
    <rPh sb="0" eb="2">
      <t>ジンタイ</t>
    </rPh>
    <rPh sb="3" eb="5">
      <t>コウゾウ</t>
    </rPh>
    <rPh sb="6" eb="8">
      <t>キノウ</t>
    </rPh>
    <rPh sb="8" eb="11">
      <t>セイリガク</t>
    </rPh>
    <phoneticPr fontId="16"/>
  </si>
  <si>
    <t>入門リハビリテーション概論　第７版</t>
    <rPh sb="0" eb="2">
      <t>ニュウモン</t>
    </rPh>
    <rPh sb="11" eb="13">
      <t>ガイロン</t>
    </rPh>
    <phoneticPr fontId="16"/>
  </si>
  <si>
    <t>病理学概論　改訂第３版</t>
    <rPh sb="0" eb="3">
      <t>ビョウリガク</t>
    </rPh>
    <rPh sb="3" eb="5">
      <t>ガイロン</t>
    </rPh>
    <phoneticPr fontId="16"/>
  </si>
  <si>
    <t>リハビリテーションのための神経内科学　第２版</t>
    <rPh sb="13" eb="15">
      <t>シンケイ</t>
    </rPh>
    <rPh sb="15" eb="18">
      <t>ナイカガク</t>
    </rPh>
    <rPh sb="19" eb="20">
      <t>ダイ</t>
    </rPh>
    <rPh sb="21" eb="22">
      <t>ハン</t>
    </rPh>
    <phoneticPr fontId="16"/>
  </si>
  <si>
    <t>臨床栄養学実習書</t>
    <rPh sb="0" eb="2">
      <t>リンショウ</t>
    </rPh>
    <rPh sb="2" eb="4">
      <t>エイヨウ</t>
    </rPh>
    <rPh sb="4" eb="5">
      <t>ガク</t>
    </rPh>
    <rPh sb="5" eb="7">
      <t>ジッシュウ</t>
    </rPh>
    <rPh sb="7" eb="8">
      <t>ショ</t>
    </rPh>
    <phoneticPr fontId="16"/>
  </si>
  <si>
    <t>解剖学（臨床検査学講座）</t>
    <rPh sb="0" eb="3">
      <t>カイボウガク</t>
    </rPh>
    <rPh sb="4" eb="6">
      <t>リンショウ</t>
    </rPh>
    <rPh sb="6" eb="8">
      <t>ケンサ</t>
    </rPh>
    <rPh sb="8" eb="9">
      <t>ガク</t>
    </rPh>
    <rPh sb="9" eb="11">
      <t>コウザ</t>
    </rPh>
    <phoneticPr fontId="16"/>
  </si>
  <si>
    <t>社会保障制度と柔道整復師の職業倫理</t>
    <rPh sb="0" eb="2">
      <t>シャカイ</t>
    </rPh>
    <rPh sb="2" eb="4">
      <t>ホショウ</t>
    </rPh>
    <rPh sb="4" eb="6">
      <t>セイド</t>
    </rPh>
    <rPh sb="7" eb="12">
      <t>ジュウドウセイフクシ</t>
    </rPh>
    <rPh sb="13" eb="15">
      <t>ショクギョウ</t>
    </rPh>
    <rPh sb="15" eb="17">
      <t>リンリ</t>
    </rPh>
    <phoneticPr fontId="16"/>
  </si>
  <si>
    <t>競技者の外傷予防</t>
    <rPh sb="0" eb="3">
      <t>キョウギシャ</t>
    </rPh>
    <rPh sb="4" eb="6">
      <t>ガイショウ</t>
    </rPh>
    <rPh sb="6" eb="8">
      <t>ヨボウ</t>
    </rPh>
    <phoneticPr fontId="16"/>
  </si>
  <si>
    <t>会話例とワークで学ぶ　理学療法コミュニケーション論　第１版</t>
    <rPh sb="0" eb="2">
      <t>カイワ</t>
    </rPh>
    <rPh sb="2" eb="3">
      <t>レイ</t>
    </rPh>
    <rPh sb="8" eb="9">
      <t>マナ</t>
    </rPh>
    <rPh sb="11" eb="13">
      <t>リガク</t>
    </rPh>
    <rPh sb="13" eb="15">
      <t>リョウホウ</t>
    </rPh>
    <rPh sb="24" eb="25">
      <t>ロン</t>
    </rPh>
    <rPh sb="26" eb="27">
      <t>ダイ</t>
    </rPh>
    <rPh sb="28" eb="29">
      <t>ハン</t>
    </rPh>
    <phoneticPr fontId="16"/>
  </si>
  <si>
    <t>リハベーシック　生化学・栄養学　第１版</t>
    <rPh sb="8" eb="9">
      <t>セイ</t>
    </rPh>
    <rPh sb="9" eb="11">
      <t>カガク</t>
    </rPh>
    <rPh sb="12" eb="14">
      <t>エイヨウ</t>
    </rPh>
    <rPh sb="14" eb="15">
      <t>ガク</t>
    </rPh>
    <rPh sb="16" eb="17">
      <t>ダイ</t>
    </rPh>
    <rPh sb="18" eb="19">
      <t>ハン</t>
    </rPh>
    <phoneticPr fontId="16"/>
  </si>
  <si>
    <t>リハベーシック　薬理学・臨床薬理学　第１版</t>
    <rPh sb="8" eb="9">
      <t>ヤク</t>
    </rPh>
    <rPh sb="9" eb="11">
      <t>リガク</t>
    </rPh>
    <rPh sb="12" eb="14">
      <t>リンショウ</t>
    </rPh>
    <rPh sb="14" eb="15">
      <t>ヤク</t>
    </rPh>
    <rPh sb="15" eb="17">
      <t>リガク</t>
    </rPh>
    <rPh sb="18" eb="19">
      <t>ダイ</t>
    </rPh>
    <rPh sb="20" eb="21">
      <t>ハン</t>
    </rPh>
    <phoneticPr fontId="16"/>
  </si>
  <si>
    <t>一般臨床医学　改訂第３版</t>
    <rPh sb="0" eb="2">
      <t>イッパン</t>
    </rPh>
    <rPh sb="2" eb="4">
      <t>リンショウ</t>
    </rPh>
    <rPh sb="4" eb="6">
      <t>イガク</t>
    </rPh>
    <rPh sb="7" eb="9">
      <t>カイテイ</t>
    </rPh>
    <rPh sb="9" eb="10">
      <t>ダイ</t>
    </rPh>
    <rPh sb="11" eb="12">
      <t>ハン</t>
    </rPh>
    <phoneticPr fontId="16"/>
  </si>
  <si>
    <t>解剖学　改訂第２版</t>
    <rPh sb="0" eb="3">
      <t>カイボウガク</t>
    </rPh>
    <rPh sb="4" eb="7">
      <t>カイテイダイ</t>
    </rPh>
    <rPh sb="8" eb="9">
      <t>ハン</t>
    </rPh>
    <phoneticPr fontId="16"/>
  </si>
  <si>
    <t>医療と社会　</t>
    <rPh sb="0" eb="2">
      <t>イリョウ</t>
    </rPh>
    <rPh sb="3" eb="5">
      <t>シャカイ</t>
    </rPh>
    <phoneticPr fontId="16"/>
  </si>
  <si>
    <t>医療と社会　第６版（墨字・点字）</t>
    <rPh sb="0" eb="2">
      <t>イリョウ</t>
    </rPh>
    <rPh sb="3" eb="5">
      <t>シャカイ</t>
    </rPh>
    <rPh sb="6" eb="7">
      <t>ダイ</t>
    </rPh>
    <rPh sb="8" eb="9">
      <t>ハン</t>
    </rPh>
    <rPh sb="10" eb="12">
      <t>スミジ</t>
    </rPh>
    <rPh sb="13" eb="15">
      <t>テンジ</t>
    </rPh>
    <phoneticPr fontId="16"/>
  </si>
  <si>
    <t>【改訂版】鍼灸臨床における医療面接</t>
    <rPh sb="1" eb="3">
      <t>カイテイ</t>
    </rPh>
    <rPh sb="3" eb="4">
      <t>バン</t>
    </rPh>
    <rPh sb="5" eb="7">
      <t>ハリキュウ</t>
    </rPh>
    <rPh sb="7" eb="9">
      <t>リンショウ</t>
    </rPh>
    <rPh sb="13" eb="15">
      <t>イリョウ</t>
    </rPh>
    <rPh sb="15" eb="17">
      <t>メンセツ</t>
    </rPh>
    <phoneticPr fontId="16"/>
  </si>
  <si>
    <t>【拡大版】鍼灸臨床における医療面接（B５版）（改訂版）</t>
    <rPh sb="1" eb="3">
      <t>カクダイ</t>
    </rPh>
    <rPh sb="3" eb="4">
      <t>バン</t>
    </rPh>
    <rPh sb="4" eb="5">
      <t>カイハン</t>
    </rPh>
    <rPh sb="5" eb="7">
      <t>ハリキュウ</t>
    </rPh>
    <rPh sb="7" eb="9">
      <t>リンショウ</t>
    </rPh>
    <rPh sb="13" eb="15">
      <t>イリョウ</t>
    </rPh>
    <rPh sb="15" eb="17">
      <t>メンセツ</t>
    </rPh>
    <rPh sb="20" eb="21">
      <t>ハン</t>
    </rPh>
    <phoneticPr fontId="16"/>
  </si>
  <si>
    <t>新版経絡経穴概論　第２版</t>
    <rPh sb="0" eb="2">
      <t>シンパン</t>
    </rPh>
    <rPh sb="2" eb="4">
      <t>ケイラク</t>
    </rPh>
    <rPh sb="4" eb="6">
      <t>ケイケツ</t>
    </rPh>
    <rPh sb="6" eb="8">
      <t>ガイロン</t>
    </rPh>
    <rPh sb="9" eb="10">
      <t>ダイ</t>
    </rPh>
    <rPh sb="11" eb="12">
      <t>ハン</t>
    </rPh>
    <phoneticPr fontId="16"/>
  </si>
  <si>
    <t>新版経絡経穴概論　</t>
    <rPh sb="0" eb="2">
      <t>シンパン</t>
    </rPh>
    <rPh sb="2" eb="4">
      <t>ケイラク</t>
    </rPh>
    <rPh sb="4" eb="6">
      <t>ケイケツ</t>
    </rPh>
    <rPh sb="6" eb="8">
      <t>ガイロン</t>
    </rPh>
    <phoneticPr fontId="16"/>
  </si>
  <si>
    <t>東洋医学臨床論（あん摩マッサージ指圧編）　初版</t>
    <rPh sb="0" eb="2">
      <t>トウヨウ</t>
    </rPh>
    <rPh sb="2" eb="4">
      <t>イガク</t>
    </rPh>
    <rPh sb="4" eb="6">
      <t>リンショウ</t>
    </rPh>
    <rPh sb="6" eb="7">
      <t>ロン</t>
    </rPh>
    <rPh sb="10" eb="11">
      <t>マ</t>
    </rPh>
    <rPh sb="16" eb="18">
      <t>シアツ</t>
    </rPh>
    <rPh sb="18" eb="19">
      <t>ヘン</t>
    </rPh>
    <rPh sb="21" eb="23">
      <t>ショハン</t>
    </rPh>
    <phoneticPr fontId="16"/>
  </si>
  <si>
    <t>東洋医学臨床論（はりきゅう編）　初版</t>
    <rPh sb="0" eb="2">
      <t>トウヨウ</t>
    </rPh>
    <rPh sb="2" eb="4">
      <t>イガク</t>
    </rPh>
    <rPh sb="4" eb="6">
      <t>リンショウ</t>
    </rPh>
    <rPh sb="6" eb="7">
      <t>ロン</t>
    </rPh>
    <rPh sb="13" eb="14">
      <t>ヘン</t>
    </rPh>
    <rPh sb="16" eb="17">
      <t>ハツ</t>
    </rPh>
    <rPh sb="17" eb="18">
      <t>ハン</t>
    </rPh>
    <phoneticPr fontId="16"/>
  </si>
  <si>
    <t>はりきゅう理論　改訂第３版</t>
    <rPh sb="5" eb="7">
      <t>リロン</t>
    </rPh>
    <rPh sb="8" eb="10">
      <t>カイテイ</t>
    </rPh>
    <rPh sb="10" eb="11">
      <t>ダイ</t>
    </rPh>
    <rPh sb="12" eb="13">
      <t>ハン</t>
    </rPh>
    <phoneticPr fontId="16"/>
  </si>
  <si>
    <t>パンづくりに困ったら読む本</t>
    <rPh sb="6" eb="7">
      <t>コマ</t>
    </rPh>
    <rPh sb="10" eb="11">
      <t>ヨ</t>
    </rPh>
    <rPh sb="12" eb="13">
      <t>ホン</t>
    </rPh>
    <phoneticPr fontId="16"/>
  </si>
  <si>
    <t>岩崎書店</t>
    <rPh sb="0" eb="2">
      <t>イワサキ</t>
    </rPh>
    <rPh sb="2" eb="4">
      <t>ショテン</t>
    </rPh>
    <phoneticPr fontId="16"/>
  </si>
  <si>
    <t>五味太郎のことわざえほんシリーズ（全２巻）</t>
    <rPh sb="0" eb="2">
      <t>ゴミ</t>
    </rPh>
    <rPh sb="2" eb="4">
      <t>タロウ</t>
    </rPh>
    <rPh sb="17" eb="18">
      <t>ゼン</t>
    </rPh>
    <rPh sb="19" eb="20">
      <t>カン</t>
    </rPh>
    <phoneticPr fontId="16"/>
  </si>
  <si>
    <t>知識の絵本　人のからだ</t>
    <rPh sb="0" eb="2">
      <t>チシキ</t>
    </rPh>
    <rPh sb="3" eb="5">
      <t>エホン</t>
    </rPh>
    <rPh sb="6" eb="7">
      <t>ヒト</t>
    </rPh>
    <phoneticPr fontId="16"/>
  </si>
  <si>
    <t>岩波書店</t>
    <rPh sb="0" eb="2">
      <t>イワナミ</t>
    </rPh>
    <rPh sb="2" eb="4">
      <t>ショテン</t>
    </rPh>
    <phoneticPr fontId="16"/>
  </si>
  <si>
    <t>だれでもアーティスト</t>
    <phoneticPr fontId="16"/>
  </si>
  <si>
    <t>お</t>
    <phoneticPr fontId="16"/>
  </si>
  <si>
    <t>旺文社</t>
    <rPh sb="0" eb="3">
      <t>オウブンシャ</t>
    </rPh>
    <phoneticPr fontId="16"/>
  </si>
  <si>
    <t>学校では教えてくれない大切なこと（１２）ネットのルール</t>
    <rPh sb="0" eb="2">
      <t>ガッコウ</t>
    </rPh>
    <rPh sb="4" eb="5">
      <t>オシ</t>
    </rPh>
    <rPh sb="11" eb="13">
      <t>タイセツ</t>
    </rPh>
    <phoneticPr fontId="16"/>
  </si>
  <si>
    <t>桜雲会</t>
    <rPh sb="0" eb="1">
      <t>サクラ</t>
    </rPh>
    <rPh sb="1" eb="2">
      <t>クモ</t>
    </rPh>
    <rPh sb="2" eb="3">
      <t>カイ</t>
    </rPh>
    <phoneticPr fontId="16"/>
  </si>
  <si>
    <t>触察解剖図（墨字・点字）</t>
    <rPh sb="0" eb="2">
      <t>ショクサツ</t>
    </rPh>
    <rPh sb="2" eb="4">
      <t>カイボウ</t>
    </rPh>
    <rPh sb="4" eb="5">
      <t>ズ</t>
    </rPh>
    <rPh sb="6" eb="8">
      <t>スミジ</t>
    </rPh>
    <rPh sb="9" eb="11">
      <t>テンジ</t>
    </rPh>
    <phoneticPr fontId="16"/>
  </si>
  <si>
    <t>触察図譜シリーズ　病理学</t>
    <rPh sb="0" eb="1">
      <t>ショク</t>
    </rPh>
    <rPh sb="1" eb="2">
      <t>サツ</t>
    </rPh>
    <rPh sb="2" eb="3">
      <t>ハカ</t>
    </rPh>
    <rPh sb="9" eb="12">
      <t>ビョウリガク</t>
    </rPh>
    <phoneticPr fontId="16"/>
  </si>
  <si>
    <t>触察図譜２　病理学（墨字・点字）</t>
    <rPh sb="0" eb="1">
      <t>ショク</t>
    </rPh>
    <rPh sb="1" eb="2">
      <t>サツ</t>
    </rPh>
    <rPh sb="2" eb="3">
      <t>ハカ</t>
    </rPh>
    <rPh sb="6" eb="9">
      <t>ビョウリガク</t>
    </rPh>
    <rPh sb="10" eb="12">
      <t>スミジ</t>
    </rPh>
    <rPh sb="13" eb="15">
      <t>テンジ</t>
    </rPh>
    <phoneticPr fontId="16"/>
  </si>
  <si>
    <t>ホームヘルパー養成講座テキスト（３級課程）</t>
    <rPh sb="7" eb="9">
      <t>ヨウセイ</t>
    </rPh>
    <rPh sb="9" eb="11">
      <t>コウザ</t>
    </rPh>
    <rPh sb="17" eb="18">
      <t>キュウ</t>
    </rPh>
    <rPh sb="18" eb="20">
      <t>カテイ</t>
    </rPh>
    <phoneticPr fontId="16"/>
  </si>
  <si>
    <t>自立生活ハンドブック16　性・say・生</t>
    <rPh sb="0" eb="2">
      <t>ジリツ</t>
    </rPh>
    <rPh sb="2" eb="4">
      <t>セイカツ</t>
    </rPh>
    <rPh sb="13" eb="14">
      <t>セイ</t>
    </rPh>
    <rPh sb="19" eb="20">
      <t>ナマ</t>
    </rPh>
    <phoneticPr fontId="16"/>
  </si>
  <si>
    <t>自立生活ハンドブック11　ひとりだち（改訂版）</t>
    <rPh sb="0" eb="2">
      <t>ジリツ</t>
    </rPh>
    <rPh sb="2" eb="4">
      <t>セイカツ</t>
    </rPh>
    <rPh sb="19" eb="22">
      <t>カイテイバン</t>
    </rPh>
    <phoneticPr fontId="16"/>
  </si>
  <si>
    <t>自立生活ハンドブック５　ぼなぺてぃー</t>
    <rPh sb="0" eb="2">
      <t>ジリツ</t>
    </rPh>
    <rPh sb="2" eb="4">
      <t>セイカツ</t>
    </rPh>
    <phoneticPr fontId="16"/>
  </si>
  <si>
    <t>自立生活ハンドブック４　からだ！！げんき！？</t>
    <rPh sb="0" eb="2">
      <t>ジリツ</t>
    </rPh>
    <rPh sb="2" eb="4">
      <t>セイカツ</t>
    </rPh>
    <phoneticPr fontId="16"/>
  </si>
  <si>
    <t>岡山ライトハウス</t>
    <phoneticPr fontId="16"/>
  </si>
  <si>
    <t>あはき師　　国家試験全科総まとめ　改訂第５版　第１巻</t>
    <rPh sb="3" eb="4">
      <t>シ</t>
    </rPh>
    <phoneticPr fontId="16"/>
  </si>
  <si>
    <t>あはき師　　国家試験全科総まとめ　改訂第５版　第２巻</t>
    <rPh sb="3" eb="4">
      <t>シ</t>
    </rPh>
    <phoneticPr fontId="16"/>
  </si>
  <si>
    <t>あはき師　　国家試験全科総まとめ　改訂第５版　第３巻</t>
    <rPh sb="3" eb="4">
      <t>シ</t>
    </rPh>
    <phoneticPr fontId="16"/>
  </si>
  <si>
    <t>あはき師　　国家試験全科総まとめ　改訂第５版　第４巻</t>
    <rPh sb="3" eb="4">
      <t>シ</t>
    </rPh>
    <phoneticPr fontId="16"/>
  </si>
  <si>
    <t>あはき師　　国家試験全科総まとめ　改訂第５版　第５巻</t>
    <rPh sb="3" eb="4">
      <t>シ</t>
    </rPh>
    <phoneticPr fontId="16"/>
  </si>
  <si>
    <t>あん摩マッサージ指圧師　国家試験全科総まとめ　改訂第４版　第１巻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6"/>
  </si>
  <si>
    <t>あん摩マッサージ指圧師　国家試験全科総まとめ　改訂第４版　第２巻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6"/>
  </si>
  <si>
    <t>あん摩マッサージ指圧師　国家試験全科総まとめ　改訂第４版　第３巻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6"/>
  </si>
  <si>
    <t>あん摩マッサージ指圧師　国家試験全科総まとめ　改訂第４版　第４巻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6"/>
  </si>
  <si>
    <t>基礎理療学Ⅲ　理療理論　改訂第１０版　（墨字・点字・音声）　</t>
    <rPh sb="0" eb="2">
      <t>キソ</t>
    </rPh>
    <rPh sb="2" eb="4">
      <t>リリョウ</t>
    </rPh>
    <rPh sb="4" eb="5">
      <t>ガク</t>
    </rPh>
    <rPh sb="7" eb="9">
      <t>リリョウ</t>
    </rPh>
    <rPh sb="9" eb="11">
      <t>リロン</t>
    </rPh>
    <rPh sb="12" eb="14">
      <t>カイテイ</t>
    </rPh>
    <rPh sb="14" eb="15">
      <t>ダイ</t>
    </rPh>
    <rPh sb="17" eb="18">
      <t>ハン</t>
    </rPh>
    <phoneticPr fontId="16"/>
  </si>
  <si>
    <t>コミュニケーション概論‐医療面接を目指して‐　改訂第２版　（墨字・点字・音声）</t>
    <rPh sb="9" eb="11">
      <t>ガイロン</t>
    </rPh>
    <rPh sb="12" eb="14">
      <t>イリョウ</t>
    </rPh>
    <rPh sb="14" eb="16">
      <t>メンセツ</t>
    </rPh>
    <rPh sb="17" eb="19">
      <t>メザ</t>
    </rPh>
    <rPh sb="23" eb="25">
      <t>カイテイ</t>
    </rPh>
    <rPh sb="25" eb="26">
      <t>ダイ</t>
    </rPh>
    <rPh sb="27" eb="28">
      <t>ハン</t>
    </rPh>
    <phoneticPr fontId="16"/>
  </si>
  <si>
    <t>疾病の成り立ちと予防Ⅱ　病理学概論　改訂第７版　（墨字・点字・音声）</t>
    <rPh sb="0" eb="2">
      <t>シッペイ</t>
    </rPh>
    <rPh sb="3" eb="4">
      <t>ナ</t>
    </rPh>
    <rPh sb="5" eb="6">
      <t>タ</t>
    </rPh>
    <rPh sb="8" eb="10">
      <t>ヨボウ</t>
    </rPh>
    <rPh sb="12" eb="14">
      <t>ビョウリ</t>
    </rPh>
    <rPh sb="14" eb="15">
      <t>ガク</t>
    </rPh>
    <rPh sb="15" eb="17">
      <t>ガイロン</t>
    </rPh>
    <rPh sb="18" eb="21">
      <t>カイテイダイ</t>
    </rPh>
    <rPh sb="22" eb="23">
      <t>ハン</t>
    </rPh>
    <phoneticPr fontId="16"/>
  </si>
  <si>
    <t>疾病の成り立ちと予防Ⅱ　病理</t>
    <rPh sb="0" eb="2">
      <t>シッペイ</t>
    </rPh>
    <rPh sb="3" eb="4">
      <t>ナ</t>
    </rPh>
    <rPh sb="5" eb="6">
      <t>タ</t>
    </rPh>
    <rPh sb="8" eb="10">
      <t>ヨボウ</t>
    </rPh>
    <rPh sb="12" eb="14">
      <t>ビョウリ</t>
    </rPh>
    <phoneticPr fontId="16"/>
  </si>
  <si>
    <t>生活と疾病Ⅰリハビリテーション医学と機能再建（墨字・点字・音声）</t>
    <rPh sb="0" eb="2">
      <t>セイカツ</t>
    </rPh>
    <rPh sb="3" eb="5">
      <t>シッペイ</t>
    </rPh>
    <rPh sb="15" eb="17">
      <t>イガク</t>
    </rPh>
    <rPh sb="18" eb="20">
      <t>キノウ</t>
    </rPh>
    <rPh sb="20" eb="22">
      <t>サイケン</t>
    </rPh>
    <rPh sb="23" eb="25">
      <t>スミジ</t>
    </rPh>
    <rPh sb="26" eb="28">
      <t>テンジ</t>
    </rPh>
    <rPh sb="29" eb="31">
      <t>オンセイ</t>
    </rPh>
    <phoneticPr fontId="16"/>
  </si>
  <si>
    <t>生活と疾病Ⅱ臨床医学　改訂第４版　（墨字・点字・音声）</t>
    <rPh sb="0" eb="2">
      <t>セイカツ</t>
    </rPh>
    <rPh sb="3" eb="5">
      <t>シッペイ</t>
    </rPh>
    <rPh sb="6" eb="8">
      <t>リンショウ</t>
    </rPh>
    <rPh sb="8" eb="10">
      <t>イガク</t>
    </rPh>
    <rPh sb="11" eb="14">
      <t>カイテイダイ</t>
    </rPh>
    <rPh sb="15" eb="16">
      <t>ハン</t>
    </rPh>
    <phoneticPr fontId="16"/>
  </si>
  <si>
    <t>臨床保健理療　東洋医学臨床論（あん摩マッサージ指圧）　初版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9">
      <t>ショハン</t>
    </rPh>
    <phoneticPr fontId="16"/>
  </si>
  <si>
    <t>臨床保健理療　東洋医学臨床論（あん摩マッサージ指圧）　第２版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8">
      <t>ダイ</t>
    </rPh>
    <rPh sb="29" eb="30">
      <t>ハン</t>
    </rPh>
    <phoneticPr fontId="16"/>
  </si>
  <si>
    <t>臨床保健理療　あん摩マッサージ指圧師用東洋医学臨床論　第２版　（墨字・点字・音声）</t>
    <rPh sb="0" eb="2">
      <t>リンショウ</t>
    </rPh>
    <rPh sb="2" eb="4">
      <t>ホケン</t>
    </rPh>
    <rPh sb="4" eb="6">
      <t>リリョウ</t>
    </rPh>
    <rPh sb="19" eb="21">
      <t>トウヨウ</t>
    </rPh>
    <rPh sb="21" eb="23">
      <t>イガク</t>
    </rPh>
    <rPh sb="23" eb="25">
      <t>リンショウ</t>
    </rPh>
    <rPh sb="25" eb="26">
      <t>ロン</t>
    </rPh>
    <rPh sb="32" eb="34">
      <t>スミジ</t>
    </rPh>
    <rPh sb="35" eb="37">
      <t>テンジ</t>
    </rPh>
    <rPh sb="38" eb="40">
      <t>オンセイ</t>
    </rPh>
    <phoneticPr fontId="16"/>
  </si>
  <si>
    <t>東洋医学臨床論　（はりきゅう編）　初版　（点字）　</t>
    <rPh sb="0" eb="2">
      <t>トウヨウ</t>
    </rPh>
    <rPh sb="2" eb="4">
      <t>イガク</t>
    </rPh>
    <rPh sb="4" eb="6">
      <t>リンショウ</t>
    </rPh>
    <rPh sb="6" eb="7">
      <t>ロン</t>
    </rPh>
    <rPh sb="14" eb="15">
      <t>ヘン</t>
    </rPh>
    <rPh sb="17" eb="19">
      <t>ショハン</t>
    </rPh>
    <phoneticPr fontId="16"/>
  </si>
  <si>
    <t>東洋医学臨床論　（はりきゅう編）　第６刷　（点字）</t>
    <rPh sb="0" eb="2">
      <t>トウヨウ</t>
    </rPh>
    <rPh sb="2" eb="4">
      <t>イガク</t>
    </rPh>
    <rPh sb="4" eb="6">
      <t>リンショウ</t>
    </rPh>
    <rPh sb="6" eb="7">
      <t>ロン</t>
    </rPh>
    <rPh sb="14" eb="15">
      <t>ヘン</t>
    </rPh>
    <rPh sb="17" eb="18">
      <t>ダイ</t>
    </rPh>
    <rPh sb="19" eb="20">
      <t>ス</t>
    </rPh>
    <phoneticPr fontId="16"/>
  </si>
  <si>
    <t>基礎理療学Ⅰ　東洋医学概論　改訂第７版　（墨字・点字・音声）　</t>
    <rPh sb="0" eb="2">
      <t>キソ</t>
    </rPh>
    <rPh sb="2" eb="4">
      <t>リリョウ</t>
    </rPh>
    <rPh sb="4" eb="5">
      <t>ガク</t>
    </rPh>
    <rPh sb="7" eb="9">
      <t>トウヨウ</t>
    </rPh>
    <rPh sb="9" eb="11">
      <t>イガク</t>
    </rPh>
    <rPh sb="11" eb="13">
      <t>ガイロン</t>
    </rPh>
    <phoneticPr fontId="16"/>
  </si>
  <si>
    <t>東洋医学臨床論（あん摩マッサージ指圧師編）初版（点字）</t>
    <rPh sb="0" eb="2">
      <t>トウヨウ</t>
    </rPh>
    <rPh sb="2" eb="4">
      <t>イガク</t>
    </rPh>
    <rPh sb="4" eb="6">
      <t>リンショウ</t>
    </rPh>
    <rPh sb="6" eb="7">
      <t>ロン</t>
    </rPh>
    <rPh sb="10" eb="11">
      <t>マ</t>
    </rPh>
    <rPh sb="16" eb="18">
      <t>シアツ</t>
    </rPh>
    <rPh sb="18" eb="19">
      <t>シ</t>
    </rPh>
    <rPh sb="19" eb="20">
      <t>ヘン</t>
    </rPh>
    <rPh sb="21" eb="23">
      <t>ショハン</t>
    </rPh>
    <rPh sb="24" eb="26">
      <t>テンジ</t>
    </rPh>
    <phoneticPr fontId="16"/>
  </si>
  <si>
    <t>音楽之友社</t>
    <rPh sb="0" eb="2">
      <t>オンガク</t>
    </rPh>
    <rPh sb="2" eb="3">
      <t>ノ</t>
    </rPh>
    <rPh sb="3" eb="4">
      <t>トモ</t>
    </rPh>
    <rPh sb="4" eb="5">
      <t>シャ</t>
    </rPh>
    <phoneticPr fontId="16"/>
  </si>
  <si>
    <t>クラス合唱曲　レッツ・コーラス！</t>
    <rPh sb="3" eb="6">
      <t>ガッショウキョク</t>
    </rPh>
    <phoneticPr fontId="16"/>
  </si>
  <si>
    <t>か</t>
    <phoneticPr fontId="16"/>
  </si>
  <si>
    <t>偕成社</t>
    <rPh sb="0" eb="2">
      <t>カイセイ</t>
    </rPh>
    <rPh sb="2" eb="3">
      <t>シャ</t>
    </rPh>
    <phoneticPr fontId="16"/>
  </si>
  <si>
    <t>かぞえてみよ　くらべてみよう　ゲームブック　NO.２</t>
    <phoneticPr fontId="16"/>
  </si>
  <si>
    <t>ことばをおぼえる本かず・かたち・いろあいうえお</t>
    <rPh sb="8" eb="9">
      <t>ホン</t>
    </rPh>
    <phoneticPr fontId="16"/>
  </si>
  <si>
    <t>算数たんけん（７）わり算わかったよ</t>
    <rPh sb="0" eb="2">
      <t>サンスウ</t>
    </rPh>
    <rPh sb="11" eb="12">
      <t>ザン</t>
    </rPh>
    <phoneticPr fontId="16"/>
  </si>
  <si>
    <t>開隆堂出版</t>
    <rPh sb="0" eb="2">
      <t>カイリュウ</t>
    </rPh>
    <rPh sb="2" eb="3">
      <t>ドウ</t>
    </rPh>
    <rPh sb="3" eb="5">
      <t>シュッパン</t>
    </rPh>
    <phoneticPr fontId="16"/>
  </si>
  <si>
    <t>たのしい家庭科　職業・家庭　わたしのくらしに生かす</t>
    <rPh sb="4" eb="7">
      <t>カテイカ</t>
    </rPh>
    <rPh sb="8" eb="10">
      <t>ショクギョウ</t>
    </rPh>
    <rPh sb="11" eb="13">
      <t>カテイ</t>
    </rPh>
    <rPh sb="22" eb="23">
      <t>イ</t>
    </rPh>
    <phoneticPr fontId="16"/>
  </si>
  <si>
    <t>学研</t>
    <rPh sb="0" eb="2">
      <t>ガッケン</t>
    </rPh>
    <phoneticPr fontId="16"/>
  </si>
  <si>
    <t>あそびのおうさまずかん たべもの　増補改訂</t>
    <rPh sb="17" eb="19">
      <t>ゾウホ</t>
    </rPh>
    <rPh sb="19" eb="21">
      <t>カイテイ</t>
    </rPh>
    <phoneticPr fontId="16"/>
  </si>
  <si>
    <t>お仕事のマナーとコツ</t>
    <rPh sb="1" eb="3">
      <t>シゴト</t>
    </rPh>
    <phoneticPr fontId="16"/>
  </si>
  <si>
    <t>せいかつこどもずかん衣食住</t>
    <rPh sb="10" eb="13">
      <t>イショクジュウ</t>
    </rPh>
    <phoneticPr fontId="16"/>
  </si>
  <si>
    <t>中学公民をひとつひとつわかりやすく</t>
    <rPh sb="0" eb="2">
      <t>チュウガク</t>
    </rPh>
    <rPh sb="2" eb="4">
      <t>コウミン</t>
    </rPh>
    <phoneticPr fontId="16"/>
  </si>
  <si>
    <t>日本地図の迷宮　改訂版</t>
    <rPh sb="0" eb="2">
      <t>ニホン</t>
    </rPh>
    <rPh sb="2" eb="4">
      <t>チズ</t>
    </rPh>
    <rPh sb="5" eb="7">
      <t>メイキュウ</t>
    </rPh>
    <rPh sb="8" eb="10">
      <t>カイテイ</t>
    </rPh>
    <rPh sb="10" eb="11">
      <t>バン</t>
    </rPh>
    <phoneticPr fontId="16"/>
  </si>
  <si>
    <t>はっけんずかんプチ　からだ</t>
    <phoneticPr fontId="16"/>
  </si>
  <si>
    <t>読んで見て楽しむ日本地図帳 増補改訂版</t>
    <rPh sb="0" eb="1">
      <t>ヨ</t>
    </rPh>
    <rPh sb="3" eb="4">
      <t>ミ</t>
    </rPh>
    <rPh sb="5" eb="6">
      <t>タノ</t>
    </rPh>
    <rPh sb="8" eb="10">
      <t>ニホン</t>
    </rPh>
    <rPh sb="10" eb="12">
      <t>チズ</t>
    </rPh>
    <rPh sb="12" eb="13">
      <t>チョウ</t>
    </rPh>
    <rPh sb="14" eb="16">
      <t>ゾウホ</t>
    </rPh>
    <rPh sb="16" eb="18">
      <t>カイテイ</t>
    </rPh>
    <rPh sb="18" eb="19">
      <t>バン</t>
    </rPh>
    <phoneticPr fontId="16"/>
  </si>
  <si>
    <t>リハビリテーションビジュアルブック</t>
    <phoneticPr fontId="16"/>
  </si>
  <si>
    <t>改訂版　DIY木工上達テクニック　技がふえれば木工がさらに楽しくなる！</t>
    <rPh sb="9" eb="11">
      <t>ジョウタツ</t>
    </rPh>
    <rPh sb="17" eb="18">
      <t>ワザ</t>
    </rPh>
    <rPh sb="23" eb="25">
      <t>モッコウ</t>
    </rPh>
    <rPh sb="29" eb="30">
      <t>タノ</t>
    </rPh>
    <phoneticPr fontId="16"/>
  </si>
  <si>
    <t>まいにちの中高生のお弁当</t>
    <rPh sb="5" eb="8">
      <t>チュウコウセイ</t>
    </rPh>
    <rPh sb="10" eb="12">
      <t>ベントウ</t>
    </rPh>
    <phoneticPr fontId="16"/>
  </si>
  <si>
    <t>学研</t>
    <phoneticPr fontId="16"/>
  </si>
  <si>
    <t>リハビリテーションビジュアルブック　第２版</t>
    <rPh sb="18" eb="19">
      <t>ダイ</t>
    </rPh>
    <rPh sb="20" eb="21">
      <t>ハン</t>
    </rPh>
    <phoneticPr fontId="16"/>
  </si>
  <si>
    <t>学研教育出版</t>
    <rPh sb="0" eb="2">
      <t>ガッケン</t>
    </rPh>
    <rPh sb="2" eb="4">
      <t>キョウイク</t>
    </rPh>
    <rPh sb="4" eb="6">
      <t>シュッパン</t>
    </rPh>
    <phoneticPr fontId="16"/>
  </si>
  <si>
    <t>絵でわかる小学生の英単語</t>
    <rPh sb="0" eb="1">
      <t>エ</t>
    </rPh>
    <rPh sb="5" eb="8">
      <t>ショウガクセイ</t>
    </rPh>
    <rPh sb="9" eb="12">
      <t>エイタンゴ</t>
    </rPh>
    <phoneticPr fontId="16"/>
  </si>
  <si>
    <t>角川</t>
    <rPh sb="0" eb="2">
      <t>カドカワ</t>
    </rPh>
    <phoneticPr fontId="16"/>
  </si>
  <si>
    <t>新生活便利シリーズさいほうの基本</t>
    <rPh sb="0" eb="3">
      <t>シンセイカツ</t>
    </rPh>
    <rPh sb="3" eb="5">
      <t>ベンリ</t>
    </rPh>
    <rPh sb="14" eb="16">
      <t>キホン</t>
    </rPh>
    <phoneticPr fontId="16"/>
  </si>
  <si>
    <t>金原出版</t>
    <rPh sb="0" eb="2">
      <t>カネハラ</t>
    </rPh>
    <rPh sb="2" eb="4">
      <t>シュッパン</t>
    </rPh>
    <phoneticPr fontId="16"/>
  </si>
  <si>
    <t>スポーツ傷害のリハビリテーション　第２版</t>
    <rPh sb="4" eb="6">
      <t>ショウガイ</t>
    </rPh>
    <rPh sb="17" eb="18">
      <t>ダイ</t>
    </rPh>
    <rPh sb="19" eb="20">
      <t>ハン</t>
    </rPh>
    <phoneticPr fontId="16"/>
  </si>
  <si>
    <t>理学療法評価学　改訂第６版</t>
    <rPh sb="0" eb="2">
      <t>リガク</t>
    </rPh>
    <rPh sb="2" eb="4">
      <t>リョウホウ</t>
    </rPh>
    <rPh sb="4" eb="6">
      <t>ヒョウカ</t>
    </rPh>
    <rPh sb="6" eb="7">
      <t>ガク</t>
    </rPh>
    <rPh sb="8" eb="10">
      <t>カイテイ</t>
    </rPh>
    <rPh sb="10" eb="11">
      <t>ダイ</t>
    </rPh>
    <rPh sb="12" eb="13">
      <t>ハン</t>
    </rPh>
    <phoneticPr fontId="16"/>
  </si>
  <si>
    <t>ＰＴ・ＯTのための画像のみかた　第２版</t>
    <rPh sb="9" eb="11">
      <t>ガゾウ</t>
    </rPh>
    <rPh sb="16" eb="17">
      <t>ダイ</t>
    </rPh>
    <rPh sb="18" eb="19">
      <t>ハン</t>
    </rPh>
    <phoneticPr fontId="16"/>
  </si>
  <si>
    <t>株式会社じほう</t>
    <rPh sb="0" eb="4">
      <t>カブシキガイシャ</t>
    </rPh>
    <phoneticPr fontId="16"/>
  </si>
  <si>
    <t>わかりやすい糖尿病テキスト　第５版</t>
    <rPh sb="6" eb="9">
      <t>トウニョウビョウ</t>
    </rPh>
    <rPh sb="14" eb="15">
      <t>ダイ</t>
    </rPh>
    <rPh sb="16" eb="17">
      <t>ハン</t>
    </rPh>
    <phoneticPr fontId="16"/>
  </si>
  <si>
    <t>翰林書房</t>
    <phoneticPr fontId="16"/>
  </si>
  <si>
    <t>日本語表現法　改訂版　２１世紀を生きる社会人のたしなみ</t>
    <rPh sb="0" eb="3">
      <t>ニホンゴ</t>
    </rPh>
    <rPh sb="3" eb="5">
      <t>ヒョウゲン</t>
    </rPh>
    <rPh sb="5" eb="6">
      <t>ホウ</t>
    </rPh>
    <rPh sb="7" eb="10">
      <t>カイテイバン</t>
    </rPh>
    <rPh sb="13" eb="15">
      <t>セイキ</t>
    </rPh>
    <rPh sb="16" eb="17">
      <t>イ</t>
    </rPh>
    <rPh sb="19" eb="21">
      <t>シャカイ</t>
    </rPh>
    <rPh sb="21" eb="22">
      <t>ジン</t>
    </rPh>
    <phoneticPr fontId="16"/>
  </si>
  <si>
    <t>かもがわ</t>
    <phoneticPr fontId="16"/>
  </si>
  <si>
    <t>あたまと心で考えようSSTワークシート自己認知・コミュニケーションスキル編</t>
    <rPh sb="4" eb="5">
      <t>ココロ</t>
    </rPh>
    <rPh sb="6" eb="7">
      <t>カンガ</t>
    </rPh>
    <rPh sb="19" eb="21">
      <t>ジコ</t>
    </rPh>
    <rPh sb="21" eb="23">
      <t>ニンチ</t>
    </rPh>
    <rPh sb="36" eb="37">
      <t>ヘン</t>
    </rPh>
    <phoneticPr fontId="16"/>
  </si>
  <si>
    <t>あたまと心で考えようSSTワークシート社会的行動編</t>
    <rPh sb="4" eb="5">
      <t>ココロ</t>
    </rPh>
    <rPh sb="6" eb="7">
      <t>カンガ</t>
    </rPh>
    <rPh sb="19" eb="22">
      <t>シャカイテキ</t>
    </rPh>
    <rPh sb="22" eb="24">
      <t>コウドウ</t>
    </rPh>
    <rPh sb="24" eb="25">
      <t>ヘン</t>
    </rPh>
    <phoneticPr fontId="16"/>
  </si>
  <si>
    <t>あたまと心で考えよう　ＳＳＴワークシート　思春期編</t>
    <rPh sb="4" eb="5">
      <t>ココロ</t>
    </rPh>
    <rPh sb="6" eb="7">
      <t>カンガ</t>
    </rPh>
    <rPh sb="21" eb="24">
      <t>シシュンキ</t>
    </rPh>
    <rPh sb="24" eb="25">
      <t>ヘン</t>
    </rPh>
    <phoneticPr fontId="16"/>
  </si>
  <si>
    <t>かんき出版</t>
    <rPh sb="3" eb="5">
      <t>シュッパン</t>
    </rPh>
    <phoneticPr fontId="16"/>
  </si>
  <si>
    <t>ゼロから教えて　接客・接遇</t>
    <rPh sb="4" eb="5">
      <t>オシ</t>
    </rPh>
    <rPh sb="8" eb="10">
      <t>セッキャク</t>
    </rPh>
    <rPh sb="11" eb="13">
      <t>セツグウ</t>
    </rPh>
    <phoneticPr fontId="16"/>
  </si>
  <si>
    <t>き</t>
    <phoneticPr fontId="16"/>
  </si>
  <si>
    <t>技術評論社</t>
    <rPh sb="0" eb="2">
      <t>ギジュツ</t>
    </rPh>
    <rPh sb="2" eb="4">
      <t>ヒョウロン</t>
    </rPh>
    <rPh sb="4" eb="5">
      <t>シャ</t>
    </rPh>
    <phoneticPr fontId="16"/>
  </si>
  <si>
    <t>大きな字でわかりやすい　ワード2013入門</t>
    <rPh sb="0" eb="1">
      <t>オオ</t>
    </rPh>
    <rPh sb="3" eb="4">
      <t>ジ</t>
    </rPh>
    <rPh sb="19" eb="21">
      <t>ニュウモン</t>
    </rPh>
    <phoneticPr fontId="16"/>
  </si>
  <si>
    <t>例題30+演習問題70でしっかい学ぶExcel標準テキストWindows10/office2016対応版</t>
    <rPh sb="0" eb="2">
      <t>レイダイ</t>
    </rPh>
    <rPh sb="5" eb="7">
      <t>エンシュウ</t>
    </rPh>
    <rPh sb="7" eb="9">
      <t>モンダイ</t>
    </rPh>
    <rPh sb="16" eb="17">
      <t>マナ</t>
    </rPh>
    <rPh sb="23" eb="25">
      <t>ヒョウジュン</t>
    </rPh>
    <rPh sb="49" eb="51">
      <t>タイオウ</t>
    </rPh>
    <rPh sb="51" eb="52">
      <t>バン</t>
    </rPh>
    <phoneticPr fontId="16"/>
  </si>
  <si>
    <t>今すぐ使えるかんたんぜったいデキます！ワード＆エクセル超入門</t>
    <rPh sb="0" eb="1">
      <t>イマ</t>
    </rPh>
    <rPh sb="3" eb="4">
      <t>ツカ</t>
    </rPh>
    <rPh sb="27" eb="28">
      <t>チョウ</t>
    </rPh>
    <rPh sb="28" eb="30">
      <t>ニュウモン</t>
    </rPh>
    <phoneticPr fontId="16"/>
  </si>
  <si>
    <t>世界一わかりやすいInDesign　操作とデザインの教科書　cc/cs6対応</t>
    <rPh sb="0" eb="3">
      <t>セカイイチ</t>
    </rPh>
    <rPh sb="18" eb="20">
      <t>ソウサ</t>
    </rPh>
    <rPh sb="26" eb="29">
      <t>キョウカショ</t>
    </rPh>
    <rPh sb="36" eb="38">
      <t>タイオウ</t>
    </rPh>
    <phoneticPr fontId="16"/>
  </si>
  <si>
    <t>大きな字で分かりやすい　エクセル2013入門</t>
    <rPh sb="0" eb="1">
      <t>オオ</t>
    </rPh>
    <rPh sb="3" eb="4">
      <t>ジ</t>
    </rPh>
    <rPh sb="5" eb="6">
      <t>ワ</t>
    </rPh>
    <rPh sb="20" eb="22">
      <t>ニュウモン</t>
    </rPh>
    <phoneticPr fontId="16"/>
  </si>
  <si>
    <t>これからはじめるパワーポイントの本</t>
    <rPh sb="16" eb="17">
      <t>ホン</t>
    </rPh>
    <phoneticPr fontId="16"/>
  </si>
  <si>
    <t>教育芸術社</t>
    <rPh sb="0" eb="2">
      <t>キョウイク</t>
    </rPh>
    <rPh sb="2" eb="4">
      <t>ゲイジュツ</t>
    </rPh>
    <rPh sb="4" eb="5">
      <t>シャ</t>
    </rPh>
    <phoneticPr fontId="16"/>
  </si>
  <si>
    <t>TOMORROW４訂版</t>
    <rPh sb="9" eb="10">
      <t>タダ</t>
    </rPh>
    <rPh sb="10" eb="11">
      <t>バン</t>
    </rPh>
    <phoneticPr fontId="16"/>
  </si>
  <si>
    <t>歌のミュージックランド</t>
    <rPh sb="0" eb="1">
      <t>ウタ</t>
    </rPh>
    <phoneticPr fontId="16"/>
  </si>
  <si>
    <t>５訂版　歌はともだち</t>
    <rPh sb="1" eb="2">
      <t>テイ</t>
    </rPh>
    <rPh sb="2" eb="3">
      <t>バン</t>
    </rPh>
    <rPh sb="4" eb="5">
      <t>ウタ</t>
    </rPh>
    <phoneticPr fontId="16"/>
  </si>
  <si>
    <t>教育実務センター</t>
    <rPh sb="0" eb="2">
      <t>キョウイク</t>
    </rPh>
    <rPh sb="2" eb="4">
      <t>ジツム</t>
    </rPh>
    <phoneticPr fontId="16"/>
  </si>
  <si>
    <t>季節の歌あそび</t>
    <rPh sb="0" eb="2">
      <t>キセツ</t>
    </rPh>
    <rPh sb="3" eb="4">
      <t>ウタ</t>
    </rPh>
    <phoneticPr fontId="16"/>
  </si>
  <si>
    <t>教育図書</t>
    <rPh sb="0" eb="2">
      <t>キョウイク</t>
    </rPh>
    <rPh sb="2" eb="4">
      <t>トショ</t>
    </rPh>
    <phoneticPr fontId="16"/>
  </si>
  <si>
    <t>トータル・データ　家庭科ガイドブック　資料+成分表　（付録　自立の話、食べ物の話）</t>
    <rPh sb="9" eb="12">
      <t>カテイカ</t>
    </rPh>
    <rPh sb="19" eb="21">
      <t>シリョウ</t>
    </rPh>
    <rPh sb="22" eb="25">
      <t>セイブンヒョウ</t>
    </rPh>
    <rPh sb="27" eb="29">
      <t>フロク</t>
    </rPh>
    <rPh sb="30" eb="32">
      <t>ジリツ</t>
    </rPh>
    <rPh sb="33" eb="34">
      <t>ハナシ</t>
    </rPh>
    <rPh sb="35" eb="36">
      <t>タ</t>
    </rPh>
    <rPh sb="37" eb="38">
      <t>モノ</t>
    </rPh>
    <rPh sb="39" eb="40">
      <t>ハナシ</t>
    </rPh>
    <phoneticPr fontId="16"/>
  </si>
  <si>
    <t>協同医書</t>
    <rPh sb="0" eb="2">
      <t>キョウドウ</t>
    </rPh>
    <rPh sb="2" eb="4">
      <t>イショ</t>
    </rPh>
    <phoneticPr fontId="16"/>
  </si>
  <si>
    <t>新・徒手筋力検査法</t>
    <rPh sb="0" eb="1">
      <t>シン</t>
    </rPh>
    <rPh sb="2" eb="4">
      <t>トシュ</t>
    </rPh>
    <rPh sb="4" eb="6">
      <t>キンリョク</t>
    </rPh>
    <rPh sb="6" eb="9">
      <t>ケンサホウ</t>
    </rPh>
    <phoneticPr fontId="16"/>
  </si>
  <si>
    <t>新・徒手筋力検査法　第１０版</t>
    <rPh sb="0" eb="1">
      <t>シン</t>
    </rPh>
    <rPh sb="2" eb="4">
      <t>トシュ</t>
    </rPh>
    <rPh sb="4" eb="6">
      <t>キンリョク</t>
    </rPh>
    <rPh sb="6" eb="9">
      <t>ケンサホウ</t>
    </rPh>
    <rPh sb="10" eb="11">
      <t>ダイ</t>
    </rPh>
    <rPh sb="13" eb="14">
      <t>ハン</t>
    </rPh>
    <phoneticPr fontId="16"/>
  </si>
  <si>
    <t>金の星社</t>
    <rPh sb="0" eb="1">
      <t>キン</t>
    </rPh>
    <rPh sb="2" eb="3">
      <t>ホシ</t>
    </rPh>
    <rPh sb="3" eb="4">
      <t>シャ</t>
    </rPh>
    <phoneticPr fontId="16"/>
  </si>
  <si>
    <t>あいさつ（はじめての絵本たいむ）</t>
    <rPh sb="10" eb="12">
      <t>エホン</t>
    </rPh>
    <phoneticPr fontId="16"/>
  </si>
  <si>
    <t>斎藤孝の覚えておきたい日本の行事</t>
    <rPh sb="0" eb="2">
      <t>サイトウ</t>
    </rPh>
    <rPh sb="2" eb="3">
      <t>タカシ</t>
    </rPh>
    <rPh sb="4" eb="5">
      <t>オボ</t>
    </rPh>
    <rPh sb="11" eb="13">
      <t>ニホン</t>
    </rPh>
    <rPh sb="14" eb="16">
      <t>ギョウジ</t>
    </rPh>
    <phoneticPr fontId="16"/>
  </si>
  <si>
    <t>く</t>
    <phoneticPr fontId="16"/>
  </si>
  <si>
    <t>くもん出版</t>
    <rPh sb="3" eb="5">
      <t>シュッパン</t>
    </rPh>
    <phoneticPr fontId="16"/>
  </si>
  <si>
    <t>時計のみかたが楽しくわかる　くろくまくんのとけいえほん</t>
    <rPh sb="0" eb="2">
      <t>トケイ</t>
    </rPh>
    <rPh sb="7" eb="8">
      <t>タノ</t>
    </rPh>
    <phoneticPr fontId="16"/>
  </si>
  <si>
    <t>クリーンシステム科学研究所</t>
  </si>
  <si>
    <t>してはいけない！一目でわかる清掃の基本</t>
    <rPh sb="8" eb="10">
      <t>ヒトメ</t>
    </rPh>
    <rPh sb="14" eb="16">
      <t>セイソウ</t>
    </rPh>
    <rPh sb="17" eb="19">
      <t>キホン</t>
    </rPh>
    <phoneticPr fontId="16"/>
  </si>
  <si>
    <t>まんがやさしいお掃除教室第1巻</t>
    <rPh sb="12" eb="13">
      <t>ダイ</t>
    </rPh>
    <rPh sb="14" eb="15">
      <t>カン</t>
    </rPh>
    <phoneticPr fontId="16"/>
  </si>
  <si>
    <t>け</t>
    <phoneticPr fontId="16"/>
  </si>
  <si>
    <t>啓林館</t>
    <rPh sb="0" eb="3">
      <t>ケイリンカン</t>
    </rPh>
    <phoneticPr fontId="16"/>
  </si>
  <si>
    <t>せいかつめいじんブック１１４</t>
  </si>
  <si>
    <t>建帛社</t>
    <rPh sb="0" eb="3">
      <t>ケンパクシャ</t>
    </rPh>
    <phoneticPr fontId="16"/>
  </si>
  <si>
    <t>食と健康の科学　第３版</t>
    <rPh sb="0" eb="1">
      <t>ショク</t>
    </rPh>
    <rPh sb="2" eb="4">
      <t>ケンコウ</t>
    </rPh>
    <rPh sb="5" eb="7">
      <t>カガク</t>
    </rPh>
    <rPh sb="8" eb="9">
      <t>ダイ</t>
    </rPh>
    <rPh sb="10" eb="11">
      <t>ハン</t>
    </rPh>
    <phoneticPr fontId="16"/>
  </si>
  <si>
    <t>玄光社</t>
    <rPh sb="0" eb="1">
      <t>ゲン</t>
    </rPh>
    <rPh sb="1" eb="2">
      <t>ヒカリ</t>
    </rPh>
    <rPh sb="2" eb="3">
      <t>シャ</t>
    </rPh>
    <phoneticPr fontId="16"/>
  </si>
  <si>
    <t>新版　映像制作ハンドブック</t>
    <rPh sb="0" eb="1">
      <t>シン</t>
    </rPh>
    <rPh sb="1" eb="2">
      <t>バン</t>
    </rPh>
    <rPh sb="3" eb="5">
      <t>エイゾウ</t>
    </rPh>
    <rPh sb="5" eb="7">
      <t>セイサク</t>
    </rPh>
    <phoneticPr fontId="16"/>
  </si>
  <si>
    <t>こ</t>
    <phoneticPr fontId="16"/>
  </si>
  <si>
    <t>向学院</t>
    <rPh sb="0" eb="1">
      <t>ム</t>
    </rPh>
    <rPh sb="1" eb="3">
      <t>ガクイン</t>
    </rPh>
    <phoneticPr fontId="16"/>
  </si>
  <si>
    <t>丙種危険物取扱者受験教科書</t>
    <rPh sb="0" eb="2">
      <t>ヘイシュ</t>
    </rPh>
    <rPh sb="2" eb="5">
      <t>キケンブツ</t>
    </rPh>
    <rPh sb="5" eb="7">
      <t>トリアツカイ</t>
    </rPh>
    <rPh sb="7" eb="8">
      <t>シャ</t>
    </rPh>
    <rPh sb="8" eb="10">
      <t>ジュケン</t>
    </rPh>
    <rPh sb="10" eb="13">
      <t>キョウカショ</t>
    </rPh>
    <phoneticPr fontId="16"/>
  </si>
  <si>
    <t>合同出版</t>
    <rPh sb="0" eb="2">
      <t>ゴウドウ</t>
    </rPh>
    <rPh sb="2" eb="4">
      <t>シュッパン</t>
    </rPh>
    <phoneticPr fontId="16"/>
  </si>
  <si>
    <t>イラスト版　10歳からの性教育 子どもとマスターする51の性のしくみと命のだいじ</t>
    <rPh sb="4" eb="5">
      <t>バン</t>
    </rPh>
    <rPh sb="8" eb="9">
      <t>サイ</t>
    </rPh>
    <rPh sb="12" eb="15">
      <t>セイキョウイク</t>
    </rPh>
    <rPh sb="16" eb="17">
      <t>コ</t>
    </rPh>
    <rPh sb="29" eb="30">
      <t>セイ</t>
    </rPh>
    <rPh sb="35" eb="36">
      <t>イノチ</t>
    </rPh>
    <phoneticPr fontId="16"/>
  </si>
  <si>
    <t>イラスト版　からだのしくみとケア 子どもとマスターする58のからだの知識</t>
    <rPh sb="4" eb="5">
      <t>バン</t>
    </rPh>
    <rPh sb="17" eb="18">
      <t>コ</t>
    </rPh>
    <rPh sb="34" eb="36">
      <t>チシキ</t>
    </rPh>
    <phoneticPr fontId="16"/>
  </si>
  <si>
    <t>イラスト版　子どものマナー　子どもとマスターする49の生活技術３</t>
    <rPh sb="4" eb="5">
      <t>バン</t>
    </rPh>
    <rPh sb="6" eb="7">
      <t>コ</t>
    </rPh>
    <rPh sb="14" eb="15">
      <t>コ</t>
    </rPh>
    <rPh sb="27" eb="29">
      <t>セイカツ</t>
    </rPh>
    <rPh sb="29" eb="31">
      <t>ギジュツ</t>
    </rPh>
    <phoneticPr fontId="16"/>
  </si>
  <si>
    <t xml:space="preserve">イラスト版　台所のしごと　子どもとマスターする37の調理の知識 </t>
    <rPh sb="13" eb="14">
      <t>コ</t>
    </rPh>
    <rPh sb="26" eb="28">
      <t>チョウリ</t>
    </rPh>
    <rPh sb="29" eb="31">
      <t>チシキ</t>
    </rPh>
    <phoneticPr fontId="16"/>
  </si>
  <si>
    <t>イラスト版　子どもとマスターする54の生活技術 修理のこつ</t>
    <rPh sb="6" eb="7">
      <t>コ</t>
    </rPh>
    <rPh sb="19" eb="21">
      <t>セイカツ</t>
    </rPh>
    <rPh sb="21" eb="23">
      <t>ギジュツ</t>
    </rPh>
    <rPh sb="24" eb="26">
      <t>シュウリ</t>
    </rPh>
    <phoneticPr fontId="16"/>
  </si>
  <si>
    <t>イラスト版　気持ちが伝わる言葉の使方　子どもとマスターする49の敬語</t>
    <rPh sb="6" eb="8">
      <t>キモ</t>
    </rPh>
    <rPh sb="10" eb="11">
      <t>ツタ</t>
    </rPh>
    <rPh sb="13" eb="15">
      <t>コトバ</t>
    </rPh>
    <rPh sb="16" eb="17">
      <t>ツカ</t>
    </rPh>
    <rPh sb="17" eb="18">
      <t>カタ</t>
    </rPh>
    <rPh sb="19" eb="20">
      <t>コ</t>
    </rPh>
    <rPh sb="32" eb="34">
      <t>ケイゴ</t>
    </rPh>
    <phoneticPr fontId="16"/>
  </si>
  <si>
    <t>国土社</t>
    <rPh sb="0" eb="2">
      <t>コクド</t>
    </rPh>
    <rPh sb="2" eb="3">
      <t>シャ</t>
    </rPh>
    <phoneticPr fontId="16"/>
  </si>
  <si>
    <t>わくわく自由研究工作・観察・実験ブック１</t>
    <rPh sb="4" eb="6">
      <t>ジユウ</t>
    </rPh>
    <rPh sb="6" eb="8">
      <t>ケンキュウ</t>
    </rPh>
    <rPh sb="8" eb="10">
      <t>コウサク</t>
    </rPh>
    <rPh sb="11" eb="13">
      <t>カンサツ</t>
    </rPh>
    <rPh sb="14" eb="16">
      <t>ジッケン</t>
    </rPh>
    <phoneticPr fontId="16"/>
  </si>
  <si>
    <t>こばと</t>
    <phoneticPr fontId="16"/>
  </si>
  <si>
    <t>認知発達教材上級編レベルアップしぜん</t>
    <rPh sb="0" eb="2">
      <t>ニンチ</t>
    </rPh>
    <rPh sb="2" eb="4">
      <t>ハッタツ</t>
    </rPh>
    <rPh sb="4" eb="6">
      <t>キョウザイ</t>
    </rPh>
    <rPh sb="6" eb="8">
      <t>ジョウキュウ</t>
    </rPh>
    <rPh sb="8" eb="9">
      <t>ヘン</t>
    </rPh>
    <phoneticPr fontId="16"/>
  </si>
  <si>
    <t>認知発達教材上級編レベルアップせいかつ上・下</t>
    <rPh sb="0" eb="2">
      <t>ニンチ</t>
    </rPh>
    <rPh sb="2" eb="4">
      <t>ハッタツ</t>
    </rPh>
    <rPh sb="4" eb="6">
      <t>キョウザイ</t>
    </rPh>
    <rPh sb="6" eb="8">
      <t>ジョウキュウ</t>
    </rPh>
    <rPh sb="8" eb="9">
      <t>ヘン</t>
    </rPh>
    <rPh sb="19" eb="20">
      <t>ジョウ</t>
    </rPh>
    <rPh sb="21" eb="22">
      <t>ゲ</t>
    </rPh>
    <phoneticPr fontId="16"/>
  </si>
  <si>
    <t>コミット出版</t>
    <rPh sb="4" eb="6">
      <t>シュッパン</t>
    </rPh>
    <phoneticPr fontId="16"/>
  </si>
  <si>
    <t>自分で作る家具！　はじめてのＤＩＹ</t>
    <rPh sb="0" eb="2">
      <t>ジブン</t>
    </rPh>
    <rPh sb="3" eb="4">
      <t>ツク</t>
    </rPh>
    <rPh sb="5" eb="7">
      <t>カグ</t>
    </rPh>
    <phoneticPr fontId="16"/>
  </si>
  <si>
    <t>さ</t>
    <phoneticPr fontId="16"/>
  </si>
  <si>
    <t>三省堂</t>
    <rPh sb="0" eb="2">
      <t>サンセイ</t>
    </rPh>
    <rPh sb="2" eb="3">
      <t>ドウ</t>
    </rPh>
    <phoneticPr fontId="16"/>
  </si>
  <si>
    <t>こどもマナーとけいご絵じてん</t>
    <rPh sb="10" eb="11">
      <t>エ</t>
    </rPh>
    <phoneticPr fontId="16"/>
  </si>
  <si>
    <t>し</t>
    <phoneticPr fontId="16"/>
  </si>
  <si>
    <t>知的障害・発達障害の人たちのための見てわかる社会生活ガイド集</t>
    <rPh sb="0" eb="2">
      <t>チテキ</t>
    </rPh>
    <rPh sb="2" eb="4">
      <t>ショウガイ</t>
    </rPh>
    <rPh sb="5" eb="7">
      <t>ハッタツ</t>
    </rPh>
    <rPh sb="7" eb="9">
      <t>ショウガイ</t>
    </rPh>
    <rPh sb="10" eb="11">
      <t>ヒト</t>
    </rPh>
    <rPh sb="17" eb="18">
      <t>ミ</t>
    </rPh>
    <rPh sb="22" eb="24">
      <t>シャカイ</t>
    </rPh>
    <rPh sb="24" eb="26">
      <t>セイカツ</t>
    </rPh>
    <rPh sb="29" eb="30">
      <t>シュウ</t>
    </rPh>
    <phoneticPr fontId="16"/>
  </si>
  <si>
    <t>知的障害や発達障害の人たちのための新・見てわかるビジネスマナー集</t>
    <rPh sb="0" eb="2">
      <t>チテキ</t>
    </rPh>
    <rPh sb="2" eb="4">
      <t>ショウガイ</t>
    </rPh>
    <rPh sb="5" eb="7">
      <t>ハッタツ</t>
    </rPh>
    <rPh sb="7" eb="9">
      <t>ショウガイ</t>
    </rPh>
    <rPh sb="10" eb="11">
      <t>ヒト</t>
    </rPh>
    <rPh sb="17" eb="18">
      <t>シン</t>
    </rPh>
    <rPh sb="19" eb="20">
      <t>ミ</t>
    </rPh>
    <rPh sb="31" eb="32">
      <t>シュウ</t>
    </rPh>
    <phoneticPr fontId="16"/>
  </si>
  <si>
    <t>知的障害や自閉症の人たちのための見てわかるビジネスマナー集</t>
    <rPh sb="0" eb="2">
      <t>チテキ</t>
    </rPh>
    <rPh sb="2" eb="4">
      <t>ショウガイ</t>
    </rPh>
    <rPh sb="5" eb="8">
      <t>ジヘイショウ</t>
    </rPh>
    <rPh sb="9" eb="10">
      <t>ヒト</t>
    </rPh>
    <rPh sb="16" eb="17">
      <t>ミ</t>
    </rPh>
    <rPh sb="28" eb="29">
      <t>シュウ</t>
    </rPh>
    <phoneticPr fontId="16"/>
  </si>
  <si>
    <t>キャリアトレーニング事例集１卒業後の社会参加・自立を目指したキャリア教育の充実ビルクリーニング編</t>
    <rPh sb="10" eb="12">
      <t>ジレイ</t>
    </rPh>
    <rPh sb="12" eb="13">
      <t>シュウ</t>
    </rPh>
    <rPh sb="14" eb="17">
      <t>ソツギョウゴ</t>
    </rPh>
    <rPh sb="18" eb="20">
      <t>シャカイ</t>
    </rPh>
    <rPh sb="20" eb="22">
      <t>サンカ</t>
    </rPh>
    <rPh sb="23" eb="25">
      <t>ジリツ</t>
    </rPh>
    <rPh sb="26" eb="28">
      <t>メザ</t>
    </rPh>
    <rPh sb="34" eb="36">
      <t>キョウイク</t>
    </rPh>
    <rPh sb="37" eb="39">
      <t>ジュウジツ</t>
    </rPh>
    <rPh sb="47" eb="48">
      <t>ヘン</t>
    </rPh>
    <phoneticPr fontId="16"/>
  </si>
  <si>
    <t>色のえほん</t>
    <rPh sb="0" eb="1">
      <t>イロ</t>
    </rPh>
    <phoneticPr fontId="16"/>
  </si>
  <si>
    <t>みみずく・くらふとシリーズ　初めて楽しい陶芸</t>
    <rPh sb="14" eb="15">
      <t>ハジ</t>
    </rPh>
    <rPh sb="17" eb="18">
      <t>タノ</t>
    </rPh>
    <rPh sb="20" eb="22">
      <t>トウゲイ</t>
    </rPh>
    <phoneticPr fontId="16"/>
  </si>
  <si>
    <t>実教出版</t>
    <phoneticPr fontId="16"/>
  </si>
  <si>
    <t>３０時間でマスターvisual Basic.NET＆Express</t>
    <phoneticPr fontId="16"/>
  </si>
  <si>
    <t>３０時間でマスタープレゼンテーション＋PowerPoint　2016（Windows10対応）</t>
    <phoneticPr fontId="16"/>
  </si>
  <si>
    <t>３０時間でマスターword&amp;excel（Windows10対応）</t>
    <phoneticPr fontId="16"/>
  </si>
  <si>
    <t>実教出版</t>
  </si>
  <si>
    <t>３０時間でマスター　Windows10　Office2016</t>
    <rPh sb="2" eb="4">
      <t>ジカン</t>
    </rPh>
    <phoneticPr fontId="16"/>
  </si>
  <si>
    <t>３０時間アカデミック情報リテラシーoffice2016</t>
    <rPh sb="2" eb="4">
      <t>ジカン</t>
    </rPh>
    <rPh sb="10" eb="12">
      <t>ジョウホウ</t>
    </rPh>
    <phoneticPr fontId="16"/>
  </si>
  <si>
    <t>CGリテラシー　Photoshop＆Illustrator　CC＋CS6</t>
    <phoneticPr fontId="16"/>
  </si>
  <si>
    <t>新版　機械実習1　　測定の基礎・手仕上・鋳造・塑性加工・溶接・切削加工[1]</t>
    <rPh sb="0" eb="1">
      <t>シン</t>
    </rPh>
    <rPh sb="1" eb="2">
      <t>ハン</t>
    </rPh>
    <rPh sb="3" eb="5">
      <t>キカイ</t>
    </rPh>
    <rPh sb="5" eb="7">
      <t>ジッシュウ</t>
    </rPh>
    <rPh sb="10" eb="12">
      <t>ソクテイ</t>
    </rPh>
    <rPh sb="13" eb="15">
      <t>キソ</t>
    </rPh>
    <rPh sb="16" eb="17">
      <t>テ</t>
    </rPh>
    <rPh sb="17" eb="19">
      <t>シア</t>
    </rPh>
    <rPh sb="20" eb="22">
      <t>チュウゾウ</t>
    </rPh>
    <rPh sb="23" eb="25">
      <t>ソセイ</t>
    </rPh>
    <rPh sb="25" eb="27">
      <t>カコウ</t>
    </rPh>
    <rPh sb="28" eb="30">
      <t>ヨウセツ</t>
    </rPh>
    <rPh sb="31" eb="32">
      <t>キ</t>
    </rPh>
    <rPh sb="33" eb="35">
      <t>カコウ</t>
    </rPh>
    <phoneticPr fontId="16"/>
  </si>
  <si>
    <t>新版　機械実習2　　切削加工[2]・研削加工・NC工作機械加工　CAD/CAM</t>
    <rPh sb="0" eb="1">
      <t>シン</t>
    </rPh>
    <rPh sb="1" eb="2">
      <t>ハン</t>
    </rPh>
    <rPh sb="3" eb="5">
      <t>キカイ</t>
    </rPh>
    <rPh sb="5" eb="7">
      <t>ジッシュウ</t>
    </rPh>
    <rPh sb="10" eb="11">
      <t>キ</t>
    </rPh>
    <rPh sb="12" eb="14">
      <t>カコウ</t>
    </rPh>
    <rPh sb="18" eb="20">
      <t>ケンサク</t>
    </rPh>
    <rPh sb="20" eb="22">
      <t>カコウ</t>
    </rPh>
    <rPh sb="25" eb="27">
      <t>コウサク</t>
    </rPh>
    <rPh sb="27" eb="29">
      <t>キカイ</t>
    </rPh>
    <rPh sb="29" eb="31">
      <t>カコウ</t>
    </rPh>
    <phoneticPr fontId="16"/>
  </si>
  <si>
    <t>新版　機械実習3　　材料試験・熱処理、工作、内燃機関、液体機械、電気電子他</t>
    <rPh sb="0" eb="1">
      <t>シン</t>
    </rPh>
    <rPh sb="1" eb="2">
      <t>ハン</t>
    </rPh>
    <rPh sb="3" eb="5">
      <t>キカイ</t>
    </rPh>
    <rPh sb="5" eb="7">
      <t>ジッシュウ</t>
    </rPh>
    <rPh sb="10" eb="12">
      <t>ザイリョウ</t>
    </rPh>
    <rPh sb="12" eb="14">
      <t>シケン</t>
    </rPh>
    <rPh sb="15" eb="18">
      <t>ネツショリ</t>
    </rPh>
    <rPh sb="19" eb="21">
      <t>コウサク</t>
    </rPh>
    <rPh sb="22" eb="23">
      <t>ナイ</t>
    </rPh>
    <rPh sb="24" eb="26">
      <t>キカン</t>
    </rPh>
    <rPh sb="27" eb="29">
      <t>エキタイ</t>
    </rPh>
    <rPh sb="29" eb="31">
      <t>キカイ</t>
    </rPh>
    <rPh sb="32" eb="34">
      <t>デンキ</t>
    </rPh>
    <rPh sb="34" eb="36">
      <t>デンシ</t>
    </rPh>
    <rPh sb="36" eb="37">
      <t>ホカ</t>
    </rPh>
    <phoneticPr fontId="16"/>
  </si>
  <si>
    <t>基本マスターフード＆クッキングレシピ＋成分表</t>
    <rPh sb="0" eb="2">
      <t>キホン</t>
    </rPh>
    <rPh sb="19" eb="22">
      <t>セイブンヒョウ</t>
    </rPh>
    <phoneticPr fontId="16"/>
  </si>
  <si>
    <t>最新事例でわかる情報モラル　改訂版</t>
    <rPh sb="0" eb="2">
      <t>サイシン</t>
    </rPh>
    <rPh sb="2" eb="4">
      <t>ジレイ</t>
    </rPh>
    <rPh sb="8" eb="10">
      <t>ジョウホウ</t>
    </rPh>
    <rPh sb="14" eb="16">
      <t>カイテイ</t>
    </rPh>
    <rPh sb="16" eb="17">
      <t>バン</t>
    </rPh>
    <phoneticPr fontId="16"/>
  </si>
  <si>
    <t>情報books plus!　コンピュータのしくみ</t>
    <rPh sb="0" eb="2">
      <t>ジョウホウ</t>
    </rPh>
    <phoneticPr fontId="16"/>
  </si>
  <si>
    <t>情報Booksplus!　初歩からのネットワーク</t>
    <rPh sb="0" eb="2">
      <t>ジョウホウ</t>
    </rPh>
    <rPh sb="13" eb="15">
      <t>ショホ</t>
    </rPh>
    <phoneticPr fontId="16"/>
  </si>
  <si>
    <t>生活産業基礎</t>
    <rPh sb="2" eb="4">
      <t>サンギョウ</t>
    </rPh>
    <rPh sb="4" eb="6">
      <t>キソ</t>
    </rPh>
    <phoneticPr fontId="16"/>
  </si>
  <si>
    <t>チャレンジライセンス　乙種４類危険物取扱者テキスト（新訂版）</t>
    <rPh sb="11" eb="13">
      <t>オツシュ</t>
    </rPh>
    <rPh sb="14" eb="15">
      <t>ルイ</t>
    </rPh>
    <rPh sb="15" eb="18">
      <t>キケンブツ</t>
    </rPh>
    <rPh sb="18" eb="20">
      <t>トリアツカイ</t>
    </rPh>
    <rPh sb="20" eb="21">
      <t>シャ</t>
    </rPh>
    <rPh sb="26" eb="27">
      <t>シン</t>
    </rPh>
    <rPh sb="27" eb="28">
      <t>テイ</t>
    </rPh>
    <rPh sb="28" eb="29">
      <t>バン</t>
    </rPh>
    <phoneticPr fontId="16"/>
  </si>
  <si>
    <t>調理１</t>
    <rPh sb="0" eb="2">
      <t>チョウリ</t>
    </rPh>
    <phoneticPr fontId="16"/>
  </si>
  <si>
    <t>調理２</t>
    <rPh sb="0" eb="2">
      <t>チョウリ</t>
    </rPh>
    <phoneticPr fontId="16"/>
  </si>
  <si>
    <t>福祉情報活用</t>
    <rPh sb="0" eb="2">
      <t>フクシ</t>
    </rPh>
    <rPh sb="2" eb="4">
      <t>ジョウホウ</t>
    </rPh>
    <rPh sb="4" eb="6">
      <t>カツヨウ</t>
    </rPh>
    <phoneticPr fontId="16"/>
  </si>
  <si>
    <t>要点と演習　ビジネス能力検定３級</t>
    <rPh sb="0" eb="2">
      <t>ヨウテン</t>
    </rPh>
    <rPh sb="3" eb="5">
      <t>エンシュウ</t>
    </rPh>
    <rPh sb="10" eb="12">
      <t>ノウリョク</t>
    </rPh>
    <rPh sb="12" eb="14">
      <t>ケンテイ</t>
    </rPh>
    <rPh sb="15" eb="16">
      <t>キュウ</t>
    </rPh>
    <phoneticPr fontId="16"/>
  </si>
  <si>
    <t>リビングデザイン</t>
    <phoneticPr fontId="16"/>
  </si>
  <si>
    <t>集英社</t>
    <rPh sb="0" eb="3">
      <t>シュウエイシャ</t>
    </rPh>
    <phoneticPr fontId="16"/>
  </si>
  <si>
    <t>ちびまるこちゃんの音読暗誦教室</t>
    <rPh sb="9" eb="11">
      <t>オンドク</t>
    </rPh>
    <rPh sb="11" eb="13">
      <t>アンショウ</t>
    </rPh>
    <rPh sb="13" eb="15">
      <t>キョウシツキョウシツ</t>
    </rPh>
    <phoneticPr fontId="16"/>
  </si>
  <si>
    <t>ちびまるこちゃんの敬語教室</t>
    <rPh sb="9" eb="11">
      <t>ケイゴ</t>
    </rPh>
    <rPh sb="11" eb="13">
      <t>キョウシツ</t>
    </rPh>
    <rPh sb="12" eb="13">
      <t>ゴキョウ</t>
    </rPh>
    <phoneticPr fontId="16"/>
  </si>
  <si>
    <t>秀学社</t>
    <rPh sb="0" eb="1">
      <t>ヒデ</t>
    </rPh>
    <rPh sb="1" eb="2">
      <t>ガク</t>
    </rPh>
    <rPh sb="2" eb="3">
      <t>シャ</t>
    </rPh>
    <phoneticPr fontId="16"/>
  </si>
  <si>
    <t>WATCH２　イマジネーションの旅</t>
    <rPh sb="16" eb="17">
      <t>タビ</t>
    </rPh>
    <phoneticPr fontId="16"/>
  </si>
  <si>
    <t>美術資料　大阪府版</t>
    <rPh sb="0" eb="2">
      <t>ビジュツ</t>
    </rPh>
    <rPh sb="2" eb="4">
      <t>シリョウ</t>
    </rPh>
    <rPh sb="5" eb="8">
      <t>オオサカフ</t>
    </rPh>
    <rPh sb="8" eb="9">
      <t>バン</t>
    </rPh>
    <phoneticPr fontId="16"/>
  </si>
  <si>
    <t>受験研究社</t>
    <rPh sb="0" eb="2">
      <t>ジュケン</t>
    </rPh>
    <rPh sb="2" eb="5">
      <t>ケンキュウシャ</t>
    </rPh>
    <phoneticPr fontId="16"/>
  </si>
  <si>
    <t>なるほど！理科図録</t>
    <rPh sb="5" eb="7">
      <t>リカ</t>
    </rPh>
    <rPh sb="7" eb="9">
      <t>ズロク</t>
    </rPh>
    <phoneticPr fontId="16"/>
  </si>
  <si>
    <t>幸せ！一人暮らし完全サポートBOOK</t>
    <rPh sb="0" eb="1">
      <t>シアワ</t>
    </rPh>
    <rPh sb="3" eb="5">
      <t>ヒトリ</t>
    </rPh>
    <rPh sb="5" eb="6">
      <t>グ</t>
    </rPh>
    <rPh sb="8" eb="10">
      <t>カンゼン</t>
    </rPh>
    <phoneticPr fontId="16"/>
  </si>
  <si>
    <t>見てわかるビジネスマナー集</t>
    <rPh sb="0" eb="1">
      <t>ミ</t>
    </rPh>
    <rPh sb="12" eb="13">
      <t>シュウ</t>
    </rPh>
    <phoneticPr fontId="16"/>
  </si>
  <si>
    <t>主婦の友社</t>
    <rPh sb="0" eb="2">
      <t>シュフ</t>
    </rPh>
    <rPh sb="3" eb="4">
      <t>トモ</t>
    </rPh>
    <rPh sb="4" eb="5">
      <t>シャ</t>
    </rPh>
    <phoneticPr fontId="16"/>
  </si>
  <si>
    <t>はじめての花づくり</t>
    <rPh sb="5" eb="6">
      <t>ハナ</t>
    </rPh>
    <phoneticPr fontId="16"/>
  </si>
  <si>
    <t>はじめてのおもしろ理科実験＆工作</t>
    <rPh sb="9" eb="11">
      <t>リカ</t>
    </rPh>
    <rPh sb="11" eb="13">
      <t>ジッケン</t>
    </rPh>
    <rPh sb="14" eb="16">
      <t>コウサク</t>
    </rPh>
    <phoneticPr fontId="16"/>
  </si>
  <si>
    <t>小学館</t>
    <rPh sb="0" eb="3">
      <t>ショウガクカン</t>
    </rPh>
    <phoneticPr fontId="16"/>
  </si>
  <si>
    <t>科学の実験～あそび・工作・手品～</t>
    <rPh sb="0" eb="2">
      <t>カガク</t>
    </rPh>
    <rPh sb="3" eb="5">
      <t>ジッケン</t>
    </rPh>
    <rPh sb="10" eb="12">
      <t>コウサク</t>
    </rPh>
    <rPh sb="13" eb="15">
      <t>テジナ</t>
    </rPh>
    <phoneticPr fontId="16"/>
  </si>
  <si>
    <t>きせつの行事あそび</t>
    <rPh sb="4" eb="6">
      <t>ギョウジ</t>
    </rPh>
    <phoneticPr fontId="16"/>
  </si>
  <si>
    <t>なぜ？どうして？科学の不思議</t>
    <rPh sb="8" eb="10">
      <t>カガク</t>
    </rPh>
    <rPh sb="11" eb="14">
      <t>フシギ</t>
    </rPh>
    <phoneticPr fontId="16"/>
  </si>
  <si>
    <t>本物の大きさ絵本原寸大すいぞく館</t>
    <rPh sb="0" eb="2">
      <t>ホンモノ</t>
    </rPh>
    <rPh sb="3" eb="4">
      <t>オオ</t>
    </rPh>
    <rPh sb="6" eb="8">
      <t>エホン</t>
    </rPh>
    <rPh sb="8" eb="11">
      <t>ゲンスンダイ</t>
    </rPh>
    <rPh sb="15" eb="16">
      <t>カン</t>
    </rPh>
    <phoneticPr fontId="16"/>
  </si>
  <si>
    <t>楽しく遊ぶ学ぶ　せいかつ図鑑</t>
    <rPh sb="0" eb="1">
      <t>タノ</t>
    </rPh>
    <rPh sb="3" eb="4">
      <t>アソ</t>
    </rPh>
    <rPh sb="5" eb="6">
      <t>マナ</t>
    </rPh>
    <rPh sb="12" eb="14">
      <t>ズカン</t>
    </rPh>
    <phoneticPr fontId="16"/>
  </si>
  <si>
    <t>にほんのマナー　えほん</t>
    <phoneticPr fontId="16"/>
  </si>
  <si>
    <t>マンガでわかるよのなかのルール</t>
  </si>
  <si>
    <t>大切なからだ・こころ</t>
    <rPh sb="0" eb="2">
      <t>タイセツ</t>
    </rPh>
    <phoneticPr fontId="16"/>
  </si>
  <si>
    <t>新星出版社</t>
    <rPh sb="0" eb="2">
      <t>シンセイ</t>
    </rPh>
    <rPh sb="2" eb="5">
      <t>シュッパンシャ</t>
    </rPh>
    <phoneticPr fontId="16"/>
  </si>
  <si>
    <t>イチバン親切な掃除と洗濯の教科書</t>
    <rPh sb="4" eb="6">
      <t>シンセツ</t>
    </rPh>
    <rPh sb="7" eb="9">
      <t>ソウジ</t>
    </rPh>
    <rPh sb="10" eb="12">
      <t>センタク</t>
    </rPh>
    <rPh sb="13" eb="16">
      <t>キョウカショ</t>
    </rPh>
    <phoneticPr fontId="16"/>
  </si>
  <si>
    <t>イチバン親切な野菜づくりの教科書</t>
    <rPh sb="4" eb="6">
      <t>シンセツ</t>
    </rPh>
    <rPh sb="7" eb="9">
      <t>ヤサイ</t>
    </rPh>
    <rPh sb="13" eb="16">
      <t>キョウカショ</t>
    </rPh>
    <phoneticPr fontId="16"/>
  </si>
  <si>
    <t>イチバン親切な料理の教科書</t>
    <rPh sb="4" eb="6">
      <t>シンセツ</t>
    </rPh>
    <rPh sb="7" eb="9">
      <t>リョウリ</t>
    </rPh>
    <rPh sb="10" eb="13">
      <t>キョウカショ</t>
    </rPh>
    <phoneticPr fontId="16"/>
  </si>
  <si>
    <t>ひとめ目でわかる　料理の教科書　きほん編</t>
    <rPh sb="3" eb="4">
      <t>メ</t>
    </rPh>
    <rPh sb="9" eb="11">
      <t>リョウリ</t>
    </rPh>
    <rPh sb="12" eb="15">
      <t>キョウカショ</t>
    </rPh>
    <rPh sb="19" eb="20">
      <t>ヘン</t>
    </rPh>
    <phoneticPr fontId="16"/>
  </si>
  <si>
    <t>ひとめ目でわかる　お菓子の教科書　きほん編</t>
    <rPh sb="3" eb="4">
      <t>メ</t>
    </rPh>
    <rPh sb="10" eb="12">
      <t>カシ</t>
    </rPh>
    <rPh sb="13" eb="16">
      <t>キョウカショ</t>
    </rPh>
    <rPh sb="20" eb="21">
      <t>ヘン</t>
    </rPh>
    <phoneticPr fontId="16"/>
  </si>
  <si>
    <t>神陵文庫</t>
    <rPh sb="0" eb="1">
      <t>カミ</t>
    </rPh>
    <rPh sb="1" eb="2">
      <t>リョウ</t>
    </rPh>
    <rPh sb="2" eb="4">
      <t>ブンコ</t>
    </rPh>
    <phoneticPr fontId="16"/>
  </si>
  <si>
    <t>はじめての研究法</t>
    <rPh sb="5" eb="7">
      <t>ケンキュウ</t>
    </rPh>
    <rPh sb="7" eb="8">
      <t>ホウ</t>
    </rPh>
    <phoneticPr fontId="16"/>
  </si>
  <si>
    <t>理学療法学テキストＸ生活環境論　第１版</t>
    <rPh sb="0" eb="2">
      <t>リガク</t>
    </rPh>
    <rPh sb="2" eb="4">
      <t>リョウホウ</t>
    </rPh>
    <rPh sb="4" eb="5">
      <t>ガク</t>
    </rPh>
    <rPh sb="10" eb="12">
      <t>セイカツ</t>
    </rPh>
    <rPh sb="12" eb="14">
      <t>カンキョウ</t>
    </rPh>
    <rPh sb="14" eb="15">
      <t>ロン</t>
    </rPh>
    <rPh sb="16" eb="17">
      <t>ダイ</t>
    </rPh>
    <rPh sb="18" eb="19">
      <t>ハン</t>
    </rPh>
    <phoneticPr fontId="16"/>
  </si>
  <si>
    <t>理学療法評価法　第３版</t>
    <rPh sb="0" eb="2">
      <t>リガク</t>
    </rPh>
    <rPh sb="2" eb="4">
      <t>リョウホウ</t>
    </rPh>
    <rPh sb="4" eb="7">
      <t>ヒョウカホウ</t>
    </rPh>
    <rPh sb="8" eb="9">
      <t>ダイ</t>
    </rPh>
    <rPh sb="10" eb="11">
      <t>ハン</t>
    </rPh>
    <phoneticPr fontId="16"/>
  </si>
  <si>
    <t>機能障害科学入門　第１版</t>
    <rPh sb="0" eb="2">
      <t>キノウ</t>
    </rPh>
    <rPh sb="2" eb="4">
      <t>ショウガイ</t>
    </rPh>
    <rPh sb="4" eb="6">
      <t>カガク</t>
    </rPh>
    <rPh sb="6" eb="8">
      <t>ニュウモン</t>
    </rPh>
    <rPh sb="9" eb="10">
      <t>ダイ</t>
    </rPh>
    <rPh sb="11" eb="12">
      <t>ハン</t>
    </rPh>
    <phoneticPr fontId="16"/>
  </si>
  <si>
    <t>はじめての研究法　第２版</t>
    <rPh sb="5" eb="7">
      <t>ケンキュウ</t>
    </rPh>
    <rPh sb="7" eb="8">
      <t>ホウ</t>
    </rPh>
    <rPh sb="9" eb="10">
      <t>ダイ</t>
    </rPh>
    <rPh sb="11" eb="12">
      <t>ハン</t>
    </rPh>
    <phoneticPr fontId="16"/>
  </si>
  <si>
    <t>す</t>
    <phoneticPr fontId="16"/>
  </si>
  <si>
    <t>数研出版</t>
    <rPh sb="0" eb="2">
      <t>スウケン</t>
    </rPh>
    <rPh sb="2" eb="4">
      <t>シュッパン</t>
    </rPh>
    <phoneticPr fontId="16"/>
  </si>
  <si>
    <t>まちのしごと日記</t>
    <rPh sb="6" eb="8">
      <t>ニッキ</t>
    </rPh>
    <phoneticPr fontId="16"/>
  </si>
  <si>
    <t>ことわざのえほん</t>
    <phoneticPr fontId="16"/>
  </si>
  <si>
    <t>こどもヨガソングヨガであそぼう！～アートヨガほぐしあそび</t>
  </si>
  <si>
    <t>せ</t>
    <phoneticPr fontId="16"/>
  </si>
  <si>
    <t>西東社</t>
    <rPh sb="0" eb="3">
      <t>セイトウシャ</t>
    </rPh>
    <phoneticPr fontId="16"/>
  </si>
  <si>
    <t>写真とイラストですぐわかる！安全・やさしい介護術</t>
    <rPh sb="0" eb="2">
      <t>シャシン</t>
    </rPh>
    <rPh sb="14" eb="16">
      <t>アンゼン</t>
    </rPh>
    <rPh sb="21" eb="23">
      <t>カイゴ</t>
    </rPh>
    <rPh sb="23" eb="24">
      <t>ジュツ</t>
    </rPh>
    <phoneticPr fontId="16"/>
  </si>
  <si>
    <t>プロが教えるはじめての野菜づくり-DVD６０分付き</t>
    <rPh sb="3" eb="4">
      <t>オシ</t>
    </rPh>
    <rPh sb="11" eb="13">
      <t>ヤサイ</t>
    </rPh>
    <rPh sb="22" eb="23">
      <t>フン</t>
    </rPh>
    <rPh sb="23" eb="24">
      <t>ツ</t>
    </rPh>
    <phoneticPr fontId="16"/>
  </si>
  <si>
    <t>成美堂出版</t>
    <rPh sb="0" eb="2">
      <t>セイビ</t>
    </rPh>
    <rPh sb="2" eb="3">
      <t>ドウ</t>
    </rPh>
    <rPh sb="3" eb="5">
      <t>シュッパン</t>
    </rPh>
    <phoneticPr fontId="16"/>
  </si>
  <si>
    <t>目で見てわかる最新介護術</t>
    <rPh sb="0" eb="1">
      <t>メ</t>
    </rPh>
    <rPh sb="2" eb="3">
      <t>ミ</t>
    </rPh>
    <rPh sb="7" eb="9">
      <t>サイシン</t>
    </rPh>
    <rPh sb="9" eb="11">
      <t>カイゴ</t>
    </rPh>
    <rPh sb="11" eb="12">
      <t>ジュツ</t>
    </rPh>
    <phoneticPr fontId="16"/>
  </si>
  <si>
    <t>いちばんわかりやすい家事の基本大事典</t>
    <rPh sb="10" eb="12">
      <t>カジ</t>
    </rPh>
    <rPh sb="13" eb="15">
      <t>キホン</t>
    </rPh>
    <rPh sb="15" eb="18">
      <t>ダイジテン</t>
    </rPh>
    <phoneticPr fontId="16"/>
  </si>
  <si>
    <t>青春出版社</t>
    <rPh sb="0" eb="2">
      <t>セイシュン</t>
    </rPh>
    <rPh sb="2" eb="5">
      <t>シュッパンシャ</t>
    </rPh>
    <phoneticPr fontId="16"/>
  </si>
  <si>
    <t>面白いほど点が取れる！　小論文</t>
    <rPh sb="0" eb="2">
      <t>オモシロ</t>
    </rPh>
    <rPh sb="5" eb="6">
      <t>テン</t>
    </rPh>
    <rPh sb="7" eb="8">
      <t>ト</t>
    </rPh>
    <rPh sb="12" eb="15">
      <t>ショウロンブン</t>
    </rPh>
    <phoneticPr fontId="16"/>
  </si>
  <si>
    <t>世界文化社</t>
    <rPh sb="0" eb="5">
      <t>セカイブンカシャ</t>
    </rPh>
    <phoneticPr fontId="16"/>
  </si>
  <si>
    <t>うたで楽しむーかけ算九九えほん</t>
    <rPh sb="3" eb="4">
      <t>タノ</t>
    </rPh>
    <rPh sb="9" eb="10">
      <t>ザン</t>
    </rPh>
    <rPh sb="10" eb="12">
      <t>クク</t>
    </rPh>
    <phoneticPr fontId="16"/>
  </si>
  <si>
    <t>はじめてのえいご</t>
    <phoneticPr fontId="16"/>
  </si>
  <si>
    <t>はじめての日本知事絵本</t>
    <rPh sb="5" eb="7">
      <t>ニホン</t>
    </rPh>
    <rPh sb="7" eb="9">
      <t>チジ</t>
    </rPh>
    <rPh sb="9" eb="11">
      <t>エホン</t>
    </rPh>
    <phoneticPr fontId="16"/>
  </si>
  <si>
    <t>そ</t>
    <phoneticPr fontId="16"/>
  </si>
  <si>
    <t>草思社</t>
    <rPh sb="0" eb="3">
      <t>ソウシシャ</t>
    </rPh>
    <phoneticPr fontId="16"/>
  </si>
  <si>
    <t>考える力がつく子ども地図帳＜日本＞</t>
    <rPh sb="14" eb="16">
      <t>ニホン</t>
    </rPh>
    <phoneticPr fontId="16"/>
  </si>
  <si>
    <t>声に出して読みたい日本語</t>
    <rPh sb="0" eb="1">
      <t>コエ</t>
    </rPh>
    <rPh sb="2" eb="3">
      <t>ダ</t>
    </rPh>
    <rPh sb="5" eb="6">
      <t>ヨ</t>
    </rPh>
    <rPh sb="9" eb="12">
      <t>ニホンゴ</t>
    </rPh>
    <phoneticPr fontId="16"/>
  </si>
  <si>
    <t>みんなのためのルールブックあたりまえだけどとても大切なこと</t>
    <rPh sb="24" eb="26">
      <t>タイセツ</t>
    </rPh>
    <phoneticPr fontId="16"/>
  </si>
  <si>
    <t>ソーテック社</t>
    <rPh sb="5" eb="6">
      <t>シャ</t>
    </rPh>
    <phoneticPr fontId="16"/>
  </si>
  <si>
    <t>Premiere Pro スーパーリファレンス　cc2017/2015/2014/cc/cs6対応</t>
    <rPh sb="47" eb="49">
      <t>タイオウ</t>
    </rPh>
    <phoneticPr fontId="16"/>
  </si>
  <si>
    <t>Premiere Pro スーパーリファレンス　cc2018/2017対応 Windows&amp;MacOS</t>
    <rPh sb="35" eb="37">
      <t>タイオウ</t>
    </rPh>
    <phoneticPr fontId="16"/>
  </si>
  <si>
    <t>ソシム</t>
    <phoneticPr fontId="16"/>
  </si>
  <si>
    <t>InDesignレッスンブック　cc2017/cs6/cs5/cs4対応</t>
    <rPh sb="34" eb="36">
      <t>タイオウ</t>
    </rPh>
    <phoneticPr fontId="16"/>
  </si>
  <si>
    <t>HTML5＆CSS３　レッスンブック</t>
    <phoneticPr fontId="16"/>
  </si>
  <si>
    <t>た</t>
    <phoneticPr fontId="16"/>
  </si>
  <si>
    <t>ダイヤモンド社</t>
    <rPh sb="6" eb="7">
      <t>シャ</t>
    </rPh>
    <phoneticPr fontId="16"/>
  </si>
  <si>
    <t>この1冊で一気におさらい　小中学校9年分の算数・数学がわかる本</t>
    <rPh sb="3" eb="4">
      <t>サツ</t>
    </rPh>
    <rPh sb="5" eb="7">
      <t>イッキ</t>
    </rPh>
    <rPh sb="13" eb="17">
      <t>ショウチュウガッコウ</t>
    </rPh>
    <rPh sb="18" eb="20">
      <t>ネンブン</t>
    </rPh>
    <rPh sb="21" eb="23">
      <t>サンスウ</t>
    </rPh>
    <rPh sb="24" eb="26">
      <t>スウガク</t>
    </rPh>
    <rPh sb="30" eb="31">
      <t>ホン</t>
    </rPh>
    <phoneticPr fontId="16"/>
  </si>
  <si>
    <t>大峰閣</t>
    <rPh sb="0" eb="1">
      <t>ダイ</t>
    </rPh>
    <rPh sb="1" eb="2">
      <t>ミネ</t>
    </rPh>
    <rPh sb="2" eb="3">
      <t>カク</t>
    </rPh>
    <phoneticPr fontId="16"/>
  </si>
  <si>
    <t>骨格筋の形と触察法　第２版</t>
    <rPh sb="0" eb="2">
      <t>コッカク</t>
    </rPh>
    <rPh sb="2" eb="3">
      <t>スジ</t>
    </rPh>
    <rPh sb="4" eb="5">
      <t>カタチ</t>
    </rPh>
    <rPh sb="6" eb="8">
      <t>ショクサツ</t>
    </rPh>
    <rPh sb="8" eb="9">
      <t>ホウ</t>
    </rPh>
    <rPh sb="10" eb="11">
      <t>ダイ</t>
    </rPh>
    <rPh sb="12" eb="13">
      <t>ハン</t>
    </rPh>
    <phoneticPr fontId="16"/>
  </si>
  <si>
    <t>高橋書店</t>
    <rPh sb="0" eb="2">
      <t>タカハシ</t>
    </rPh>
    <rPh sb="2" eb="4">
      <t>ショテン</t>
    </rPh>
    <phoneticPr fontId="16"/>
  </si>
  <si>
    <t>おぼえる！学べる！たのしい四字熟語</t>
    <rPh sb="5" eb="6">
      <t>マナ</t>
    </rPh>
    <rPh sb="13" eb="17">
      <t>ヨジジュクゴ</t>
    </rPh>
    <phoneticPr fontId="16"/>
  </si>
  <si>
    <t>たのしく読める　日本のすごい歴史人物伝</t>
    <rPh sb="4" eb="5">
      <t>ヨ</t>
    </rPh>
    <rPh sb="8" eb="10">
      <t>ニホン</t>
    </rPh>
    <rPh sb="14" eb="16">
      <t>レキシ</t>
    </rPh>
    <rPh sb="16" eb="18">
      <t>ジンブツ</t>
    </rPh>
    <rPh sb="18" eb="19">
      <t>デン</t>
    </rPh>
    <phoneticPr fontId="16"/>
  </si>
  <si>
    <t>はじめてでも、おいしい　料理のきほん練習帳</t>
    <rPh sb="12" eb="14">
      <t>リョウリ</t>
    </rPh>
    <rPh sb="18" eb="20">
      <t>レンシュウ</t>
    </rPh>
    <rPh sb="20" eb="21">
      <t>チョウ</t>
    </rPh>
    <phoneticPr fontId="16"/>
  </si>
  <si>
    <t>ち</t>
    <phoneticPr fontId="16"/>
  </si>
  <si>
    <t>中経出版</t>
    <rPh sb="0" eb="1">
      <t>チュウ</t>
    </rPh>
    <phoneticPr fontId="16"/>
  </si>
  <si>
    <t>カラー版ＣＤ付　中学３年間の英語を10時間で復習する本</t>
    <rPh sb="3" eb="4">
      <t>バン</t>
    </rPh>
    <rPh sb="6" eb="7">
      <t>ツキ</t>
    </rPh>
    <rPh sb="8" eb="10">
      <t>チュウガク</t>
    </rPh>
    <rPh sb="11" eb="13">
      <t>ネンカン</t>
    </rPh>
    <rPh sb="14" eb="16">
      <t>エイゴ</t>
    </rPh>
    <rPh sb="19" eb="21">
      <t>ジカン</t>
    </rPh>
    <rPh sb="22" eb="24">
      <t>フクシュウ</t>
    </rPh>
    <rPh sb="26" eb="27">
      <t>ホン</t>
    </rPh>
    <phoneticPr fontId="16"/>
  </si>
  <si>
    <t>中外医学社</t>
    <rPh sb="0" eb="2">
      <t>チュウガイ</t>
    </rPh>
    <rPh sb="2" eb="4">
      <t>イガク</t>
    </rPh>
    <rPh sb="4" eb="5">
      <t>シャ</t>
    </rPh>
    <phoneticPr fontId="16"/>
  </si>
  <si>
    <t>ナースの小児科学　第６版</t>
    <rPh sb="4" eb="6">
      <t>ショウニ</t>
    </rPh>
    <rPh sb="6" eb="8">
      <t>カガク</t>
    </rPh>
    <rPh sb="9" eb="10">
      <t>ダイ</t>
    </rPh>
    <rPh sb="11" eb="12">
      <t>ハン</t>
    </rPh>
    <phoneticPr fontId="16"/>
  </si>
  <si>
    <t>ナースの内科学　　第１０版</t>
    <rPh sb="4" eb="7">
      <t>ナイカガク</t>
    </rPh>
    <rPh sb="9" eb="10">
      <t>ダイ</t>
    </rPh>
    <rPh sb="12" eb="13">
      <t>ハン</t>
    </rPh>
    <phoneticPr fontId="16"/>
  </si>
  <si>
    <t>中災防</t>
    <rPh sb="0" eb="1">
      <t>チュウ</t>
    </rPh>
    <phoneticPr fontId="16"/>
  </si>
  <si>
    <t>ガス溶接・溶断作業の安全</t>
    <rPh sb="2" eb="4">
      <t>ヨウセツ</t>
    </rPh>
    <rPh sb="5" eb="7">
      <t>ヨウダン</t>
    </rPh>
    <rPh sb="7" eb="9">
      <t>サギョウ</t>
    </rPh>
    <rPh sb="10" eb="12">
      <t>アンゼン</t>
    </rPh>
    <phoneticPr fontId="16"/>
  </si>
  <si>
    <t>介護職員初任者研修テキスト２</t>
    <rPh sb="0" eb="2">
      <t>カイゴ</t>
    </rPh>
    <rPh sb="2" eb="4">
      <t>ショクイン</t>
    </rPh>
    <rPh sb="4" eb="7">
      <t>ショニンシャ</t>
    </rPh>
    <rPh sb="7" eb="9">
      <t>ケンシュウ</t>
    </rPh>
    <phoneticPr fontId="16"/>
  </si>
  <si>
    <t>介護職員初任者研修テキスト１　第２版</t>
    <rPh sb="0" eb="2">
      <t>カイゴ</t>
    </rPh>
    <rPh sb="2" eb="4">
      <t>ショクイン</t>
    </rPh>
    <rPh sb="4" eb="7">
      <t>ショニンシャ</t>
    </rPh>
    <rPh sb="7" eb="9">
      <t>ケンシュウ</t>
    </rPh>
    <rPh sb="15" eb="16">
      <t>ダイ</t>
    </rPh>
    <rPh sb="17" eb="18">
      <t>ハン</t>
    </rPh>
    <phoneticPr fontId="16"/>
  </si>
  <si>
    <t>て</t>
    <phoneticPr fontId="16"/>
  </si>
  <si>
    <t>帝国書院</t>
    <rPh sb="0" eb="2">
      <t>テイコク</t>
    </rPh>
    <rPh sb="2" eb="4">
      <t>ショイン</t>
    </rPh>
    <phoneticPr fontId="16"/>
  </si>
  <si>
    <t>アドバンス　中学歴史資料</t>
    <rPh sb="6" eb="8">
      <t>チュウガク</t>
    </rPh>
    <rPh sb="8" eb="10">
      <t>レキシ</t>
    </rPh>
    <rPh sb="10" eb="12">
      <t>シリョウ</t>
    </rPh>
    <phoneticPr fontId="16"/>
  </si>
  <si>
    <t>大きな文字の地図帳</t>
    <rPh sb="0" eb="1">
      <t>オオ</t>
    </rPh>
    <rPh sb="3" eb="5">
      <t>モジ</t>
    </rPh>
    <rPh sb="6" eb="9">
      <t>チズチョウ</t>
    </rPh>
    <phoneticPr fontId="16"/>
  </si>
  <si>
    <t>みんなの地図帳～見やすい・使いやすい～</t>
    <rPh sb="4" eb="7">
      <t>チズチョウ</t>
    </rPh>
    <rPh sb="8" eb="9">
      <t>ミ</t>
    </rPh>
    <rPh sb="13" eb="14">
      <t>ツカ</t>
    </rPh>
    <phoneticPr fontId="16"/>
  </si>
  <si>
    <t>と</t>
    <phoneticPr fontId="16"/>
  </si>
  <si>
    <t>東京書籍</t>
    <rPh sb="0" eb="2">
      <t>トウキョウ</t>
    </rPh>
    <rPh sb="2" eb="4">
      <t>ショセキ</t>
    </rPh>
    <phoneticPr fontId="16"/>
  </si>
  <si>
    <t>日本語検定これならわかる図解日本語　超入門用</t>
    <rPh sb="0" eb="3">
      <t>ニホンゴ</t>
    </rPh>
    <rPh sb="3" eb="5">
      <t>ケンテイ</t>
    </rPh>
    <rPh sb="12" eb="14">
      <t>ズカイ</t>
    </rPh>
    <rPh sb="14" eb="17">
      <t>ニホンゴ</t>
    </rPh>
    <rPh sb="18" eb="19">
      <t>チョウ</t>
    </rPh>
    <rPh sb="19" eb="21">
      <t>ニュウモン</t>
    </rPh>
    <rPh sb="21" eb="22">
      <t>ヨウ</t>
    </rPh>
    <phoneticPr fontId="16"/>
  </si>
  <si>
    <t>人体の構造と機能　解剖学（点字・音声）　第２版　</t>
    <rPh sb="0" eb="2">
      <t>ジンタイ</t>
    </rPh>
    <rPh sb="3" eb="5">
      <t>コウゾウ</t>
    </rPh>
    <rPh sb="6" eb="8">
      <t>キノウ</t>
    </rPh>
    <rPh sb="9" eb="11">
      <t>カイボウ</t>
    </rPh>
    <rPh sb="11" eb="12">
      <t>ガク</t>
    </rPh>
    <rPh sb="13" eb="15">
      <t>テンジ</t>
    </rPh>
    <rPh sb="16" eb="18">
      <t>オンセイ</t>
    </rPh>
    <rPh sb="20" eb="21">
      <t>ダイ</t>
    </rPh>
    <rPh sb="22" eb="23">
      <t>ハン</t>
    </rPh>
    <phoneticPr fontId="16"/>
  </si>
  <si>
    <t>人体の構造と機能　生理学（点字・音声）　第３版　</t>
    <rPh sb="0" eb="2">
      <t>ジンタイ</t>
    </rPh>
    <rPh sb="3" eb="5">
      <t>コウゾウ</t>
    </rPh>
    <rPh sb="6" eb="8">
      <t>キノウ</t>
    </rPh>
    <rPh sb="9" eb="12">
      <t>セイリガク</t>
    </rPh>
    <rPh sb="13" eb="15">
      <t>テンジ</t>
    </rPh>
    <rPh sb="16" eb="18">
      <t>オンセイ</t>
    </rPh>
    <rPh sb="20" eb="21">
      <t>ダイ</t>
    </rPh>
    <rPh sb="22" eb="23">
      <t>ハン</t>
    </rPh>
    <phoneticPr fontId="16"/>
  </si>
  <si>
    <t>疾病の成り立ちと予防Ⅱ　病理（点字）</t>
    <rPh sb="0" eb="2">
      <t>シッペイ</t>
    </rPh>
    <rPh sb="3" eb="4">
      <t>ナ</t>
    </rPh>
    <rPh sb="5" eb="6">
      <t>タ</t>
    </rPh>
    <rPh sb="8" eb="10">
      <t>ヨボウ</t>
    </rPh>
    <rPh sb="12" eb="14">
      <t>ビョウリ</t>
    </rPh>
    <rPh sb="15" eb="17">
      <t>テンジ</t>
    </rPh>
    <phoneticPr fontId="16"/>
  </si>
  <si>
    <t>改訂第７版医療と関係法規（墨字・点字・音声）</t>
    <rPh sb="0" eb="2">
      <t>カイテイ</t>
    </rPh>
    <rPh sb="2" eb="3">
      <t>ダイ</t>
    </rPh>
    <rPh sb="4" eb="5">
      <t>ハン</t>
    </rPh>
    <rPh sb="5" eb="7">
      <t>イリョウ</t>
    </rPh>
    <rPh sb="8" eb="10">
      <t>カンケイ</t>
    </rPh>
    <rPh sb="10" eb="12">
      <t>ホウキ</t>
    </rPh>
    <rPh sb="13" eb="14">
      <t>スミ</t>
    </rPh>
    <rPh sb="14" eb="15">
      <t>ジ</t>
    </rPh>
    <rPh sb="16" eb="18">
      <t>テンジ</t>
    </rPh>
    <rPh sb="19" eb="21">
      <t>オンセイ</t>
    </rPh>
    <phoneticPr fontId="16"/>
  </si>
  <si>
    <t>生活と疾病Ⅱ臨床医学総論第２版　（墨字・点字・音声）　</t>
    <rPh sb="0" eb="2">
      <t>セイカツ</t>
    </rPh>
    <rPh sb="3" eb="4">
      <t>シツ</t>
    </rPh>
    <rPh sb="4" eb="5">
      <t>ビョウ</t>
    </rPh>
    <rPh sb="6" eb="8">
      <t>リンショウ</t>
    </rPh>
    <rPh sb="8" eb="10">
      <t>イガク</t>
    </rPh>
    <rPh sb="10" eb="12">
      <t>ソウロン</t>
    </rPh>
    <phoneticPr fontId="16"/>
  </si>
  <si>
    <t>童心社</t>
    <rPh sb="0" eb="2">
      <t>ドウシン</t>
    </rPh>
    <rPh sb="2" eb="3">
      <t>シャ</t>
    </rPh>
    <phoneticPr fontId="16"/>
  </si>
  <si>
    <t>おかあさんとみる性の本　わたしのはなし</t>
    <rPh sb="8" eb="9">
      <t>セイ</t>
    </rPh>
    <rPh sb="10" eb="11">
      <t>ホン</t>
    </rPh>
    <phoneticPr fontId="16"/>
  </si>
  <si>
    <t>かずのほん２　０から１０まで</t>
    <phoneticPr fontId="16"/>
  </si>
  <si>
    <t>同成社</t>
    <rPh sb="0" eb="3">
      <t>ドウセイシャ</t>
    </rPh>
    <phoneticPr fontId="16"/>
  </si>
  <si>
    <t>ゆっくり学ぶ子のためのこくご入門編</t>
    <rPh sb="4" eb="5">
      <t>マナ</t>
    </rPh>
    <rPh sb="6" eb="7">
      <t>コ</t>
    </rPh>
    <rPh sb="14" eb="16">
      <t>ニュウモン</t>
    </rPh>
    <rPh sb="16" eb="17">
      <t>ヘン</t>
    </rPh>
    <phoneticPr fontId="16"/>
  </si>
  <si>
    <t>ゆっくり学ぶ子のためのこくご入門編２　改訂版ひらがなの読み書き</t>
    <rPh sb="4" eb="5">
      <t>マナ</t>
    </rPh>
    <rPh sb="6" eb="7">
      <t>コ</t>
    </rPh>
    <rPh sb="14" eb="16">
      <t>ニュウモン</t>
    </rPh>
    <rPh sb="16" eb="17">
      <t>ヘン</t>
    </rPh>
    <rPh sb="19" eb="22">
      <t>カイテイバン</t>
    </rPh>
    <rPh sb="27" eb="28">
      <t>ヨ</t>
    </rPh>
    <rPh sb="29" eb="30">
      <t>カ</t>
    </rPh>
    <phoneticPr fontId="16"/>
  </si>
  <si>
    <t>同成社</t>
    <rPh sb="0" eb="1">
      <t>ドウ</t>
    </rPh>
    <rPh sb="1" eb="2">
      <t>シゲル</t>
    </rPh>
    <rPh sb="2" eb="3">
      <t>シャ</t>
    </rPh>
    <phoneticPr fontId="16"/>
  </si>
  <si>
    <t>ゆっくり学ぶ子のためのこくご１　改訂版</t>
    <rPh sb="4" eb="5">
      <t>マナ</t>
    </rPh>
    <rPh sb="6" eb="7">
      <t>コ</t>
    </rPh>
    <rPh sb="16" eb="19">
      <t>カイテイバン</t>
    </rPh>
    <phoneticPr fontId="16"/>
  </si>
  <si>
    <t>ゆっくり学ぶ子のためのこくご２　改訂版</t>
    <rPh sb="4" eb="5">
      <t>マナ</t>
    </rPh>
    <rPh sb="6" eb="7">
      <t>コ</t>
    </rPh>
    <rPh sb="16" eb="19">
      <t>カイテイバン</t>
    </rPh>
    <phoneticPr fontId="16"/>
  </si>
  <si>
    <t>ゆっくり学ぶ子のためのこくご３　改訂版</t>
    <rPh sb="4" eb="5">
      <t>マナ</t>
    </rPh>
    <rPh sb="6" eb="7">
      <t>コ</t>
    </rPh>
    <rPh sb="16" eb="19">
      <t>カイテイバン</t>
    </rPh>
    <phoneticPr fontId="16"/>
  </si>
  <si>
    <t>ゆっくり学ぶ子のための国語４</t>
    <rPh sb="4" eb="5">
      <t>マナ</t>
    </rPh>
    <rPh sb="6" eb="7">
      <t>コ</t>
    </rPh>
    <rPh sb="11" eb="13">
      <t>コクゴ</t>
    </rPh>
    <phoneticPr fontId="16"/>
  </si>
  <si>
    <t>ゆっくり学ぶ子のための国語５</t>
    <rPh sb="4" eb="5">
      <t>マナ</t>
    </rPh>
    <rPh sb="6" eb="7">
      <t>コ</t>
    </rPh>
    <rPh sb="11" eb="13">
      <t>コクゴ</t>
    </rPh>
    <phoneticPr fontId="16"/>
  </si>
  <si>
    <t>ゆっくり学ぶ子のためのこくご入門編１　改訂版</t>
    <rPh sb="4" eb="5">
      <t>マナ</t>
    </rPh>
    <rPh sb="6" eb="7">
      <t>コ</t>
    </rPh>
    <rPh sb="14" eb="16">
      <t>ニュウモン</t>
    </rPh>
    <rPh sb="16" eb="17">
      <t>ヘン</t>
    </rPh>
    <rPh sb="19" eb="22">
      <t>カイテイバン</t>
    </rPh>
    <phoneticPr fontId="16"/>
  </si>
  <si>
    <t>ゆっくり学ぶ子のためのさんすう１</t>
    <rPh sb="4" eb="5">
      <t>マナ</t>
    </rPh>
    <rPh sb="6" eb="7">
      <t>コ</t>
    </rPh>
    <phoneticPr fontId="16"/>
  </si>
  <si>
    <t>ゆっくり学ぶ子のためのさんすう２</t>
    <rPh sb="4" eb="5">
      <t>マナ</t>
    </rPh>
    <rPh sb="6" eb="7">
      <t>コ</t>
    </rPh>
    <phoneticPr fontId="16"/>
  </si>
  <si>
    <t>ゆっくり学ぶ子のためのさんすう３</t>
    <rPh sb="4" eb="5">
      <t>マナ</t>
    </rPh>
    <rPh sb="6" eb="7">
      <t>コ</t>
    </rPh>
    <phoneticPr fontId="16"/>
  </si>
  <si>
    <t>ゆっくり学ぶ子のためのさんすう４</t>
    <rPh sb="4" eb="5">
      <t>マナ</t>
    </rPh>
    <rPh sb="6" eb="7">
      <t>コ</t>
    </rPh>
    <phoneticPr fontId="16"/>
  </si>
  <si>
    <t>ゆっくり学ぶ子のためのさんすう５</t>
    <rPh sb="4" eb="5">
      <t>マナ</t>
    </rPh>
    <rPh sb="6" eb="7">
      <t>コ</t>
    </rPh>
    <phoneticPr fontId="16"/>
  </si>
  <si>
    <t>生活と疾病ⅠＡ：リハビリテーション医学（概論編）点字（増補版）墨字（追補版）音声（増補版）</t>
    <rPh sb="0" eb="2">
      <t>セイカツ</t>
    </rPh>
    <rPh sb="3" eb="4">
      <t>シツ</t>
    </rPh>
    <rPh sb="4" eb="5">
      <t>ビョウ</t>
    </rPh>
    <rPh sb="17" eb="19">
      <t>イガク</t>
    </rPh>
    <rPh sb="20" eb="22">
      <t>ガイロン</t>
    </rPh>
    <rPh sb="22" eb="23">
      <t>ヘン</t>
    </rPh>
    <rPh sb="24" eb="26">
      <t>テンジ</t>
    </rPh>
    <rPh sb="27" eb="29">
      <t>ゾウホ</t>
    </rPh>
    <rPh sb="29" eb="30">
      <t>ハン</t>
    </rPh>
    <rPh sb="31" eb="32">
      <t>スミ</t>
    </rPh>
    <rPh sb="32" eb="33">
      <t>ジ</t>
    </rPh>
    <rPh sb="34" eb="37">
      <t>ツイホバン</t>
    </rPh>
    <rPh sb="38" eb="40">
      <t>オンセイ</t>
    </rPh>
    <rPh sb="41" eb="43">
      <t>ゾウホ</t>
    </rPh>
    <rPh sb="43" eb="44">
      <t>ハン</t>
    </rPh>
    <phoneticPr fontId="16"/>
  </si>
  <si>
    <t>生活と疾病ⅠＢ：リハビリテーション医学（基礎運動学編）（墨字・点字・音声）</t>
    <rPh sb="0" eb="2">
      <t>セイカツ</t>
    </rPh>
    <rPh sb="3" eb="4">
      <t>シツ</t>
    </rPh>
    <rPh sb="4" eb="5">
      <t>ビョウ</t>
    </rPh>
    <rPh sb="17" eb="19">
      <t>イガク</t>
    </rPh>
    <rPh sb="20" eb="22">
      <t>キソ</t>
    </rPh>
    <rPh sb="22" eb="24">
      <t>ウンドウ</t>
    </rPh>
    <rPh sb="24" eb="25">
      <t>ガク</t>
    </rPh>
    <rPh sb="25" eb="26">
      <t>ヘン</t>
    </rPh>
    <rPh sb="28" eb="29">
      <t>スミ</t>
    </rPh>
    <rPh sb="29" eb="30">
      <t>ジ</t>
    </rPh>
    <rPh sb="31" eb="33">
      <t>テンジ</t>
    </rPh>
    <rPh sb="34" eb="36">
      <t>オンセイ</t>
    </rPh>
    <phoneticPr fontId="16"/>
  </si>
  <si>
    <t>生活と疾病ⅠＢ：リハビリテーション医学（基礎運動学編）第２版（墨字・点字・音声）　</t>
    <rPh sb="0" eb="2">
      <t>セイカツ</t>
    </rPh>
    <rPh sb="3" eb="4">
      <t>シツ</t>
    </rPh>
    <rPh sb="4" eb="5">
      <t>ビョウ</t>
    </rPh>
    <rPh sb="17" eb="19">
      <t>イガク</t>
    </rPh>
    <rPh sb="20" eb="22">
      <t>キソ</t>
    </rPh>
    <rPh sb="22" eb="24">
      <t>ウンドウ</t>
    </rPh>
    <rPh sb="24" eb="25">
      <t>ガク</t>
    </rPh>
    <rPh sb="25" eb="26">
      <t>ヘン</t>
    </rPh>
    <rPh sb="31" eb="32">
      <t>スミ</t>
    </rPh>
    <rPh sb="32" eb="33">
      <t>ジ</t>
    </rPh>
    <rPh sb="34" eb="36">
      <t>テンジ</t>
    </rPh>
    <rPh sb="37" eb="39">
      <t>オンセイ</t>
    </rPh>
    <phoneticPr fontId="16"/>
  </si>
  <si>
    <t>地域理療と理療経営　第４版　（墨字・点字・音声）　</t>
    <rPh sb="0" eb="2">
      <t>チイキ</t>
    </rPh>
    <rPh sb="2" eb="4">
      <t>リリョウ</t>
    </rPh>
    <rPh sb="5" eb="7">
      <t>リリョウ</t>
    </rPh>
    <rPh sb="7" eb="9">
      <t>ケイエイ</t>
    </rPh>
    <phoneticPr fontId="16"/>
  </si>
  <si>
    <t>くらしに役立つ家庭</t>
    <rPh sb="4" eb="6">
      <t>ヤクダ</t>
    </rPh>
    <rPh sb="7" eb="9">
      <t>カテイ</t>
    </rPh>
    <phoneticPr fontId="16"/>
  </si>
  <si>
    <t>くらしに役立つ国語</t>
    <rPh sb="4" eb="6">
      <t>ヤクダ</t>
    </rPh>
    <rPh sb="7" eb="9">
      <t>コクゴ</t>
    </rPh>
    <phoneticPr fontId="16"/>
  </si>
  <si>
    <t>くらしに役立つ社会</t>
    <rPh sb="4" eb="6">
      <t>ヤクダ</t>
    </rPh>
    <rPh sb="7" eb="9">
      <t>シャカイ</t>
    </rPh>
    <phoneticPr fontId="16"/>
  </si>
  <si>
    <t>くらしに役立つ数学</t>
    <rPh sb="4" eb="6">
      <t>ヤクダ</t>
    </rPh>
    <rPh sb="7" eb="9">
      <t>スウガク</t>
    </rPh>
    <phoneticPr fontId="16"/>
  </si>
  <si>
    <t>くらしに役立つ保健体育</t>
    <rPh sb="4" eb="6">
      <t>ヤクダ</t>
    </rPh>
    <rPh sb="7" eb="9">
      <t>ホケン</t>
    </rPh>
    <rPh sb="9" eb="11">
      <t>タイイク</t>
    </rPh>
    <phoneticPr fontId="16"/>
  </si>
  <si>
    <t>くらしに役立つ理科</t>
    <rPh sb="4" eb="6">
      <t>ヤクダ</t>
    </rPh>
    <rPh sb="7" eb="9">
      <t>リカ</t>
    </rPh>
    <phoneticPr fontId="16"/>
  </si>
  <si>
    <t>よみかた絵本</t>
    <rPh sb="4" eb="6">
      <t>エホン</t>
    </rPh>
    <phoneticPr fontId="16"/>
  </si>
  <si>
    <t>みんなでうたおうニュー・スクール・ソング</t>
    <phoneticPr fontId="16"/>
  </si>
  <si>
    <t>な</t>
    <phoneticPr fontId="16"/>
  </si>
  <si>
    <t>永岡書店</t>
    <rPh sb="0" eb="2">
      <t>ナガオカ</t>
    </rPh>
    <rPh sb="2" eb="4">
      <t>ショテン</t>
    </rPh>
    <phoneticPr fontId="16"/>
  </si>
  <si>
    <t>あそびうた大全集　２００</t>
    <rPh sb="5" eb="8">
      <t>ダイゼンシュウ</t>
    </rPh>
    <phoneticPr fontId="16"/>
  </si>
  <si>
    <t>ワザあり全力解説！ゼロからわかるＳＰＩ</t>
    <rPh sb="4" eb="6">
      <t>ゼンリョク</t>
    </rPh>
    <rPh sb="6" eb="8">
      <t>カイセツ</t>
    </rPh>
    <phoneticPr fontId="16"/>
  </si>
  <si>
    <t>ナカニシヤ出版</t>
  </si>
  <si>
    <t>心とかかわる臨床心理　基礎・実際・方法　第３版</t>
    <rPh sb="0" eb="1">
      <t>ココロ</t>
    </rPh>
    <rPh sb="6" eb="8">
      <t>リンショウ</t>
    </rPh>
    <rPh sb="8" eb="10">
      <t>シンリ</t>
    </rPh>
    <rPh sb="11" eb="13">
      <t>キソ</t>
    </rPh>
    <rPh sb="14" eb="16">
      <t>ジッサイ</t>
    </rPh>
    <rPh sb="17" eb="19">
      <t>ホウホウ</t>
    </rPh>
    <rPh sb="20" eb="21">
      <t>ダイ</t>
    </rPh>
    <rPh sb="22" eb="23">
      <t>ハン</t>
    </rPh>
    <phoneticPr fontId="16"/>
  </si>
  <si>
    <t>中山書店</t>
    <rPh sb="0" eb="2">
      <t>ナカヤマ</t>
    </rPh>
    <rPh sb="2" eb="4">
      <t>ショテン</t>
    </rPh>
    <phoneticPr fontId="16"/>
  </si>
  <si>
    <t>動画でわかる呼吸リハビリテーション　第５版</t>
    <rPh sb="0" eb="2">
      <t>ドウガ</t>
    </rPh>
    <rPh sb="6" eb="8">
      <t>コキュウ</t>
    </rPh>
    <rPh sb="18" eb="19">
      <t>ダイ</t>
    </rPh>
    <rPh sb="20" eb="21">
      <t>ハン</t>
    </rPh>
    <phoneticPr fontId="16"/>
  </si>
  <si>
    <t>ナツメ社</t>
    <rPh sb="3" eb="4">
      <t>シャ</t>
    </rPh>
    <phoneticPr fontId="16"/>
  </si>
  <si>
    <t>一発合格！甲種危険物取扱者試験</t>
    <rPh sb="0" eb="2">
      <t>イッパツ</t>
    </rPh>
    <rPh sb="2" eb="4">
      <t>ゴウカク</t>
    </rPh>
    <rPh sb="5" eb="6">
      <t>コウ</t>
    </rPh>
    <rPh sb="6" eb="7">
      <t>シュ</t>
    </rPh>
    <rPh sb="7" eb="10">
      <t>キケンブツ</t>
    </rPh>
    <rPh sb="10" eb="12">
      <t>トリアツカイ</t>
    </rPh>
    <rPh sb="12" eb="13">
      <t>シャ</t>
    </rPh>
    <rPh sb="13" eb="15">
      <t>シケン</t>
    </rPh>
    <phoneticPr fontId="16"/>
  </si>
  <si>
    <t>介護職のための困りごと＆お悩み解決ハンドブック</t>
    <rPh sb="0" eb="2">
      <t>カイゴ</t>
    </rPh>
    <rPh sb="2" eb="3">
      <t>ショク</t>
    </rPh>
    <rPh sb="7" eb="8">
      <t>コマ</t>
    </rPh>
    <rPh sb="13" eb="14">
      <t>ナヤ</t>
    </rPh>
    <rPh sb="15" eb="17">
      <t>カイケツ</t>
    </rPh>
    <phoneticPr fontId="16"/>
  </si>
  <si>
    <t>日常の「ふしぎ」に学ぶ　たのしい科学</t>
    <rPh sb="0" eb="2">
      <t>ニチジョウ</t>
    </rPh>
    <rPh sb="9" eb="10">
      <t>マナ</t>
    </rPh>
    <rPh sb="16" eb="18">
      <t>カガク</t>
    </rPh>
    <phoneticPr fontId="16"/>
  </si>
  <si>
    <t>早引き　介護用語ハンドブック　第4版</t>
    <rPh sb="0" eb="1">
      <t>ハヤ</t>
    </rPh>
    <rPh sb="1" eb="2">
      <t>ヒ</t>
    </rPh>
    <rPh sb="4" eb="6">
      <t>カイゴ</t>
    </rPh>
    <rPh sb="6" eb="8">
      <t>ヨウゴ</t>
    </rPh>
    <rPh sb="15" eb="16">
      <t>ダイ</t>
    </rPh>
    <rPh sb="17" eb="18">
      <t>ハン</t>
    </rPh>
    <phoneticPr fontId="16"/>
  </si>
  <si>
    <t>早引き　介護のための医学知識ハンドブック　第２版</t>
    <rPh sb="0" eb="1">
      <t>ハヤ</t>
    </rPh>
    <rPh sb="1" eb="2">
      <t>ヒ</t>
    </rPh>
    <rPh sb="4" eb="6">
      <t>カイゴ</t>
    </rPh>
    <rPh sb="10" eb="12">
      <t>イガク</t>
    </rPh>
    <rPh sb="12" eb="14">
      <t>チシキ</t>
    </rPh>
    <rPh sb="21" eb="22">
      <t>ダイ</t>
    </rPh>
    <rPh sb="23" eb="24">
      <t>ハン</t>
    </rPh>
    <phoneticPr fontId="16"/>
  </si>
  <si>
    <t>【最新版】これ一冊ではじめる！日曜大工</t>
    <rPh sb="1" eb="4">
      <t>サイシンバン</t>
    </rPh>
    <rPh sb="7" eb="9">
      <t>イッサツ</t>
    </rPh>
    <rPh sb="15" eb="17">
      <t>ニチヨウ</t>
    </rPh>
    <rPh sb="17" eb="19">
      <t>ダイク</t>
    </rPh>
    <phoneticPr fontId="16"/>
  </si>
  <si>
    <t>南江堂</t>
    <rPh sb="0" eb="1">
      <t>ミナミ</t>
    </rPh>
    <rPh sb="1" eb="2">
      <t>エ</t>
    </rPh>
    <rPh sb="2" eb="3">
      <t>ドウ</t>
    </rPh>
    <phoneticPr fontId="16"/>
  </si>
  <si>
    <t>衛生学・公衆衛生学　改訂第６版</t>
    <rPh sb="0" eb="2">
      <t>エイセイ</t>
    </rPh>
    <rPh sb="2" eb="3">
      <t>ガク</t>
    </rPh>
    <rPh sb="4" eb="6">
      <t>コウシュウ</t>
    </rPh>
    <rPh sb="6" eb="9">
      <t>エイセイガク</t>
    </rPh>
    <rPh sb="10" eb="12">
      <t>カイテイ</t>
    </rPh>
    <rPh sb="12" eb="13">
      <t>ダイ</t>
    </rPh>
    <rPh sb="14" eb="15">
      <t>ハン</t>
    </rPh>
    <phoneticPr fontId="16"/>
  </si>
  <si>
    <t>南江堂</t>
    <rPh sb="0" eb="3">
      <t>ナンコウドウ</t>
    </rPh>
    <phoneticPr fontId="16"/>
  </si>
  <si>
    <t>柔道整復学・実技編　改訂第２版　</t>
    <rPh sb="0" eb="2">
      <t>ジュウドウ</t>
    </rPh>
    <rPh sb="2" eb="4">
      <t>セイフク</t>
    </rPh>
    <rPh sb="4" eb="5">
      <t>ガク</t>
    </rPh>
    <rPh sb="6" eb="8">
      <t>ジツギ</t>
    </rPh>
    <rPh sb="8" eb="9">
      <t>ヘン</t>
    </rPh>
    <rPh sb="10" eb="12">
      <t>カイテイ</t>
    </rPh>
    <rPh sb="12" eb="13">
      <t>ダイ</t>
    </rPh>
    <rPh sb="14" eb="15">
      <t>ハン</t>
    </rPh>
    <phoneticPr fontId="16"/>
  </si>
  <si>
    <t>柔道整復師と機能訓練指導　機能訓練指導員養成テキスト</t>
    <rPh sb="13" eb="15">
      <t>キノウ</t>
    </rPh>
    <rPh sb="15" eb="17">
      <t>クンレン</t>
    </rPh>
    <rPh sb="17" eb="19">
      <t>シドウ</t>
    </rPh>
    <rPh sb="19" eb="20">
      <t>イン</t>
    </rPh>
    <rPh sb="20" eb="22">
      <t>ヨウセイ</t>
    </rPh>
    <phoneticPr fontId="16"/>
  </si>
  <si>
    <t>シンプル理学療法学シリーズ　地域リハビリテーション学テキスト　改訂第３版　</t>
    <rPh sb="4" eb="6">
      <t>リガク</t>
    </rPh>
    <rPh sb="6" eb="8">
      <t>リョウホウ</t>
    </rPh>
    <rPh sb="8" eb="9">
      <t>ガク</t>
    </rPh>
    <rPh sb="14" eb="16">
      <t>チイキ</t>
    </rPh>
    <rPh sb="25" eb="26">
      <t>ガク</t>
    </rPh>
    <rPh sb="31" eb="33">
      <t>カイテイ</t>
    </rPh>
    <rPh sb="33" eb="34">
      <t>ダイ</t>
    </rPh>
    <rPh sb="35" eb="36">
      <t>ハン</t>
    </rPh>
    <phoneticPr fontId="16"/>
  </si>
  <si>
    <t>シンプル理学療法学シリーズ　小児理学療法学テキスト　改訂第３版</t>
    <rPh sb="4" eb="6">
      <t>リガク</t>
    </rPh>
    <rPh sb="6" eb="8">
      <t>リョウホウ</t>
    </rPh>
    <rPh sb="8" eb="9">
      <t>ガク</t>
    </rPh>
    <rPh sb="14" eb="16">
      <t>ショウニ</t>
    </rPh>
    <rPh sb="16" eb="18">
      <t>リガク</t>
    </rPh>
    <rPh sb="18" eb="20">
      <t>リョウホウ</t>
    </rPh>
    <rPh sb="19" eb="20">
      <t>リリョウ</t>
    </rPh>
    <rPh sb="20" eb="21">
      <t>ガク</t>
    </rPh>
    <rPh sb="26" eb="29">
      <t>カイテイダイ</t>
    </rPh>
    <rPh sb="30" eb="31">
      <t>ハン</t>
    </rPh>
    <phoneticPr fontId="16"/>
  </si>
  <si>
    <t>シンプル理学療法学シリーズ　神経筋障害理学療法学テキスト　改訂第３版　</t>
    <rPh sb="4" eb="6">
      <t>リガク</t>
    </rPh>
    <rPh sb="6" eb="8">
      <t>リョウホウ</t>
    </rPh>
    <rPh sb="8" eb="9">
      <t>ガク</t>
    </rPh>
    <rPh sb="14" eb="16">
      <t>シンケイ</t>
    </rPh>
    <rPh sb="16" eb="17">
      <t>キン</t>
    </rPh>
    <rPh sb="17" eb="19">
      <t>ショウガイ</t>
    </rPh>
    <rPh sb="19" eb="21">
      <t>リガク</t>
    </rPh>
    <rPh sb="21" eb="23">
      <t>リョウホウ</t>
    </rPh>
    <rPh sb="23" eb="24">
      <t>ガクリョウホウ</t>
    </rPh>
    <rPh sb="29" eb="32">
      <t>カイテイダイ</t>
    </rPh>
    <rPh sb="33" eb="34">
      <t>ハン</t>
    </rPh>
    <phoneticPr fontId="16"/>
  </si>
  <si>
    <t>整形外科学テキスト　改訂第４版　</t>
    <rPh sb="0" eb="2">
      <t>セイケイ</t>
    </rPh>
    <rPh sb="2" eb="4">
      <t>ゲカ</t>
    </rPh>
    <rPh sb="4" eb="5">
      <t>ガク</t>
    </rPh>
    <rPh sb="10" eb="12">
      <t>カイテイ</t>
    </rPh>
    <rPh sb="12" eb="13">
      <t>ダイ</t>
    </rPh>
    <rPh sb="14" eb="15">
      <t>ハン</t>
    </rPh>
    <phoneticPr fontId="16"/>
  </si>
  <si>
    <t>医療の中の柔道整復</t>
    <rPh sb="0" eb="2">
      <t>イリョウ</t>
    </rPh>
    <rPh sb="3" eb="4">
      <t>ナカ</t>
    </rPh>
    <rPh sb="5" eb="7">
      <t>ジュウドウ</t>
    </rPh>
    <rPh sb="7" eb="9">
      <t>セイフク</t>
    </rPh>
    <phoneticPr fontId="16"/>
  </si>
  <si>
    <t>施術の適応と医用画像の理解</t>
    <rPh sb="0" eb="2">
      <t>セジュツ</t>
    </rPh>
    <rPh sb="3" eb="5">
      <t>テキオウ</t>
    </rPh>
    <rPh sb="6" eb="8">
      <t>イヨウ</t>
    </rPh>
    <rPh sb="8" eb="10">
      <t>ガゾウ</t>
    </rPh>
    <rPh sb="11" eb="13">
      <t>リカイ</t>
    </rPh>
    <phoneticPr fontId="16"/>
  </si>
  <si>
    <t>生理学　改訂第４版　</t>
    <rPh sb="0" eb="3">
      <t>セイリガク</t>
    </rPh>
    <rPh sb="4" eb="6">
      <t>カイテイ</t>
    </rPh>
    <rPh sb="6" eb="7">
      <t>ダイ</t>
    </rPh>
    <rPh sb="8" eb="9">
      <t>ハン</t>
    </rPh>
    <phoneticPr fontId="16"/>
  </si>
  <si>
    <t>リハビリテーション医学　改訂第４版　</t>
    <rPh sb="9" eb="11">
      <t>イガク</t>
    </rPh>
    <rPh sb="12" eb="15">
      <t>カイテイダイ</t>
    </rPh>
    <rPh sb="16" eb="17">
      <t>ハン</t>
    </rPh>
    <phoneticPr fontId="16"/>
  </si>
  <si>
    <t>整形外科学　改訂第４版　</t>
    <rPh sb="0" eb="2">
      <t>セイケイ</t>
    </rPh>
    <rPh sb="2" eb="5">
      <t>ゲカガク</t>
    </rPh>
    <rPh sb="6" eb="9">
      <t>カイテイダイ</t>
    </rPh>
    <rPh sb="10" eb="11">
      <t>ハン</t>
    </rPh>
    <phoneticPr fontId="16"/>
  </si>
  <si>
    <t>外科学概論　改訂第４版　</t>
    <rPh sb="0" eb="2">
      <t>ゲカ</t>
    </rPh>
    <rPh sb="2" eb="3">
      <t>ガク</t>
    </rPh>
    <rPh sb="3" eb="5">
      <t>ガイロン</t>
    </rPh>
    <rPh sb="6" eb="9">
      <t>カイテイダイ</t>
    </rPh>
    <rPh sb="10" eb="11">
      <t>ハン</t>
    </rPh>
    <phoneticPr fontId="16"/>
  </si>
  <si>
    <t>ベッドサイドの神経の診かた　改訂第１８版</t>
    <rPh sb="7" eb="9">
      <t>シンケイ</t>
    </rPh>
    <rPh sb="10" eb="11">
      <t>ミ</t>
    </rPh>
    <rPh sb="14" eb="16">
      <t>カイテイ</t>
    </rPh>
    <rPh sb="16" eb="17">
      <t>ダイ</t>
    </rPh>
    <rPh sb="19" eb="20">
      <t>ハン</t>
    </rPh>
    <phoneticPr fontId="16"/>
  </si>
  <si>
    <t>包帯固定学　改訂第２版　</t>
    <rPh sb="0" eb="2">
      <t>ホウタイ</t>
    </rPh>
    <rPh sb="2" eb="4">
      <t>コテイ</t>
    </rPh>
    <rPh sb="4" eb="5">
      <t>ガク</t>
    </rPh>
    <rPh sb="6" eb="8">
      <t>カイテイ</t>
    </rPh>
    <rPh sb="8" eb="9">
      <t>ダイ</t>
    </rPh>
    <rPh sb="10" eb="11">
      <t>ハン</t>
    </rPh>
    <phoneticPr fontId="16"/>
  </si>
  <si>
    <t>に</t>
    <phoneticPr fontId="16"/>
  </si>
  <si>
    <t>日能研</t>
    <rPh sb="0" eb="1">
      <t>ニチ</t>
    </rPh>
    <rPh sb="1" eb="2">
      <t>ノウ</t>
    </rPh>
    <rPh sb="2" eb="3">
      <t>ケン</t>
    </rPh>
    <phoneticPr fontId="16"/>
  </si>
  <si>
    <t>日本と世界のしくみがわかる！よのなかマップ　新版</t>
    <rPh sb="0" eb="2">
      <t>ニホン</t>
    </rPh>
    <rPh sb="3" eb="5">
      <t>セカイ</t>
    </rPh>
    <rPh sb="22" eb="24">
      <t>シンパン</t>
    </rPh>
    <phoneticPr fontId="16"/>
  </si>
  <si>
    <t>日経BP社</t>
    <rPh sb="0" eb="2">
      <t>ニッケイ</t>
    </rPh>
    <rPh sb="4" eb="5">
      <t>シャ</t>
    </rPh>
    <phoneticPr fontId="16"/>
  </si>
  <si>
    <t>Ｓｃｒａｔｃｈで学ぶ　プログラミングとアルゴリズムの基本　改訂第２版</t>
    <rPh sb="8" eb="9">
      <t>マナ</t>
    </rPh>
    <rPh sb="26" eb="28">
      <t>キホン</t>
    </rPh>
    <rPh sb="29" eb="31">
      <t>カイテイ</t>
    </rPh>
    <rPh sb="31" eb="32">
      <t>ダイ</t>
    </rPh>
    <rPh sb="33" eb="34">
      <t>ハン</t>
    </rPh>
    <phoneticPr fontId="16"/>
  </si>
  <si>
    <t>いちばんやさしいＷｏｒｄ2016 スクール標準教科書　初級</t>
    <rPh sb="21" eb="23">
      <t>ヒョウジュン</t>
    </rPh>
    <rPh sb="23" eb="26">
      <t>キョウカショ</t>
    </rPh>
    <rPh sb="27" eb="29">
      <t>ショキュウ</t>
    </rPh>
    <phoneticPr fontId="16"/>
  </si>
  <si>
    <t>いちばんやさしいＥxcel2016 スクール標準教科書　初級</t>
    <rPh sb="22" eb="24">
      <t>ヒョウジュン</t>
    </rPh>
    <rPh sb="24" eb="27">
      <t>キョウカショ</t>
    </rPh>
    <rPh sb="28" eb="30">
      <t>ショキュウ</t>
    </rPh>
    <phoneticPr fontId="16"/>
  </si>
  <si>
    <t>やさしく学べるExcel2013スクール標準教科書1</t>
    <rPh sb="4" eb="5">
      <t>マナ</t>
    </rPh>
    <rPh sb="20" eb="22">
      <t>ヒョウジュン</t>
    </rPh>
    <rPh sb="22" eb="25">
      <t>キョウカショ</t>
    </rPh>
    <phoneticPr fontId="16"/>
  </si>
  <si>
    <t>やさしく学べるWord2013スクール標準教科書1</t>
    <rPh sb="4" eb="5">
      <t>マナ</t>
    </rPh>
    <rPh sb="19" eb="21">
      <t>ヒョウジュン</t>
    </rPh>
    <rPh sb="21" eb="24">
      <t>キョウカショ</t>
    </rPh>
    <phoneticPr fontId="16"/>
  </si>
  <si>
    <t>情報利活用文書作成　Word 2016対応</t>
    <rPh sb="0" eb="2">
      <t>ジョウホウ</t>
    </rPh>
    <rPh sb="2" eb="3">
      <t>リ</t>
    </rPh>
    <rPh sb="3" eb="5">
      <t>カツヨウ</t>
    </rPh>
    <rPh sb="5" eb="7">
      <t>ブンショ</t>
    </rPh>
    <rPh sb="7" eb="9">
      <t>サクセイ</t>
    </rPh>
    <rPh sb="19" eb="21">
      <t>タイオウ</t>
    </rPh>
    <phoneticPr fontId="16"/>
  </si>
  <si>
    <t>情報利活用表計算　Excel 2016対応</t>
    <rPh sb="0" eb="2">
      <t>ジョウホウ</t>
    </rPh>
    <rPh sb="2" eb="3">
      <t>リ</t>
    </rPh>
    <rPh sb="3" eb="5">
      <t>カツヨウ</t>
    </rPh>
    <rPh sb="5" eb="8">
      <t>ヒョウケイサン</t>
    </rPh>
    <rPh sb="19" eb="21">
      <t>タイオウ</t>
    </rPh>
    <phoneticPr fontId="16"/>
  </si>
  <si>
    <t>留学生のためのITテキスト</t>
    <rPh sb="0" eb="3">
      <t>リュウガクセイ</t>
    </rPh>
    <phoneticPr fontId="16"/>
  </si>
  <si>
    <t>日本医療企画</t>
    <rPh sb="0" eb="2">
      <t>ニホン</t>
    </rPh>
    <rPh sb="2" eb="4">
      <t>イリョウ</t>
    </rPh>
    <rPh sb="4" eb="6">
      <t>キカク</t>
    </rPh>
    <phoneticPr fontId="16"/>
  </si>
  <si>
    <t>介護を知るはじめの一歩「介護に関する入門的研修」テキスト　わたしたちの介護</t>
    <rPh sb="0" eb="2">
      <t>カイゴ</t>
    </rPh>
    <rPh sb="3" eb="4">
      <t>シ</t>
    </rPh>
    <rPh sb="9" eb="11">
      <t>イッポ</t>
    </rPh>
    <rPh sb="12" eb="14">
      <t>カイゴ</t>
    </rPh>
    <rPh sb="15" eb="16">
      <t>カン</t>
    </rPh>
    <rPh sb="18" eb="21">
      <t>ニュウモンテキ</t>
    </rPh>
    <rPh sb="21" eb="23">
      <t>ケンシュウ</t>
    </rPh>
    <rPh sb="35" eb="37">
      <t>カイゴ</t>
    </rPh>
    <phoneticPr fontId="16"/>
  </si>
  <si>
    <t>ひとりだちするための国語</t>
    <rPh sb="10" eb="12">
      <t>コクゴ</t>
    </rPh>
    <phoneticPr fontId="16"/>
  </si>
  <si>
    <t>ひとりだちするための算数・数学</t>
    <rPh sb="10" eb="12">
      <t>サンスウ</t>
    </rPh>
    <rPh sb="13" eb="15">
      <t>スウガク</t>
    </rPh>
    <phoneticPr fontId="16"/>
  </si>
  <si>
    <t>ひとり立ちするためのビジネスマナー＆コミュニケーション</t>
    <rPh sb="3" eb="4">
      <t>ダ</t>
    </rPh>
    <phoneticPr fontId="16"/>
  </si>
  <si>
    <t>ひとりだちするための進路学習－あしたへのステップー</t>
    <rPh sb="10" eb="12">
      <t>シンロ</t>
    </rPh>
    <rPh sb="12" eb="14">
      <t>ガクシュウ</t>
    </rPh>
    <phoneticPr fontId="16"/>
  </si>
  <si>
    <t>ひとりだちするための調理学習</t>
    <rPh sb="10" eb="12">
      <t>チョウリ</t>
    </rPh>
    <rPh sb="12" eb="14">
      <t>ガクシュウ</t>
    </rPh>
    <phoneticPr fontId="16"/>
  </si>
  <si>
    <t>ひとりだちするためのトラブル対策　予防・回避・対処が学べる　改訂版</t>
    <rPh sb="14" eb="16">
      <t>タイサク</t>
    </rPh>
    <rPh sb="17" eb="19">
      <t>ヨボウ</t>
    </rPh>
    <rPh sb="20" eb="22">
      <t>カイヒ</t>
    </rPh>
    <rPh sb="23" eb="25">
      <t>タイショ</t>
    </rPh>
    <rPh sb="26" eb="27">
      <t>マナ</t>
    </rPh>
    <rPh sb="30" eb="32">
      <t>カイテイ</t>
    </rPh>
    <rPh sb="32" eb="33">
      <t>バン</t>
    </rPh>
    <phoneticPr fontId="16"/>
  </si>
  <si>
    <t>ひとりだちするためのライフキャリア教育　豊かな自立生活への第１歩</t>
    <rPh sb="17" eb="19">
      <t>キョウイク</t>
    </rPh>
    <rPh sb="20" eb="21">
      <t>ユタ</t>
    </rPh>
    <rPh sb="23" eb="25">
      <t>ジリツ</t>
    </rPh>
    <rPh sb="25" eb="27">
      <t>セイカツ</t>
    </rPh>
    <rPh sb="29" eb="30">
      <t>ダイ</t>
    </rPh>
    <rPh sb="31" eb="32">
      <t>ポ</t>
    </rPh>
    <phoneticPr fontId="16"/>
  </si>
  <si>
    <t>私たちの進路＜あしたへのステップ＞</t>
    <rPh sb="0" eb="1">
      <t>ワタシ</t>
    </rPh>
    <rPh sb="4" eb="6">
      <t>シンロ</t>
    </rPh>
    <phoneticPr fontId="16"/>
  </si>
  <si>
    <t>日本コンサルタントグループ</t>
    <rPh sb="0" eb="13">
      <t>ニホンコンサルタントグループ</t>
    </rPh>
    <phoneticPr fontId="16"/>
  </si>
  <si>
    <t>フードサービス接客テキスト実践編</t>
    <rPh sb="7" eb="9">
      <t>セッキャク</t>
    </rPh>
    <rPh sb="13" eb="15">
      <t>ジッセン</t>
    </rPh>
    <rPh sb="15" eb="16">
      <t>ヘン</t>
    </rPh>
    <phoneticPr fontId="16"/>
  </si>
  <si>
    <t>日本情報処理検定協会</t>
    <phoneticPr fontId="16"/>
  </si>
  <si>
    <t>日本語ワープロ検定試験　日本語ワープロ模擬問題集　３・４級編</t>
    <rPh sb="0" eb="3">
      <t>ニホンゴ</t>
    </rPh>
    <rPh sb="7" eb="9">
      <t>ケンテイ</t>
    </rPh>
    <rPh sb="9" eb="11">
      <t>シケン</t>
    </rPh>
    <rPh sb="12" eb="15">
      <t>ニホンゴ</t>
    </rPh>
    <rPh sb="19" eb="21">
      <t>モギ</t>
    </rPh>
    <rPh sb="21" eb="23">
      <t>モンダイ</t>
    </rPh>
    <rPh sb="23" eb="24">
      <t>シュウ</t>
    </rPh>
    <rPh sb="28" eb="29">
      <t>キュウ</t>
    </rPh>
    <rPh sb="29" eb="30">
      <t>ヘン</t>
    </rPh>
    <phoneticPr fontId="16"/>
  </si>
  <si>
    <t>医療と社会　（点字・音声）　（第６版）</t>
    <rPh sb="0" eb="2">
      <t>イリョウ</t>
    </rPh>
    <rPh sb="3" eb="5">
      <t>シャカイ</t>
    </rPh>
    <rPh sb="7" eb="9">
      <t>テンジ</t>
    </rPh>
    <rPh sb="10" eb="12">
      <t>オンセイ</t>
    </rPh>
    <rPh sb="15" eb="16">
      <t>ダイ</t>
    </rPh>
    <rPh sb="17" eb="18">
      <t>ハン</t>
    </rPh>
    <phoneticPr fontId="16"/>
  </si>
  <si>
    <t>メシが食える大人になる！もっとよのなかルールブック</t>
    <rPh sb="3" eb="4">
      <t>ク</t>
    </rPh>
    <rPh sb="6" eb="8">
      <t>オトナ</t>
    </rPh>
    <phoneticPr fontId="16"/>
  </si>
  <si>
    <t>さんすうだいすき　第３巻かずってなんだ？（１）</t>
    <rPh sb="9" eb="10">
      <t>ダイ</t>
    </rPh>
    <rPh sb="11" eb="12">
      <t>カン</t>
    </rPh>
    <phoneticPr fontId="16"/>
  </si>
  <si>
    <t>さんすうだいすき　第６巻かずってなんだ？（２）６～９９まで</t>
    <rPh sb="9" eb="10">
      <t>ダイ</t>
    </rPh>
    <rPh sb="11" eb="12">
      <t>カン</t>
    </rPh>
    <phoneticPr fontId="16"/>
  </si>
  <si>
    <t>おやくそく　えほん　はじめての「よのなかルールブック」</t>
    <phoneticPr fontId="16"/>
  </si>
  <si>
    <t>日本能率協会マネジメントセンター</t>
    <rPh sb="0" eb="2">
      <t>ニホン</t>
    </rPh>
    <rPh sb="2" eb="4">
      <t>ノウリツ</t>
    </rPh>
    <rPh sb="4" eb="6">
      <t>キョウカイ</t>
    </rPh>
    <phoneticPr fontId="16"/>
  </si>
  <si>
    <t>介護福祉スタッフのマナー基本テキスト　改訂版</t>
    <rPh sb="0" eb="2">
      <t>カイゴ</t>
    </rPh>
    <rPh sb="2" eb="4">
      <t>フクシ</t>
    </rPh>
    <rPh sb="12" eb="14">
      <t>キホン</t>
    </rPh>
    <rPh sb="19" eb="21">
      <t>カイテイ</t>
    </rPh>
    <rPh sb="21" eb="22">
      <t>バン</t>
    </rPh>
    <phoneticPr fontId="16"/>
  </si>
  <si>
    <t>日本文教出版</t>
    <rPh sb="0" eb="2">
      <t>ニホン</t>
    </rPh>
    <rPh sb="2" eb="4">
      <t>ブンキョウ</t>
    </rPh>
    <rPh sb="4" eb="6">
      <t>シュッパン</t>
    </rPh>
    <phoneticPr fontId="16"/>
  </si>
  <si>
    <t>見てわかる情報モラル第３版スマホ・SNS時代の情報社会の歩き方２２Lessons</t>
    <rPh sb="0" eb="1">
      <t>ミ</t>
    </rPh>
    <rPh sb="5" eb="7">
      <t>ジョウホウ</t>
    </rPh>
    <rPh sb="10" eb="11">
      <t>ダイ</t>
    </rPh>
    <rPh sb="12" eb="13">
      <t>バン</t>
    </rPh>
    <rPh sb="20" eb="22">
      <t>ジダイ</t>
    </rPh>
    <rPh sb="23" eb="25">
      <t>ジョウホウ</t>
    </rPh>
    <rPh sb="25" eb="27">
      <t>シャカイ</t>
    </rPh>
    <rPh sb="28" eb="29">
      <t>アル</t>
    </rPh>
    <rPh sb="30" eb="31">
      <t>カタ</t>
    </rPh>
    <phoneticPr fontId="16"/>
  </si>
  <si>
    <t>日本文芸社</t>
    <rPh sb="0" eb="2">
      <t>ニホン</t>
    </rPh>
    <rPh sb="2" eb="4">
      <t>ブンゲイ</t>
    </rPh>
    <rPh sb="4" eb="5">
      <t>シャ</t>
    </rPh>
    <phoneticPr fontId="16"/>
  </si>
  <si>
    <t>はじめての野菜づくり</t>
    <rPh sb="5" eb="7">
      <t>ヤサイ</t>
    </rPh>
    <phoneticPr fontId="16"/>
  </si>
  <si>
    <t>「よくある失敗」と「対策」がわかる 野菜づくり</t>
    <rPh sb="5" eb="7">
      <t>シッパイ</t>
    </rPh>
    <rPh sb="10" eb="12">
      <t>タイサク</t>
    </rPh>
    <rPh sb="18" eb="20">
      <t>ヤサイ</t>
    </rPh>
    <phoneticPr fontId="16"/>
  </si>
  <si>
    <t>簡明経穴学　改訂版</t>
    <rPh sb="0" eb="2">
      <t>カンメイ</t>
    </rPh>
    <rPh sb="2" eb="4">
      <t>ケイケツ</t>
    </rPh>
    <rPh sb="4" eb="5">
      <t>ガク</t>
    </rPh>
    <rPh sb="6" eb="9">
      <t>カイテイバン</t>
    </rPh>
    <phoneticPr fontId="16"/>
  </si>
  <si>
    <t>基礎保健理療Ⅰ（東洋医学一般）第４版（墨字・点字・音声）　</t>
    <rPh sb="0" eb="2">
      <t>キソ</t>
    </rPh>
    <rPh sb="2" eb="4">
      <t>ホケン</t>
    </rPh>
    <rPh sb="4" eb="6">
      <t>リリョウ</t>
    </rPh>
    <rPh sb="8" eb="10">
      <t>トウヨウ</t>
    </rPh>
    <rPh sb="10" eb="12">
      <t>イガク</t>
    </rPh>
    <rPh sb="12" eb="14">
      <t>イッパン</t>
    </rPh>
    <phoneticPr fontId="16"/>
  </si>
  <si>
    <t>基礎保健理療Ⅱ（保健理療理論）改訂版（墨字・点字・音声）　</t>
    <rPh sb="0" eb="2">
      <t>キソ</t>
    </rPh>
    <rPh sb="2" eb="4">
      <t>ホケン</t>
    </rPh>
    <rPh sb="4" eb="6">
      <t>リリョウ</t>
    </rPh>
    <rPh sb="8" eb="10">
      <t>ホケン</t>
    </rPh>
    <rPh sb="10" eb="12">
      <t>リリョウ</t>
    </rPh>
    <rPh sb="12" eb="14">
      <t>リロン</t>
    </rPh>
    <phoneticPr fontId="16"/>
  </si>
  <si>
    <t>生活と疾病Ⅲ　（臨床医学各論）第４版（墨字・点字・音声）　</t>
    <rPh sb="0" eb="2">
      <t>セイカツ</t>
    </rPh>
    <rPh sb="3" eb="5">
      <t>シッペイ</t>
    </rPh>
    <rPh sb="8" eb="10">
      <t>リンショウ</t>
    </rPh>
    <rPh sb="10" eb="12">
      <t>イガク</t>
    </rPh>
    <rPh sb="12" eb="14">
      <t>カクロン</t>
    </rPh>
    <phoneticPr fontId="16"/>
  </si>
  <si>
    <t>生活と疾病Ⅲ　（臨床医学各論）第５版（墨字・点字・音声）　</t>
    <rPh sb="0" eb="2">
      <t>セイカツ</t>
    </rPh>
    <rPh sb="3" eb="5">
      <t>シッペイ</t>
    </rPh>
    <rPh sb="8" eb="10">
      <t>リンショウ</t>
    </rPh>
    <rPh sb="10" eb="12">
      <t>イガク</t>
    </rPh>
    <rPh sb="12" eb="14">
      <t>カクロン</t>
    </rPh>
    <rPh sb="19" eb="21">
      <t>スミジ</t>
    </rPh>
    <rPh sb="22" eb="24">
      <t>テンジ</t>
    </rPh>
    <rPh sb="25" eb="27">
      <t>オンセイ</t>
    </rPh>
    <phoneticPr fontId="16"/>
  </si>
  <si>
    <t>保健理療基礎実習　（墨字・点字・音声）　第２版</t>
    <rPh sb="0" eb="2">
      <t>ホケン</t>
    </rPh>
    <rPh sb="2" eb="4">
      <t>リリョウ</t>
    </rPh>
    <rPh sb="4" eb="6">
      <t>キソ</t>
    </rPh>
    <rPh sb="6" eb="8">
      <t>ジッシュウ</t>
    </rPh>
    <rPh sb="20" eb="21">
      <t>ダイ</t>
    </rPh>
    <rPh sb="22" eb="23">
      <t>ハン</t>
    </rPh>
    <phoneticPr fontId="16"/>
  </si>
  <si>
    <t>保健理療臨床実習（墨字・点字・音声）</t>
    <rPh sb="0" eb="2">
      <t>ホケン</t>
    </rPh>
    <rPh sb="2" eb="4">
      <t>リリョウ</t>
    </rPh>
    <rPh sb="4" eb="6">
      <t>リンショウ</t>
    </rPh>
    <rPh sb="6" eb="8">
      <t>ジッシュウ</t>
    </rPh>
    <rPh sb="9" eb="11">
      <t>スミジ</t>
    </rPh>
    <rPh sb="12" eb="14">
      <t>テンジ</t>
    </rPh>
    <rPh sb="15" eb="17">
      <t>オンセイ</t>
    </rPh>
    <phoneticPr fontId="16"/>
  </si>
  <si>
    <t>理療基礎実習（墨字・点字・音声）　　第２版</t>
    <rPh sb="0" eb="2">
      <t>リリョウ</t>
    </rPh>
    <rPh sb="2" eb="4">
      <t>キソ</t>
    </rPh>
    <rPh sb="4" eb="6">
      <t>ジッシュウ</t>
    </rPh>
    <rPh sb="18" eb="19">
      <t>ダイ</t>
    </rPh>
    <rPh sb="20" eb="21">
      <t>ハン</t>
    </rPh>
    <phoneticPr fontId="16"/>
  </si>
  <si>
    <t>理療臨床実習（墨字・点字・音声）</t>
    <rPh sb="0" eb="2">
      <t>リリョウ</t>
    </rPh>
    <rPh sb="2" eb="4">
      <t>リンショウ</t>
    </rPh>
    <rPh sb="4" eb="6">
      <t>ジッシュウ</t>
    </rPh>
    <rPh sb="7" eb="9">
      <t>スミジ</t>
    </rPh>
    <rPh sb="10" eb="12">
      <t>テンジ</t>
    </rPh>
    <rPh sb="13" eb="15">
      <t>オンセイ</t>
    </rPh>
    <phoneticPr fontId="16"/>
  </si>
  <si>
    <t>鍼灸臨床における医療面接　【改訂版】　（点字・音声）　</t>
    <rPh sb="0" eb="2">
      <t>シンキュウ</t>
    </rPh>
    <rPh sb="2" eb="4">
      <t>リンショウ</t>
    </rPh>
    <rPh sb="8" eb="10">
      <t>イリョウ</t>
    </rPh>
    <rPh sb="10" eb="12">
      <t>メンセツ</t>
    </rPh>
    <rPh sb="20" eb="22">
      <t>テンジ</t>
    </rPh>
    <rPh sb="23" eb="25">
      <t>オンセイ</t>
    </rPh>
    <phoneticPr fontId="16"/>
  </si>
  <si>
    <t>新版　経路経穴概論（点字・音声）　改訂第２版</t>
    <rPh sb="0" eb="1">
      <t>シン</t>
    </rPh>
    <rPh sb="1" eb="2">
      <t>ハン</t>
    </rPh>
    <rPh sb="3" eb="5">
      <t>ケイロ</t>
    </rPh>
    <rPh sb="5" eb="6">
      <t>キョウ</t>
    </rPh>
    <rPh sb="6" eb="7">
      <t>アナ</t>
    </rPh>
    <rPh sb="7" eb="9">
      <t>ガイロン</t>
    </rPh>
    <rPh sb="10" eb="12">
      <t>テンジ</t>
    </rPh>
    <rPh sb="13" eb="15">
      <t>オンセイ</t>
    </rPh>
    <rPh sb="17" eb="20">
      <t>カイテイダイ</t>
    </rPh>
    <rPh sb="21" eb="22">
      <t>ハン</t>
    </rPh>
    <phoneticPr fontId="16"/>
  </si>
  <si>
    <t>保健理療　臨床実習　（墨字・点字・音声）</t>
    <rPh sb="0" eb="2">
      <t>ホケン</t>
    </rPh>
    <rPh sb="2" eb="4">
      <t>リリョウ</t>
    </rPh>
    <rPh sb="5" eb="7">
      <t>リンショウ</t>
    </rPh>
    <rPh sb="7" eb="9">
      <t>ジッシュウ</t>
    </rPh>
    <rPh sb="11" eb="13">
      <t>スミジ</t>
    </rPh>
    <rPh sb="14" eb="16">
      <t>テンジ</t>
    </rPh>
    <rPh sb="17" eb="19">
      <t>オンセイ</t>
    </rPh>
    <phoneticPr fontId="16"/>
  </si>
  <si>
    <t>日刊工業</t>
    <rPh sb="0" eb="2">
      <t>ニッカン</t>
    </rPh>
    <rPh sb="2" eb="4">
      <t>コウギョウ</t>
    </rPh>
    <phoneticPr fontId="16"/>
  </si>
  <si>
    <t>トントンやさしい木工</t>
    <rPh sb="8" eb="10">
      <t>モッコウ</t>
    </rPh>
    <phoneticPr fontId="16"/>
  </si>
  <si>
    <t>の</t>
    <phoneticPr fontId="16"/>
  </si>
  <si>
    <t>のら書店</t>
    <rPh sb="2" eb="4">
      <t>ショテン</t>
    </rPh>
    <phoneticPr fontId="16"/>
  </si>
  <si>
    <t>子どもと楽しむ行事とあそびのえほん</t>
    <rPh sb="0" eb="1">
      <t>コ</t>
    </rPh>
    <rPh sb="4" eb="5">
      <t>タノ</t>
    </rPh>
    <rPh sb="7" eb="9">
      <t>ギョウジ</t>
    </rPh>
    <phoneticPr fontId="16"/>
  </si>
  <si>
    <t>農文協</t>
    <rPh sb="0" eb="1">
      <t>ノウ</t>
    </rPh>
    <rPh sb="1" eb="2">
      <t>ブン</t>
    </rPh>
    <rPh sb="2" eb="3">
      <t>キョウ</t>
    </rPh>
    <phoneticPr fontId="16"/>
  </si>
  <si>
    <t>国産材でつくるインパクトドライバー　木工：木工・道具の基礎から家づくりまで</t>
    <rPh sb="0" eb="2">
      <t>コクサン</t>
    </rPh>
    <rPh sb="2" eb="3">
      <t>ザイ</t>
    </rPh>
    <rPh sb="18" eb="20">
      <t>モッコウ</t>
    </rPh>
    <rPh sb="21" eb="23">
      <t>モッコウ</t>
    </rPh>
    <rPh sb="24" eb="26">
      <t>ドウグ</t>
    </rPh>
    <rPh sb="27" eb="29">
      <t>キソ</t>
    </rPh>
    <rPh sb="31" eb="32">
      <t>イエ</t>
    </rPh>
    <phoneticPr fontId="16"/>
  </si>
  <si>
    <t>は</t>
    <phoneticPr fontId="16"/>
  </si>
  <si>
    <t>白泉社</t>
    <rPh sb="0" eb="1">
      <t>シロ</t>
    </rPh>
    <rPh sb="1" eb="2">
      <t>イズミ</t>
    </rPh>
    <rPh sb="2" eb="3">
      <t>シャ</t>
    </rPh>
    <phoneticPr fontId="16"/>
  </si>
  <si>
    <t>１日１０分でちずをおぼえる絵本　改訂版</t>
    <rPh sb="1" eb="2">
      <t>ヒ</t>
    </rPh>
    <rPh sb="4" eb="5">
      <t>フン</t>
    </rPh>
    <rPh sb="13" eb="15">
      <t>エホン</t>
    </rPh>
    <rPh sb="16" eb="18">
      <t>カイテイ</t>
    </rPh>
    <rPh sb="18" eb="19">
      <t>バン</t>
    </rPh>
    <phoneticPr fontId="16"/>
  </si>
  <si>
    <t>浜島書店</t>
    <rPh sb="0" eb="2">
      <t>ハマシマ</t>
    </rPh>
    <rPh sb="2" eb="4">
      <t>ショテン</t>
    </rPh>
    <phoneticPr fontId="16"/>
  </si>
  <si>
    <t>最新　理科便覧　大阪府版</t>
    <rPh sb="0" eb="2">
      <t>サイシン</t>
    </rPh>
    <rPh sb="3" eb="5">
      <t>リカ</t>
    </rPh>
    <rPh sb="5" eb="7">
      <t>ビンラン</t>
    </rPh>
    <rPh sb="8" eb="11">
      <t>オオサカフ</t>
    </rPh>
    <rPh sb="11" eb="12">
      <t>バン</t>
    </rPh>
    <phoneticPr fontId="16"/>
  </si>
  <si>
    <t>最新　理科便覧　東京都版</t>
    <rPh sb="0" eb="2">
      <t>サイシン</t>
    </rPh>
    <rPh sb="3" eb="5">
      <t>リカ</t>
    </rPh>
    <rPh sb="5" eb="7">
      <t>ビンラン</t>
    </rPh>
    <rPh sb="8" eb="10">
      <t>トウキョウ</t>
    </rPh>
    <rPh sb="10" eb="11">
      <t>ト</t>
    </rPh>
    <rPh sb="11" eb="12">
      <t>バン</t>
    </rPh>
    <phoneticPr fontId="16"/>
  </si>
  <si>
    <t>パワー社</t>
    <rPh sb="3" eb="4">
      <t>シャ</t>
    </rPh>
    <phoneticPr fontId="16"/>
  </si>
  <si>
    <t>わすれた算数・数学の勉強</t>
    <rPh sb="4" eb="6">
      <t>サンスウ</t>
    </rPh>
    <rPh sb="7" eb="9">
      <t>スウガク</t>
    </rPh>
    <rPh sb="10" eb="12">
      <t>ベンキョウ</t>
    </rPh>
    <phoneticPr fontId="16"/>
  </si>
  <si>
    <t>ひ</t>
    <phoneticPr fontId="16"/>
  </si>
  <si>
    <t>ひかりのくに</t>
  </si>
  <si>
    <t>からだとけんこう</t>
    <phoneticPr fontId="16"/>
  </si>
  <si>
    <t>なまえのことばえじてん</t>
    <phoneticPr fontId="16"/>
  </si>
  <si>
    <t>マナーやルールがどんどんわかる！新装改訂版　みぢかなマーク</t>
    <rPh sb="16" eb="17">
      <t>シン</t>
    </rPh>
    <rPh sb="18" eb="20">
      <t>カイテイ</t>
    </rPh>
    <rPh sb="20" eb="21">
      <t>バン</t>
    </rPh>
    <phoneticPr fontId="16"/>
  </si>
  <si>
    <t>漢字えほん</t>
    <rPh sb="0" eb="2">
      <t>カンジ</t>
    </rPh>
    <phoneticPr fontId="16"/>
  </si>
  <si>
    <t>きせつとぎょうじのえほん</t>
    <phoneticPr fontId="16"/>
  </si>
  <si>
    <t>どうなってるの？からだのなか</t>
    <phoneticPr fontId="16"/>
  </si>
  <si>
    <t>ぼよよんのはら</t>
    <phoneticPr fontId="16"/>
  </si>
  <si>
    <t>わらべうたえほん　おべんとうばこのうた</t>
    <phoneticPr fontId="16"/>
  </si>
  <si>
    <t>ふ</t>
    <phoneticPr fontId="16"/>
  </si>
  <si>
    <t>絵で見る日本の歴史</t>
    <rPh sb="0" eb="1">
      <t>エ</t>
    </rPh>
    <rPh sb="2" eb="3">
      <t>ミ</t>
    </rPh>
    <rPh sb="4" eb="6">
      <t>ニホン</t>
    </rPh>
    <rPh sb="7" eb="9">
      <t>レキシ</t>
    </rPh>
    <phoneticPr fontId="16"/>
  </si>
  <si>
    <t>はじめてであうすうがくの絵本１</t>
    <rPh sb="12" eb="14">
      <t>エホン</t>
    </rPh>
    <phoneticPr fontId="16"/>
  </si>
  <si>
    <t>扶桑社</t>
    <rPh sb="0" eb="2">
      <t>フソウ</t>
    </rPh>
    <rPh sb="2" eb="3">
      <t>シャ</t>
    </rPh>
    <phoneticPr fontId="16"/>
  </si>
  <si>
    <t>増補・改訂版　覚えておきたい！暮らしの基本10１</t>
    <rPh sb="0" eb="2">
      <t>ゾウホ</t>
    </rPh>
    <rPh sb="3" eb="6">
      <t>カイテイバン</t>
    </rPh>
    <rPh sb="7" eb="8">
      <t>オボ</t>
    </rPh>
    <rPh sb="15" eb="16">
      <t>ク</t>
    </rPh>
    <rPh sb="19" eb="21">
      <t>キホン</t>
    </rPh>
    <phoneticPr fontId="16"/>
  </si>
  <si>
    <t>サザエさんと日本を旅しよう！</t>
    <rPh sb="6" eb="8">
      <t>ニホン</t>
    </rPh>
    <rPh sb="9" eb="10">
      <t>タビ</t>
    </rPh>
    <phoneticPr fontId="16"/>
  </si>
  <si>
    <t>主婦のミシン　おもしろい仕掛けの布こもの</t>
    <rPh sb="0" eb="2">
      <t>シュフ</t>
    </rPh>
    <rPh sb="12" eb="14">
      <t>シカ</t>
    </rPh>
    <rPh sb="16" eb="17">
      <t>ヌノ</t>
    </rPh>
    <phoneticPr fontId="16"/>
  </si>
  <si>
    <t>ことばでひらく絵のせかい　はじめてであう美術館</t>
    <rPh sb="7" eb="8">
      <t>エ</t>
    </rPh>
    <rPh sb="20" eb="23">
      <t>ビジュツカン</t>
    </rPh>
    <phoneticPr fontId="16"/>
  </si>
  <si>
    <t>文光堂</t>
    <rPh sb="0" eb="1">
      <t>ブン</t>
    </rPh>
    <rPh sb="1" eb="2">
      <t>ヒカリ</t>
    </rPh>
    <rPh sb="2" eb="3">
      <t>ドウ</t>
    </rPh>
    <phoneticPr fontId="16"/>
  </si>
  <si>
    <t>脊髄損傷理学療法マニュアル　第３版</t>
    <rPh sb="0" eb="2">
      <t>セキズイ</t>
    </rPh>
    <rPh sb="2" eb="4">
      <t>ソンショウ</t>
    </rPh>
    <rPh sb="4" eb="6">
      <t>リガク</t>
    </rPh>
    <rPh sb="6" eb="8">
      <t>リョウホウ</t>
    </rPh>
    <rPh sb="14" eb="15">
      <t>ダイ</t>
    </rPh>
    <rPh sb="16" eb="17">
      <t>ハン</t>
    </rPh>
    <phoneticPr fontId="16"/>
  </si>
  <si>
    <t>図解理学療法技術ガイド　第４版　</t>
    <rPh sb="0" eb="1">
      <t>ズ</t>
    </rPh>
    <rPh sb="1" eb="2">
      <t>カイ</t>
    </rPh>
    <rPh sb="2" eb="4">
      <t>リガク</t>
    </rPh>
    <rPh sb="4" eb="6">
      <t>リョウホウ</t>
    </rPh>
    <rPh sb="6" eb="8">
      <t>ギジュツ</t>
    </rPh>
    <rPh sb="12" eb="13">
      <t>ダイ</t>
    </rPh>
    <rPh sb="14" eb="15">
      <t>ハン</t>
    </rPh>
    <phoneticPr fontId="16"/>
  </si>
  <si>
    <t>へ</t>
    <phoneticPr fontId="16"/>
  </si>
  <si>
    <t>平凡社</t>
    <rPh sb="0" eb="3">
      <t>ヘイボンシャ</t>
    </rPh>
    <phoneticPr fontId="16"/>
  </si>
  <si>
    <t>地図で学ぶ日本の歴史人物</t>
    <rPh sb="0" eb="2">
      <t>チズ</t>
    </rPh>
    <rPh sb="3" eb="4">
      <t>マナ</t>
    </rPh>
    <rPh sb="5" eb="7">
      <t>ニホン</t>
    </rPh>
    <rPh sb="8" eb="10">
      <t>レキシ</t>
    </rPh>
    <rPh sb="10" eb="12">
      <t>ジンブツ</t>
    </rPh>
    <phoneticPr fontId="16"/>
  </si>
  <si>
    <t>ベレ出版</t>
    <rPh sb="2" eb="4">
      <t>シュッパン</t>
    </rPh>
    <phoneticPr fontId="16"/>
  </si>
  <si>
    <t>小・中・高の計算がまるごとできる</t>
    <rPh sb="0" eb="1">
      <t>ショウ</t>
    </rPh>
    <rPh sb="2" eb="3">
      <t>チュウ</t>
    </rPh>
    <rPh sb="4" eb="5">
      <t>コウ</t>
    </rPh>
    <rPh sb="6" eb="8">
      <t>ケイサン</t>
    </rPh>
    <phoneticPr fontId="16"/>
  </si>
  <si>
    <t>ほ</t>
    <phoneticPr fontId="16"/>
  </si>
  <si>
    <t>わらべ　きみかのことばえほん</t>
    <phoneticPr fontId="16"/>
  </si>
  <si>
    <t>ボーンデジタル</t>
    <phoneticPr fontId="16"/>
  </si>
  <si>
    <t>Photoshop＋lllustrator+lnDesignで基本力を身につけるデザインの教科書</t>
    <rPh sb="31" eb="33">
      <t>キホン</t>
    </rPh>
    <rPh sb="33" eb="34">
      <t>リョク</t>
    </rPh>
    <rPh sb="35" eb="36">
      <t>ミ</t>
    </rPh>
    <rPh sb="45" eb="48">
      <t>キョウカショ</t>
    </rPh>
    <phoneticPr fontId="16"/>
  </si>
  <si>
    <t>本の泉社</t>
    <rPh sb="0" eb="1">
      <t>ホン</t>
    </rPh>
    <rPh sb="2" eb="3">
      <t>イズミ</t>
    </rPh>
    <rPh sb="3" eb="4">
      <t>シャ</t>
    </rPh>
    <phoneticPr fontId="16"/>
  </si>
  <si>
    <t>小学校学習漢字1006字がすべて読める漢字童話</t>
    <rPh sb="0" eb="3">
      <t>ショウガッコウ</t>
    </rPh>
    <rPh sb="3" eb="5">
      <t>ガクシュウ</t>
    </rPh>
    <rPh sb="5" eb="7">
      <t>カンジ</t>
    </rPh>
    <rPh sb="11" eb="12">
      <t>ジ</t>
    </rPh>
    <rPh sb="16" eb="17">
      <t>ヨ</t>
    </rPh>
    <rPh sb="19" eb="21">
      <t>カンジ</t>
    </rPh>
    <rPh sb="21" eb="23">
      <t>ドウワ</t>
    </rPh>
    <phoneticPr fontId="16"/>
  </si>
  <si>
    <t>ま</t>
    <phoneticPr fontId="16"/>
  </si>
  <si>
    <t>マール社</t>
    <rPh sb="3" eb="4">
      <t>シャ</t>
    </rPh>
    <phoneticPr fontId="16"/>
  </si>
  <si>
    <t>やさしい陶芸 Ⅱ</t>
    <rPh sb="4" eb="6">
      <t>トウゲイ</t>
    </rPh>
    <phoneticPr fontId="16"/>
  </si>
  <si>
    <t>マイナビ</t>
    <phoneticPr fontId="16"/>
  </si>
  <si>
    <t>家庭でできる洋服の洗い方とお手入れ</t>
    <rPh sb="0" eb="2">
      <t>カテイ</t>
    </rPh>
    <rPh sb="6" eb="8">
      <t>ヨウフク</t>
    </rPh>
    <rPh sb="9" eb="10">
      <t>アラ</t>
    </rPh>
    <rPh sb="11" eb="12">
      <t>カタ</t>
    </rPh>
    <rPh sb="14" eb="16">
      <t>テイ</t>
    </rPh>
    <phoneticPr fontId="16"/>
  </si>
  <si>
    <t>マガジンハウス</t>
    <phoneticPr fontId="16"/>
  </si>
  <si>
    <t>はたらくきほん１００毎日がスタートアップ</t>
    <rPh sb="10" eb="12">
      <t>マイニチ</t>
    </rPh>
    <phoneticPr fontId="16"/>
  </si>
  <si>
    <t>み</t>
    <phoneticPr fontId="16"/>
  </si>
  <si>
    <t>よくわかる社会福祉　第１１版</t>
    <rPh sb="5" eb="7">
      <t>シャカイ</t>
    </rPh>
    <rPh sb="7" eb="9">
      <t>フクシ</t>
    </rPh>
    <rPh sb="10" eb="11">
      <t>ダイ</t>
    </rPh>
    <rPh sb="13" eb="14">
      <t>パン</t>
    </rPh>
    <phoneticPr fontId="16"/>
  </si>
  <si>
    <t>三輪書店</t>
    <rPh sb="0" eb="2">
      <t>ミワ</t>
    </rPh>
    <rPh sb="2" eb="4">
      <t>ショテン</t>
    </rPh>
    <phoneticPr fontId="16"/>
  </si>
  <si>
    <t>PT・OTのための統計学入門　第１版</t>
    <rPh sb="15" eb="16">
      <t>ダイ</t>
    </rPh>
    <rPh sb="17" eb="18">
      <t>ハン</t>
    </rPh>
    <phoneticPr fontId="16"/>
  </si>
  <si>
    <t>民衆社</t>
    <rPh sb="0" eb="2">
      <t>ミンシュウ</t>
    </rPh>
    <rPh sb="2" eb="3">
      <t>シャ</t>
    </rPh>
    <phoneticPr fontId="16"/>
  </si>
  <si>
    <t>さんすうだいすき（あそぶ・つくる・しらべる）1年</t>
    <rPh sb="23" eb="24">
      <t>ネン</t>
    </rPh>
    <phoneticPr fontId="16"/>
  </si>
  <si>
    <t>さんすうだいすき（あそぶ・つくる・しらべる）2年</t>
    <rPh sb="23" eb="24">
      <t>ネン</t>
    </rPh>
    <phoneticPr fontId="16"/>
  </si>
  <si>
    <t>め</t>
    <phoneticPr fontId="16"/>
  </si>
  <si>
    <t>明治図書</t>
    <rPh sb="0" eb="2">
      <t>メイジ</t>
    </rPh>
    <rPh sb="2" eb="4">
      <t>トショ</t>
    </rPh>
    <phoneticPr fontId="16"/>
  </si>
  <si>
    <t>グラフィックサイエンス最新理科資料集</t>
    <rPh sb="11" eb="13">
      <t>サイシン</t>
    </rPh>
    <rPh sb="13" eb="15">
      <t>リカ</t>
    </rPh>
    <rPh sb="15" eb="17">
      <t>シリョウ</t>
    </rPh>
    <rPh sb="17" eb="18">
      <t>シュウ</t>
    </rPh>
    <phoneticPr fontId="16"/>
  </si>
  <si>
    <t>メディカルプレス</t>
    <phoneticPr fontId="16"/>
  </si>
  <si>
    <t>リハビリテーションのための人間発達学　第３版　</t>
    <rPh sb="13" eb="15">
      <t>ニンゲン</t>
    </rPh>
    <rPh sb="15" eb="17">
      <t>ハッタツ</t>
    </rPh>
    <rPh sb="17" eb="18">
      <t>ガク</t>
    </rPh>
    <rPh sb="19" eb="20">
      <t>ダイ</t>
    </rPh>
    <rPh sb="21" eb="22">
      <t>ハン</t>
    </rPh>
    <phoneticPr fontId="16"/>
  </si>
  <si>
    <t>や</t>
    <phoneticPr fontId="16"/>
  </si>
  <si>
    <t>山川出版社</t>
    <rPh sb="0" eb="2">
      <t>ヤマカワ</t>
    </rPh>
    <rPh sb="2" eb="5">
      <t>シュッパンシャ</t>
    </rPh>
    <phoneticPr fontId="16"/>
  </si>
  <si>
    <t>山川ビジュアル版　日本史図録</t>
    <rPh sb="0" eb="2">
      <t>ヤマカワ</t>
    </rPh>
    <rPh sb="7" eb="8">
      <t>バン</t>
    </rPh>
    <rPh sb="9" eb="12">
      <t>ニホンシ</t>
    </rPh>
    <rPh sb="12" eb="13">
      <t>ズ</t>
    </rPh>
    <phoneticPr fontId="16"/>
  </si>
  <si>
    <t>山と渓谷社</t>
    <rPh sb="0" eb="1">
      <t>ヤマ</t>
    </rPh>
    <rPh sb="2" eb="4">
      <t>ケイコク</t>
    </rPh>
    <rPh sb="4" eb="5">
      <t>シャ</t>
    </rPh>
    <phoneticPr fontId="16"/>
  </si>
  <si>
    <t>家庭科の教科書　小学校低学年～高学年用</t>
    <rPh sb="0" eb="3">
      <t>カテイカ</t>
    </rPh>
    <rPh sb="4" eb="7">
      <t>キョウカショ</t>
    </rPh>
    <rPh sb="8" eb="11">
      <t>ショウガッコウ</t>
    </rPh>
    <rPh sb="11" eb="14">
      <t>テイガクネン</t>
    </rPh>
    <rPh sb="15" eb="18">
      <t>コウガクネン</t>
    </rPh>
    <rPh sb="18" eb="19">
      <t>ヨウ</t>
    </rPh>
    <phoneticPr fontId="16"/>
  </si>
  <si>
    <t>ゆ</t>
    <phoneticPr fontId="16"/>
  </si>
  <si>
    <t>ユーキャン学び出版</t>
    <rPh sb="5" eb="6">
      <t>マナ</t>
    </rPh>
    <rPh sb="7" eb="9">
      <t>シュッパン</t>
    </rPh>
    <phoneticPr fontId="16"/>
  </si>
  <si>
    <t>見て遊んで楽しく覚える！よくわかる！日本の都道府県　第２版</t>
    <rPh sb="0" eb="1">
      <t>ミ</t>
    </rPh>
    <rPh sb="2" eb="3">
      <t>アソ</t>
    </rPh>
    <rPh sb="5" eb="6">
      <t>タノ</t>
    </rPh>
    <rPh sb="8" eb="9">
      <t>オボ</t>
    </rPh>
    <rPh sb="18" eb="20">
      <t>ニホン</t>
    </rPh>
    <rPh sb="21" eb="25">
      <t>トドウフケン</t>
    </rPh>
    <rPh sb="26" eb="27">
      <t>ダイ</t>
    </rPh>
    <rPh sb="28" eb="29">
      <t>ハン</t>
    </rPh>
    <phoneticPr fontId="16"/>
  </si>
  <si>
    <t>よ</t>
    <phoneticPr fontId="16"/>
  </si>
  <si>
    <t>羊土社</t>
    <rPh sb="0" eb="1">
      <t>ヒツジ</t>
    </rPh>
    <rPh sb="1" eb="2">
      <t>ツチ</t>
    </rPh>
    <rPh sb="2" eb="3">
      <t>シャ</t>
    </rPh>
    <phoneticPr fontId="16"/>
  </si>
  <si>
    <t>PT・OT　ゼロからの物理学　第１版</t>
    <rPh sb="11" eb="13">
      <t>ブツリ</t>
    </rPh>
    <rPh sb="13" eb="14">
      <t>ガク</t>
    </rPh>
    <rPh sb="15" eb="16">
      <t>ダイ</t>
    </rPh>
    <rPh sb="17" eb="18">
      <t>ハン</t>
    </rPh>
    <phoneticPr fontId="16"/>
  </si>
  <si>
    <t>ビジュアル実践リハ　整形外科リハビリテーション　第１版</t>
    <rPh sb="5" eb="7">
      <t>ジッセン</t>
    </rPh>
    <rPh sb="10" eb="12">
      <t>セイケイ</t>
    </rPh>
    <rPh sb="12" eb="14">
      <t>ゲカ</t>
    </rPh>
    <rPh sb="24" eb="25">
      <t>ダイ</t>
    </rPh>
    <rPh sb="26" eb="27">
      <t>ハン</t>
    </rPh>
    <phoneticPr fontId="16"/>
  </si>
  <si>
    <t>羊土社</t>
    <rPh sb="0" eb="3">
      <t>ヨウドシャ</t>
    </rPh>
    <phoneticPr fontId="16"/>
  </si>
  <si>
    <t>PT・OTのための臨床研究はじめの一歩　第１版</t>
    <rPh sb="9" eb="11">
      <t>リンショウ</t>
    </rPh>
    <rPh sb="11" eb="13">
      <t>ケンキュウ</t>
    </rPh>
    <rPh sb="17" eb="19">
      <t>イッポ</t>
    </rPh>
    <rPh sb="20" eb="21">
      <t>ダイ</t>
    </rPh>
    <rPh sb="22" eb="23">
      <t>ハン</t>
    </rPh>
    <phoneticPr fontId="16"/>
  </si>
  <si>
    <t>横浜日本語倶楽部</t>
    <rPh sb="0" eb="2">
      <t>ヨコハマ</t>
    </rPh>
    <rPh sb="2" eb="5">
      <t>ニホンゴ</t>
    </rPh>
    <rPh sb="5" eb="8">
      <t>クラブ</t>
    </rPh>
    <phoneticPr fontId="16"/>
  </si>
  <si>
    <t>留学生のためのWordドリルブック　word2016対応　ルビ付き　（情報演習）</t>
    <rPh sb="0" eb="3">
      <t>リュウガクセイ</t>
    </rPh>
    <rPh sb="26" eb="28">
      <t>タイオウ</t>
    </rPh>
    <rPh sb="31" eb="32">
      <t>ツ</t>
    </rPh>
    <rPh sb="35" eb="37">
      <t>ジョウホウ</t>
    </rPh>
    <rPh sb="37" eb="39">
      <t>エンシュウ</t>
    </rPh>
    <phoneticPr fontId="16"/>
  </si>
  <si>
    <t>留学生のためのExcelドリルブック　Excel2016対応　ルビ付き　（情報演習）</t>
    <rPh sb="0" eb="3">
      <t>リュウガクセイ</t>
    </rPh>
    <rPh sb="28" eb="30">
      <t>タイオウ</t>
    </rPh>
    <rPh sb="33" eb="34">
      <t>ツ</t>
    </rPh>
    <rPh sb="37" eb="39">
      <t>ジョウホウ</t>
    </rPh>
    <rPh sb="39" eb="41">
      <t>エンシュウ</t>
    </rPh>
    <phoneticPr fontId="16"/>
  </si>
  <si>
    <t>かずあそび１</t>
    <phoneticPr fontId="16"/>
  </si>
  <si>
    <t>り</t>
    <phoneticPr fontId="16"/>
  </si>
  <si>
    <t>リンクアップ</t>
    <phoneticPr fontId="16"/>
  </si>
  <si>
    <t>大きな字でわかりやすいipad　アイパッド超入門</t>
    <rPh sb="0" eb="1">
      <t>オオ</t>
    </rPh>
    <rPh sb="3" eb="4">
      <t>ジ</t>
    </rPh>
    <rPh sb="21" eb="22">
      <t>チョウ</t>
    </rPh>
    <rPh sb="22" eb="24">
      <t>ニュウモン</t>
    </rPh>
    <phoneticPr fontId="16"/>
  </si>
  <si>
    <t>しりとりしましょ！たべものあいうえお</t>
    <phoneticPr fontId="16"/>
  </si>
  <si>
    <t>れ</t>
    <phoneticPr fontId="16"/>
  </si>
  <si>
    <t>レタスクラブMOOK</t>
    <phoneticPr fontId="16"/>
  </si>
  <si>
    <t>ゼロからはじめる　新版　さいほうの基本</t>
    <rPh sb="9" eb="11">
      <t>シンパン</t>
    </rPh>
    <rPh sb="17" eb="19">
      <t>キホン</t>
    </rPh>
    <phoneticPr fontId="16"/>
  </si>
  <si>
    <t>ア</t>
    <phoneticPr fontId="7"/>
  </si>
  <si>
    <t>イ</t>
    <phoneticPr fontId="7"/>
  </si>
  <si>
    <t>ウ</t>
    <phoneticPr fontId="7"/>
  </si>
  <si>
    <t>エ</t>
    <phoneticPr fontId="7"/>
  </si>
  <si>
    <t>オ</t>
    <phoneticPr fontId="7"/>
  </si>
  <si>
    <t>ア 検定教科書</t>
    <phoneticPr fontId="7"/>
  </si>
  <si>
    <t>イ 文科省著作教科書（特別支援学校用）　　　　</t>
    <phoneticPr fontId="7"/>
  </si>
  <si>
    <t>リンク可</t>
    <rPh sb="3" eb="4">
      <t>カ</t>
    </rPh>
    <phoneticPr fontId="7"/>
  </si>
  <si>
    <t>小学部</t>
    <rPh sb="0" eb="2">
      <t>ショウガク</t>
    </rPh>
    <rPh sb="2" eb="3">
      <t>ブ</t>
    </rPh>
    <phoneticPr fontId="7"/>
  </si>
  <si>
    <t>中学部</t>
    <rPh sb="0" eb="2">
      <t>チュウガク</t>
    </rPh>
    <rPh sb="2" eb="3">
      <t>ブ</t>
    </rPh>
    <phoneticPr fontId="7"/>
  </si>
  <si>
    <t>高等部</t>
    <rPh sb="0" eb="3">
      <t>コウトウブ</t>
    </rPh>
    <phoneticPr fontId="7"/>
  </si>
  <si>
    <t>専攻科</t>
    <rPh sb="0" eb="3">
      <t>センコウカ</t>
    </rPh>
    <phoneticPr fontId="7"/>
  </si>
  <si>
    <t>〇</t>
    <phoneticPr fontId="7"/>
  </si>
  <si>
    <t>×</t>
    <phoneticPr fontId="7"/>
  </si>
  <si>
    <r>
      <rPr>
        <sz val="11"/>
        <rFont val="游ゴシック"/>
        <family val="3"/>
        <charset val="128"/>
        <scheme val="minor"/>
      </rPr>
      <t xml:space="preserve">ウ </t>
    </r>
    <r>
      <rPr>
        <sz val="11"/>
        <color theme="1"/>
        <rFont val="游ゴシック"/>
        <family val="3"/>
        <charset val="128"/>
        <scheme val="minor"/>
      </rPr>
      <t>附則第９条関係教科用図書選定資料</t>
    </r>
    <phoneticPr fontId="7"/>
  </si>
  <si>
    <r>
      <rPr>
        <sz val="11"/>
        <rFont val="游ゴシック"/>
        <family val="3"/>
        <charset val="128"/>
        <scheme val="minor"/>
      </rPr>
      <t xml:space="preserve">エ </t>
    </r>
    <r>
      <rPr>
        <sz val="11"/>
        <color theme="1"/>
        <rFont val="游ゴシック"/>
        <family val="3"/>
        <charset val="128"/>
        <scheme val="minor"/>
      </rPr>
      <t>府立支援学校高等部使用教科書（一般図書）一覧</t>
    </r>
    <phoneticPr fontId="7"/>
  </si>
  <si>
    <t>　（様式４）</t>
  </si>
  <si>
    <t>第　１　学　年</t>
  </si>
  <si>
    <t>第　２　学　年</t>
  </si>
  <si>
    <t>第　３　学　年</t>
  </si>
  <si>
    <t>教科等</t>
    <rPh sb="0" eb="2">
      <t>キョウカ</t>
    </rPh>
    <rPh sb="2" eb="3">
      <t>トウ</t>
    </rPh>
    <phoneticPr fontId="20"/>
  </si>
  <si>
    <t>種目</t>
  </si>
  <si>
    <t>発行者の番号／
略称</t>
  </si>
  <si>
    <t>教科書の記号／番号</t>
  </si>
  <si>
    <t>教　科　書　名</t>
    <phoneticPr fontId="20"/>
  </si>
  <si>
    <t>Ａ
使用の類型別等</t>
  </si>
  <si>
    <t>Ｂ
年間履修単位等</t>
  </si>
  <si>
    <r>
      <t xml:space="preserve">Ｃ
</t>
    </r>
    <r>
      <rPr>
        <sz val="7"/>
        <rFont val="ＭＳ Ｐ明朝"/>
        <family val="1"/>
        <charset val="128"/>
      </rPr>
      <t>使用
学年</t>
    </r>
  </si>
  <si>
    <t>教　科　書　名</t>
  </si>
  <si>
    <t>Ｄ
継続</t>
  </si>
  <si>
    <r>
      <t>Ｃ</t>
    </r>
    <r>
      <rPr>
        <strike/>
        <sz val="7"/>
        <rFont val="ＭＳ Ｐ明朝"/>
        <family val="1"/>
        <charset val="128"/>
      </rPr>
      <t xml:space="preserve">
</t>
    </r>
    <r>
      <rPr>
        <sz val="7"/>
        <rFont val="ＭＳ Ｐ明朝"/>
        <family val="1"/>
        <charset val="128"/>
      </rPr>
      <t>使用
学年</t>
    </r>
  </si>
  <si>
    <t>種類</t>
  </si>
  <si>
    <t>１．本表には、各学年において使用するすべての教科書を、教科書目録の順に記入すること。</t>
  </si>
  <si>
    <t>２．Ａ欄には、学年の全生徒が使用するものには「全」を、また、一部生徒が使用するものには類型を記入すること。［例　「Ａ」、「Ｂ」、「訪」等）</t>
  </si>
  <si>
    <t>類型については概略を示すこと　</t>
  </si>
  <si>
    <t>種類</t>
    <rPh sb="0" eb="2">
      <t>シュルイ</t>
    </rPh>
    <phoneticPr fontId="20"/>
  </si>
  <si>
    <t>３．Ｂ欄には、年間履修単位数を学科、類型等に応じて記入すること。</t>
  </si>
  <si>
    <t>→　　（注）本校の類型について</t>
  </si>
  <si>
    <t>４．Ｃ欄には、使用する学年を「１～２」「１～２～３」「２～３」「１・３」等と記入すること。</t>
  </si>
  <si>
    <t>５．Ｄ欄には、既に使用している教科書を引き続き使用する場合のみ○印を付すこと。</t>
  </si>
  <si>
    <t>６．本表を期限内に、大阪府教育庁教育振興室支援教育課あてに紙文書（A４版）で２部を逓送で提出すること。</t>
  </si>
  <si>
    <t>※様式５に表示されている種類数と一致すること</t>
    <rPh sb="1" eb="3">
      <t>ヨウシキ</t>
    </rPh>
    <rPh sb="5" eb="7">
      <t>ヒョウジ</t>
    </rPh>
    <rPh sb="12" eb="15">
      <t>シュルイスウ</t>
    </rPh>
    <rPh sb="16" eb="18">
      <t>イッチ</t>
    </rPh>
    <phoneticPr fontId="20"/>
  </si>
  <si>
    <t>７．教育課程編成におけるコースやグループと一致させて、類型を記入すること。</t>
  </si>
  <si>
    <t>2
東書</t>
    <phoneticPr fontId="11"/>
  </si>
  <si>
    <t>現国
701</t>
    <phoneticPr fontId="11"/>
  </si>
  <si>
    <t>新編現代の国語</t>
    <phoneticPr fontId="14"/>
  </si>
  <si>
    <t>現国
702</t>
    <phoneticPr fontId="11"/>
  </si>
  <si>
    <t>精選現代の国語</t>
    <phoneticPr fontId="14"/>
  </si>
  <si>
    <t>現国
703</t>
    <phoneticPr fontId="11"/>
  </si>
  <si>
    <t>現代の国語</t>
    <phoneticPr fontId="14"/>
  </si>
  <si>
    <t>15
三省堂</t>
    <phoneticPr fontId="11"/>
  </si>
  <si>
    <t>現国
704
◆</t>
    <phoneticPr fontId="11"/>
  </si>
  <si>
    <t>精選 現代の国語</t>
    <phoneticPr fontId="14"/>
  </si>
  <si>
    <t>現国
705
◆</t>
    <phoneticPr fontId="11"/>
  </si>
  <si>
    <t>新 現代の国語</t>
    <phoneticPr fontId="14"/>
  </si>
  <si>
    <t>50
大修館</t>
    <phoneticPr fontId="11"/>
  </si>
  <si>
    <t>現国
706
◆</t>
    <phoneticPr fontId="11"/>
  </si>
  <si>
    <t>現国
707
◆</t>
    <phoneticPr fontId="11"/>
  </si>
  <si>
    <t>新編　現代の国語</t>
    <phoneticPr fontId="14"/>
  </si>
  <si>
    <t>104
数研</t>
    <phoneticPr fontId="11"/>
  </si>
  <si>
    <t>現国
708
◆</t>
    <phoneticPr fontId="11"/>
  </si>
  <si>
    <t>現国
709
◆</t>
    <phoneticPr fontId="11"/>
  </si>
  <si>
    <t>高等学校　現代の国語</t>
    <phoneticPr fontId="14"/>
  </si>
  <si>
    <t>現国
710
◆</t>
    <phoneticPr fontId="11"/>
  </si>
  <si>
    <t>117
明治</t>
    <phoneticPr fontId="11"/>
  </si>
  <si>
    <t>現国
711</t>
    <phoneticPr fontId="11"/>
  </si>
  <si>
    <t>精選　現代の国語</t>
    <phoneticPr fontId="14"/>
  </si>
  <si>
    <t>143
筑摩</t>
    <phoneticPr fontId="11"/>
  </si>
  <si>
    <t>現国
712
◆</t>
    <phoneticPr fontId="11"/>
  </si>
  <si>
    <t>183
第一</t>
    <phoneticPr fontId="11"/>
  </si>
  <si>
    <t>現国
713
◆</t>
    <phoneticPr fontId="11"/>
  </si>
  <si>
    <t>現国
714
◆</t>
    <phoneticPr fontId="11"/>
  </si>
  <si>
    <t>高等学校　精選現代の国語</t>
    <phoneticPr fontId="14"/>
  </si>
  <si>
    <t>現国
715
◆</t>
    <phoneticPr fontId="11"/>
  </si>
  <si>
    <t>高等学校　標準現代の国語</t>
    <phoneticPr fontId="14"/>
  </si>
  <si>
    <t>現国
716
◆</t>
    <phoneticPr fontId="11"/>
  </si>
  <si>
    <t>高等学校　新編現代の国語</t>
    <phoneticPr fontId="14"/>
  </si>
  <si>
    <t>212
桐原</t>
    <phoneticPr fontId="11"/>
  </si>
  <si>
    <t>現国
717
◆</t>
    <phoneticPr fontId="11"/>
  </si>
  <si>
    <t>探求　現代の国語</t>
    <phoneticPr fontId="14"/>
  </si>
  <si>
    <r>
      <rPr>
        <sz val="6.5"/>
        <rFont val="ＭＳ ゴシック"/>
        <family val="3"/>
        <charset val="128"/>
      </rPr>
      <t>判型</t>
    </r>
    <r>
      <rPr>
        <sz val="10.5"/>
        <rFont val="ＭＳ ゴシック"/>
        <family val="3"/>
        <charset val="128"/>
      </rPr>
      <t xml:space="preserve">
</t>
    </r>
    <r>
      <rPr>
        <sz val="6.5"/>
        <rFont val="ＭＳ ゴシック"/>
        <family val="3"/>
        <charset val="128"/>
      </rPr>
      <t>ページ数</t>
    </r>
  </si>
  <si>
    <r>
      <rPr>
        <sz val="11"/>
        <rFont val="ＭＳ ゴシック"/>
        <family val="3"/>
        <charset val="128"/>
      </rPr>
      <t>182</t>
    </r>
    <r>
      <rPr>
        <sz val="10.5"/>
        <rFont val="ＭＳ ゴシック"/>
        <family val="3"/>
        <charset val="128"/>
      </rPr>
      <t xml:space="preserve">
</t>
    </r>
    <r>
      <rPr>
        <sz val="11"/>
        <rFont val="ＭＳ ゴシック"/>
        <family val="3"/>
        <charset val="128"/>
      </rPr>
      <t>ライト</t>
    </r>
  </si>
  <si>
    <t>1</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</si>
  <si>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126</t>
    </r>
  </si>
  <si>
    <t>10,372</t>
    <phoneticPr fontId="14"/>
  </si>
  <si>
    <t>文部科学省</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</si>
  <si>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128</t>
    </r>
  </si>
  <si>
    <t>2</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</si>
  <si>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214</t>
    </r>
  </si>
  <si>
    <t>17,616</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</si>
  <si>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116</t>
    </r>
  </si>
  <si>
    <t>3</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</si>
  <si>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134</t>
    </r>
  </si>
  <si>
    <t>11,031</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</si>
  <si>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124</t>
    </r>
  </si>
  <si>
    <r>
      <rPr>
        <sz val="11"/>
        <rFont val="ＭＳ ゴシック"/>
        <family val="3"/>
        <charset val="128"/>
      </rPr>
      <t>Ｂ５</t>
    </r>
    <r>
      <rPr>
        <sz val="10.5"/>
        <rFont val="ＭＳ ゴシック"/>
        <family val="3"/>
        <charset val="128"/>
      </rPr>
      <t xml:space="preserve">
</t>
    </r>
    <r>
      <rPr>
        <sz val="11"/>
        <rFont val="ＭＳ ゴシック"/>
        <family val="3"/>
        <charset val="128"/>
      </rPr>
      <t>162</t>
    </r>
  </si>
  <si>
    <r>
      <rPr>
        <sz val="11"/>
        <rFont val="ＭＳ ゴシック"/>
        <family val="3"/>
        <charset val="128"/>
      </rPr>
      <t>Ｂ５</t>
    </r>
    <r>
      <rPr>
        <sz val="10.5"/>
        <rFont val="ＭＳ ゴシック"/>
        <family val="3"/>
        <charset val="128"/>
      </rPr>
      <t xml:space="preserve">
</t>
    </r>
    <r>
      <rPr>
        <sz val="11"/>
        <rFont val="ＭＳ ゴシック"/>
        <family val="3"/>
        <charset val="128"/>
      </rPr>
      <t>146</t>
    </r>
  </si>
  <si>
    <t>12,019</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</si>
  <si>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168</t>
    </r>
  </si>
  <si>
    <t>14,982</t>
    <phoneticPr fontId="14"/>
  </si>
  <si>
    <t>発行者</t>
  </si>
  <si>
    <t>01-1　あ か ね 書 房</t>
  </si>
  <si>
    <t>編著者名</t>
  </si>
  <si>
    <t>おおとも　やすお・絵</t>
  </si>
  <si>
    <t>定　価</t>
  </si>
  <si>
    <t>頁　数</t>
  </si>
  <si>
    <t>（32ページ）</t>
  </si>
  <si>
    <t>JANコード</t>
  </si>
  <si>
    <t>取扱い内容</t>
  </si>
  <si>
    <t>人権の取扱い</t>
  </si>
  <si>
    <t>人権尊重の観点からみて内容や表現が適切に取り扱われている。</t>
  </si>
  <si>
    <t>同　左</t>
  </si>
  <si>
    <t>内容の程度</t>
  </si>
  <si>
    <t>組織・配列</t>
  </si>
  <si>
    <t xml:space="preserve">分量 </t>
  </si>
  <si>
    <t>分量は適当である。</t>
  </si>
  <si>
    <t>創意工夫</t>
  </si>
  <si>
    <t>その他</t>
  </si>
  <si>
    <t>×</t>
    <phoneticPr fontId="16"/>
  </si>
  <si>
    <t>H30品切れ</t>
  </si>
  <si>
    <t>R2品切れ</t>
  </si>
  <si>
    <t>R3品切れ</t>
  </si>
  <si>
    <t>02-1　岩　崎　書　店</t>
    <phoneticPr fontId="16"/>
  </si>
  <si>
    <t>02-1　岩　崎　書　店</t>
  </si>
  <si>
    <t>06-1　偕　成　社</t>
  </si>
  <si>
    <t>07-2　金　の　星　社</t>
  </si>
  <si>
    <t>08-1　く も ん 出 版</t>
  </si>
  <si>
    <t>10-1　講　談　社</t>
  </si>
  <si>
    <t xml:space="preserve">10-1　講　談　社 </t>
    <phoneticPr fontId="16"/>
  </si>
  <si>
    <t>10-2　好　学　社</t>
  </si>
  <si>
    <t>10-3　国　土　社</t>
  </si>
  <si>
    <t>10-4　こ　ぐ　ま　社</t>
  </si>
  <si>
    <t>10-5　小　峰　書　店</t>
  </si>
  <si>
    <t>12-2　小　学　館</t>
  </si>
  <si>
    <t>20-1　童　心　社</t>
  </si>
  <si>
    <t>27-2　評　論　社</t>
  </si>
  <si>
    <t>27-3　ひ　さ　か　た</t>
  </si>
  <si>
    <t>27-3　ひ　さ　か　た</t>
    <phoneticPr fontId="16"/>
  </si>
  <si>
    <t>27-4　Ｐ　Ｈ　Ｐ</t>
  </si>
  <si>
    <t>28-1　福　音　館</t>
  </si>
  <si>
    <t>28-4　文 化 出 版 局</t>
  </si>
  <si>
    <t>28-6　文　研　出　版</t>
  </si>
  <si>
    <t>30-2　ポ　プ　ラ　社</t>
  </si>
  <si>
    <t>40-3　リ　ー　ブ　ル</t>
  </si>
  <si>
    <t>80-6　ほ　る　ぷ</t>
  </si>
  <si>
    <t>06-1　偕　成　社</t>
    <phoneticPr fontId="16"/>
  </si>
  <si>
    <t>12-10　視覚デザイン研究所</t>
  </si>
  <si>
    <t>20-4　戸田デザイン研究室</t>
  </si>
  <si>
    <t>27-1　ひかりのくに</t>
  </si>
  <si>
    <t>62-38　旬　報　社</t>
  </si>
  <si>
    <t>20-4　戸田デザイン</t>
  </si>
  <si>
    <t>27-2  評　論　社</t>
  </si>
  <si>
    <t>60-29　交 通 新 聞 社</t>
  </si>
  <si>
    <t>02-1　岩  崎  書  店</t>
  </si>
  <si>
    <t>04-1　絵　本　館</t>
  </si>
  <si>
    <t>07-2　金  の  星  社</t>
  </si>
  <si>
    <t>10-1　講　談　社</t>
    <phoneticPr fontId="16"/>
  </si>
  <si>
    <t>12-2　小　学　館</t>
    <phoneticPr fontId="16"/>
  </si>
  <si>
    <t>30-2　ポ　プ　ラ　社</t>
    <phoneticPr fontId="16"/>
  </si>
  <si>
    <t>30-2　ポ　プ　ラ　社　</t>
    <phoneticPr fontId="16"/>
  </si>
  <si>
    <t>33-1　む　ぎ　書　房</t>
  </si>
  <si>
    <t>72-31　日　本　図　書</t>
  </si>
  <si>
    <t xml:space="preserve">06-2　学　研 </t>
    <phoneticPr fontId="16"/>
  </si>
  <si>
    <t>06-2　学　　研</t>
  </si>
  <si>
    <t>17-1　チ ャ イ ル ド</t>
  </si>
  <si>
    <t>27-1　ひ か り の く に</t>
  </si>
  <si>
    <t>52-7　い　か　だ　社</t>
  </si>
  <si>
    <t>10-8　合　同　出　版</t>
  </si>
  <si>
    <t>27-3 ひさかたチャイルド</t>
  </si>
  <si>
    <t>66-11　大 日 本 図 書</t>
  </si>
  <si>
    <t>08-2　グ ラ ン ま ま</t>
  </si>
  <si>
    <t>56-3　カ ワ イ 出 版</t>
  </si>
  <si>
    <t>76-13　ハッピーオウル社</t>
  </si>
  <si>
    <t>11-1　さ　え　ら</t>
  </si>
  <si>
    <t>53-5　W A V E 出 版</t>
  </si>
  <si>
    <t>56-7　河出書房新社</t>
  </si>
  <si>
    <t>10-8　合　同　出　版　</t>
  </si>
  <si>
    <t>67-6　中 央 法 規 出 版</t>
  </si>
  <si>
    <t>08-1　く も ん 出 版</t>
    <phoneticPr fontId="16"/>
  </si>
  <si>
    <t>11-4　三　省　堂</t>
  </si>
  <si>
    <t>83-3　む　さ　し</t>
  </si>
  <si>
    <t>14-4　成 美 堂 出 版</t>
  </si>
  <si>
    <t>28-1　福 音 館 書 店</t>
    <phoneticPr fontId="16"/>
  </si>
  <si>
    <t>もじのえほん</t>
  </si>
  <si>
    <t xml:space="preserve">もじのえほん </t>
  </si>
  <si>
    <t>あかねえほんシリーズ</t>
  </si>
  <si>
    <t>くりのきえんのおともだち２</t>
  </si>
  <si>
    <t>単行本さわってあそぼう</t>
  </si>
  <si>
    <t>五味太郎の
ことばとかずの絵本</t>
    <phoneticPr fontId="16"/>
  </si>
  <si>
    <t>えほん・ワンダーランド8</t>
  </si>
  <si>
    <t>五味太郎・言葉図鑑（１）</t>
  </si>
  <si>
    <t>五味太郎・言葉図鑑（２）</t>
  </si>
  <si>
    <t>五味太郎・言葉図鑑（３）</t>
  </si>
  <si>
    <t>五味太郎・言葉図鑑（５）</t>
  </si>
  <si>
    <t>五味太郎・言葉図鑑（６）</t>
  </si>
  <si>
    <t>五味太郎・言葉図鑑（10）</t>
  </si>
  <si>
    <t>五味太郎・しかけ絵本(１)</t>
  </si>
  <si>
    <t>あかちゃんのあそびえほん(１)</t>
  </si>
  <si>
    <t>あかちゃんのあそびえほん(２)</t>
  </si>
  <si>
    <t>あかちゃんのあそびえほん(６)</t>
  </si>
  <si>
    <t>エリック・カールの絵本</t>
  </si>
  <si>
    <t>はらぺこあおむし</t>
  </si>
  <si>
    <t>ノンタンあそぼうよ（８）</t>
  </si>
  <si>
    <t>ノンタン</t>
  </si>
  <si>
    <t>ノンタンあそぼうよ（２）</t>
  </si>
  <si>
    <t>もりはおもしろランド１</t>
  </si>
  <si>
    <t>日本むかし話</t>
  </si>
  <si>
    <t>日本のむかし話</t>
  </si>
  <si>
    <t>むかし話えほん</t>
  </si>
  <si>
    <t>日本の絵本</t>
  </si>
  <si>
    <t>新しいえほん</t>
  </si>
  <si>
    <t>こどものくに傑作絵本</t>
  </si>
  <si>
    <t>金の星社の絵本</t>
  </si>
  <si>
    <t>創作絵本</t>
  </si>
  <si>
    <t>あらしのよるに</t>
  </si>
  <si>
    <t>にじいろのさかな</t>
  </si>
  <si>
    <t>こぐまちゃんえほん第1集</t>
  </si>
  <si>
    <t>こぐまちゃんえほん第2集</t>
  </si>
  <si>
    <t>こぐまちゃんえほん第4集</t>
  </si>
  <si>
    <t>こぐまちゃんえほん別冊</t>
  </si>
  <si>
    <t>馬場のぼるのえほん</t>
  </si>
  <si>
    <t>わらべうたえほん</t>
  </si>
  <si>
    <t>14ひきのシリーズ</t>
  </si>
  <si>
    <t>とことこえほん</t>
  </si>
  <si>
    <t>ピーマン村の絵本たち</t>
  </si>
  <si>
    <t>しかけ絵本の本棚</t>
  </si>
  <si>
    <t>どうぞのいす</t>
  </si>
  <si>
    <t>スキンシップ絵本</t>
  </si>
  <si>
    <t>こんにちワニ</t>
  </si>
  <si>
    <t>世界傑作絵本シリーズ</t>
  </si>
  <si>
    <t>０.１.２.えほん</t>
  </si>
  <si>
    <t>幼児絵本シリーズ
（くまくんの絵本)</t>
    <phoneticPr fontId="16"/>
  </si>
  <si>
    <t>幼児絵本シリーズ</t>
  </si>
  <si>
    <t>こどものとも絵本</t>
  </si>
  <si>
    <t>こどものとも絵本</t>
    <rPh sb="6" eb="8">
      <t>エホン</t>
    </rPh>
    <phoneticPr fontId="16"/>
  </si>
  <si>
    <t>くまさんくまさん</t>
  </si>
  <si>
    <t>日本傑作絵本シリーズ</t>
  </si>
  <si>
    <t>どうぶつあれあれえほん
第4集</t>
    <phoneticPr fontId="16"/>
  </si>
  <si>
    <t>ジョイフルえほん傑作集</t>
  </si>
  <si>
    <t>みるみる絵本</t>
  </si>
  <si>
    <t>くいしんぼうさぎ</t>
  </si>
  <si>
    <t>えほんはともだち４０</t>
  </si>
  <si>
    <t>ごんぎつね</t>
  </si>
  <si>
    <t>おはなし名作絵本4</t>
  </si>
  <si>
    <t>りんごがたべたい
ねずみくん</t>
    <phoneticPr fontId="16"/>
  </si>
  <si>
    <t>ねずみくんのチョッキ</t>
  </si>
  <si>
    <t>しりとりしましょ！</t>
  </si>
  <si>
    <t>おはなし３０
ねぇ、よんで！</t>
    <phoneticPr fontId="16"/>
  </si>
  <si>
    <t>あいうえおのえほん</t>
  </si>
  <si>
    <t>声にだすことばえほん</t>
  </si>
  <si>
    <t>あかね書房の学習えほん</t>
  </si>
  <si>
    <t>うたってあそぼう２</t>
  </si>
  <si>
    <t>のりものしゃしん</t>
  </si>
  <si>
    <t>あいうえおえほん</t>
  </si>
  <si>
    <t>下村式唱えて覚える</t>
  </si>
  <si>
    <t>ひらがなえほん</t>
  </si>
  <si>
    <t>寺子屋シリーズ１３</t>
  </si>
  <si>
    <t>かばくん・くらしのえほん２　</t>
  </si>
  <si>
    <t>とびだす・ひろがる！
えほんシリーズ</t>
    <phoneticPr fontId="16"/>
  </si>
  <si>
    <t>のりものくらべ（２）</t>
  </si>
  <si>
    <t>かっくん</t>
  </si>
  <si>
    <t>せんそうしない</t>
  </si>
  <si>
    <t>きっず
ジャポニカ･セレクション</t>
    <phoneticPr fontId="16"/>
  </si>
  <si>
    <t>にっぽんちず絵本</t>
  </si>
  <si>
    <t>せかいちず絵本</t>
  </si>
  <si>
    <t>ふしぎだな？
しらないこといっぱい</t>
    <phoneticPr fontId="16"/>
  </si>
  <si>
    <t>児童図書館・絵本の部屋</t>
  </si>
  <si>
    <t>でんしゃでいこう</t>
  </si>
  <si>
    <t>福音館の科学シリーズ</t>
  </si>
  <si>
    <t>写真記シリーズ</t>
  </si>
  <si>
    <t>みぢかなかがくシリーズ</t>
  </si>
  <si>
    <t>ちず+ずかん=ちずかん
シリーズ①</t>
    <phoneticPr fontId="16"/>
  </si>
  <si>
    <t>おみせやさんで
くださいな！</t>
    <phoneticPr fontId="16"/>
  </si>
  <si>
    <t>世界とであう　えほん</t>
  </si>
  <si>
    <t>おじいちゃんの
おじいちゃんの</t>
    <phoneticPr fontId="16"/>
  </si>
  <si>
    <t>あかね書房の学習えほん</t>
    <phoneticPr fontId="16"/>
  </si>
  <si>
    <t>なぞなぞあなあきえほん２</t>
  </si>
  <si>
    <t>わかるわかる
じかんのえほん</t>
    <phoneticPr fontId="16"/>
  </si>
  <si>
    <t>五味太郎・創作絵本</t>
  </si>
  <si>
    <t>五味太郎ゲーム・ブック(３)</t>
  </si>
  <si>
    <t>まついのりこ・
あかちゃんのほん３集（３）</t>
    <rPh sb="17" eb="18">
      <t>シュウ</t>
    </rPh>
    <phoneticPr fontId="16"/>
  </si>
  <si>
    <t>エリック・カール
かずのほん</t>
    <phoneticPr fontId="16"/>
  </si>
  <si>
    <t>ノンタン・ボードブック</t>
  </si>
  <si>
    <t>せべまさゆきあそぶえほん</t>
  </si>
  <si>
    <t>100かいだてのいえシリーズ</t>
    <phoneticPr fontId="16"/>
  </si>
  <si>
    <t>あかちゃんとおかあさんの絵本</t>
  </si>
  <si>
    <t>かずのえほん
いくつかな？</t>
    <phoneticPr fontId="16"/>
  </si>
  <si>
    <t>はとのクルックの　　　　　　　とけいえほん</t>
  </si>
  <si>
    <t>くもんのはじめてのえほん１</t>
    <phoneticPr fontId="16"/>
  </si>
  <si>
    <t>くもんのはじめてのえほん３</t>
  </si>
  <si>
    <t>ブルーナのアイディアブック</t>
  </si>
  <si>
    <t>翻訳絵本</t>
  </si>
  <si>
    <t>ぶうとぴょんのえほん</t>
  </si>
  <si>
    <t>柳原良平のえほん</t>
  </si>
  <si>
    <t>くまたんのはじめてシリーズ</t>
  </si>
  <si>
    <t>デコボコえほん</t>
    <phoneticPr fontId="16"/>
  </si>
  <si>
    <t>21世紀幼稚園百科６</t>
  </si>
  <si>
    <t>かずのほん１</t>
  </si>
  <si>
    <t>とけいのえほん</t>
  </si>
  <si>
    <t>認識絵本５</t>
  </si>
  <si>
    <t>かがくのとも絵本</t>
  </si>
  <si>
    <t>ぐりとぐらの１・２・３</t>
  </si>
  <si>
    <t>ブルーナの絵本</t>
  </si>
  <si>
    <t>アンパンマンとはじめよう！</t>
  </si>
  <si>
    <t>絵本・いつでもいっしょ２</t>
  </si>
  <si>
    <t>わかるさんすう１</t>
  </si>
  <si>
    <t>わかるさんすう２</t>
  </si>
  <si>
    <t>100までかぞえる</t>
  </si>
  <si>
    <t>さんすうだいすき第９巻</t>
    <rPh sb="10" eb="11">
      <t>カン</t>
    </rPh>
    <phoneticPr fontId="16"/>
  </si>
  <si>
    <t>まるさんかくぞう</t>
  </si>
  <si>
    <t>科学のアルバム</t>
  </si>
  <si>
    <t>知識の絵本</t>
  </si>
  <si>
    <t>絵本図鑑シリーズ８</t>
  </si>
  <si>
    <t>絵本図鑑シリーズ12</t>
  </si>
  <si>
    <t>ちょこっとできる　
びっくりあそび１</t>
    <phoneticPr fontId="16"/>
  </si>
  <si>
    <t>ちょこっとできる
びっくりあそび３</t>
    <phoneticPr fontId="16"/>
  </si>
  <si>
    <t>ほんとのおおきさ</t>
  </si>
  <si>
    <t>ほんとのおおきさもっと！</t>
  </si>
  <si>
    <t>米村でんじろうの
DVDでわかる</t>
    <phoneticPr fontId="16"/>
  </si>
  <si>
    <t>恐竜あいうえお</t>
  </si>
  <si>
    <t>おさんぽ図鑑シリーズ　</t>
  </si>
  <si>
    <t>はじめてのずかん４</t>
  </si>
  <si>
    <r>
      <rPr>
        <b/>
        <sz val="14"/>
        <color theme="1"/>
        <rFont val="ＭＳ 明朝"/>
        <family val="1"/>
        <charset val="128"/>
      </rPr>
      <t>改訂版</t>
    </r>
    <r>
      <rPr>
        <b/>
        <sz val="16"/>
        <color theme="1"/>
        <rFont val="ＭＳ 明朝"/>
        <family val="1"/>
        <charset val="128"/>
      </rPr>
      <t xml:space="preserve">
</t>
    </r>
    <r>
      <rPr>
        <b/>
        <sz val="14"/>
        <color theme="1"/>
        <rFont val="ＭＳ 明朝"/>
        <family val="1"/>
        <charset val="128"/>
      </rPr>
      <t>いきもののくらしとかいかた１</t>
    </r>
    <phoneticPr fontId="16"/>
  </si>
  <si>
    <t>こどもずかんＭｉｏ３</t>
  </si>
  <si>
    <t>こどもずかんＭｉｏ４</t>
  </si>
  <si>
    <t>こどものずかんＭｉｏ８</t>
  </si>
  <si>
    <t>改訂新版
体験を広げるこどものずかん１</t>
    <phoneticPr fontId="16"/>
  </si>
  <si>
    <t>改訂新版
体験を広げるこどものずかん４</t>
    <phoneticPr fontId="16"/>
  </si>
  <si>
    <t>改訂新版体験を広げる
こどものずかん９</t>
    <phoneticPr fontId="16"/>
  </si>
  <si>
    <t>かがくのほん
夏の虫・夏の花</t>
    <phoneticPr fontId="16"/>
  </si>
  <si>
    <t>福音館の科学シリーズ</t>
    <phoneticPr fontId="16"/>
  </si>
  <si>
    <t>からだが元気になる本１</t>
  </si>
  <si>
    <t xml:space="preserve">からだが元気になる本２ </t>
  </si>
  <si>
    <t>ゆうたくんちのいばりいぬ４</t>
  </si>
  <si>
    <t>なぞなぞ あなあきえほん６</t>
    <phoneticPr fontId="16"/>
  </si>
  <si>
    <t>かばくん くらしのえほん１</t>
    <phoneticPr fontId="16"/>
  </si>
  <si>
    <t>かばくん くらしのえほん３</t>
    <phoneticPr fontId="16"/>
  </si>
  <si>
    <t>ノンタンぶらんこのせて</t>
  </si>
  <si>
    <t>あかちゃんのあそびえほん(４)</t>
    <phoneticPr fontId="16"/>
  </si>
  <si>
    <t>子どもの生活（３）</t>
  </si>
  <si>
    <t>木村裕一・しかけ絵本（１）</t>
    <phoneticPr fontId="16"/>
  </si>
  <si>
    <t>木村裕一・しかけ絵本（８）</t>
    <phoneticPr fontId="16"/>
  </si>
  <si>
    <t>木村裕一・しかけ
（１２）</t>
    <phoneticPr fontId="16"/>
  </si>
  <si>
    <t>はじめてよむ絵本(６)</t>
  </si>
  <si>
    <t>１ねんせいの
せいかつえじてん</t>
    <phoneticPr fontId="16"/>
  </si>
  <si>
    <t>こぐまちゃんえほん第４集</t>
  </si>
  <si>
    <t>絵でわかる
こどものせいかつずかん２</t>
    <phoneticPr fontId="16"/>
  </si>
  <si>
    <t>改訂新版
体験を広げるこどものずかん８</t>
    <phoneticPr fontId="16"/>
  </si>
  <si>
    <t>ゆっくの
こんなときってなんていう？</t>
    <phoneticPr fontId="16"/>
  </si>
  <si>
    <t>こどものずかんＭｉｏ７</t>
  </si>
  <si>
    <t>こどものずかんＭｉｏ12　　　　</t>
  </si>
  <si>
    <t>しぜんにタッチ！シリーズ　　　　　　</t>
    <phoneticPr fontId="16"/>
  </si>
  <si>
    <t>しぜんにタッチ！シリーズ</t>
  </si>
  <si>
    <t>どうやってねるのかな</t>
  </si>
  <si>
    <t>ばばばあちゃんの絵本</t>
    <phoneticPr fontId="16"/>
  </si>
  <si>
    <t>あまがえる先生</t>
  </si>
  <si>
    <t>ともだちのつくりかた</t>
  </si>
  <si>
    <t>うたえほん</t>
  </si>
  <si>
    <t>うたえほんⅡ</t>
  </si>
  <si>
    <t>創作絵本　歌の絵本1</t>
  </si>
  <si>
    <t>創作絵本　歌の絵本２</t>
    <phoneticPr fontId="16"/>
  </si>
  <si>
    <t>おかあさんと子どもの
あそびうた</t>
    <phoneticPr fontId="16"/>
  </si>
  <si>
    <t>たのしいうたの絵本</t>
  </si>
  <si>
    <t>歌でおぼえる手話
ソングブック</t>
    <phoneticPr fontId="16"/>
  </si>
  <si>
    <t>ポケットブックス</t>
  </si>
  <si>
    <t>たにぞうの
元気がイチバン！</t>
    <phoneticPr fontId="16"/>
  </si>
  <si>
    <t>わらべうたで
あそびましょ！</t>
    <phoneticPr fontId="16"/>
  </si>
  <si>
    <t>手あそび指あそび</t>
  </si>
  <si>
    <t>改訂新版</t>
  </si>
  <si>
    <t>たのしい</t>
  </si>
  <si>
    <t>どうようでおえかきできる</t>
  </si>
  <si>
    <t>うたってあそぼ４</t>
  </si>
  <si>
    <t>ぼくと楽器はくぶつかん</t>
  </si>
  <si>
    <t>CD付き名曲を
聴きながら旅する</t>
    <phoneticPr fontId="16"/>
  </si>
  <si>
    <t>あそびの絵本</t>
  </si>
  <si>
    <t>かこさとし</t>
  </si>
  <si>
    <t>レオ・レオニの絵本</t>
    <phoneticPr fontId="16"/>
  </si>
  <si>
    <t>たのしい図画工作14</t>
  </si>
  <si>
    <t>たのしい図画工作16</t>
  </si>
  <si>
    <t>あーとぶっく</t>
  </si>
  <si>
    <t>はじめてのこうさくあそび</t>
  </si>
  <si>
    <t>いろいろいろのほん</t>
  </si>
  <si>
    <t>坂本廣子の
ひとりでクッキング(１)</t>
    <phoneticPr fontId="16"/>
  </si>
  <si>
    <t>坂本廣子の
ひとりでクッキング(７)</t>
    <phoneticPr fontId="16"/>
  </si>
  <si>
    <t>ひとりでできるもん！4</t>
  </si>
  <si>
    <t>げんきをつくる食育えほん１</t>
  </si>
  <si>
    <t>はじめてでもかんたん！</t>
  </si>
  <si>
    <t>かんたん手芸７</t>
  </si>
  <si>
    <t>じぶんでつくろう</t>
  </si>
  <si>
    <t>はじめて絵本</t>
  </si>
  <si>
    <t>なにからできているでしょーか？</t>
  </si>
  <si>
    <t>からだのえほん２</t>
  </si>
  <si>
    <t>からだが元気になる本３</t>
  </si>
  <si>
    <t>赤ちゃん版ノンタン (８)</t>
  </si>
  <si>
    <t>子どもの生活(６)</t>
  </si>
  <si>
    <t>あそびのおうさまずかん</t>
    <phoneticPr fontId="16"/>
  </si>
  <si>
    <t>ちびまる子ちゃんの
あんぜんえほん３</t>
    <phoneticPr fontId="16"/>
  </si>
  <si>
    <t>やさしいからだのえほん１</t>
  </si>
  <si>
    <t>運動が得意になる43の
基本レッスン</t>
    <phoneticPr fontId="16"/>
  </si>
  <si>
    <t>うんぴ・うんにょ・
うんち・うんご</t>
    <phoneticPr fontId="16"/>
  </si>
  <si>
    <t>マナーと敬語
完全マスター！</t>
    <phoneticPr fontId="16"/>
  </si>
  <si>
    <t>「おれたち、ともだち！」絵本</t>
  </si>
  <si>
    <t>翻訳絵本たいせつなあなたへ</t>
  </si>
  <si>
    <t>ルールとマナーを学ぶ
子ども生活図鑑 （１）</t>
    <phoneticPr fontId="16"/>
  </si>
  <si>
    <t>ルールとマナーを学ぶ
子ども生活図鑑　（２）</t>
    <phoneticPr fontId="16"/>
  </si>
  <si>
    <t>ルールとマナーを学ぶ
子ども生活図鑑 （３）</t>
    <phoneticPr fontId="16"/>
  </si>
  <si>
    <t>ルールとマナーを学ぶ
子ども生活図鑑　（４）</t>
    <phoneticPr fontId="16"/>
  </si>
  <si>
    <t>絵でわかる
こどものせいかつずかん１</t>
    <phoneticPr fontId="16"/>
  </si>
  <si>
    <t>絵でわかる
こどものせいかつずかん３</t>
    <phoneticPr fontId="16"/>
  </si>
  <si>
    <t>絵でわかる
こどものせいかつずかん４</t>
    <phoneticPr fontId="16"/>
  </si>
  <si>
    <t>おひさまのほん</t>
  </si>
  <si>
    <t>こころのふしぎ</t>
  </si>
  <si>
    <t>挨拶絵本</t>
  </si>
  <si>
    <t>ぼくのニセモノをつくるには</t>
  </si>
  <si>
    <t>りんごかもしれない</t>
  </si>
  <si>
    <t>からだとこころのえほん２</t>
  </si>
  <si>
    <t>「働く」の教科書</t>
    <phoneticPr fontId="16"/>
  </si>
  <si>
    <t>おんなじ、おんなじ！</t>
  </si>
  <si>
    <t>CD付子どもとたのしむ 
はじめてのえいご</t>
    <phoneticPr fontId="16"/>
  </si>
  <si>
    <t>親子でうたう</t>
  </si>
  <si>
    <t>英語で読み聞かせ</t>
  </si>
  <si>
    <t xml:space="preserve"> ＡＢＣえほん</t>
  </si>
  <si>
    <t>はじめてのえいごで</t>
  </si>
  <si>
    <t>はじめてまなぶたのしい英語</t>
  </si>
  <si>
    <t>つくろう！あそぼう！
身近な素材を生かす</t>
    <phoneticPr fontId="16"/>
  </si>
  <si>
    <t>手作りおもちゃアイデア集</t>
  </si>
  <si>
    <t>みんな大好き！
お店やさんごっこ</t>
    <phoneticPr fontId="16"/>
  </si>
  <si>
    <t>しぜんにタッチ！　</t>
  </si>
  <si>
    <t xml:space="preserve"> かたかなアイウエオ</t>
  </si>
  <si>
    <t>かんじ(１)</t>
  </si>
  <si>
    <t>えほんえかきうた</t>
  </si>
  <si>
    <t>　あしたえんそくだから</t>
  </si>
  <si>
    <t>ふわふわあひる</t>
  </si>
  <si>
    <t>ともだちほしいな
おおかみくん</t>
    <phoneticPr fontId="16"/>
  </si>
  <si>
    <t>うごきのことば</t>
  </si>
  <si>
    <t>ようすのことば</t>
  </si>
  <si>
    <t>かざることば（Ａ）</t>
  </si>
  <si>
    <t>つなぎのことば</t>
  </si>
  <si>
    <t>くらしのことば</t>
  </si>
  <si>
    <t>なまえのことば</t>
  </si>
  <si>
    <t>わにさんどきっ
はいしゃさんどきっ</t>
    <phoneticPr fontId="16"/>
  </si>
  <si>
    <t>きいろいのはちょうちょ</t>
  </si>
  <si>
    <t>ごあいさつあそび</t>
  </si>
  <si>
    <t>いないいないばああそび</t>
  </si>
  <si>
    <t>いいおへんじできるかな</t>
  </si>
  <si>
    <t>(ボードブック)</t>
  </si>
  <si>
    <t>月ようびはなにたべる？
-アメリカのわらべうた</t>
    <phoneticPr fontId="16"/>
  </si>
  <si>
    <t>ごきげんななめの
てんとうむし改訂大型版</t>
    <phoneticPr fontId="16"/>
  </si>
  <si>
    <t>くまさんくまさん
なにみてるの？</t>
    <phoneticPr fontId="16"/>
  </si>
  <si>
    <t>ノンタン
あわぷくぷくぷぷぷう</t>
    <phoneticPr fontId="16"/>
  </si>
  <si>
    <t>ノンタン・タータン
あそび図鑑</t>
    <phoneticPr fontId="16"/>
  </si>
  <si>
    <t>ノンタンおやすみなさい</t>
  </si>
  <si>
    <t>もりのゆうびんきょく</t>
  </si>
  <si>
    <t>おむすびころりん</t>
  </si>
  <si>
    <t>つるのおんがえし</t>
  </si>
  <si>
    <t>ないたあかおに</t>
  </si>
  <si>
    <t>へんしんトンネル</t>
  </si>
  <si>
    <t>ふうせんまってー</t>
  </si>
  <si>
    <t>そらとぶクレヨン</t>
  </si>
  <si>
    <t>もったいないばあさん</t>
  </si>
  <si>
    <t>しましまをたすける！</t>
  </si>
  <si>
    <t>かえるのまねをした
さかなのはなし</t>
    <phoneticPr fontId="16"/>
  </si>
  <si>
    <t>こぐまちゃんと
どうぶつえん</t>
    <phoneticPr fontId="16"/>
  </si>
  <si>
    <t>こぐまちゃんの
みずあそび</t>
    <phoneticPr fontId="16"/>
  </si>
  <si>
    <t>しろくまちゃんの
ほっとけーき</t>
    <phoneticPr fontId="16"/>
  </si>
  <si>
    <t>しろくまちゃんぱんかいに</t>
  </si>
  <si>
    <t>11ぴきのねこ</t>
  </si>
  <si>
    <t>ととけっこうよがあけた</t>
  </si>
  <si>
    <t>14ひきのあさごはん</t>
  </si>
  <si>
    <t>14ひきのぴくにっく</t>
  </si>
  <si>
    <t>まるまるころころ</t>
  </si>
  <si>
    <t>おおきくなるって
いうことは</t>
    <phoneticPr fontId="16"/>
  </si>
  <si>
    <t>コロちゃんはどこ？</t>
  </si>
  <si>
    <t>てぶくろ</t>
  </si>
  <si>
    <t>てんてんてん</t>
  </si>
  <si>
    <t>どうすればいいのかな?</t>
  </si>
  <si>
    <t>わにわにのごちそう</t>
  </si>
  <si>
    <t>ぞうくんのさんぽ</t>
  </si>
  <si>
    <t>おおきなかぶ</t>
    <phoneticPr fontId="16"/>
  </si>
  <si>
    <t>おふろだいすき</t>
  </si>
  <si>
    <t>かくしたのだあれ</t>
  </si>
  <si>
    <t>りんごがドスーン</t>
  </si>
  <si>
    <t>もこ　もこ　もこ</t>
  </si>
  <si>
    <t>せかいいちうつくしい
ぼくの村</t>
    <phoneticPr fontId="16"/>
  </si>
  <si>
    <t>てぶくろをかいに</t>
  </si>
  <si>
    <t>たべものあいうえお</t>
  </si>
  <si>
    <t>吾輩は猫である</t>
  </si>
  <si>
    <t>あそぼうあそぼう
あいうえお</t>
    <phoneticPr fontId="16"/>
  </si>
  <si>
    <t>えかきうた
（むし・さかな）</t>
    <phoneticPr fontId="16"/>
  </si>
  <si>
    <t>ひらがなあいうえお</t>
  </si>
  <si>
    <t>ありさん　あいうえお</t>
  </si>
  <si>
    <t>親子で楽しむ
子どもひらがな塾</t>
    <phoneticPr fontId="16"/>
  </si>
  <si>
    <t>かばくんのおかいもの</t>
  </si>
  <si>
    <t>とびだす・ひろがる！
のりものえほん</t>
    <phoneticPr fontId="16"/>
  </si>
  <si>
    <t>くらしをまもる車</t>
  </si>
  <si>
    <t>「どうしてぼくだけ
しかくいの?」</t>
    <phoneticPr fontId="16"/>
  </si>
  <si>
    <t>ピチャン、ポチャン、
ザブーン！水ってふしぎ！</t>
    <phoneticPr fontId="16"/>
  </si>
  <si>
    <t>でんしゃでかえろう</t>
  </si>
  <si>
    <t>しょうぼうじどうしゃじぷた</t>
  </si>
  <si>
    <t>ただいまお仕事中　</t>
  </si>
  <si>
    <t>絵で見る日本の歴史</t>
  </si>
  <si>
    <t>食べもの記</t>
  </si>
  <si>
    <t>はじめてのおつかい</t>
  </si>
  <si>
    <t xml:space="preserve">町たんけん </t>
  </si>
  <si>
    <t>町の水族館・町の植物園</t>
  </si>
  <si>
    <t>おじいちゃんの
おじいちゃん</t>
    <phoneticPr fontId="16"/>
  </si>
  <si>
    <t>おかあさんだいすき
１・２・３</t>
    <phoneticPr fontId="16"/>
  </si>
  <si>
    <t>かずのかくれんぼ</t>
  </si>
  <si>
    <t>かずの絵本</t>
  </si>
  <si>
    <t>すうじの絵本</t>
  </si>
  <si>
    <t>ふたりではんぶん</t>
  </si>
  <si>
    <t>ためしてみよう
がんがえてみよう</t>
    <phoneticPr fontId="16"/>
  </si>
  <si>
    <t>おおきくなった！</t>
    <phoneticPr fontId="16"/>
  </si>
  <si>
    <t>１、２、３
どうぶつえんへ</t>
    <phoneticPr fontId="16"/>
  </si>
  <si>
    <t>ノンタン１・２・３</t>
  </si>
  <si>
    <t>かぞえてごらんぜんぶで100</t>
  </si>
  <si>
    <t>100かいだてのいえ</t>
    <phoneticPr fontId="16"/>
  </si>
  <si>
    <t>ハティちゃんの
いち・に・さん</t>
    <phoneticPr fontId="16"/>
  </si>
  <si>
    <t>おおきいちいさい</t>
  </si>
  <si>
    <t>１・２・３</t>
    <phoneticPr fontId="16"/>
  </si>
  <si>
    <t>ミッフィーの１から10まで</t>
  </si>
  <si>
    <t>ミッフィーのいまなんじ</t>
  </si>
  <si>
    <t>せんをたどって</t>
  </si>
  <si>
    <t>おんなじおんなじ</t>
  </si>
  <si>
    <t>さよならさんかく</t>
  </si>
  <si>
    <t>おいしいおいしい
１・２・３</t>
    <phoneticPr fontId="16"/>
  </si>
  <si>
    <t>かずあそび１・２・３</t>
  </si>
  <si>
    <t>どっちがたくさん</t>
  </si>
  <si>
    <t>０から10までの
たしざんひきざん</t>
    <phoneticPr fontId="16"/>
  </si>
  <si>
    <t>いくつかな</t>
  </si>
  <si>
    <t>ミーミとクークの
１・２・３</t>
    <phoneticPr fontId="16"/>
  </si>
  <si>
    <t>かずのえほん</t>
  </si>
  <si>
    <t>かずのほん</t>
  </si>
  <si>
    <t>くるまはいくつ</t>
  </si>
  <si>
    <t>はじめてであう
すうがくの絵本２</t>
    <phoneticPr fontId="16"/>
  </si>
  <si>
    <t>どうぶつのおかあさん</t>
  </si>
  <si>
    <t>とけいのほん２</t>
  </si>
  <si>
    <t>まる､しかく､さんかく</t>
  </si>
  <si>
    <t>アンパンマンと
げんきにあいさつ</t>
    <phoneticPr fontId="16"/>
  </si>
  <si>
    <t>どうぶつ なんびき？</t>
  </si>
  <si>
    <t>でんしゃの１･２･３</t>
  </si>
  <si>
    <t>はかってみよう</t>
  </si>
  <si>
    <t>惑星をみよう</t>
  </si>
  <si>
    <t>ひとのからだ</t>
  </si>
  <si>
    <t>やさいのうえかた・
そだてかた</t>
    <phoneticPr fontId="16"/>
  </si>
  <si>
    <t>やさいのずかん</t>
  </si>
  <si>
    <t>のはらのずかん
－野の花と虫たち－</t>
    <phoneticPr fontId="16"/>
  </si>
  <si>
    <t>　水のふしぎあそび</t>
  </si>
  <si>
    <t>ほんとのおおきさ動物園</t>
  </si>
  <si>
    <t>おもしろ実験！！</t>
  </si>
  <si>
    <t>やさいだいすき</t>
  </si>
  <si>
    <t>みぢかな やってみよう図鑑</t>
    <phoneticPr fontId="16"/>
  </si>
  <si>
    <t>やさいとくだもの</t>
  </si>
  <si>
    <t>いけ・かわのいきもの</t>
  </si>
  <si>
    <t>うみのいきもの</t>
  </si>
  <si>
    <t>いきもののかいかた</t>
  </si>
  <si>
    <t>　どうぶつえん</t>
  </si>
  <si>
    <t>はなとやさい・くだもの</t>
  </si>
  <si>
    <t>あそびのずかん</t>
  </si>
  <si>
    <t>からだとけんこう</t>
  </si>
  <si>
    <t>地球はえらい</t>
  </si>
  <si>
    <t>645種の
身近な生きものの世界</t>
    <phoneticPr fontId="16"/>
  </si>
  <si>
    <t>やさいのおなか</t>
  </si>
  <si>
    <t>くだものなんだ</t>
  </si>
  <si>
    <t>道ばたの四季</t>
  </si>
  <si>
    <t>植物あそび</t>
  </si>
  <si>
    <t>校庭のざっ草</t>
  </si>
  <si>
    <t>地球</t>
    <phoneticPr fontId="16"/>
  </si>
  <si>
    <t>たべられるしょくぶつ</t>
  </si>
  <si>
    <t>やさいでぺったん</t>
  </si>
  <si>
    <t>どうぶつ</t>
  </si>
  <si>
    <t>おもしろ実験ランド</t>
  </si>
  <si>
    <t>けんこうをしる！
４つのひみつ</t>
    <phoneticPr fontId="16"/>
  </si>
  <si>
    <t>けんこうをつくる！
４つのヒント</t>
    <phoneticPr fontId="16"/>
  </si>
  <si>
    <t>ゆうたとかぞく</t>
  </si>
  <si>
    <t>たべものの　かくれんぼ</t>
  </si>
  <si>
    <t>かばくんのいちにち</t>
  </si>
  <si>
    <t>しろくまくん
なにがきこえる？</t>
    <phoneticPr fontId="16"/>
  </si>
  <si>
    <t>マナーをきちんと
おぼえよう！</t>
    <phoneticPr fontId="16"/>
  </si>
  <si>
    <t>みんなみんなみーつけた</t>
  </si>
  <si>
    <t>がんばれはぶらしハーマン</t>
  </si>
  <si>
    <t>ちょっと入れて</t>
  </si>
  <si>
    <t>はけたよはけたよ</t>
  </si>
  <si>
    <t>こぐまちゃんのどろあそび</t>
  </si>
  <si>
    <t>おうちのともだち</t>
  </si>
  <si>
    <t>しょくじのきほん</t>
  </si>
  <si>
    <t>くさばな・き</t>
  </si>
  <si>
    <t>きせつとしぜん</t>
  </si>
  <si>
    <t>おこめができた！</t>
  </si>
  <si>
    <t>ぎゅうにゅうだいへんしん！</t>
    <phoneticPr fontId="16"/>
  </si>
  <si>
    <t>（くまくんの絵本）
おふろだ！おふろだ！</t>
    <phoneticPr fontId="16"/>
  </si>
  <si>
    <t>たまごのあかちゃん</t>
  </si>
  <si>
    <t>しんぶんしでつくろう</t>
  </si>
  <si>
    <t>ばばばあちゃんの
やきいもたいかい</t>
    <phoneticPr fontId="16"/>
  </si>
  <si>
    <t>１ねんずかん</t>
  </si>
  <si>
    <t>うたがみえるきこえるよ</t>
  </si>
  <si>
    <t>―日本の唱歌より―</t>
    <phoneticPr fontId="16"/>
  </si>
  <si>
    <t>あがりめさがりめ</t>
  </si>
  <si>
    <t>あんたがたどこさ</t>
  </si>
  <si>
    <t>いっしょにうたって！</t>
  </si>
  <si>
    <t>ケロポンズのあそびうた
同好会</t>
    <phoneticPr fontId="16"/>
  </si>
  <si>
    <t>あそびうた</t>
  </si>
  <si>
    <t>歌あそびブック１</t>
  </si>
  <si>
    <t>どうようえほん１</t>
  </si>
  <si>
    <t>どうようえほん２</t>
  </si>
  <si>
    <t>どうようえほん４</t>
  </si>
  <si>
    <t>てあそびうたえほん</t>
  </si>
  <si>
    <t>どうようNEW　
絵かきうたブック</t>
    <phoneticPr fontId="16"/>
  </si>
  <si>
    <t>みんなであそぶ わらべうた</t>
    <phoneticPr fontId="16"/>
  </si>
  <si>
    <t>いっぽんばし　にほんばし</t>
  </si>
  <si>
    <t>オーケストラの絵本</t>
  </si>
  <si>
    <t>ねんどあそび</t>
  </si>
  <si>
    <t>クレヨンあそび</t>
  </si>
  <si>
    <t>えのぐあそび</t>
  </si>
  <si>
    <t>とうさんはタツノオトシゴ</t>
  </si>
  <si>
    <t>うつくしい絵</t>
  </si>
  <si>
    <t>じぶんだけのいろ</t>
  </si>
  <si>
    <t>こすりだし・すりだし</t>
  </si>
  <si>
    <t>ちぎり紙・きり紙・はり絵</t>
  </si>
  <si>
    <t>ひらめき美術館第１館</t>
  </si>
  <si>
    <t>ひらめき美術館第２館</t>
  </si>
  <si>
    <t>ひらめき美術館第３館</t>
  </si>
  <si>
    <t>はじめての工作</t>
  </si>
  <si>
    <t>　朝ごはんつくろう！</t>
  </si>
  <si>
    <t>　おべんとうつくろう！</t>
  </si>
  <si>
    <t>からだがすきなたべもの
なあに？</t>
    <phoneticPr fontId="16"/>
  </si>
  <si>
    <t>うれしいごはん、
パン、めん料理</t>
    <phoneticPr fontId="16"/>
  </si>
  <si>
    <t>たべるのだいすき！</t>
  </si>
  <si>
    <t>日本の料理</t>
  </si>
  <si>
    <t>なるほど！手芸大じてん</t>
  </si>
  <si>
    <t>こどものしゅげい</t>
  </si>
  <si>
    <t>ただいまお仕事中</t>
  </si>
  <si>
    <t>たのしいおりょうり</t>
  </si>
  <si>
    <t>すっきりうんち</t>
  </si>
  <si>
    <t>けんこうをまもる！
３つのポイント</t>
    <phoneticPr fontId="16"/>
  </si>
  <si>
    <t>ノンタンはみがきはーみー</t>
  </si>
  <si>
    <t>じょうぶなからだに
なれるよ！</t>
    <phoneticPr fontId="16"/>
  </si>
  <si>
    <t>ひとりでうんちできるかな</t>
    <phoneticPr fontId="16"/>
  </si>
  <si>
    <t>からだ　増補改訂</t>
  </si>
  <si>
    <t>ほら､あぶないよ!
けが･やけど</t>
    <phoneticPr fontId="16"/>
  </si>
  <si>
    <t>むしばはどうしてできるの?</t>
  </si>
  <si>
    <t>じょうぶな
からだをつくるたべもの</t>
    <phoneticPr fontId="16"/>
  </si>
  <si>
    <t>びょうきから
まもってくれるたべもの</t>
    <phoneticPr fontId="16"/>
  </si>
  <si>
    <t>カルちゃんエルくん
あついあつい</t>
    <phoneticPr fontId="16"/>
  </si>
  <si>
    <t>１　学校のマナーと敬語</t>
  </si>
  <si>
    <t>２　家のマナーと敬語</t>
  </si>
  <si>
    <t>おきがえあそび</t>
  </si>
  <si>
    <t>ともだちや</t>
    <phoneticPr fontId="16"/>
  </si>
  <si>
    <t>あなたがうまれるまでのこと</t>
  </si>
  <si>
    <t>学校生活編</t>
  </si>
  <si>
    <t>地域・社会生活編</t>
  </si>
  <si>
    <t>人間関係編</t>
  </si>
  <si>
    <t>おでかけのきほん</t>
  </si>
  <si>
    <t>おつきあいのきほん</t>
  </si>
  <si>
    <t>おさわがせフンガくん</t>
  </si>
  <si>
    <t>だいすきだよ ぼくのともだち</t>
    <phoneticPr fontId="16"/>
  </si>
  <si>
    <t>たんけんえほん</t>
  </si>
  <si>
    <t>けんかのきもち</t>
  </si>
  <si>
    <t>15人の先輩と
やりたい仕事をみつけよう！</t>
    <phoneticPr fontId="16"/>
  </si>
  <si>
    <t>でも、ちょっとちがう！</t>
  </si>
  <si>
    <t>絵本ＡＢＣ</t>
  </si>
  <si>
    <t>英語でも読める
はらぺこあおむし</t>
    <phoneticPr fontId="16"/>
  </si>
  <si>
    <t xml:space="preserve">えほん　にほんのおはなし1 </t>
  </si>
  <si>
    <t>英語うたの絵じてん</t>
  </si>
  <si>
    <t>せかいのおはなし（１）
CD付</t>
    <phoneticPr fontId="16"/>
  </si>
  <si>
    <t>せかいのおはなし（２）
ＣＤ付</t>
    <phoneticPr fontId="16"/>
  </si>
  <si>
    <t>おしゃべりえほん</t>
  </si>
  <si>
    <t>手作りおもちゃとプレゼント</t>
  </si>
  <si>
    <t>素材を生かす</t>
  </si>
  <si>
    <t>かんたんアイテム150</t>
  </si>
  <si>
    <t>やさいはいきている</t>
  </si>
  <si>
    <t>手づくりおもちゃ200 
７自然であそぶ</t>
    <phoneticPr fontId="16"/>
  </si>
  <si>
    <t>やまもと　もりひさ</t>
  </si>
  <si>
    <t>ふなざき　よしひこ</t>
  </si>
  <si>
    <t>やなせ　たかし</t>
  </si>
  <si>
    <t>くろい　けん</t>
  </si>
  <si>
    <t>守屋　正恵</t>
  </si>
  <si>
    <t>ヴァン　フリート</t>
  </si>
  <si>
    <t>五味　太郎</t>
  </si>
  <si>
    <t>さくら　ともこ・作</t>
  </si>
  <si>
    <t>木村　裕一</t>
  </si>
  <si>
    <t>エリック カール作・絵</t>
  </si>
  <si>
    <t>エリックカール・作</t>
  </si>
  <si>
    <t>エリック　カール・絵</t>
  </si>
  <si>
    <t>エリック　カール・作</t>
  </si>
  <si>
    <t>エリック カール・絵</t>
  </si>
  <si>
    <t>キヨノ　サチコ</t>
  </si>
  <si>
    <t>舟崎　靖子・作</t>
  </si>
  <si>
    <t>中川　ひろたか</t>
  </si>
  <si>
    <t>山脇　恭・作</t>
  </si>
  <si>
    <t>興田　準一・文</t>
  </si>
  <si>
    <t>松谷　みよ子・文</t>
  </si>
  <si>
    <t>浜田　廣介・文</t>
  </si>
  <si>
    <t>石津　ちひろ・文</t>
  </si>
  <si>
    <t>竹下　文子・文</t>
  </si>
  <si>
    <t>あきやま　ただし</t>
  </si>
  <si>
    <t>三好　碵也</t>
  </si>
  <si>
    <t>山岡　ひかる</t>
  </si>
  <si>
    <t>真珠　まりこ</t>
  </si>
  <si>
    <t>木村　裕一・作</t>
  </si>
  <si>
    <t>マーカス　フィスター・作</t>
  </si>
  <si>
    <t>ディック　ブルーナ</t>
  </si>
  <si>
    <t>レオ　レオニ・作</t>
  </si>
  <si>
    <t>わかやま　けん</t>
  </si>
  <si>
    <t>馬場　のぼる</t>
  </si>
  <si>
    <t>こばやし　えみこ・案</t>
  </si>
  <si>
    <t>多田　ヒロシ</t>
  </si>
  <si>
    <t>いわむら　かずお</t>
  </si>
  <si>
    <t>得田　之久・文</t>
  </si>
  <si>
    <t>西村　繁男</t>
  </si>
  <si>
    <t>中川　ひろたか・文</t>
  </si>
  <si>
    <t>エリック　ヒル</t>
  </si>
  <si>
    <t>香山　美子・作</t>
  </si>
  <si>
    <t>うちだ　りさこ・訳</t>
  </si>
  <si>
    <t>わかやま　しずこ</t>
  </si>
  <si>
    <t>わたなべ　しげお・文</t>
  </si>
  <si>
    <t>小風　さち・文</t>
  </si>
  <si>
    <t>かこ　さとし</t>
  </si>
  <si>
    <t>なかの　ひろたか</t>
  </si>
  <si>
    <t>内田　莉莎子</t>
  </si>
  <si>
    <t>なかがわ　えりこ</t>
  </si>
  <si>
    <t>なかがわ　りえこ・作</t>
  </si>
  <si>
    <t>松岡　享子・作</t>
  </si>
  <si>
    <t>たにがわ しゅんたろう・作</t>
    <phoneticPr fontId="16"/>
  </si>
  <si>
    <t>せな　けいこ</t>
  </si>
  <si>
    <t>宮西　達也</t>
  </si>
  <si>
    <t>小林　豊</t>
  </si>
  <si>
    <t>新美　南吉</t>
  </si>
  <si>
    <t>なかえ　よしを・作</t>
  </si>
  <si>
    <t>さいとう　しのぶ</t>
  </si>
  <si>
    <t>灰島　かり・文</t>
  </si>
  <si>
    <t>夏目 漱石・文 齋藤 孝・編</t>
  </si>
  <si>
    <t>村上　勉</t>
  </si>
  <si>
    <t>たけい　しろう・作</t>
  </si>
  <si>
    <t>よこた　きよし</t>
  </si>
  <si>
    <t>視覚デザイン研究所・作</t>
  </si>
  <si>
    <t>とだ　こうしろう</t>
  </si>
  <si>
    <t>うちやま　あきら・写真</t>
  </si>
  <si>
    <t>下村　昇・作</t>
  </si>
  <si>
    <t>堤　かなめ</t>
  </si>
  <si>
    <t>岩瀬　崇</t>
  </si>
  <si>
    <t>ひろかわ　さえこ</t>
  </si>
  <si>
    <t>間瀬　なおかた</t>
  </si>
  <si>
    <t>古川　正和・作 構成</t>
  </si>
  <si>
    <t>相馬　仁・監</t>
  </si>
  <si>
    <t>クリスチャン メルベイユ・文</t>
    <phoneticPr fontId="16"/>
  </si>
  <si>
    <t>たにかわ しゅんたろう・文</t>
    <phoneticPr fontId="16"/>
  </si>
  <si>
    <t>池上　彰・監修</t>
  </si>
  <si>
    <t>牧野　公夫</t>
  </si>
  <si>
    <t>加藤　典康</t>
  </si>
  <si>
    <t>マイク マニング、ブライタ  グランストローム・作</t>
    <phoneticPr fontId="16"/>
  </si>
  <si>
    <t>長谷川　義史</t>
  </si>
  <si>
    <t>ピーター スピアー・文 絵</t>
    <phoneticPr fontId="16"/>
  </si>
  <si>
    <t>渡辺　茂男・作</t>
  </si>
  <si>
    <t>おち　とよこ・文</t>
  </si>
  <si>
    <t>那須　正幹・文</t>
  </si>
  <si>
    <t>森枝　卓士</t>
  </si>
  <si>
    <t>筒井　頼子・作</t>
  </si>
  <si>
    <t>村上　桂子・作</t>
  </si>
  <si>
    <t>秋山　とも子</t>
  </si>
  <si>
    <t>小林　亜里・文</t>
  </si>
  <si>
    <t>小泉　武夫・監修</t>
  </si>
  <si>
    <t>辻原　康夫・監修</t>
  </si>
  <si>
    <t>堀江　譲</t>
  </si>
  <si>
    <t>はまの　ゆか</t>
  </si>
  <si>
    <t>こくぼみゆき・作
しもだいらあきのり・絵</t>
    <phoneticPr fontId="16"/>
  </si>
  <si>
    <t>まつい　のりこ</t>
  </si>
  <si>
    <t>エリック　カール</t>
  </si>
  <si>
    <t>せべ　まさゆき</t>
  </si>
  <si>
    <t>いわい　としお</t>
  </si>
  <si>
    <t>わらべ　きみか</t>
  </si>
  <si>
    <t>谷川俊太郎・作</t>
  </si>
  <si>
    <t>たちの　けいこ</t>
  </si>
  <si>
    <t>本信　公久</t>
  </si>
  <si>
    <t>ヒロナガ　シンイチ</t>
  </si>
  <si>
    <t>安野　光雅</t>
  </si>
  <si>
    <t>ローラ ユンクヴィスト・作　</t>
    <phoneticPr fontId="16"/>
  </si>
  <si>
    <t>柳原　良平</t>
  </si>
  <si>
    <t>長野　博一</t>
  </si>
  <si>
    <t>グザビエ・ドゥヌ</t>
  </si>
  <si>
    <t>栗岩　英雄・監修</t>
  </si>
  <si>
    <t>野田　一郎・監修</t>
  </si>
  <si>
    <t>遠山　啓・監修</t>
  </si>
  <si>
    <t>嘉村　苑子</t>
  </si>
  <si>
    <t>まつい　のり子・文 絵</t>
  </si>
  <si>
    <t>渡辺　茂男</t>
  </si>
  <si>
    <t>小森　厚</t>
  </si>
  <si>
    <t>元永　定正</t>
  </si>
  <si>
    <t>ディック　ブルーナ・作</t>
  </si>
  <si>
    <t>はた　こうしろう</t>
  </si>
  <si>
    <t>塩沢　沙織</t>
  </si>
  <si>
    <t>遠山　啓</t>
  </si>
  <si>
    <t>及川賢治、竹内繭子</t>
  </si>
  <si>
    <t>藤井　旭</t>
  </si>
  <si>
    <t>毛利　子来・著</t>
  </si>
  <si>
    <t>小宮山　洋夫</t>
  </si>
  <si>
    <t>長谷川　哲雄</t>
  </si>
  <si>
    <t>立花　愛子</t>
  </si>
  <si>
    <t>小宮　輝之・監修</t>
  </si>
  <si>
    <t>米村　でんじろう・監修</t>
  </si>
  <si>
    <t>黒川　みつひろ</t>
  </si>
  <si>
    <t>大久保　茂徳</t>
  </si>
  <si>
    <t>荒西　能久</t>
  </si>
  <si>
    <t>阪口　浩平・監修</t>
  </si>
  <si>
    <t>岡本　健</t>
  </si>
  <si>
    <t>樽本　勲</t>
  </si>
  <si>
    <t>山田　朋重</t>
  </si>
  <si>
    <t>頼藤　和寛</t>
  </si>
  <si>
    <t>香原　知志・文</t>
  </si>
  <si>
    <t>奥本　大三郎・文</t>
  </si>
  <si>
    <t>平山　和子</t>
  </si>
  <si>
    <t>きうち　かつ</t>
  </si>
  <si>
    <t>岡部　牧夫・文</t>
  </si>
  <si>
    <t>ながた　はるみ</t>
  </si>
  <si>
    <t>有沢　重雄・作</t>
  </si>
  <si>
    <t>加古　里子</t>
  </si>
  <si>
    <t>森谷　憲・文</t>
  </si>
  <si>
    <t>よしだ　きみまろ</t>
  </si>
  <si>
    <t>江川　多喜雄・著</t>
  </si>
  <si>
    <t>　植田　誠治・監修</t>
  </si>
  <si>
    <t>植田　誠治・監修</t>
  </si>
  <si>
    <t>七尾　純・作</t>
  </si>
  <si>
    <t>きたやま　ようこ</t>
  </si>
  <si>
    <t>きむら　ゆういち</t>
  </si>
  <si>
    <t>浜田　恭子・構成　文</t>
  </si>
  <si>
    <t>さとう　わきこ</t>
  </si>
  <si>
    <t>かんざわ　としこ・文</t>
  </si>
  <si>
    <t>吉田　隆子・作</t>
  </si>
  <si>
    <t>WILLこども知育研究所</t>
  </si>
  <si>
    <t>こどもの生活科学研究会</t>
  </si>
  <si>
    <t>たかてら　かよ・文</t>
  </si>
  <si>
    <t>エリック・リトウィン・作ジェームス・ディーン・絵</t>
  </si>
  <si>
    <t>中川　孝俊・監修</t>
    <phoneticPr fontId="16"/>
  </si>
  <si>
    <t>中山　章子・監修</t>
  </si>
  <si>
    <t>やぶうち　まさゆき</t>
  </si>
  <si>
    <t>まつおか　たつひで</t>
  </si>
  <si>
    <t>たかいよしかず　作・絵</t>
  </si>
  <si>
    <t>つちだ　よしはる・絵</t>
  </si>
  <si>
    <t>芥川　也寸志・編</t>
  </si>
  <si>
    <t>ましま　せつこ・絵</t>
  </si>
  <si>
    <t>新沢　としひこ　</t>
  </si>
  <si>
    <t>ケロポンズ</t>
  </si>
  <si>
    <t>谷口　國博</t>
  </si>
  <si>
    <t>鈴木　みゆき</t>
  </si>
  <si>
    <t>清水　玲子・監修</t>
  </si>
  <si>
    <t>近藤　信子</t>
  </si>
  <si>
    <t>アンドレア ホイヤー・絵 文</t>
    <phoneticPr fontId="16"/>
  </si>
  <si>
    <t>あべ　ななえ</t>
  </si>
  <si>
    <t>ロバート・レヴァイン</t>
  </si>
  <si>
    <t>長島 克夫  高橋 透</t>
  </si>
  <si>
    <t>長島　克夫</t>
  </si>
  <si>
    <t>村上　幸雄・作</t>
  </si>
  <si>
    <t>柏原　晃夫</t>
  </si>
  <si>
    <t>レオ＝レオニ・作</t>
  </si>
  <si>
    <t>羽場　徳蔵</t>
  </si>
  <si>
    <t>渡辺 俊夫　 土井 正光</t>
  </si>
  <si>
    <t>結城　昌子</t>
  </si>
  <si>
    <t>ｔｕｐｅｒａ ｔｕｐｅｒａ　</t>
  </si>
  <si>
    <t>ノニノコ</t>
  </si>
  <si>
    <t>まるばやし　さわこ</t>
  </si>
  <si>
    <t>エルヴェ　テュレ・作</t>
  </si>
  <si>
    <t>坂本　廣子・著</t>
  </si>
  <si>
    <t>安藤　節子・文</t>
  </si>
  <si>
    <t>平本　ふく子・監修</t>
  </si>
  <si>
    <t>中津川　かおり</t>
  </si>
  <si>
    <t>渡部　のり子、中根　会美</t>
  </si>
  <si>
    <t>大月　ヒロ子・作</t>
  </si>
  <si>
    <t>平野　レミ・文</t>
  </si>
  <si>
    <t>さいとう　しのぶ・作</t>
  </si>
  <si>
    <t>おおで　ゆかこ・絵</t>
  </si>
  <si>
    <t>村上　祥子</t>
  </si>
  <si>
    <t>大森　裕子</t>
  </si>
  <si>
    <t>七尾　純 ・作</t>
  </si>
  <si>
    <t>藤森　弘・構成 文</t>
  </si>
  <si>
    <t>絵本 教育書編集室・編</t>
  </si>
  <si>
    <t>さくら　ももこ</t>
  </si>
  <si>
    <t>小野　芳明・監修</t>
  </si>
  <si>
    <t>たかい　よしかず</t>
  </si>
  <si>
    <t>村上　八千世・文</t>
  </si>
  <si>
    <t>親野　智可等・監修</t>
  </si>
  <si>
    <t>内田　麟太郎・作</t>
  </si>
  <si>
    <t>辰巳　渚・作</t>
  </si>
  <si>
    <t>サンドラ・ポワロ＝シェリフ・作</t>
    <phoneticPr fontId="16"/>
  </si>
  <si>
    <t>子どもの生活を考える会</t>
  </si>
  <si>
    <t>国松　エリカ・作</t>
  </si>
  <si>
    <t>ハンス・ウィルヘルム・作・絵</t>
  </si>
  <si>
    <t>マラキー・ドイル・文</t>
  </si>
  <si>
    <t>デイビッド　シャノン・作</t>
  </si>
  <si>
    <t>平木　典子・監修</t>
  </si>
  <si>
    <t>中川　李枝子・作</t>
  </si>
  <si>
    <t>ヨシタケ　シンスケ</t>
  </si>
  <si>
    <t>柴田　愛子・文</t>
  </si>
  <si>
    <t>菊池　一文・監修</t>
  </si>
  <si>
    <t>ジェニー・スー・コステキ＝ショー・作</t>
  </si>
  <si>
    <t>深山 さくら</t>
  </si>
  <si>
    <t>三省堂編修所・編</t>
  </si>
  <si>
    <t>ジェリー ソーレス、
久野 レイ・文</t>
    <phoneticPr fontId="16"/>
  </si>
  <si>
    <t>ウィン　グン・監修</t>
  </si>
  <si>
    <t>外山　節子・監修</t>
  </si>
  <si>
    <t>小森　朝子</t>
  </si>
  <si>
    <t>三島　都志彦</t>
  </si>
  <si>
    <t>近藤　芳弘</t>
  </si>
  <si>
    <t>中川　真由子</t>
  </si>
  <si>
    <t>いしかわ　まりこ</t>
  </si>
  <si>
    <t>藤田　智・監修</t>
  </si>
  <si>
    <t>木内　勝・作</t>
  </si>
  <si>
    <t>奥山　英治</t>
  </si>
  <si>
    <t>板木　利隆</t>
  </si>
  <si>
    <t>いもと　ようこ・絵</t>
  </si>
  <si>
    <t>もり　ひさし・訳</t>
  </si>
  <si>
    <t>もりひさし・訳</t>
  </si>
  <si>
    <t>ビル マーチン・文</t>
  </si>
  <si>
    <t>舟崎　克彦・絵</t>
  </si>
  <si>
    <t>末崎　茂樹・絵</t>
  </si>
  <si>
    <t>渡辺　三郎・絵</t>
  </si>
  <si>
    <t>いわさき　ちひろ・絵</t>
  </si>
  <si>
    <t>池田　龍雄・絵</t>
  </si>
  <si>
    <t>はた　こうしろう・絵</t>
  </si>
  <si>
    <t>鈴木　まもる・絵</t>
  </si>
  <si>
    <t>あべ　弘士・絵</t>
  </si>
  <si>
    <t>谷川　俊太郎・訳</t>
  </si>
  <si>
    <t>上野　紀子・絵</t>
  </si>
  <si>
    <t>織茂　恭子・絵</t>
  </si>
  <si>
    <t>村上　康成・絵</t>
  </si>
  <si>
    <t>柿本　幸造・絵</t>
  </si>
  <si>
    <t>田中　四郎・絵</t>
  </si>
  <si>
    <t>山口　マオ・絵</t>
  </si>
  <si>
    <t>やまわき　ゆりこ・絵</t>
  </si>
  <si>
    <t>林　明子・絵</t>
  </si>
  <si>
    <t>もとなが　さだまさ・絵</t>
    <phoneticPr fontId="16"/>
  </si>
  <si>
    <t>小中　大地・絵</t>
  </si>
  <si>
    <t>武田 美穂・絵</t>
  </si>
  <si>
    <t>かいち　とおる・絵</t>
  </si>
  <si>
    <t>こだいら　ひろみ・絵</t>
  </si>
  <si>
    <t>永井　郁子・絵</t>
  </si>
  <si>
    <t>本信　公久・絵　</t>
  </si>
  <si>
    <t>ジョス ゴフィン・絵
 乙武　洋匡・訳</t>
    <phoneticPr fontId="16"/>
  </si>
  <si>
    <t>えがしら　みちこ・絵</t>
  </si>
  <si>
    <t>せな　あいこ・訳</t>
  </si>
  <si>
    <t>松川　真弓・訳</t>
  </si>
  <si>
    <t>山本　忠敬・絵</t>
  </si>
  <si>
    <t>秋山　とも子・絵</t>
  </si>
  <si>
    <t>西村　繁男・絵</t>
  </si>
  <si>
    <t>堀内　誠一・絵</t>
  </si>
  <si>
    <t>三柴　啓子・絵</t>
  </si>
  <si>
    <t>ふゆの　いちこ・絵</t>
  </si>
  <si>
    <t>下山ワタル・デザイン</t>
  </si>
  <si>
    <t>堀内誠一・絵</t>
  </si>
  <si>
    <t>　ふしみ　みさを・訳</t>
    <phoneticPr fontId="16"/>
  </si>
  <si>
    <t>横田　昭次・絵</t>
  </si>
  <si>
    <t>田畑　精一・絵</t>
  </si>
  <si>
    <t>松岡　享子・訳</t>
  </si>
  <si>
    <t>帆足　次郎・絵</t>
  </si>
  <si>
    <t>松岡　達英・絵</t>
  </si>
  <si>
    <t>佐々木　伸</t>
  </si>
  <si>
    <t>宮下　実</t>
  </si>
  <si>
    <t>たかはし　きよし・絵</t>
  </si>
  <si>
    <t>松岡　真澄・絵</t>
  </si>
  <si>
    <t>寺島　龍一・絵</t>
  </si>
  <si>
    <t>木村　研・絵</t>
  </si>
  <si>
    <t>オカダケイコ・絵</t>
  </si>
  <si>
    <t>高藤　純子・絵</t>
  </si>
  <si>
    <t>福田　岩緒・絵</t>
  </si>
  <si>
    <t>ビル マーチン・文おおつき　みずえ・訳</t>
  </si>
  <si>
    <t>藤本　四郎・絵</t>
  </si>
  <si>
    <t>黒井　健・絵</t>
  </si>
  <si>
    <t>にしまき　かやこ・絵</t>
  </si>
  <si>
    <t>せべ　まさゆき・絵</t>
  </si>
  <si>
    <t>編・著</t>
  </si>
  <si>
    <t>さこ　ももみ・絵</t>
  </si>
  <si>
    <t>小川　仁央・訳</t>
  </si>
  <si>
    <t>大友　剛・訳
長谷川　義史・文字画</t>
    <phoneticPr fontId="16"/>
  </si>
  <si>
    <t>やぎゅう げんいちろう・絵</t>
  </si>
  <si>
    <t>安野　光雅・絵</t>
  </si>
  <si>
    <t>他2名</t>
  </si>
  <si>
    <t>門山　恭子・作 絵</t>
  </si>
  <si>
    <t>宮原　峠子・訳</t>
  </si>
  <si>
    <t>たかはし　けい　訳</t>
  </si>
  <si>
    <t>新坂 和男・作 絵</t>
  </si>
  <si>
    <t>久保　たかし・絵</t>
  </si>
  <si>
    <t>こやま　きょうへい・著</t>
  </si>
  <si>
    <t>ハッポゥくん</t>
  </si>
  <si>
    <t>まつもと　きなこ・絵</t>
  </si>
  <si>
    <t>中川　幸子・絵</t>
  </si>
  <si>
    <t>高井　希</t>
  </si>
  <si>
    <t>木村　愛・絵</t>
  </si>
  <si>
    <t>和田 唱　 和田 率・絵</t>
  </si>
  <si>
    <t>みね　よう・原案</t>
  </si>
  <si>
    <t>福田　淳子・監修</t>
  </si>
  <si>
    <t>守矢　るり・絵</t>
  </si>
  <si>
    <t>なかさこ　かずひこ！・絵</t>
  </si>
  <si>
    <t>中村　景児・絵</t>
  </si>
  <si>
    <t>峰村　りょうじ・絵</t>
  </si>
  <si>
    <t>オオノ　マサフミ・絵</t>
  </si>
  <si>
    <t>オオノマサフミ・絵</t>
  </si>
  <si>
    <t>降矢　なな・絵</t>
  </si>
  <si>
    <t>すみもと　ななみ・絵</t>
  </si>
  <si>
    <t>おーなり 由子・訳</t>
  </si>
  <si>
    <t>久山　太市・訳</t>
  </si>
  <si>
    <t>スティーブン・ランバード・絵　まつかわ まゆみ・訳</t>
    <phoneticPr fontId="16"/>
  </si>
  <si>
    <t>山脇　百合子・絵</t>
  </si>
  <si>
    <t>伊藤　秀男・絵</t>
  </si>
  <si>
    <t>全日本手をつなぐ育成会・編集</t>
  </si>
  <si>
    <t>宮坂　宏美・訳</t>
  </si>
  <si>
    <t>三省堂編修所•編</t>
  </si>
  <si>
    <t>木内　勝　田中　皓也・絵</t>
  </si>
  <si>
    <t>川城　英夫　監修</t>
  </si>
  <si>
    <t>1,500円＋税</t>
  </si>
  <si>
    <t>1,200円＋税</t>
  </si>
  <si>
    <t>1,600円＋税</t>
  </si>
  <si>
    <t>1,300円＋税</t>
  </si>
  <si>
    <t xml:space="preserve">1,300円＋税 </t>
  </si>
  <si>
    <t>1,400円＋税</t>
  </si>
  <si>
    <t>1,000円＋税</t>
  </si>
  <si>
    <t>680円＋税</t>
  </si>
  <si>
    <t>900円＋税</t>
  </si>
  <si>
    <t>1,200＋税</t>
  </si>
  <si>
    <t>1,500＋税</t>
  </si>
  <si>
    <t>600円＋税</t>
  </si>
  <si>
    <t>800円＋税</t>
  </si>
  <si>
    <t>700円＋税</t>
  </si>
  <si>
    <t>1,800円＋税</t>
  </si>
  <si>
    <t>1,456円＋税</t>
  </si>
  <si>
    <t>1,100円＋税</t>
  </si>
  <si>
    <t>1,100円</t>
  </si>
  <si>
    <t>1,800＋税</t>
  </si>
  <si>
    <t>500円＋税</t>
  </si>
  <si>
    <t>1,700円＋税</t>
  </si>
  <si>
    <t>850円＋税</t>
  </si>
  <si>
    <t>1,600円+税</t>
  </si>
  <si>
    <t>2,800円＋税</t>
  </si>
  <si>
    <t>650円＋税</t>
  </si>
  <si>
    <t>762円＋税</t>
  </si>
  <si>
    <t>1,900円＋税</t>
  </si>
  <si>
    <t>2,300円＋税</t>
  </si>
  <si>
    <t>3,400円＋税</t>
  </si>
  <si>
    <t>780円＋税</t>
  </si>
  <si>
    <t>970円＋税　</t>
  </si>
  <si>
    <t>970円＋税</t>
  </si>
  <si>
    <t>1,500円＋税　</t>
  </si>
  <si>
    <t>2,000円＋税</t>
  </si>
  <si>
    <t>880円＋税</t>
  </si>
  <si>
    <t>2,400円＋税</t>
  </si>
  <si>
    <t>860円＋税</t>
  </si>
  <si>
    <t>1,280円＋税</t>
  </si>
  <si>
    <t>900円＋税</t>
    <phoneticPr fontId="16"/>
  </si>
  <si>
    <t>3,000円＋税</t>
  </si>
  <si>
    <t>857円＋税</t>
  </si>
  <si>
    <t>2,200円＋税</t>
  </si>
  <si>
    <t>2,500＋税</t>
  </si>
  <si>
    <t>1,068円＋税</t>
  </si>
  <si>
    <t>1,750円＋税</t>
  </si>
  <si>
    <t>1,960円＋税</t>
  </si>
  <si>
    <t>2,600円+税</t>
  </si>
  <si>
    <t>1,200円+税</t>
  </si>
  <si>
    <t>2,000円+税</t>
  </si>
  <si>
    <t>1,000円+税</t>
  </si>
  <si>
    <t>3,000円+税</t>
  </si>
  <si>
    <t>800円+税</t>
  </si>
  <si>
    <t>1,400＋税</t>
  </si>
  <si>
    <t>2,850円＋税</t>
  </si>
  <si>
    <t>（40ページ）</t>
  </si>
  <si>
    <t>(24ページ)</t>
  </si>
  <si>
    <t>（24ページ）</t>
  </si>
  <si>
    <t>（17ページ）</t>
  </si>
  <si>
    <t>（48ページ）</t>
  </si>
  <si>
    <t>（28ページ）</t>
  </si>
  <si>
    <t>（36ページ）</t>
  </si>
  <si>
    <t>（29ページ）</t>
  </si>
  <si>
    <t>（25ページ）</t>
  </si>
  <si>
    <t>（23ページ）</t>
  </si>
  <si>
    <t>(64ページ)</t>
  </si>
  <si>
    <t>（33ページ）</t>
  </si>
  <si>
    <t>（20ページ）</t>
  </si>
  <si>
    <t>（22ページ）</t>
  </si>
  <si>
    <t>（21ページ）</t>
  </si>
  <si>
    <t>（88ページ）</t>
  </si>
  <si>
    <t>（16ページ）</t>
  </si>
  <si>
    <t>(41ペ－ジ）</t>
  </si>
  <si>
    <t>（31ページ）</t>
  </si>
  <si>
    <t>（142ページ）</t>
  </si>
  <si>
    <t>（63ページ）</t>
  </si>
  <si>
    <t>(44ページ)</t>
  </si>
  <si>
    <t>（56ページ）</t>
  </si>
  <si>
    <t>（96ページ）</t>
  </si>
  <si>
    <t>（80ページ）</t>
  </si>
  <si>
    <t>(108ページ)</t>
  </si>
  <si>
    <t>(48ページ)</t>
  </si>
  <si>
    <t>(94ページ)</t>
  </si>
  <si>
    <t>(96ページ)</t>
  </si>
  <si>
    <t>（64ページ）</t>
  </si>
  <si>
    <t>(56ページ)</t>
  </si>
  <si>
    <t>（79ページ）</t>
  </si>
  <si>
    <t>(32ページ)</t>
  </si>
  <si>
    <t>(22ページ)</t>
  </si>
  <si>
    <t>(40ページ)</t>
  </si>
  <si>
    <t>（26ページ）</t>
  </si>
  <si>
    <t>　　　　（26ページ）</t>
  </si>
  <si>
    <t>(30ページ)</t>
  </si>
  <si>
    <t>(128ページ)</t>
  </si>
  <si>
    <t>（50ページ）</t>
  </si>
  <si>
    <t>(41ページ)</t>
  </si>
  <si>
    <t>(28ページ)</t>
  </si>
  <si>
    <t>(72ページ)</t>
  </si>
  <si>
    <t>（204ページ）</t>
  </si>
  <si>
    <t>（144ページ）</t>
  </si>
  <si>
    <t>（128ページ）</t>
  </si>
  <si>
    <t>(110ページ)</t>
  </si>
  <si>
    <t>(20ページ)</t>
  </si>
  <si>
    <t>（54ページ）</t>
  </si>
  <si>
    <t>（84ページ）</t>
  </si>
  <si>
    <t>（47ページ）</t>
  </si>
  <si>
    <t>（103ページ）</t>
  </si>
  <si>
    <t>（18ページ）</t>
  </si>
  <si>
    <t>(23ページ)</t>
  </si>
  <si>
    <t>(36ページ)</t>
  </si>
  <si>
    <t>（92ページ）</t>
  </si>
  <si>
    <t>（123ページ）</t>
  </si>
  <si>
    <t>(54ページ)</t>
  </si>
  <si>
    <t>（35ページ）</t>
  </si>
  <si>
    <t>（41ページ）</t>
  </si>
  <si>
    <t>（95ページ）</t>
  </si>
  <si>
    <t>（120ページ）</t>
  </si>
  <si>
    <t>(55ページ)</t>
  </si>
  <si>
    <t>(95ページ)</t>
  </si>
  <si>
    <t>(63ページ)</t>
  </si>
  <si>
    <t xml:space="preserve"> (24ページ)</t>
  </si>
  <si>
    <t>(47ページ)</t>
  </si>
  <si>
    <t>（198ページ）</t>
  </si>
  <si>
    <t>（36ぺージ）</t>
  </si>
  <si>
    <t>(47ページ）</t>
  </si>
  <si>
    <t xml:space="preserve"> (22ページ)</t>
  </si>
  <si>
    <t>(45ページ)</t>
  </si>
  <si>
    <t>(34ページ）</t>
  </si>
  <si>
    <t>（39ページ）</t>
  </si>
  <si>
    <t>（62ページ）</t>
  </si>
  <si>
    <t>(60ページ)</t>
  </si>
  <si>
    <t>（86ページ）</t>
  </si>
  <si>
    <t>(62ページ)</t>
  </si>
  <si>
    <t>(32ベージ)</t>
  </si>
  <si>
    <t>（72ページ）</t>
  </si>
  <si>
    <t>(29ページ)</t>
  </si>
  <si>
    <t>(アコーディオン式)</t>
  </si>
  <si>
    <t>(104ページ)</t>
  </si>
  <si>
    <t>（46ページ）</t>
  </si>
  <si>
    <t>（143ページ）</t>
  </si>
  <si>
    <t>（109ページ）</t>
  </si>
  <si>
    <t>（112ページ）</t>
  </si>
  <si>
    <t>（384ページ）</t>
  </si>
  <si>
    <t>分量は適当である。</t>
    <phoneticPr fontId="16"/>
  </si>
  <si>
    <t>［音楽］にも活用できる。</t>
  </si>
  <si>
    <t>［生活］にも活用できる。</t>
  </si>
  <si>
    <t>しかけ絵本である。</t>
  </si>
  <si>
    <t>［生活］にも活用できる。</t>
    <phoneticPr fontId="16"/>
  </si>
  <si>
    <t>しかけ絵本である。</t>
    <phoneticPr fontId="16"/>
  </si>
  <si>
    <t>［生活］にも活用できる。しかけ絵本である。</t>
  </si>
  <si>
    <t>あおむしが食べた後には穴が空いているため、触っても楽しむことができる。</t>
  </si>
  <si>
    <t>〔音楽〕にも活用できる。</t>
  </si>
  <si>
    <t>［生活］にも活用できる</t>
  </si>
  <si>
    <t>他教科にも関連する。</t>
  </si>
  <si>
    <t>身近な仕事を学ぶのにも適している。</t>
  </si>
  <si>
    <t>積み木遊びの導入（動機付け）などにも活用できる。</t>
  </si>
  <si>
    <t>図画の授業の導入（動機付け）などにも活用できる。</t>
  </si>
  <si>
    <t>　[生活]にも活用できる。</t>
  </si>
  <si>
    <t>子どもが親しみやすい内容で、話題づくりにも有効である。</t>
    <phoneticPr fontId="16"/>
  </si>
  <si>
    <t>調理実習などの学習に発展させることのできる題材である。</t>
  </si>
  <si>
    <t>劇化にも活用できる。</t>
  </si>
  <si>
    <t>［生活］［社会］にも活用できる。</t>
  </si>
  <si>
    <t>[生活]にも活用できる。</t>
  </si>
  <si>
    <t>［算数・数学］の数あそびにも使える</t>
  </si>
  <si>
    <t>しかけ絵本（一部に立体的表現を採用）である。</t>
  </si>
  <si>
    <t>リンゴが１個ずつ減っていくので「かず」の学習もできる。</t>
  </si>
  <si>
    <t>［国語］にも活用できる。</t>
  </si>
  <si>
    <t>［国語］のエリックカールの「はらぺこあおむし」と併用して用いるとよい。</t>
  </si>
  <si>
    <t>シールがついている。</t>
  </si>
  <si>
    <t>50音を頭文字にした簡単な文もついているので、［国語］にも活用できる。</t>
  </si>
  <si>
    <t>50音を頭文字にした簡単な文が楽しいストーリーとしてつながっているので、［国語］にも活用できる。</t>
  </si>
  <si>
    <t>「国語」にも活用できる。</t>
  </si>
  <si>
    <t>［生活］［家庭］にも活用できる。</t>
  </si>
  <si>
    <t>それぞれの乗り物に英単語がつけられている。</t>
  </si>
  <si>
    <t>［道徳］にも活用できる。</t>
  </si>
  <si>
    <t>［職業］にも活用できる。</t>
  </si>
  <si>
    <t>[職業]にも活用できる。</t>
  </si>
  <si>
    <t>［家庭］にも活用できる。</t>
    <phoneticPr fontId="16"/>
  </si>
  <si>
    <t>本全体に、持ち手がくり抜かれて、バックのように持つことができる。</t>
  </si>
  <si>
    <t>［体育・保健体育］にも活用できる。</t>
  </si>
  <si>
    <t>[生活][図工・美術]にも活用できる。</t>
  </si>
  <si>
    <t>［図工・美術］［生活］にも活用できる。　</t>
  </si>
  <si>
    <t>［図工・美術］［家庭］にも活用できる。　</t>
  </si>
  <si>
    <t>「ニューワイド学研の図鑑」の増補改訂である。</t>
  </si>
  <si>
    <t>［体育・保健体育］にも活用できる</t>
  </si>
  <si>
    <t>R3品切れ実績あり</t>
    <rPh sb="5" eb="7">
      <t>ジッセキ</t>
    </rPh>
    <phoneticPr fontId="16"/>
  </si>
  <si>
    <t>［図工・美術］にも活用できる。</t>
    <phoneticPr fontId="16"/>
  </si>
  <si>
    <t>［図工・美術］［家庭］にも活用できる。</t>
  </si>
  <si>
    <t>［理科］にも活用できる。</t>
  </si>
  <si>
    <t>［国語］にも活用できる。</t>
    <phoneticPr fontId="16"/>
  </si>
  <si>
    <t>しかけ絵本である。［国語］［体育・健体育］にも活用できる。</t>
  </si>
  <si>
    <t>［体育・保健体育］にも活用できる。　しかけ絵本である。</t>
  </si>
  <si>
    <t>［家庭］にも活用できる。</t>
  </si>
  <si>
    <t>［家庭］にも利用できる。</t>
    <phoneticPr fontId="16"/>
  </si>
  <si>
    <t>［算数・数学］にも活用できる。しかけ絵本である。</t>
  </si>
  <si>
    <t>読み聞かせに適している。</t>
  </si>
  <si>
    <t>［図工・美術］にも活用できる。</t>
  </si>
  <si>
    <t>[外国語]にも活用できる。</t>
  </si>
  <si>
    <t>発行者コード</t>
    <rPh sb="0" eb="3">
      <t>ハッコウシャ</t>
    </rPh>
    <phoneticPr fontId="16"/>
  </si>
  <si>
    <t>56-28</t>
    <phoneticPr fontId="16"/>
  </si>
  <si>
    <t>カドカワ</t>
    <phoneticPr fontId="16"/>
  </si>
  <si>
    <t>54-29</t>
    <phoneticPr fontId="16"/>
  </si>
  <si>
    <t>MDN</t>
    <phoneticPr fontId="16"/>
  </si>
  <si>
    <t>54-22</t>
    <phoneticPr fontId="16"/>
  </si>
  <si>
    <t>01-1</t>
    <phoneticPr fontId="16"/>
  </si>
  <si>
    <t>52-1</t>
    <phoneticPr fontId="16"/>
  </si>
  <si>
    <t>52-7</t>
    <phoneticPr fontId="16"/>
  </si>
  <si>
    <t>52-4</t>
    <phoneticPr fontId="16"/>
  </si>
  <si>
    <t>教養池田</t>
    <rPh sb="0" eb="2">
      <t>キョウヨウ</t>
    </rPh>
    <rPh sb="2" eb="4">
      <t>イケダ</t>
    </rPh>
    <phoneticPr fontId="16"/>
  </si>
  <si>
    <t>02-1</t>
    <phoneticPr fontId="16"/>
  </si>
  <si>
    <t>52-2</t>
    <phoneticPr fontId="16"/>
  </si>
  <si>
    <t>05-3</t>
    <phoneticPr fontId="16"/>
  </si>
  <si>
    <t>55-22</t>
    <phoneticPr fontId="16"/>
  </si>
  <si>
    <t>14-3</t>
    <phoneticPr fontId="16"/>
  </si>
  <si>
    <t>育成会</t>
    <rPh sb="0" eb="3">
      <t>イクセイカイ</t>
    </rPh>
    <phoneticPr fontId="16"/>
  </si>
  <si>
    <t>はりきゅう理論　第１５刷（点字）</t>
    <rPh sb="5" eb="7">
      <t>リロン</t>
    </rPh>
    <rPh sb="8" eb="9">
      <t>ダイ</t>
    </rPh>
    <rPh sb="11" eb="12">
      <t>ス</t>
    </rPh>
    <rPh sb="13" eb="15">
      <t>テンジ</t>
    </rPh>
    <phoneticPr fontId="16"/>
  </si>
  <si>
    <t>06-1</t>
    <phoneticPr fontId="16"/>
  </si>
  <si>
    <t>06-4</t>
    <phoneticPr fontId="16"/>
  </si>
  <si>
    <t>06-2</t>
    <phoneticPr fontId="16"/>
  </si>
  <si>
    <t>56-13</t>
    <phoneticPr fontId="16"/>
  </si>
  <si>
    <t>56-29</t>
    <phoneticPr fontId="16"/>
  </si>
  <si>
    <t>57-26</t>
    <phoneticPr fontId="16"/>
  </si>
  <si>
    <t>57-11</t>
    <phoneticPr fontId="16"/>
  </si>
  <si>
    <t>07-2</t>
    <phoneticPr fontId="16"/>
  </si>
  <si>
    <t>08-1</t>
    <phoneticPr fontId="16"/>
  </si>
  <si>
    <t>10-8</t>
    <phoneticPr fontId="16"/>
  </si>
  <si>
    <t>10-3</t>
    <phoneticPr fontId="16"/>
  </si>
  <si>
    <t>10-9</t>
    <phoneticPr fontId="16"/>
  </si>
  <si>
    <t>11-4</t>
    <phoneticPr fontId="16"/>
  </si>
  <si>
    <t>62-43</t>
    <phoneticPr fontId="16"/>
  </si>
  <si>
    <t>ジアース</t>
    <phoneticPr fontId="16"/>
  </si>
  <si>
    <t>62-43</t>
  </si>
  <si>
    <t>12-10</t>
    <phoneticPr fontId="16"/>
  </si>
  <si>
    <t>視覚デザイ</t>
    <rPh sb="0" eb="2">
      <t>シカク</t>
    </rPh>
    <phoneticPr fontId="16"/>
  </si>
  <si>
    <t>62-3</t>
    <phoneticPr fontId="16"/>
  </si>
  <si>
    <t>62-7</t>
    <phoneticPr fontId="16"/>
  </si>
  <si>
    <t>62-8</t>
    <phoneticPr fontId="16"/>
  </si>
  <si>
    <t>主婦と生活</t>
    <rPh sb="0" eb="2">
      <t>シュフ</t>
    </rPh>
    <rPh sb="3" eb="5">
      <t>セイカツ</t>
    </rPh>
    <phoneticPr fontId="16"/>
  </si>
  <si>
    <t>62-12</t>
    <phoneticPr fontId="16"/>
  </si>
  <si>
    <t>12-2</t>
    <phoneticPr fontId="16"/>
  </si>
  <si>
    <t>62-4</t>
    <phoneticPr fontId="16"/>
  </si>
  <si>
    <t>少年写真新</t>
    <rPh sb="0" eb="2">
      <t>ショウネン</t>
    </rPh>
    <rPh sb="2" eb="4">
      <t>シャシン</t>
    </rPh>
    <rPh sb="4" eb="5">
      <t>シン</t>
    </rPh>
    <phoneticPr fontId="16"/>
  </si>
  <si>
    <t>62-22</t>
    <phoneticPr fontId="16"/>
  </si>
  <si>
    <t>63-8</t>
    <phoneticPr fontId="16"/>
  </si>
  <si>
    <t>13-2</t>
    <phoneticPr fontId="16"/>
  </si>
  <si>
    <t>鈴木出版</t>
    <rPh sb="0" eb="2">
      <t>スズキ</t>
    </rPh>
    <rPh sb="2" eb="4">
      <t>シュッパン</t>
    </rPh>
    <phoneticPr fontId="16"/>
  </si>
  <si>
    <t>64-9</t>
    <phoneticPr fontId="16"/>
  </si>
  <si>
    <t>14-4</t>
    <phoneticPr fontId="16"/>
  </si>
  <si>
    <t>14-5</t>
    <phoneticPr fontId="16"/>
  </si>
  <si>
    <t>15-3</t>
    <phoneticPr fontId="16"/>
  </si>
  <si>
    <t>66-10</t>
    <phoneticPr fontId="16"/>
  </si>
  <si>
    <t>67-6</t>
    <phoneticPr fontId="16"/>
  </si>
  <si>
    <t>中央法規</t>
    <rPh sb="0" eb="2">
      <t>チュウオウ</t>
    </rPh>
    <rPh sb="2" eb="4">
      <t>ホウキ</t>
    </rPh>
    <phoneticPr fontId="16"/>
  </si>
  <si>
    <t>69-2</t>
    <phoneticPr fontId="16"/>
  </si>
  <si>
    <t>70-12</t>
    <phoneticPr fontId="16"/>
  </si>
  <si>
    <t>181</t>
    <phoneticPr fontId="16"/>
  </si>
  <si>
    <t>東点</t>
    <rPh sb="0" eb="1">
      <t>ヒガシ</t>
    </rPh>
    <rPh sb="1" eb="2">
      <t>テン</t>
    </rPh>
    <phoneticPr fontId="16"/>
  </si>
  <si>
    <t>20-1</t>
    <phoneticPr fontId="16"/>
  </si>
  <si>
    <t>20-5</t>
    <phoneticPr fontId="16"/>
  </si>
  <si>
    <t>196</t>
    <phoneticPr fontId="16"/>
  </si>
  <si>
    <t>ヘレン</t>
    <phoneticPr fontId="16"/>
  </si>
  <si>
    <t>20-7</t>
    <phoneticPr fontId="16"/>
  </si>
  <si>
    <t>東洋館</t>
    <rPh sb="0" eb="2">
      <t>トウヨウ</t>
    </rPh>
    <rPh sb="2" eb="3">
      <t>カン</t>
    </rPh>
    <phoneticPr fontId="16"/>
  </si>
  <si>
    <t>20-4</t>
    <phoneticPr fontId="16"/>
  </si>
  <si>
    <t>戸田デザイ</t>
    <rPh sb="0" eb="2">
      <t>トダ</t>
    </rPh>
    <phoneticPr fontId="16"/>
  </si>
  <si>
    <t>20-2</t>
    <phoneticPr fontId="16"/>
  </si>
  <si>
    <t>ドレミ楽譜</t>
    <phoneticPr fontId="16"/>
  </si>
  <si>
    <t>21-1</t>
    <phoneticPr fontId="16"/>
  </si>
  <si>
    <t>21-2</t>
    <phoneticPr fontId="16"/>
  </si>
  <si>
    <t>22-3</t>
    <phoneticPr fontId="16"/>
  </si>
  <si>
    <t>日本教育研</t>
    <rPh sb="0" eb="2">
      <t>ニホン</t>
    </rPh>
    <rPh sb="2" eb="4">
      <t>キョウイク</t>
    </rPh>
    <phoneticPr fontId="16"/>
  </si>
  <si>
    <t>T217</t>
    <phoneticPr fontId="16"/>
  </si>
  <si>
    <t>日点（一般）</t>
    <rPh sb="0" eb="1">
      <t>ニチ</t>
    </rPh>
    <rPh sb="1" eb="2">
      <t>テン</t>
    </rPh>
    <rPh sb="3" eb="5">
      <t>イッパン</t>
    </rPh>
    <phoneticPr fontId="16"/>
  </si>
  <si>
    <t>72-31</t>
    <phoneticPr fontId="16"/>
  </si>
  <si>
    <t>日本図書</t>
    <rPh sb="0" eb="2">
      <t>ニホン</t>
    </rPh>
    <rPh sb="2" eb="4">
      <t>トショ</t>
    </rPh>
    <phoneticPr fontId="16"/>
  </si>
  <si>
    <t>182</t>
    <phoneticPr fontId="16"/>
  </si>
  <si>
    <t>ライト</t>
    <phoneticPr fontId="16"/>
  </si>
  <si>
    <t>25-1</t>
    <phoneticPr fontId="16"/>
  </si>
  <si>
    <t>75-1</t>
    <phoneticPr fontId="16"/>
  </si>
  <si>
    <t>76-4</t>
    <phoneticPr fontId="16"/>
  </si>
  <si>
    <t>27-1</t>
    <phoneticPr fontId="16"/>
  </si>
  <si>
    <t>27-3</t>
    <phoneticPr fontId="16"/>
  </si>
  <si>
    <t>ひさかた</t>
    <phoneticPr fontId="16"/>
  </si>
  <si>
    <t>28-1</t>
    <phoneticPr fontId="16"/>
  </si>
  <si>
    <t>福音館</t>
    <rPh sb="0" eb="3">
      <t>フクインカン</t>
    </rPh>
    <phoneticPr fontId="16"/>
  </si>
  <si>
    <t>78-16</t>
    <phoneticPr fontId="16"/>
  </si>
  <si>
    <t>78-15</t>
    <phoneticPr fontId="16"/>
  </si>
  <si>
    <t>ブティック</t>
    <phoneticPr fontId="16"/>
  </si>
  <si>
    <t>28-8</t>
    <phoneticPr fontId="16"/>
  </si>
  <si>
    <t>フレーベル</t>
    <phoneticPr fontId="16"/>
  </si>
  <si>
    <t>29-1</t>
    <phoneticPr fontId="16"/>
  </si>
  <si>
    <t>79-10</t>
    <phoneticPr fontId="16"/>
  </si>
  <si>
    <t>30-2</t>
    <phoneticPr fontId="16"/>
  </si>
  <si>
    <t>ポプラ</t>
    <phoneticPr fontId="16"/>
  </si>
  <si>
    <t>80-13</t>
    <phoneticPr fontId="16"/>
  </si>
  <si>
    <t>81-7</t>
    <phoneticPr fontId="16"/>
  </si>
  <si>
    <t>82-16</t>
    <phoneticPr fontId="16"/>
  </si>
  <si>
    <t>ミネルヴァ</t>
    <phoneticPr fontId="16"/>
  </si>
  <si>
    <t>82-15</t>
    <phoneticPr fontId="16"/>
  </si>
  <si>
    <t>32-1</t>
    <phoneticPr fontId="16"/>
  </si>
  <si>
    <t>84-1</t>
    <phoneticPr fontId="16"/>
  </si>
  <si>
    <t>36-1</t>
    <phoneticPr fontId="16"/>
  </si>
  <si>
    <t>88-6</t>
    <phoneticPr fontId="16"/>
  </si>
  <si>
    <t>幼年教育</t>
    <rPh sb="0" eb="2">
      <t>ヨウネン</t>
    </rPh>
    <rPh sb="2" eb="4">
      <t>キョウイク</t>
    </rPh>
    <phoneticPr fontId="16"/>
  </si>
  <si>
    <t>40-3</t>
    <phoneticPr fontId="16"/>
  </si>
  <si>
    <t>リーブル</t>
    <phoneticPr fontId="16"/>
  </si>
  <si>
    <t>OXFORD university press</t>
    <phoneticPr fontId="16"/>
  </si>
  <si>
    <t>医道の日本社</t>
    <rPh sb="0" eb="2">
      <t>イドウ</t>
    </rPh>
    <rPh sb="3" eb="5">
      <t>ニホン</t>
    </rPh>
    <rPh sb="5" eb="6">
      <t>シャ</t>
    </rPh>
    <phoneticPr fontId="16"/>
  </si>
  <si>
    <t>発行者
の番号
・略称</t>
    <phoneticPr fontId="11"/>
  </si>
  <si>
    <t>使用
学年</t>
    <phoneticPr fontId="11"/>
  </si>
  <si>
    <t>教科書
の記号
・番号</t>
    <phoneticPr fontId="11"/>
  </si>
  <si>
    <t>書　　　　　　名</t>
    <phoneticPr fontId="11"/>
  </si>
  <si>
    <t>a101</t>
    <phoneticPr fontId="37"/>
  </si>
  <si>
    <t>1</t>
    <phoneticPr fontId="38"/>
  </si>
  <si>
    <t>a102</t>
  </si>
  <si>
    <t>a103</t>
  </si>
  <si>
    <t>2</t>
    <phoneticPr fontId="38"/>
  </si>
  <si>
    <t>a104</t>
  </si>
  <si>
    <t>a105</t>
  </si>
  <si>
    <t>3</t>
    <phoneticPr fontId="38"/>
  </si>
  <si>
    <t>a106</t>
  </si>
  <si>
    <t>a107</t>
  </si>
  <si>
    <t>4</t>
    <phoneticPr fontId="38"/>
  </si>
  <si>
    <t>a108</t>
  </si>
  <si>
    <t>a109</t>
  </si>
  <si>
    <t>5</t>
    <phoneticPr fontId="38"/>
  </si>
  <si>
    <t>a110</t>
  </si>
  <si>
    <t>6</t>
    <phoneticPr fontId="38"/>
  </si>
  <si>
    <t>a112</t>
  </si>
  <si>
    <t>a113</t>
  </si>
  <si>
    <t>a114</t>
  </si>
  <si>
    <t>a115</t>
  </si>
  <si>
    <t>a116</t>
  </si>
  <si>
    <t>a117</t>
  </si>
  <si>
    <t>a118</t>
  </si>
  <si>
    <t>a119</t>
  </si>
  <si>
    <t>a120</t>
  </si>
  <si>
    <t>a121</t>
  </si>
  <si>
    <t>a122</t>
  </si>
  <si>
    <t>a124</t>
  </si>
  <si>
    <t>a125</t>
  </si>
  <si>
    <t>a126</t>
  </si>
  <si>
    <t>a127</t>
  </si>
  <si>
    <t>a128</t>
  </si>
  <si>
    <t>a129</t>
  </si>
  <si>
    <t>a130</t>
  </si>
  <si>
    <t>1</t>
    <phoneticPr fontId="39"/>
  </si>
  <si>
    <t>－</t>
    <phoneticPr fontId="39"/>
  </si>
  <si>
    <t>a131</t>
  </si>
  <si>
    <t>a132</t>
  </si>
  <si>
    <t>a133</t>
  </si>
  <si>
    <t>a134</t>
  </si>
  <si>
    <t>こくご一上　かざぐるま</t>
    <phoneticPr fontId="38"/>
  </si>
  <si>
    <t>a136</t>
  </si>
  <si>
    <t>こくご一下　ともだち</t>
    <phoneticPr fontId="38"/>
  </si>
  <si>
    <t>a137</t>
  </si>
  <si>
    <t>こくご二上　たんぽぽ</t>
    <phoneticPr fontId="38"/>
  </si>
  <si>
    <t>a138</t>
  </si>
  <si>
    <t>こくご二下　赤とんぼ</t>
    <phoneticPr fontId="38"/>
  </si>
  <si>
    <t>a139</t>
  </si>
  <si>
    <t>国語三上　わかば</t>
    <phoneticPr fontId="38"/>
  </si>
  <si>
    <t>a140</t>
  </si>
  <si>
    <t>国語三下　あおぞら</t>
    <phoneticPr fontId="38"/>
  </si>
  <si>
    <t>a141</t>
  </si>
  <si>
    <t>国語四上　かがやき</t>
    <phoneticPr fontId="38"/>
  </si>
  <si>
    <t>a142</t>
  </si>
  <si>
    <t>国語四下　はばたき</t>
    <phoneticPr fontId="38"/>
  </si>
  <si>
    <t>a143</t>
  </si>
  <si>
    <t>国語五　銀河</t>
    <phoneticPr fontId="38"/>
  </si>
  <si>
    <t>a144</t>
  </si>
  <si>
    <t>国語六　創造</t>
    <phoneticPr fontId="38"/>
  </si>
  <si>
    <t>a202</t>
  </si>
  <si>
    <t>a203</t>
  </si>
  <si>
    <t>a204</t>
  </si>
  <si>
    <t>a205</t>
  </si>
  <si>
    <t>a206</t>
  </si>
  <si>
    <t>a207</t>
  </si>
  <si>
    <t>a208</t>
  </si>
  <si>
    <t>a209</t>
  </si>
  <si>
    <t>a210</t>
  </si>
  <si>
    <t>a211</t>
  </si>
  <si>
    <t>a212</t>
  </si>
  <si>
    <t>しょうがく　しょしゃ　一ねん</t>
    <phoneticPr fontId="38"/>
  </si>
  <si>
    <t>a214</t>
  </si>
  <si>
    <t>小学　しょしゃ　二年</t>
    <phoneticPr fontId="38"/>
  </si>
  <si>
    <t>a215</t>
  </si>
  <si>
    <t>a216</t>
  </si>
  <si>
    <t>a217</t>
  </si>
  <si>
    <t>a218</t>
  </si>
  <si>
    <t>a219</t>
  </si>
  <si>
    <t>しょしゃ　一ねん</t>
    <phoneticPr fontId="38"/>
  </si>
  <si>
    <t>a220</t>
  </si>
  <si>
    <t>a221</t>
  </si>
  <si>
    <t>a222</t>
  </si>
  <si>
    <t>a223</t>
  </si>
  <si>
    <t>a224</t>
  </si>
  <si>
    <t>a226</t>
  </si>
  <si>
    <t>a227</t>
  </si>
  <si>
    <t>a228</t>
  </si>
  <si>
    <t>a229</t>
  </si>
  <si>
    <t>a230</t>
  </si>
  <si>
    <t>a302</t>
  </si>
  <si>
    <t>a303</t>
  </si>
  <si>
    <t>a304</t>
  </si>
  <si>
    <t>a305</t>
  </si>
  <si>
    <t>a306</t>
  </si>
  <si>
    <t>a308</t>
  </si>
  <si>
    <t>a309</t>
  </si>
  <si>
    <t>a310</t>
  </si>
  <si>
    <t>a311</t>
  </si>
  <si>
    <t>a312</t>
  </si>
  <si>
    <t>a313</t>
  </si>
  <si>
    <t>a314</t>
  </si>
  <si>
    <t>小学算数６</t>
    <phoneticPr fontId="38"/>
  </si>
  <si>
    <t>わくわく　さんすう１</t>
    <phoneticPr fontId="38"/>
  </si>
  <si>
    <t>みらいをひらく　小学理科　３</t>
    <phoneticPr fontId="38"/>
  </si>
  <si>
    <t>1･2</t>
    <phoneticPr fontId="38"/>
  </si>
  <si>
    <t>しょうがくどうとく１　はばたこうあすへ</t>
    <phoneticPr fontId="38"/>
  </si>
  <si>
    <t>小学道徳４　はばたこう明日へ</t>
    <phoneticPr fontId="38"/>
  </si>
  <si>
    <t>b101</t>
    <phoneticPr fontId="37"/>
  </si>
  <si>
    <t>1</t>
    <phoneticPr fontId="15"/>
  </si>
  <si>
    <t>新しい国語　１</t>
    <phoneticPr fontId="15"/>
  </si>
  <si>
    <t>b102</t>
  </si>
  <si>
    <t>2</t>
    <phoneticPr fontId="15"/>
  </si>
  <si>
    <t>b103</t>
  </si>
  <si>
    <t>3</t>
    <phoneticPr fontId="15"/>
  </si>
  <si>
    <t>新しい国語　３</t>
    <phoneticPr fontId="15"/>
  </si>
  <si>
    <t>b104</t>
  </si>
  <si>
    <t>現代の国語 １</t>
    <phoneticPr fontId="15"/>
  </si>
  <si>
    <t>b105</t>
  </si>
  <si>
    <t>現代の国語 ２</t>
    <phoneticPr fontId="15"/>
  </si>
  <si>
    <t>b106</t>
  </si>
  <si>
    <t>現代の国語 ３</t>
    <phoneticPr fontId="15"/>
  </si>
  <si>
    <t>b107</t>
  </si>
  <si>
    <t>伝え合う言葉　中学国語１</t>
    <phoneticPr fontId="15"/>
  </si>
  <si>
    <t>b108</t>
  </si>
  <si>
    <t>伝え合う言葉　中学国語２</t>
    <phoneticPr fontId="15"/>
  </si>
  <si>
    <t>b109</t>
  </si>
  <si>
    <t>伝え合う言葉　中学国語３</t>
    <phoneticPr fontId="15"/>
  </si>
  <si>
    <t>b110</t>
  </si>
  <si>
    <t>国語１</t>
    <phoneticPr fontId="15"/>
  </si>
  <si>
    <t>b111</t>
  </si>
  <si>
    <t>国語２</t>
    <phoneticPr fontId="15"/>
  </si>
  <si>
    <t>b112</t>
  </si>
  <si>
    <t>国語３</t>
    <phoneticPr fontId="15"/>
  </si>
  <si>
    <t>1-3</t>
    <phoneticPr fontId="15"/>
  </si>
  <si>
    <t>新しい書写　一・二・三年</t>
    <phoneticPr fontId="15"/>
  </si>
  <si>
    <t>b202</t>
  </si>
  <si>
    <t>現代の書写 一・二・三</t>
    <phoneticPr fontId="15"/>
  </si>
  <si>
    <t>b203</t>
  </si>
  <si>
    <t>中学書写</t>
    <phoneticPr fontId="15"/>
  </si>
  <si>
    <t>b204</t>
  </si>
  <si>
    <t>中学書写　一・二・三年</t>
    <phoneticPr fontId="15"/>
  </si>
  <si>
    <t>1・2</t>
    <phoneticPr fontId="15"/>
  </si>
  <si>
    <t>新しい社会　地理</t>
    <phoneticPr fontId="15"/>
  </si>
  <si>
    <t>中学社会　地理　地域にまなぶ</t>
    <phoneticPr fontId="15"/>
  </si>
  <si>
    <t>中学社会　地理的分野</t>
    <phoneticPr fontId="15"/>
  </si>
  <si>
    <t>新しい社会 歴史</t>
    <phoneticPr fontId="15"/>
  </si>
  <si>
    <t>中学社会　歴史　未来をひらく</t>
    <phoneticPr fontId="15"/>
  </si>
  <si>
    <t>中学歴史　日本と世界</t>
    <phoneticPr fontId="15"/>
  </si>
  <si>
    <t>中学社会　歴史的分野</t>
    <phoneticPr fontId="15"/>
  </si>
  <si>
    <t>新しい歴史教科書</t>
    <phoneticPr fontId="15"/>
  </si>
  <si>
    <t>［最新］新しい日本の歴史</t>
    <phoneticPr fontId="15"/>
  </si>
  <si>
    <t>ともに学ぶ人間の歴史</t>
    <phoneticPr fontId="15"/>
  </si>
  <si>
    <t>新しい社会　公民</t>
    <phoneticPr fontId="15"/>
  </si>
  <si>
    <t>中学社会　公民　ともに生きる</t>
    <phoneticPr fontId="15"/>
  </si>
  <si>
    <t>中学社会　公民的分野</t>
    <phoneticPr fontId="15"/>
  </si>
  <si>
    <t>新しい公民教科書</t>
    <phoneticPr fontId="15"/>
  </si>
  <si>
    <t>［最新］新しいみんなの公民</t>
    <phoneticPr fontId="15"/>
  </si>
  <si>
    <t>新しい社会　地図</t>
    <phoneticPr fontId="15"/>
  </si>
  <si>
    <t>中学校社会科地図</t>
    <phoneticPr fontId="15"/>
  </si>
  <si>
    <t>新しい数学１</t>
    <phoneticPr fontId="37"/>
  </si>
  <si>
    <t>新しい数学２</t>
  </si>
  <si>
    <t>新しい数学３</t>
    <phoneticPr fontId="15"/>
  </si>
  <si>
    <t>数学の世界１</t>
    <phoneticPr fontId="15"/>
  </si>
  <si>
    <t>数学の世界２</t>
    <phoneticPr fontId="15"/>
  </si>
  <si>
    <t>数学の世界３</t>
    <phoneticPr fontId="15"/>
  </si>
  <si>
    <t>中学校数学１</t>
    <phoneticPr fontId="15"/>
  </si>
  <si>
    <t>中学校数学２</t>
    <phoneticPr fontId="15"/>
  </si>
  <si>
    <t>中学校数学３</t>
    <phoneticPr fontId="15"/>
  </si>
  <si>
    <t>中学数学　１</t>
    <phoneticPr fontId="15"/>
  </si>
  <si>
    <t>中学数学　２</t>
    <phoneticPr fontId="15"/>
  </si>
  <si>
    <t>中学数学　３</t>
    <phoneticPr fontId="15"/>
  </si>
  <si>
    <t>未来へひろがる数学 １</t>
    <phoneticPr fontId="15"/>
  </si>
  <si>
    <t>未来へひろがる数学 ２</t>
    <phoneticPr fontId="15"/>
  </si>
  <si>
    <t>未来へひろがる数学 ３</t>
    <phoneticPr fontId="15"/>
  </si>
  <si>
    <t>104
数研</t>
    <rPh sb="4" eb="5">
      <t>スウ</t>
    </rPh>
    <phoneticPr fontId="37"/>
  </si>
  <si>
    <t>1</t>
  </si>
  <si>
    <t>中学数学１</t>
    <phoneticPr fontId="15"/>
  </si>
  <si>
    <t>中学数学２</t>
    <phoneticPr fontId="15"/>
  </si>
  <si>
    <t>中学数学３</t>
    <phoneticPr fontId="15"/>
  </si>
  <si>
    <t>新しい科学１</t>
    <phoneticPr fontId="15"/>
  </si>
  <si>
    <t>新しい科学２</t>
    <phoneticPr fontId="15"/>
  </si>
  <si>
    <t>新しい科学３</t>
    <phoneticPr fontId="15"/>
  </si>
  <si>
    <t>理科の世界　１</t>
    <phoneticPr fontId="15"/>
  </si>
  <si>
    <t>理科の世界　２</t>
    <phoneticPr fontId="15"/>
  </si>
  <si>
    <t>理科の世界　３</t>
    <phoneticPr fontId="37"/>
  </si>
  <si>
    <t>11
学図</t>
    <rPh sb="3" eb="4">
      <t>ガク</t>
    </rPh>
    <rPh sb="4" eb="5">
      <t>ズ</t>
    </rPh>
    <phoneticPr fontId="37"/>
  </si>
  <si>
    <t>中学校科学１</t>
    <phoneticPr fontId="15"/>
  </si>
  <si>
    <t>中学校科学２</t>
    <phoneticPr fontId="15"/>
  </si>
  <si>
    <t>中学校科学３</t>
    <phoneticPr fontId="15"/>
  </si>
  <si>
    <t>自然の探究　中学理科　１</t>
    <phoneticPr fontId="15"/>
  </si>
  <si>
    <t>自然の探究　中学理科　２</t>
    <phoneticPr fontId="15"/>
  </si>
  <si>
    <t>自然の探究　中学理科　３</t>
    <phoneticPr fontId="15"/>
  </si>
  <si>
    <t>未来へひろがるサイエンス１</t>
    <phoneticPr fontId="15"/>
  </si>
  <si>
    <t>未来へひろがるサイエンス２</t>
    <phoneticPr fontId="15"/>
  </si>
  <si>
    <t>未来へひろがるサイエンス３</t>
    <phoneticPr fontId="15"/>
  </si>
  <si>
    <t>中学音楽　１　音楽のおくりもの</t>
    <phoneticPr fontId="15"/>
  </si>
  <si>
    <t>2・3</t>
    <phoneticPr fontId="15"/>
  </si>
  <si>
    <t>中学音楽　２・３上　音楽のおくりもの</t>
    <phoneticPr fontId="15"/>
  </si>
  <si>
    <t>中学音楽　２・３下　音楽のおくりもの</t>
    <phoneticPr fontId="15"/>
  </si>
  <si>
    <t>中学生の音楽　１</t>
    <phoneticPr fontId="15"/>
  </si>
  <si>
    <t>中学生の音楽　２・３上</t>
    <phoneticPr fontId="15"/>
  </si>
  <si>
    <t>中学生の音楽　２・３下</t>
    <phoneticPr fontId="15"/>
  </si>
  <si>
    <t>中学器楽　音楽のおくりもの</t>
    <phoneticPr fontId="15"/>
  </si>
  <si>
    <t>中学生の器楽</t>
    <phoneticPr fontId="15"/>
  </si>
  <si>
    <t>美術　１　発見と創造</t>
    <phoneticPr fontId="15"/>
  </si>
  <si>
    <t>美術　２・３　探求と継承</t>
    <phoneticPr fontId="15"/>
  </si>
  <si>
    <t>美 術 １</t>
    <phoneticPr fontId="15"/>
  </si>
  <si>
    <t>美 術 ２・３</t>
    <phoneticPr fontId="15"/>
  </si>
  <si>
    <t>美術１　美術との出会い</t>
    <phoneticPr fontId="15"/>
  </si>
  <si>
    <t xml:space="preserve">美術２・３上　学びの実感と広がり </t>
  </si>
  <si>
    <t>新しい保健体育</t>
    <phoneticPr fontId="15"/>
  </si>
  <si>
    <t>中学校保健体育</t>
    <phoneticPr fontId="15"/>
  </si>
  <si>
    <t>最新　中学校保健体育</t>
    <phoneticPr fontId="15"/>
  </si>
  <si>
    <t>中学保健体育</t>
    <phoneticPr fontId="15"/>
  </si>
  <si>
    <t>SUNSHINE ENGLISH COURSE 1</t>
    <phoneticPr fontId="15"/>
  </si>
  <si>
    <t>SUNSHINE ENGLISH COURSE 2</t>
    <phoneticPr fontId="15"/>
  </si>
  <si>
    <t>SUNSHINE ENGLISH COURSE 3</t>
    <phoneticPr fontId="15"/>
  </si>
  <si>
    <t>NEW CROWN English Series 1</t>
    <phoneticPr fontId="37"/>
  </si>
  <si>
    <t>NEW CROWN English Series 2</t>
    <phoneticPr fontId="15"/>
  </si>
  <si>
    <t>NEW CROWN English Series 3</t>
    <phoneticPr fontId="15"/>
  </si>
  <si>
    <t>ONE WORLD English Course 1</t>
    <phoneticPr fontId="15"/>
  </si>
  <si>
    <t>ONE WORLD English Course 2</t>
    <phoneticPr fontId="15"/>
  </si>
  <si>
    <t>ONE WORLD English Course 3</t>
    <phoneticPr fontId="15"/>
  </si>
  <si>
    <t>Here We Go!　ENGLISH COURSE　1</t>
    <phoneticPr fontId="40"/>
  </si>
  <si>
    <t>Here We Go!　ENGLISH COURSE　2</t>
    <phoneticPr fontId="40"/>
  </si>
  <si>
    <t>Here We Go!　ENGLISH COURSE　3</t>
    <phoneticPr fontId="40"/>
  </si>
  <si>
    <t>BLUE SKY English Course 1</t>
    <phoneticPr fontId="15"/>
  </si>
  <si>
    <t>BLUE SKY English Course 2</t>
    <phoneticPr fontId="15"/>
  </si>
  <si>
    <t>BLUE SKY English Course 3</t>
    <phoneticPr fontId="15"/>
  </si>
  <si>
    <t>新訂　新しい道徳１</t>
    <phoneticPr fontId="15"/>
  </si>
  <si>
    <t>新訂　新しい道徳２</t>
    <phoneticPr fontId="15"/>
  </si>
  <si>
    <t>新訂　新しい道徳３</t>
    <phoneticPr fontId="15"/>
  </si>
  <si>
    <t>中学道徳１　とびだそう未来へ</t>
    <phoneticPr fontId="15"/>
  </si>
  <si>
    <t>中学道徳２　とびだそう未来へ</t>
    <phoneticPr fontId="15"/>
  </si>
  <si>
    <t>中学道徳３　とびだそう未来へ</t>
  </si>
  <si>
    <t xml:space="preserve">38
光村
</t>
    <rPh sb="3" eb="5">
      <t>ミツムラ</t>
    </rPh>
    <phoneticPr fontId="37"/>
  </si>
  <si>
    <t>中学道徳　あすを生きる　１</t>
    <phoneticPr fontId="15"/>
  </si>
  <si>
    <t>中学道徳　あすを生きる　２</t>
    <phoneticPr fontId="15"/>
  </si>
  <si>
    <t>中学道徳　あすを生きる　３</t>
    <phoneticPr fontId="15"/>
  </si>
  <si>
    <t>新・中学生の道徳　明日への扉　１</t>
    <phoneticPr fontId="15"/>
  </si>
  <si>
    <t>新・中学生の道徳　明日への扉　２</t>
    <phoneticPr fontId="15"/>
  </si>
  <si>
    <t>新・中学生の道徳　明日への扉　３</t>
    <phoneticPr fontId="15"/>
  </si>
  <si>
    <t>中学生の道徳　自分を見つめる１</t>
    <phoneticPr fontId="15"/>
  </si>
  <si>
    <t>中学生の道徳　自分を考える２</t>
    <phoneticPr fontId="15"/>
  </si>
  <si>
    <t>中学生の道徳ノート　自分を考える２</t>
    <phoneticPr fontId="15"/>
  </si>
  <si>
    <t>中学生の道徳　自分をのばす３</t>
    <phoneticPr fontId="15"/>
  </si>
  <si>
    <t>中学生の道徳ノート　自分をのばす３</t>
    <phoneticPr fontId="37"/>
  </si>
  <si>
    <t xml:space="preserve">233
日科
</t>
    <rPh sb="4" eb="5">
      <t>ニチ</t>
    </rPh>
    <rPh sb="5" eb="6">
      <t>カ</t>
    </rPh>
    <phoneticPr fontId="37"/>
  </si>
  <si>
    <t>道徳　中学１　生き方から学ぶ</t>
    <rPh sb="12" eb="13">
      <t>マナ</t>
    </rPh>
    <phoneticPr fontId="15"/>
  </si>
  <si>
    <t>道徳　中学２　生き方を見つめる</t>
    <phoneticPr fontId="15"/>
  </si>
  <si>
    <t>道徳　中学３　生き方を創造する</t>
    <phoneticPr fontId="15"/>
  </si>
  <si>
    <t>c101</t>
    <phoneticPr fontId="37"/>
  </si>
  <si>
    <t>c102</t>
  </si>
  <si>
    <t>c103</t>
  </si>
  <si>
    <t>c104</t>
  </si>
  <si>
    <t>c105</t>
  </si>
  <si>
    <t>c106</t>
  </si>
  <si>
    <t>c107</t>
  </si>
  <si>
    <t>c108</t>
  </si>
  <si>
    <t>c109</t>
  </si>
  <si>
    <t>c110</t>
  </si>
  <si>
    <t>c111</t>
  </si>
  <si>
    <t>c112</t>
  </si>
  <si>
    <t>c113</t>
  </si>
  <si>
    <t>c114</t>
  </si>
  <si>
    <t>c115</t>
  </si>
  <si>
    <t>c116</t>
  </si>
  <si>
    <t>c117</t>
  </si>
  <si>
    <t>言文
701</t>
    <phoneticPr fontId="11"/>
  </si>
  <si>
    <t>新編言語文化</t>
    <phoneticPr fontId="14"/>
  </si>
  <si>
    <t>c202</t>
  </si>
  <si>
    <t>言文
702</t>
    <phoneticPr fontId="11"/>
  </si>
  <si>
    <t>精選言語文化</t>
    <phoneticPr fontId="14"/>
  </si>
  <si>
    <t>c203</t>
  </si>
  <si>
    <t>言文
703
◆</t>
    <phoneticPr fontId="11"/>
  </si>
  <si>
    <t>精選 言語文化</t>
    <phoneticPr fontId="14"/>
  </si>
  <si>
    <t>c204</t>
  </si>
  <si>
    <t>言文
704
◆</t>
    <phoneticPr fontId="11"/>
  </si>
  <si>
    <t>新 言語文化</t>
    <phoneticPr fontId="14"/>
  </si>
  <si>
    <t>c205</t>
  </si>
  <si>
    <t>言文
705
◆</t>
    <phoneticPr fontId="11"/>
  </si>
  <si>
    <t>言語文化</t>
    <phoneticPr fontId="14"/>
  </si>
  <si>
    <t>c206</t>
  </si>
  <si>
    <t>言文
706
◆</t>
    <phoneticPr fontId="11"/>
  </si>
  <si>
    <t>新編　言語文化</t>
    <phoneticPr fontId="14"/>
  </si>
  <si>
    <t>c207</t>
  </si>
  <si>
    <t>言文
707
◆</t>
    <phoneticPr fontId="11"/>
  </si>
  <si>
    <t>c208</t>
  </si>
  <si>
    <t>言文
708
◆</t>
    <phoneticPr fontId="11"/>
  </si>
  <si>
    <t>高等学校　言語文化</t>
    <phoneticPr fontId="14"/>
  </si>
  <si>
    <t>c209</t>
  </si>
  <si>
    <t>言文
709
◆</t>
    <phoneticPr fontId="11"/>
  </si>
  <si>
    <t>c210</t>
  </si>
  <si>
    <t>109
文英堂</t>
    <phoneticPr fontId="11"/>
  </si>
  <si>
    <t>言文
710</t>
    <phoneticPr fontId="11"/>
  </si>
  <si>
    <t>c211</t>
  </si>
  <si>
    <t>言文
711</t>
    <phoneticPr fontId="11"/>
  </si>
  <si>
    <t>精選　言語文化</t>
    <phoneticPr fontId="14"/>
  </si>
  <si>
    <t>c212</t>
  </si>
  <si>
    <t>言文
712
◆</t>
    <phoneticPr fontId="11"/>
  </si>
  <si>
    <t>c213</t>
  </si>
  <si>
    <t>言文
713
◆</t>
    <phoneticPr fontId="11"/>
  </si>
  <si>
    <t>c214</t>
  </si>
  <si>
    <t>言文
714
◆</t>
    <phoneticPr fontId="11"/>
  </si>
  <si>
    <t>高等学校　精選言語文化</t>
    <phoneticPr fontId="14"/>
  </si>
  <si>
    <t>c215</t>
  </si>
  <si>
    <t>言文
715
◆</t>
    <phoneticPr fontId="11"/>
  </si>
  <si>
    <t>高等学校　標準言語文化</t>
    <phoneticPr fontId="14"/>
  </si>
  <si>
    <t>c216</t>
  </si>
  <si>
    <t>言文
716
◆</t>
    <phoneticPr fontId="11"/>
  </si>
  <si>
    <t>高等学校　新編言語文化</t>
    <phoneticPr fontId="14"/>
  </si>
  <si>
    <t>c217</t>
  </si>
  <si>
    <t>言文
717
◆</t>
    <phoneticPr fontId="11"/>
  </si>
  <si>
    <t>探求　言語文化</t>
    <phoneticPr fontId="14"/>
  </si>
  <si>
    <t>地総
701</t>
    <phoneticPr fontId="11"/>
  </si>
  <si>
    <t>地理総合</t>
    <phoneticPr fontId="14"/>
  </si>
  <si>
    <t>c302</t>
  </si>
  <si>
    <t>7
実教</t>
    <phoneticPr fontId="11"/>
  </si>
  <si>
    <t>地総
702
◆</t>
    <phoneticPr fontId="11"/>
  </si>
  <si>
    <t>c303</t>
  </si>
  <si>
    <t>46
帝国</t>
    <phoneticPr fontId="11"/>
  </si>
  <si>
    <t>地総
703
◆</t>
    <phoneticPr fontId="11"/>
  </si>
  <si>
    <t>高等学校　新地理総合</t>
    <phoneticPr fontId="14"/>
  </si>
  <si>
    <t>c304</t>
  </si>
  <si>
    <t>130
二宮</t>
    <phoneticPr fontId="11"/>
  </si>
  <si>
    <t>地総
704
◆</t>
    <phoneticPr fontId="11"/>
  </si>
  <si>
    <t>地理総合　世界に学び地域へつなぐ</t>
    <phoneticPr fontId="14"/>
  </si>
  <si>
    <t>c305</t>
  </si>
  <si>
    <t>地総
705
◆</t>
    <phoneticPr fontId="11"/>
  </si>
  <si>
    <t>わたしたちの地理総合　世界から日本へ</t>
    <phoneticPr fontId="14"/>
  </si>
  <si>
    <t>c306</t>
  </si>
  <si>
    <t>地総
706
◆</t>
    <phoneticPr fontId="11"/>
  </si>
  <si>
    <t>歴総
701</t>
    <phoneticPr fontId="11"/>
  </si>
  <si>
    <t>新選歴史総合</t>
    <phoneticPr fontId="14"/>
  </si>
  <si>
    <t>c402</t>
  </si>
  <si>
    <t>歴総
702</t>
    <phoneticPr fontId="11"/>
  </si>
  <si>
    <t>詳解歴史総合</t>
    <phoneticPr fontId="14"/>
  </si>
  <si>
    <t>c403</t>
  </si>
  <si>
    <t>歴総
703
◆</t>
    <phoneticPr fontId="11"/>
  </si>
  <si>
    <t>詳述歴史総合</t>
    <phoneticPr fontId="14"/>
  </si>
  <si>
    <t>c404</t>
  </si>
  <si>
    <t>歴総
704
◆</t>
    <phoneticPr fontId="11"/>
  </si>
  <si>
    <t>歴史総合</t>
    <phoneticPr fontId="14"/>
  </si>
  <si>
    <t>c405</t>
  </si>
  <si>
    <t>35
清水</t>
    <phoneticPr fontId="11"/>
  </si>
  <si>
    <t>歴総
705
◆</t>
    <phoneticPr fontId="11"/>
  </si>
  <si>
    <t>私たちの歴史総合</t>
    <phoneticPr fontId="14"/>
  </si>
  <si>
    <t>c406</t>
  </si>
  <si>
    <t>歴総
706
◆</t>
    <phoneticPr fontId="11"/>
  </si>
  <si>
    <t>明解　歴史総合</t>
    <phoneticPr fontId="14"/>
  </si>
  <si>
    <t>c407</t>
  </si>
  <si>
    <t>81
山川</t>
    <phoneticPr fontId="11"/>
  </si>
  <si>
    <t>歴総
707</t>
    <phoneticPr fontId="11"/>
  </si>
  <si>
    <t>歴史総合　近代から現代へ</t>
    <phoneticPr fontId="14"/>
  </si>
  <si>
    <t>c408</t>
  </si>
  <si>
    <t>歴総
708</t>
    <phoneticPr fontId="11"/>
  </si>
  <si>
    <t>現代の歴史総合　みる・読みとく・考える</t>
    <phoneticPr fontId="14"/>
  </si>
  <si>
    <t>c409</t>
  </si>
  <si>
    <t>歴総
709</t>
    <phoneticPr fontId="11"/>
  </si>
  <si>
    <t>わたしたちの歴史　日本から世界へ</t>
    <phoneticPr fontId="14"/>
  </si>
  <si>
    <t>c410</t>
  </si>
  <si>
    <t>歴総
710
◆</t>
    <phoneticPr fontId="11"/>
  </si>
  <si>
    <t>高等学校　歴史総合</t>
    <phoneticPr fontId="14"/>
  </si>
  <si>
    <t>c411</t>
  </si>
  <si>
    <t>歴総
711
◆</t>
    <phoneticPr fontId="11"/>
  </si>
  <si>
    <t>c412</t>
  </si>
  <si>
    <t>221
明成社</t>
    <phoneticPr fontId="11"/>
  </si>
  <si>
    <t>歴総
712</t>
    <phoneticPr fontId="11"/>
  </si>
  <si>
    <t>地図
701</t>
    <phoneticPr fontId="11"/>
  </si>
  <si>
    <t>新高等地図</t>
    <phoneticPr fontId="14"/>
  </si>
  <si>
    <t>c502</t>
  </si>
  <si>
    <t>地図
702
◆</t>
    <phoneticPr fontId="11"/>
  </si>
  <si>
    <t>新詳高等地図</t>
    <phoneticPr fontId="14"/>
  </si>
  <si>
    <t>c503</t>
  </si>
  <si>
    <t>地図
703
◆</t>
    <phoneticPr fontId="11"/>
  </si>
  <si>
    <t>標準高等地図</t>
    <phoneticPr fontId="14"/>
  </si>
  <si>
    <t>c504</t>
  </si>
  <si>
    <t>地図
704
◆</t>
    <phoneticPr fontId="11"/>
  </si>
  <si>
    <t>高等地図帳</t>
    <phoneticPr fontId="14"/>
  </si>
  <si>
    <t>c505</t>
  </si>
  <si>
    <t>地図
705
◆</t>
    <phoneticPr fontId="11"/>
  </si>
  <si>
    <t>詳解現代地図　最新版</t>
    <phoneticPr fontId="14"/>
  </si>
  <si>
    <t>c506</t>
  </si>
  <si>
    <t>地図
706
◆</t>
    <phoneticPr fontId="11"/>
  </si>
  <si>
    <t>基本地図帳</t>
    <phoneticPr fontId="14"/>
  </si>
  <si>
    <t>公共
701</t>
    <phoneticPr fontId="11"/>
  </si>
  <si>
    <t>公共</t>
    <phoneticPr fontId="14"/>
  </si>
  <si>
    <t>c602</t>
  </si>
  <si>
    <t>6
教図</t>
    <phoneticPr fontId="11"/>
  </si>
  <si>
    <t>公共
702
◆</t>
    <phoneticPr fontId="11"/>
  </si>
  <si>
    <t>c603</t>
  </si>
  <si>
    <t>公共
703
◆</t>
    <phoneticPr fontId="11"/>
  </si>
  <si>
    <t>詳述公共</t>
    <phoneticPr fontId="14"/>
  </si>
  <si>
    <t>c604</t>
  </si>
  <si>
    <t>公共
704
◆</t>
    <phoneticPr fontId="11"/>
  </si>
  <si>
    <t>c605</t>
  </si>
  <si>
    <t>公共
705
◆</t>
    <phoneticPr fontId="11"/>
  </si>
  <si>
    <t>高等学校　公共</t>
    <phoneticPr fontId="14"/>
  </si>
  <si>
    <t>c606</t>
  </si>
  <si>
    <t>公共
706
◆</t>
    <phoneticPr fontId="11"/>
  </si>
  <si>
    <t>私たちの公共</t>
    <phoneticPr fontId="14"/>
  </si>
  <si>
    <t>c607</t>
  </si>
  <si>
    <t>公共
707
◆</t>
    <phoneticPr fontId="11"/>
  </si>
  <si>
    <t>c608</t>
  </si>
  <si>
    <t>c609</t>
  </si>
  <si>
    <t>公共
709
◆</t>
    <phoneticPr fontId="11"/>
  </si>
  <si>
    <t>c610</t>
  </si>
  <si>
    <t>公共
710
◆</t>
    <phoneticPr fontId="11"/>
  </si>
  <si>
    <t>c611</t>
  </si>
  <si>
    <t>公共
711
◆</t>
    <phoneticPr fontId="11"/>
  </si>
  <si>
    <t>高等学校　新公共</t>
    <phoneticPr fontId="14"/>
  </si>
  <si>
    <t>c612</t>
  </si>
  <si>
    <t>190
東法</t>
    <phoneticPr fontId="11"/>
  </si>
  <si>
    <t>公共
712
◆</t>
    <phoneticPr fontId="11"/>
  </si>
  <si>
    <t>数Ⅰ
701
◆</t>
    <phoneticPr fontId="11"/>
  </si>
  <si>
    <t>数学Ⅰ　Advanced</t>
    <phoneticPr fontId="14"/>
  </si>
  <si>
    <t>数Ⅰ
702
◆</t>
    <phoneticPr fontId="11"/>
  </si>
  <si>
    <t>数学Ⅰ　Standard</t>
    <phoneticPr fontId="14"/>
  </si>
  <si>
    <t>数Ⅰ
703
◆</t>
    <phoneticPr fontId="11"/>
  </si>
  <si>
    <t>数学Ⅰ　Essence</t>
    <phoneticPr fontId="14"/>
  </si>
  <si>
    <t>数Ⅰ
704</t>
    <phoneticPr fontId="11"/>
  </si>
  <si>
    <t>新数学Ⅰ</t>
    <phoneticPr fontId="14"/>
  </si>
  <si>
    <t>数Ⅰ
705</t>
    <phoneticPr fontId="11"/>
  </si>
  <si>
    <t>新数学Ⅰ　解答編</t>
    <phoneticPr fontId="14"/>
  </si>
  <si>
    <t>数Ⅰ
706
◆</t>
    <phoneticPr fontId="11"/>
  </si>
  <si>
    <t>数学Ⅰ　Progress</t>
    <phoneticPr fontId="14"/>
  </si>
  <si>
    <t>数Ⅰ
707
◆</t>
    <phoneticPr fontId="11"/>
  </si>
  <si>
    <t>新編数学Ⅰ</t>
    <phoneticPr fontId="14"/>
  </si>
  <si>
    <t>数Ⅰ
708
◆</t>
    <phoneticPr fontId="11"/>
  </si>
  <si>
    <t>高校数学Ⅰ</t>
    <phoneticPr fontId="14"/>
  </si>
  <si>
    <t>61
啓林館</t>
    <phoneticPr fontId="11"/>
  </si>
  <si>
    <t>数Ⅰ
709
◆</t>
    <phoneticPr fontId="11"/>
  </si>
  <si>
    <t>数学Ⅰ</t>
    <phoneticPr fontId="14"/>
  </si>
  <si>
    <t>数Ⅰ
710
◆</t>
    <phoneticPr fontId="11"/>
  </si>
  <si>
    <t>数Ⅰ
711
◆</t>
    <phoneticPr fontId="11"/>
  </si>
  <si>
    <t>深進数学Ⅰ</t>
    <phoneticPr fontId="14"/>
  </si>
  <si>
    <t>数Ⅰ
712
◆</t>
    <phoneticPr fontId="11"/>
  </si>
  <si>
    <t>数Ⅰ
713
◆</t>
    <phoneticPr fontId="11"/>
  </si>
  <si>
    <t>高等学校　数学Ⅰ</t>
    <phoneticPr fontId="14"/>
  </si>
  <si>
    <t>数Ⅰ
714
◆</t>
    <phoneticPr fontId="11"/>
  </si>
  <si>
    <t>新編　数学Ⅰ</t>
    <phoneticPr fontId="14"/>
  </si>
  <si>
    <t>数Ⅰ
715
◆</t>
    <phoneticPr fontId="11"/>
  </si>
  <si>
    <t>最新　数学Ⅰ</t>
    <phoneticPr fontId="14"/>
  </si>
  <si>
    <t>数Ⅰ
716
◆</t>
    <phoneticPr fontId="11"/>
  </si>
  <si>
    <t>新　高校の数学Ⅰ</t>
    <phoneticPr fontId="14"/>
  </si>
  <si>
    <t>数Ⅰ
717
◆</t>
    <phoneticPr fontId="11"/>
  </si>
  <si>
    <t>NEXT　数学Ⅰ</t>
    <phoneticPr fontId="14"/>
  </si>
  <si>
    <t>数Ⅰ
718
◆</t>
    <phoneticPr fontId="11"/>
  </si>
  <si>
    <t>数Ⅰ
719
◆</t>
    <phoneticPr fontId="11"/>
  </si>
  <si>
    <t>新編数学Ⅰサポートブック</t>
    <phoneticPr fontId="14"/>
  </si>
  <si>
    <t>数Ⅱ
701
◆</t>
    <phoneticPr fontId="11"/>
  </si>
  <si>
    <t>数学Ⅱ　Advanced</t>
    <phoneticPr fontId="14"/>
  </si>
  <si>
    <t>数Ⅱ
702
◆</t>
    <phoneticPr fontId="11"/>
  </si>
  <si>
    <t>数学Ⅱ　Standard</t>
    <phoneticPr fontId="14"/>
  </si>
  <si>
    <t>数Ⅱ
703
◆</t>
    <phoneticPr fontId="11"/>
  </si>
  <si>
    <t>数学Ⅱ　Progress</t>
    <phoneticPr fontId="14"/>
  </si>
  <si>
    <t>数Ⅱ
704
◆</t>
    <phoneticPr fontId="11"/>
  </si>
  <si>
    <t>新編数学Ⅱ</t>
    <phoneticPr fontId="14"/>
  </si>
  <si>
    <t>数Ⅱ
705
◆</t>
    <phoneticPr fontId="11"/>
  </si>
  <si>
    <t>高校数学Ⅱ</t>
    <phoneticPr fontId="14"/>
  </si>
  <si>
    <t>数Ⅱ
706
◆</t>
    <phoneticPr fontId="11"/>
  </si>
  <si>
    <t>数学Ⅱ</t>
    <phoneticPr fontId="14"/>
  </si>
  <si>
    <t>数Ⅱ
707
◆</t>
    <phoneticPr fontId="11"/>
  </si>
  <si>
    <t>数Ⅱ
708
◆</t>
    <phoneticPr fontId="11"/>
  </si>
  <si>
    <t>深進数学Ⅱ</t>
    <phoneticPr fontId="14"/>
  </si>
  <si>
    <t>数Ⅱ
709
◆</t>
    <phoneticPr fontId="11"/>
  </si>
  <si>
    <t>数Ⅱ
710
◆</t>
    <phoneticPr fontId="11"/>
  </si>
  <si>
    <t>高等学校　数学Ⅱ</t>
    <phoneticPr fontId="14"/>
  </si>
  <si>
    <t>数Ⅱ
711
◆</t>
    <phoneticPr fontId="11"/>
  </si>
  <si>
    <t>新編　数学Ⅱ</t>
    <phoneticPr fontId="14"/>
  </si>
  <si>
    <t>数Ⅱ
712
◆</t>
    <phoneticPr fontId="11"/>
  </si>
  <si>
    <t>最新　数学Ⅱ</t>
    <phoneticPr fontId="14"/>
  </si>
  <si>
    <t>数Ⅱ
713
◆</t>
    <phoneticPr fontId="11"/>
  </si>
  <si>
    <t>NEXT　数学Ⅱ</t>
    <phoneticPr fontId="14"/>
  </si>
  <si>
    <t>数Ⅱ
714
◆</t>
    <phoneticPr fontId="11"/>
  </si>
  <si>
    <t>数Ⅱ
715
◆</t>
    <phoneticPr fontId="11"/>
  </si>
  <si>
    <t>新編数学Ⅱサポートブック</t>
    <phoneticPr fontId="14"/>
  </si>
  <si>
    <t>数Ａ
701
◆</t>
    <phoneticPr fontId="11"/>
  </si>
  <si>
    <t>数学Ａ　Advanced</t>
    <phoneticPr fontId="14"/>
  </si>
  <si>
    <t>数Ａ
702
◆</t>
    <phoneticPr fontId="11"/>
  </si>
  <si>
    <t>数学Ａ　Standard</t>
    <phoneticPr fontId="14"/>
  </si>
  <si>
    <t>数Ａ
703
◆</t>
    <phoneticPr fontId="11"/>
  </si>
  <si>
    <t>数学A　Essence</t>
    <phoneticPr fontId="14"/>
  </si>
  <si>
    <t>数Ａ
704</t>
    <phoneticPr fontId="11"/>
  </si>
  <si>
    <t>新数学A</t>
    <phoneticPr fontId="14"/>
  </si>
  <si>
    <t>数Ａ
705</t>
    <phoneticPr fontId="11"/>
  </si>
  <si>
    <t>新数学A　解答編</t>
    <phoneticPr fontId="14"/>
  </si>
  <si>
    <t>数Ａ
706
◆</t>
    <phoneticPr fontId="11"/>
  </si>
  <si>
    <t>数学A　Progress</t>
    <phoneticPr fontId="14"/>
  </si>
  <si>
    <t>数Ａ
707
◆</t>
    <phoneticPr fontId="11"/>
  </si>
  <si>
    <t>新編数学A</t>
    <phoneticPr fontId="14"/>
  </si>
  <si>
    <t>数Ａ
708
◆</t>
    <phoneticPr fontId="11"/>
  </si>
  <si>
    <t>高校数学A</t>
    <phoneticPr fontId="14"/>
  </si>
  <si>
    <t>数Ａ
709
◆</t>
    <phoneticPr fontId="11"/>
  </si>
  <si>
    <t>数学A</t>
    <phoneticPr fontId="14"/>
  </si>
  <si>
    <t>数Ａ
710
◆</t>
    <phoneticPr fontId="11"/>
  </si>
  <si>
    <t>数Ａ
711
◆</t>
    <phoneticPr fontId="11"/>
  </si>
  <si>
    <t>深進数学A</t>
    <phoneticPr fontId="14"/>
  </si>
  <si>
    <t>数Ａ
712
◆</t>
    <phoneticPr fontId="11"/>
  </si>
  <si>
    <t>数Ａ
713
◆</t>
    <phoneticPr fontId="11"/>
  </si>
  <si>
    <t>高等学校　数学A</t>
    <phoneticPr fontId="14"/>
  </si>
  <si>
    <t>数Ａ
714
◆</t>
    <phoneticPr fontId="11"/>
  </si>
  <si>
    <t>新編　数学A</t>
    <phoneticPr fontId="14"/>
  </si>
  <si>
    <t>数Ａ
715
◆</t>
    <phoneticPr fontId="11"/>
  </si>
  <si>
    <t>最新　数学A</t>
    <phoneticPr fontId="14"/>
  </si>
  <si>
    <t>数Ａ
716
◆</t>
    <phoneticPr fontId="11"/>
  </si>
  <si>
    <t>新　高校の数学A</t>
    <phoneticPr fontId="14"/>
  </si>
  <si>
    <t>数Ａ
717
◆</t>
    <phoneticPr fontId="11"/>
  </si>
  <si>
    <t>NEXT　数学A</t>
    <phoneticPr fontId="14"/>
  </si>
  <si>
    <t>数Ａ
718
◆</t>
    <phoneticPr fontId="11"/>
  </si>
  <si>
    <t>数Ａ
719
◆</t>
    <phoneticPr fontId="11"/>
  </si>
  <si>
    <t>新編数学Aサポートブック</t>
    <phoneticPr fontId="14"/>
  </si>
  <si>
    <t>科人
701</t>
    <phoneticPr fontId="11"/>
  </si>
  <si>
    <t>科学と人間生活</t>
    <phoneticPr fontId="14"/>
  </si>
  <si>
    <t>科人
702
◆</t>
    <phoneticPr fontId="11"/>
  </si>
  <si>
    <t>科人
703
◆</t>
    <phoneticPr fontId="11"/>
  </si>
  <si>
    <t>高等学校 科学と人間生活</t>
    <phoneticPr fontId="14"/>
  </si>
  <si>
    <t>科人
704
◆</t>
    <phoneticPr fontId="11"/>
  </si>
  <si>
    <t>科人
705
◆</t>
    <phoneticPr fontId="11"/>
  </si>
  <si>
    <t>高等学校　科学と人間生活</t>
    <phoneticPr fontId="14"/>
  </si>
  <si>
    <t>物基
701
◆</t>
    <phoneticPr fontId="11"/>
  </si>
  <si>
    <t>物理基礎</t>
    <phoneticPr fontId="14"/>
  </si>
  <si>
    <t>物基
702
◆</t>
    <phoneticPr fontId="11"/>
  </si>
  <si>
    <t>新編物理基礎</t>
    <phoneticPr fontId="14"/>
  </si>
  <si>
    <t>物基
703
◆</t>
    <phoneticPr fontId="11"/>
  </si>
  <si>
    <t>物基
704
◆</t>
    <phoneticPr fontId="11"/>
  </si>
  <si>
    <t>高校物理 基礎</t>
    <phoneticPr fontId="14"/>
  </si>
  <si>
    <t>物基
705
◆</t>
    <phoneticPr fontId="11"/>
  </si>
  <si>
    <t>高等学校 物理基礎</t>
    <phoneticPr fontId="14"/>
  </si>
  <si>
    <t>物基
706
◆</t>
    <phoneticPr fontId="11"/>
  </si>
  <si>
    <t>高等学校 考える物理基礎</t>
    <phoneticPr fontId="14"/>
  </si>
  <si>
    <t>物基
707
◆</t>
    <phoneticPr fontId="11"/>
  </si>
  <si>
    <t>物基
708
◆</t>
    <phoneticPr fontId="11"/>
  </si>
  <si>
    <t>新編　物理基礎</t>
    <phoneticPr fontId="14"/>
  </si>
  <si>
    <t>物基
709
◆</t>
    <phoneticPr fontId="11"/>
  </si>
  <si>
    <t>高等学校　物理基礎</t>
    <phoneticPr fontId="14"/>
  </si>
  <si>
    <t>物基
710
◆</t>
    <phoneticPr fontId="11"/>
  </si>
  <si>
    <t>高等学校　新物理基礎</t>
    <phoneticPr fontId="14"/>
  </si>
  <si>
    <t>化基
701
◆</t>
    <phoneticPr fontId="11"/>
  </si>
  <si>
    <t>化学基礎</t>
    <phoneticPr fontId="14"/>
  </si>
  <si>
    <t>化基
702
◆</t>
    <phoneticPr fontId="11"/>
  </si>
  <si>
    <t>新編化学基礎</t>
    <phoneticPr fontId="14"/>
  </si>
  <si>
    <t>化基
703
◆</t>
    <phoneticPr fontId="11"/>
  </si>
  <si>
    <t>化学基礎　academia</t>
    <phoneticPr fontId="14"/>
  </si>
  <si>
    <t>化基
704
◆</t>
    <phoneticPr fontId="11"/>
  </si>
  <si>
    <t>化基
705
◆</t>
    <phoneticPr fontId="11"/>
  </si>
  <si>
    <t>高校化学基礎</t>
    <phoneticPr fontId="14"/>
  </si>
  <si>
    <t>化基
706
◆</t>
    <phoneticPr fontId="11"/>
  </si>
  <si>
    <t>高等学校 化学基礎</t>
    <phoneticPr fontId="14"/>
  </si>
  <si>
    <t>化基
707
◆</t>
    <phoneticPr fontId="11"/>
  </si>
  <si>
    <t>ｉ版 化学基礎</t>
    <phoneticPr fontId="14"/>
  </si>
  <si>
    <t>化基
708
◆</t>
    <phoneticPr fontId="11"/>
  </si>
  <si>
    <t>化基
709
◆</t>
    <phoneticPr fontId="11"/>
  </si>
  <si>
    <t>高等学校　化学基礎</t>
    <phoneticPr fontId="14"/>
  </si>
  <si>
    <t>化基
710
◆</t>
    <phoneticPr fontId="11"/>
  </si>
  <si>
    <t>新編　化学基礎</t>
    <phoneticPr fontId="14"/>
  </si>
  <si>
    <t>化基
711
◆</t>
    <phoneticPr fontId="11"/>
  </si>
  <si>
    <t>化基
712
◆</t>
    <phoneticPr fontId="11"/>
  </si>
  <si>
    <t>高等学校　新化学基礎</t>
    <phoneticPr fontId="14"/>
  </si>
  <si>
    <t>生基
701
◆</t>
    <phoneticPr fontId="11"/>
  </si>
  <si>
    <t>生物基礎</t>
    <phoneticPr fontId="14"/>
  </si>
  <si>
    <t>生基
702
◆</t>
    <phoneticPr fontId="11"/>
  </si>
  <si>
    <t>新編生物基礎</t>
    <phoneticPr fontId="14"/>
  </si>
  <si>
    <t>生基
703
◆</t>
    <phoneticPr fontId="11"/>
  </si>
  <si>
    <t>生基
704
◆</t>
    <phoneticPr fontId="11"/>
  </si>
  <si>
    <t>高校生物基礎</t>
    <phoneticPr fontId="14"/>
  </si>
  <si>
    <t>生基
705
◆</t>
    <phoneticPr fontId="11"/>
  </si>
  <si>
    <t>高等学校 生物基礎</t>
    <phoneticPr fontId="14"/>
  </si>
  <si>
    <t>生基
706
◆</t>
    <phoneticPr fontId="11"/>
  </si>
  <si>
    <t>i版 生物基礎</t>
    <phoneticPr fontId="14"/>
  </si>
  <si>
    <t>生基
707
◆</t>
    <phoneticPr fontId="11"/>
  </si>
  <si>
    <t>生基
708
◆</t>
    <phoneticPr fontId="11"/>
  </si>
  <si>
    <t>高等学校　生物基礎</t>
    <phoneticPr fontId="14"/>
  </si>
  <si>
    <t>生基
709
◆</t>
    <phoneticPr fontId="11"/>
  </si>
  <si>
    <t>新編　生物基礎</t>
    <phoneticPr fontId="14"/>
  </si>
  <si>
    <t>生基
710
◆</t>
    <phoneticPr fontId="11"/>
  </si>
  <si>
    <t>生基
711
◆</t>
    <phoneticPr fontId="11"/>
  </si>
  <si>
    <t>高等学校　新生物基礎</t>
    <phoneticPr fontId="14"/>
  </si>
  <si>
    <t>地基
701</t>
    <phoneticPr fontId="11"/>
  </si>
  <si>
    <t>地学基礎</t>
    <phoneticPr fontId="14"/>
  </si>
  <si>
    <t>地基
702
◆</t>
    <phoneticPr fontId="11"/>
  </si>
  <si>
    <t>地基
703
◆</t>
    <phoneticPr fontId="11"/>
  </si>
  <si>
    <t>高等学校 地学基礎</t>
    <phoneticPr fontId="14"/>
  </si>
  <si>
    <t>地基
704
◆</t>
    <phoneticPr fontId="11"/>
  </si>
  <si>
    <t>地基
705
◆</t>
    <phoneticPr fontId="11"/>
  </si>
  <si>
    <t>保体
701
◆</t>
    <phoneticPr fontId="11"/>
  </si>
  <si>
    <t>現代高等保健体育</t>
    <phoneticPr fontId="14"/>
  </si>
  <si>
    <t>保体
702
◆</t>
    <phoneticPr fontId="11"/>
  </si>
  <si>
    <t>新高等保健体育</t>
    <phoneticPr fontId="14"/>
  </si>
  <si>
    <t>保体
703
◆</t>
    <phoneticPr fontId="11"/>
  </si>
  <si>
    <t>高等学校　保健体育　Textbook</t>
    <phoneticPr fontId="14"/>
  </si>
  <si>
    <t>保体
704
◆</t>
    <phoneticPr fontId="11"/>
  </si>
  <si>
    <t>高等学校　保健体育　Activity</t>
    <phoneticPr fontId="14"/>
  </si>
  <si>
    <t>17
教出</t>
    <phoneticPr fontId="11"/>
  </si>
  <si>
    <t>音Ⅰ
701</t>
    <phoneticPr fontId="11"/>
  </si>
  <si>
    <t>音楽Ⅰ　Ｔｕｔｔｉ＋</t>
    <phoneticPr fontId="14"/>
  </si>
  <si>
    <t>27
教芸</t>
    <phoneticPr fontId="11"/>
  </si>
  <si>
    <t>音Ⅰ
702</t>
    <phoneticPr fontId="11"/>
  </si>
  <si>
    <t>高校生の音楽１</t>
    <phoneticPr fontId="14"/>
  </si>
  <si>
    <t>音Ⅰ
703</t>
    <phoneticPr fontId="11"/>
  </si>
  <si>
    <t>MOUSA１</t>
    <phoneticPr fontId="14"/>
  </si>
  <si>
    <t>89
友社</t>
    <phoneticPr fontId="11"/>
  </si>
  <si>
    <t>音Ⅰ
704</t>
    <phoneticPr fontId="11"/>
  </si>
  <si>
    <t>ON! 1</t>
    <phoneticPr fontId="14"/>
  </si>
  <si>
    <t>38
光村</t>
    <phoneticPr fontId="11"/>
  </si>
  <si>
    <t>美Ⅰ
701</t>
    <phoneticPr fontId="11"/>
  </si>
  <si>
    <t>美術１</t>
    <phoneticPr fontId="14"/>
  </si>
  <si>
    <t>116
日文</t>
    <phoneticPr fontId="11"/>
  </si>
  <si>
    <t>美Ⅰ
702</t>
    <phoneticPr fontId="11"/>
  </si>
  <si>
    <t>高校生の美術１</t>
    <phoneticPr fontId="14"/>
  </si>
  <si>
    <t>美Ⅰ
703</t>
    <phoneticPr fontId="11"/>
  </si>
  <si>
    <t>高校美術</t>
    <phoneticPr fontId="14"/>
  </si>
  <si>
    <t>工Ⅰ
701</t>
    <phoneticPr fontId="11"/>
  </si>
  <si>
    <t>工芸Ⅰ</t>
    <phoneticPr fontId="14"/>
  </si>
  <si>
    <t>書Ⅰ
701</t>
    <phoneticPr fontId="11"/>
  </si>
  <si>
    <t>書道Ⅰ</t>
    <phoneticPr fontId="14"/>
  </si>
  <si>
    <t>書Ⅰ
702</t>
    <phoneticPr fontId="11"/>
  </si>
  <si>
    <t>書Ⅰ</t>
    <phoneticPr fontId="14"/>
  </si>
  <si>
    <t>書Ⅰ
703</t>
    <phoneticPr fontId="11"/>
  </si>
  <si>
    <t>書Ⅰプライマリーブック</t>
    <phoneticPr fontId="14"/>
  </si>
  <si>
    <t>書Ⅰ
704</t>
    <phoneticPr fontId="11"/>
  </si>
  <si>
    <t>書Ⅰ
705</t>
    <phoneticPr fontId="11"/>
  </si>
  <si>
    <t>ＣⅠ
701
◆</t>
    <phoneticPr fontId="11"/>
  </si>
  <si>
    <t>ＣⅠ
702
◆</t>
    <phoneticPr fontId="11"/>
  </si>
  <si>
    <t>ＣⅠ
703
◆</t>
    <phoneticPr fontId="11"/>
  </si>
  <si>
    <t>9
開隆堂</t>
    <phoneticPr fontId="11"/>
  </si>
  <si>
    <t>ＣⅠ
704
◆</t>
    <phoneticPr fontId="11"/>
  </si>
  <si>
    <t>Amity English CommunicationⅠ</t>
    <phoneticPr fontId="14"/>
  </si>
  <si>
    <t>ＣⅠ
705
◆</t>
    <phoneticPr fontId="11"/>
  </si>
  <si>
    <t>APPLAUSE ENGLISH COMMUNICATIONⅠ</t>
    <phoneticPr fontId="14"/>
  </si>
  <si>
    <t>ＣⅠ
706
◆</t>
    <phoneticPr fontId="11"/>
  </si>
  <si>
    <t>Ambition English CommunicationⅠ</t>
    <phoneticPr fontId="14"/>
  </si>
  <si>
    <t>ＣⅠ
707
◆</t>
    <phoneticPr fontId="11"/>
  </si>
  <si>
    <t>ＣⅠ
708
◆</t>
    <phoneticPr fontId="11"/>
  </si>
  <si>
    <t>ＣⅠ
709
◆</t>
    <phoneticPr fontId="11"/>
  </si>
  <si>
    <t>ＣⅠ
710
◆</t>
    <phoneticPr fontId="11"/>
  </si>
  <si>
    <t>Crossroads English Communication Ⅰ</t>
    <phoneticPr fontId="14"/>
  </si>
  <si>
    <t>ＣⅠ
711
◆</t>
    <phoneticPr fontId="11"/>
  </si>
  <si>
    <t>PANORAMA English Communication 1</t>
    <phoneticPr fontId="14"/>
  </si>
  <si>
    <t>ＣⅠ
712
◆</t>
    <phoneticPr fontId="11"/>
  </si>
  <si>
    <t>ELEMENT English Communication Ⅰ</t>
    <phoneticPr fontId="14"/>
  </si>
  <si>
    <t>ＣⅠ
713
◆</t>
    <phoneticPr fontId="11"/>
  </si>
  <si>
    <t>LANDMARK English Communication Ⅰ</t>
    <phoneticPr fontId="14"/>
  </si>
  <si>
    <t>ＣⅠ
714
◆</t>
    <phoneticPr fontId="11"/>
  </si>
  <si>
    <t>LANDMARK Fit English Communication Ⅰ</t>
    <phoneticPr fontId="14"/>
  </si>
  <si>
    <t>ＣⅠ
715
◆</t>
    <phoneticPr fontId="11"/>
  </si>
  <si>
    <t>ＣⅠ
716
◆</t>
    <phoneticPr fontId="11"/>
  </si>
  <si>
    <t>ＣⅠ
717
◆</t>
    <phoneticPr fontId="11"/>
  </si>
  <si>
    <t>ＣⅠ
719</t>
    <phoneticPr fontId="11"/>
  </si>
  <si>
    <t>Grove English CommunicationⅠ</t>
    <phoneticPr fontId="14"/>
  </si>
  <si>
    <t>177
増進堂</t>
    <phoneticPr fontId="11"/>
  </si>
  <si>
    <t>ＣⅠ
720</t>
    <phoneticPr fontId="11"/>
  </si>
  <si>
    <t>FLEX ENGLISH COMMUNICATION Ⅰ</t>
    <phoneticPr fontId="14"/>
  </si>
  <si>
    <t>ＣⅠ
721
◆</t>
    <phoneticPr fontId="11"/>
  </si>
  <si>
    <t>CREATIVE English Communication Ⅰ</t>
    <phoneticPr fontId="14"/>
  </si>
  <si>
    <t>ＣⅠ
722
◆</t>
    <phoneticPr fontId="11"/>
  </si>
  <si>
    <t>Vivid English Communication Ⅰ</t>
    <phoneticPr fontId="14"/>
  </si>
  <si>
    <t>ＣⅠ
723
◆</t>
    <phoneticPr fontId="11"/>
  </si>
  <si>
    <t>Heartening English Communication Ⅰ</t>
    <phoneticPr fontId="14"/>
  </si>
  <si>
    <t>ＣⅠ
724
◆</t>
    <phoneticPr fontId="11"/>
  </si>
  <si>
    <t>New Rays English Communication Ⅰ</t>
    <phoneticPr fontId="14"/>
  </si>
  <si>
    <t>235
CUP</t>
    <phoneticPr fontId="11"/>
  </si>
  <si>
    <t>ＣⅠ
725</t>
    <phoneticPr fontId="11"/>
  </si>
  <si>
    <t>Cambridge Experience 1</t>
    <phoneticPr fontId="14"/>
  </si>
  <si>
    <t>論Ⅰ
701
◆</t>
    <phoneticPr fontId="11"/>
  </si>
  <si>
    <t>論Ⅰ
702
◆</t>
    <phoneticPr fontId="11"/>
  </si>
  <si>
    <t>Amity English Logic and Expression Ⅰ</t>
    <phoneticPr fontId="14"/>
  </si>
  <si>
    <t>論Ⅰ
703
◆</t>
    <phoneticPr fontId="11"/>
  </si>
  <si>
    <t>論Ⅰ
704
◆</t>
    <phoneticPr fontId="11"/>
  </si>
  <si>
    <t>論Ⅰ
705
◆</t>
    <phoneticPr fontId="11"/>
  </si>
  <si>
    <t>論Ⅰ
706
◆</t>
    <phoneticPr fontId="11"/>
  </si>
  <si>
    <t>論Ⅰ
707
◆</t>
    <phoneticPr fontId="11"/>
  </si>
  <si>
    <t>Genius English Logic and Expression Ⅰ</t>
    <phoneticPr fontId="14"/>
  </si>
  <si>
    <t>論Ⅰ
708
◆</t>
    <phoneticPr fontId="11"/>
  </si>
  <si>
    <t>論Ⅰ
709
◆</t>
    <phoneticPr fontId="11"/>
  </si>
  <si>
    <t>論Ⅰ
710
◆</t>
    <phoneticPr fontId="11"/>
  </si>
  <si>
    <t>EARTHRISE
English Logic and Expression Ⅰ Advanced</t>
  </si>
  <si>
    <t>論Ⅰ
711
◆</t>
    <phoneticPr fontId="11"/>
  </si>
  <si>
    <t>EARTHRISE
English Logic and Expression Ⅰ Standard</t>
  </si>
  <si>
    <t>論Ⅰ
712
◆</t>
    <phoneticPr fontId="11"/>
  </si>
  <si>
    <t>論Ⅰ
713</t>
    <phoneticPr fontId="11"/>
  </si>
  <si>
    <t>論Ⅰ
714
◆</t>
    <phoneticPr fontId="11"/>
  </si>
  <si>
    <t>論Ⅰ
715</t>
    <phoneticPr fontId="11"/>
  </si>
  <si>
    <t>論Ⅰ
716
◆</t>
    <phoneticPr fontId="11"/>
  </si>
  <si>
    <t>Harmony English Logic and Expression Ⅰ</t>
    <phoneticPr fontId="14"/>
  </si>
  <si>
    <t>論Ⅰ
717
◆</t>
    <phoneticPr fontId="11"/>
  </si>
  <si>
    <t>be English Logic and Expression Ⅰ Clear</t>
    <phoneticPr fontId="14"/>
  </si>
  <si>
    <t>論Ⅰ
718
◆</t>
    <phoneticPr fontId="11"/>
  </si>
  <si>
    <t>be English Logic and Expression Ⅰ Smart</t>
    <phoneticPr fontId="14"/>
  </si>
  <si>
    <t>家基
701</t>
    <phoneticPr fontId="11"/>
  </si>
  <si>
    <t>家庭基礎　自立・共生・創造</t>
    <phoneticPr fontId="14"/>
  </si>
  <si>
    <t>家基
702
◆</t>
    <phoneticPr fontId="11"/>
  </si>
  <si>
    <t>未来へつなぐ　家庭基礎365</t>
    <phoneticPr fontId="14"/>
  </si>
  <si>
    <t>家基
703
◆</t>
    <phoneticPr fontId="11"/>
  </si>
  <si>
    <t>家庭基礎　つながる暮らし　共に創る未来</t>
    <phoneticPr fontId="14"/>
  </si>
  <si>
    <t>家基
704
◆</t>
    <phoneticPr fontId="11"/>
  </si>
  <si>
    <t>Survive!!　高等学校　家庭基礎</t>
    <phoneticPr fontId="14"/>
  </si>
  <si>
    <t>家基
705
◆</t>
    <phoneticPr fontId="11"/>
  </si>
  <si>
    <t>家庭基礎　気づく力 築く未来</t>
    <phoneticPr fontId="14"/>
  </si>
  <si>
    <t>家基
706
◆</t>
    <phoneticPr fontId="11"/>
  </si>
  <si>
    <t>Agenda家庭基礎</t>
    <phoneticPr fontId="14"/>
  </si>
  <si>
    <t>家基
707
◆</t>
    <phoneticPr fontId="11"/>
  </si>
  <si>
    <t>図説家庭基礎</t>
    <phoneticPr fontId="14"/>
  </si>
  <si>
    <t>家基
708
◆</t>
    <phoneticPr fontId="11"/>
  </si>
  <si>
    <t>家庭基礎　明日の生活を築く</t>
    <phoneticPr fontId="14"/>
  </si>
  <si>
    <t>家基
709
◆</t>
    <phoneticPr fontId="11"/>
  </si>
  <si>
    <t>家基
710
◆</t>
    <phoneticPr fontId="11"/>
  </si>
  <si>
    <t>家総
701</t>
    <phoneticPr fontId="11"/>
  </si>
  <si>
    <t>家庭総合　自立・共生・創造</t>
    <phoneticPr fontId="14"/>
  </si>
  <si>
    <t>家総
702
◆</t>
    <phoneticPr fontId="11"/>
  </si>
  <si>
    <t>未来へつなぐ　家庭総合365</t>
    <phoneticPr fontId="14"/>
  </si>
  <si>
    <t>家総
703
◆</t>
    <phoneticPr fontId="11"/>
  </si>
  <si>
    <t>家庭総合</t>
    <phoneticPr fontId="14"/>
  </si>
  <si>
    <t>家総
704
◆</t>
    <phoneticPr fontId="11"/>
  </si>
  <si>
    <t>家庭総合　明日の生活を築く</t>
    <phoneticPr fontId="14"/>
  </si>
  <si>
    <t>家総
705
◆</t>
    <phoneticPr fontId="11"/>
  </si>
  <si>
    <t>家総
706
◆</t>
    <phoneticPr fontId="11"/>
  </si>
  <si>
    <t>情Ⅰ
701
◆</t>
    <phoneticPr fontId="11"/>
  </si>
  <si>
    <t>新編情報Ⅰ</t>
    <phoneticPr fontId="14"/>
  </si>
  <si>
    <t>情Ⅰ
702
◆</t>
    <phoneticPr fontId="11"/>
  </si>
  <si>
    <t>情報Ⅰ　Step Forward!</t>
    <phoneticPr fontId="14"/>
  </si>
  <si>
    <t>情Ⅰ
703
◆</t>
    <phoneticPr fontId="11"/>
  </si>
  <si>
    <t>高校情報Ⅰ　Python</t>
    <phoneticPr fontId="14"/>
  </si>
  <si>
    <t>情Ⅰ
704
◆</t>
    <phoneticPr fontId="11"/>
  </si>
  <si>
    <t>高校情報Ⅰ　JavaScript</t>
    <phoneticPr fontId="14"/>
  </si>
  <si>
    <t>情Ⅰ
705
◆</t>
    <phoneticPr fontId="11"/>
  </si>
  <si>
    <t>最新情報Ⅰ</t>
    <phoneticPr fontId="14"/>
  </si>
  <si>
    <t>情Ⅰ
706
◆</t>
    <phoneticPr fontId="11"/>
  </si>
  <si>
    <t>図説情報Ⅰ</t>
    <phoneticPr fontId="14"/>
  </si>
  <si>
    <t>情Ⅰ
707
◆</t>
    <phoneticPr fontId="11"/>
  </si>
  <si>
    <t>実践　情報Ⅰ</t>
    <phoneticPr fontId="14"/>
  </si>
  <si>
    <t>情Ⅰ
708
◆</t>
    <phoneticPr fontId="11"/>
  </si>
  <si>
    <t>高等学校　情報Ⅰ</t>
    <phoneticPr fontId="14"/>
  </si>
  <si>
    <t>情Ⅰ
709
◆</t>
    <phoneticPr fontId="11"/>
  </si>
  <si>
    <t>情報Ⅰ　Next</t>
    <phoneticPr fontId="14"/>
  </si>
  <si>
    <t>情Ⅰ
710
◆</t>
    <phoneticPr fontId="11"/>
  </si>
  <si>
    <t>情報Ⅰ</t>
    <phoneticPr fontId="14"/>
  </si>
  <si>
    <t>情Ⅰ
711
◆</t>
    <phoneticPr fontId="11"/>
  </si>
  <si>
    <t>情報Ⅰ図解と実習－図解編</t>
    <phoneticPr fontId="14"/>
  </si>
  <si>
    <t>情Ⅰ
712
◆</t>
    <phoneticPr fontId="11"/>
  </si>
  <si>
    <t>情報Ⅰ図解と実習－実習編</t>
    <phoneticPr fontId="14"/>
  </si>
  <si>
    <t>情Ⅰ
713
◆</t>
    <phoneticPr fontId="11"/>
  </si>
  <si>
    <t>理数
701
◆</t>
    <phoneticPr fontId="11"/>
  </si>
  <si>
    <t>理数探究基礎 未来に向かって</t>
    <phoneticPr fontId="14"/>
  </si>
  <si>
    <t>理数
702
◆</t>
    <phoneticPr fontId="11"/>
  </si>
  <si>
    <t>理数探究基礎</t>
    <phoneticPr fontId="14"/>
  </si>
  <si>
    <t>農業
701
◆</t>
    <phoneticPr fontId="11"/>
  </si>
  <si>
    <t>農業と環境</t>
    <phoneticPr fontId="14"/>
  </si>
  <si>
    <t>農業
702
◆</t>
    <phoneticPr fontId="11"/>
  </si>
  <si>
    <t>農業と情報</t>
    <phoneticPr fontId="14"/>
  </si>
  <si>
    <t>農業
703
◆</t>
    <phoneticPr fontId="11"/>
  </si>
  <si>
    <t>植物バイオテクノロジー</t>
    <phoneticPr fontId="14"/>
  </si>
  <si>
    <t>農業
704
◆</t>
    <phoneticPr fontId="11"/>
  </si>
  <si>
    <t>食品製造</t>
    <phoneticPr fontId="14"/>
  </si>
  <si>
    <t>農業
705</t>
    <phoneticPr fontId="11"/>
  </si>
  <si>
    <t>森林科学</t>
    <phoneticPr fontId="14"/>
  </si>
  <si>
    <t>農業
706</t>
    <phoneticPr fontId="11"/>
  </si>
  <si>
    <t>農業土木設計</t>
    <phoneticPr fontId="14"/>
  </si>
  <si>
    <t>農業
707</t>
    <phoneticPr fontId="11"/>
  </si>
  <si>
    <t>造園計画</t>
    <phoneticPr fontId="14"/>
  </si>
  <si>
    <t>工業
701
◆</t>
    <phoneticPr fontId="11"/>
  </si>
  <si>
    <t>工業技術基礎</t>
    <phoneticPr fontId="14"/>
  </si>
  <si>
    <t>工業
702
◆</t>
    <phoneticPr fontId="11"/>
  </si>
  <si>
    <t>機械製図</t>
    <phoneticPr fontId="14"/>
  </si>
  <si>
    <t>工業
703
◆</t>
    <phoneticPr fontId="11"/>
  </si>
  <si>
    <t>電気製図</t>
    <phoneticPr fontId="14"/>
  </si>
  <si>
    <t>工業
704
◆</t>
    <phoneticPr fontId="11"/>
  </si>
  <si>
    <t>電子製図</t>
    <phoneticPr fontId="14"/>
  </si>
  <si>
    <t>工業
705
◆</t>
    <phoneticPr fontId="11"/>
  </si>
  <si>
    <t>建築設計製図</t>
    <phoneticPr fontId="14"/>
  </si>
  <si>
    <t>工業
706
◆</t>
    <phoneticPr fontId="11"/>
  </si>
  <si>
    <t>土木製図</t>
    <phoneticPr fontId="14"/>
  </si>
  <si>
    <t>工業
707
◆</t>
    <phoneticPr fontId="11"/>
  </si>
  <si>
    <t>製図</t>
    <phoneticPr fontId="14"/>
  </si>
  <si>
    <t>工業
708
◆</t>
    <phoneticPr fontId="11"/>
  </si>
  <si>
    <t>機械工作１</t>
    <phoneticPr fontId="14"/>
  </si>
  <si>
    <t>工業
709
◆</t>
    <phoneticPr fontId="11"/>
  </si>
  <si>
    <t>機械工作２</t>
    <phoneticPr fontId="14"/>
  </si>
  <si>
    <t>工業
710
◆</t>
    <phoneticPr fontId="11"/>
  </si>
  <si>
    <t>機械設計１</t>
    <phoneticPr fontId="14"/>
  </si>
  <si>
    <t>工業
711
◆</t>
    <phoneticPr fontId="11"/>
  </si>
  <si>
    <t>機械設計２</t>
    <phoneticPr fontId="14"/>
  </si>
  <si>
    <t>工業
712
◆</t>
    <phoneticPr fontId="11"/>
  </si>
  <si>
    <t>自動車工学１</t>
    <phoneticPr fontId="14"/>
  </si>
  <si>
    <t>工業
713
◆</t>
    <phoneticPr fontId="11"/>
  </si>
  <si>
    <t>自動車工学２</t>
    <phoneticPr fontId="14"/>
  </si>
  <si>
    <t>工業
714
◆</t>
    <phoneticPr fontId="11"/>
  </si>
  <si>
    <t>建築構造</t>
    <phoneticPr fontId="14"/>
  </si>
  <si>
    <t>工業
715
◆</t>
    <phoneticPr fontId="11"/>
  </si>
  <si>
    <t>測量</t>
    <phoneticPr fontId="14"/>
  </si>
  <si>
    <t>工業
716
◆</t>
    <phoneticPr fontId="11"/>
  </si>
  <si>
    <t>工業化学１</t>
    <phoneticPr fontId="14"/>
  </si>
  <si>
    <t>工業
717
◆</t>
    <phoneticPr fontId="11"/>
  </si>
  <si>
    <t>工業化学２</t>
    <phoneticPr fontId="14"/>
  </si>
  <si>
    <t>工業
729</t>
    <phoneticPr fontId="11"/>
  </si>
  <si>
    <t>設備工業製図</t>
    <phoneticPr fontId="14"/>
  </si>
  <si>
    <t>工業
730</t>
    <phoneticPr fontId="11"/>
  </si>
  <si>
    <t>インテリア製図</t>
    <phoneticPr fontId="14"/>
  </si>
  <si>
    <t>工業
731</t>
    <phoneticPr fontId="11"/>
  </si>
  <si>
    <t>デザイン製図</t>
    <phoneticPr fontId="14"/>
  </si>
  <si>
    <t>工業
732</t>
    <phoneticPr fontId="11"/>
  </si>
  <si>
    <t>設備計画</t>
    <phoneticPr fontId="14"/>
  </si>
  <si>
    <t>工業
733</t>
    <phoneticPr fontId="11"/>
  </si>
  <si>
    <t>材料工学</t>
    <phoneticPr fontId="14"/>
  </si>
  <si>
    <t>工業
734</t>
    <phoneticPr fontId="11"/>
  </si>
  <si>
    <t>インテリア計画</t>
    <phoneticPr fontId="14"/>
  </si>
  <si>
    <t>工業
735</t>
    <phoneticPr fontId="11"/>
  </si>
  <si>
    <t>デザイン実践</t>
    <phoneticPr fontId="14"/>
  </si>
  <si>
    <t>商業
701
◆</t>
    <phoneticPr fontId="11"/>
  </si>
  <si>
    <t>ビジネス基礎</t>
    <phoneticPr fontId="14"/>
  </si>
  <si>
    <t>商業
702
◆</t>
    <phoneticPr fontId="11"/>
  </si>
  <si>
    <t>234
ＴＡＣ</t>
    <phoneticPr fontId="11"/>
  </si>
  <si>
    <t>商業
703</t>
    <phoneticPr fontId="11"/>
  </si>
  <si>
    <t>商業
704
◆</t>
    <phoneticPr fontId="11"/>
  </si>
  <si>
    <t>ビジネス・コミュニケーション</t>
    <phoneticPr fontId="14"/>
  </si>
  <si>
    <t>商業
705
◆</t>
    <phoneticPr fontId="11"/>
  </si>
  <si>
    <t>商業
706
◆</t>
    <phoneticPr fontId="11"/>
  </si>
  <si>
    <t>ビジネス・マネジメント</t>
    <phoneticPr fontId="14"/>
  </si>
  <si>
    <t>商業
707
◆</t>
    <phoneticPr fontId="11"/>
  </si>
  <si>
    <t>商業
708
◆</t>
    <phoneticPr fontId="11"/>
  </si>
  <si>
    <t>高校簿記</t>
    <phoneticPr fontId="14"/>
  </si>
  <si>
    <t>商業
709
◆</t>
    <phoneticPr fontId="11"/>
  </si>
  <si>
    <t>新簿記</t>
    <phoneticPr fontId="14"/>
  </si>
  <si>
    <t>商業
710
◆</t>
    <phoneticPr fontId="11"/>
  </si>
  <si>
    <t>簿記</t>
    <phoneticPr fontId="14"/>
  </si>
  <si>
    <t>商業
711
◆</t>
    <phoneticPr fontId="11"/>
  </si>
  <si>
    <t>現代簿記</t>
    <phoneticPr fontId="14"/>
  </si>
  <si>
    <t>商業
713</t>
    <phoneticPr fontId="11"/>
  </si>
  <si>
    <t>商業
715
◆</t>
    <phoneticPr fontId="11"/>
  </si>
  <si>
    <t>最新情報処理　Advanced　Computing</t>
    <phoneticPr fontId="14"/>
  </si>
  <si>
    <t>商業
716
◆</t>
    <phoneticPr fontId="11"/>
  </si>
  <si>
    <t>情報処理　Prologue of Computer</t>
    <phoneticPr fontId="14"/>
  </si>
  <si>
    <t>商業
717
◆</t>
    <phoneticPr fontId="11"/>
  </si>
  <si>
    <t>情報処理</t>
    <phoneticPr fontId="14"/>
  </si>
  <si>
    <t>201
海文堂</t>
    <phoneticPr fontId="11"/>
  </si>
  <si>
    <t>水産
701</t>
    <phoneticPr fontId="11"/>
  </si>
  <si>
    <t>水産海洋基礎</t>
    <phoneticPr fontId="14"/>
  </si>
  <si>
    <t>水産
702</t>
    <phoneticPr fontId="11"/>
  </si>
  <si>
    <t>海洋情報技術</t>
    <phoneticPr fontId="14"/>
  </si>
  <si>
    <t>水産
703</t>
    <phoneticPr fontId="11"/>
  </si>
  <si>
    <t>漁業</t>
    <phoneticPr fontId="14"/>
  </si>
  <si>
    <t>水産
704</t>
    <phoneticPr fontId="11"/>
  </si>
  <si>
    <t>船用機関１</t>
    <phoneticPr fontId="14"/>
  </si>
  <si>
    <t>水産
705</t>
    <phoneticPr fontId="11"/>
  </si>
  <si>
    <t>船用機関２</t>
    <phoneticPr fontId="14"/>
  </si>
  <si>
    <t>水産
706</t>
    <phoneticPr fontId="11"/>
  </si>
  <si>
    <t>資源増殖</t>
    <phoneticPr fontId="14"/>
  </si>
  <si>
    <t>家庭
701</t>
    <phoneticPr fontId="11"/>
  </si>
  <si>
    <t>ファッションデザイン</t>
    <phoneticPr fontId="14"/>
  </si>
  <si>
    <t>看護
701</t>
    <phoneticPr fontId="11"/>
  </si>
  <si>
    <t>基礎看護</t>
    <phoneticPr fontId="14"/>
  </si>
  <si>
    <t>情報
701
◆</t>
    <phoneticPr fontId="11"/>
  </si>
  <si>
    <t>情報産業と社会</t>
    <phoneticPr fontId="14"/>
  </si>
  <si>
    <t>情報
702
◆</t>
    <phoneticPr fontId="11"/>
  </si>
  <si>
    <t>情報の表現と管理</t>
    <phoneticPr fontId="14"/>
  </si>
  <si>
    <t>179
電機大</t>
    <phoneticPr fontId="11"/>
  </si>
  <si>
    <t>情報
703</t>
    <phoneticPr fontId="11"/>
  </si>
  <si>
    <t>情報システムのプログラミング</t>
    <phoneticPr fontId="14"/>
  </si>
  <si>
    <t>福祉
701
◆</t>
    <phoneticPr fontId="11"/>
  </si>
  <si>
    <t>社会福祉基礎</t>
    <phoneticPr fontId="14"/>
  </si>
  <si>
    <t>福祉
702
◆</t>
    <phoneticPr fontId="11"/>
  </si>
  <si>
    <t>介護福祉基礎</t>
    <phoneticPr fontId="14"/>
  </si>
  <si>
    <t>国総
332</t>
    <phoneticPr fontId="11"/>
  </si>
  <si>
    <t>新編国語総合</t>
    <phoneticPr fontId="14"/>
  </si>
  <si>
    <t>国総
333</t>
    <phoneticPr fontId="11"/>
  </si>
  <si>
    <t>精選国語総合</t>
    <phoneticPr fontId="14"/>
  </si>
  <si>
    <t>国総
334</t>
    <phoneticPr fontId="11"/>
  </si>
  <si>
    <t>国語総合　現代文編</t>
    <phoneticPr fontId="14"/>
  </si>
  <si>
    <t>国総
335</t>
    <phoneticPr fontId="11"/>
  </si>
  <si>
    <t>国語総合　古典編</t>
    <phoneticPr fontId="14"/>
  </si>
  <si>
    <t>国総
362</t>
    <phoneticPr fontId="11"/>
  </si>
  <si>
    <t>高等学校　改訂版　新編国語総合</t>
    <phoneticPr fontId="14"/>
  </si>
  <si>
    <t>国表
304</t>
    <phoneticPr fontId="11"/>
  </si>
  <si>
    <t>国語表現</t>
    <phoneticPr fontId="14"/>
  </si>
  <si>
    <t>国表
306</t>
    <phoneticPr fontId="11"/>
  </si>
  <si>
    <t>国語表現　改訂版</t>
    <phoneticPr fontId="14"/>
  </si>
  <si>
    <t>国表
307</t>
    <phoneticPr fontId="11"/>
  </si>
  <si>
    <t>国表
308</t>
    <phoneticPr fontId="11"/>
  </si>
  <si>
    <t>高等学校　改訂版　国語表現</t>
    <phoneticPr fontId="14"/>
  </si>
  <si>
    <t>現Ａ
306</t>
    <phoneticPr fontId="11"/>
  </si>
  <si>
    <t>現代文Ａ</t>
    <phoneticPr fontId="14"/>
  </si>
  <si>
    <t>現Ａ
308</t>
    <phoneticPr fontId="11"/>
  </si>
  <si>
    <t>現代文Ａ　改訂版</t>
    <phoneticPr fontId="14"/>
  </si>
  <si>
    <t>現Ａ
307</t>
    <phoneticPr fontId="11"/>
  </si>
  <si>
    <t>高等学校　改訂版　新編現代文Ａ</t>
    <phoneticPr fontId="14"/>
  </si>
  <si>
    <t>現Ｂ
321</t>
    <phoneticPr fontId="11"/>
  </si>
  <si>
    <t>新編現代文Ｂ</t>
    <phoneticPr fontId="14"/>
  </si>
  <si>
    <t>現Ｂ
322</t>
    <phoneticPr fontId="11"/>
  </si>
  <si>
    <t>精選現代文Ｂ</t>
    <phoneticPr fontId="14"/>
  </si>
  <si>
    <t>現Ｂ
332</t>
    <phoneticPr fontId="11"/>
  </si>
  <si>
    <t>新編現代文Ｂ　改訂版</t>
    <phoneticPr fontId="14"/>
  </si>
  <si>
    <t>現Ｂ
340</t>
    <phoneticPr fontId="11"/>
  </si>
  <si>
    <t>高等学校　改訂版　標準現代文Ｂ</t>
    <phoneticPr fontId="14"/>
  </si>
  <si>
    <t>古Ａ
301</t>
    <phoneticPr fontId="11"/>
  </si>
  <si>
    <t>古典Ａ</t>
    <phoneticPr fontId="14"/>
  </si>
  <si>
    <t>古Ａ
315</t>
    <phoneticPr fontId="11"/>
  </si>
  <si>
    <t>古典Ａ　物語選　改訂版</t>
    <phoneticPr fontId="14"/>
  </si>
  <si>
    <t>古Ａ
303</t>
    <phoneticPr fontId="11"/>
  </si>
  <si>
    <t>説話（古今著聞集・沙石集・十訓抄・竹取物語）　随筆（徒然草・枕草子・方丈記・常山紀談・花月草紙・蘭東事始）
故事・小話　漢詩　史話</t>
    <phoneticPr fontId="37"/>
  </si>
  <si>
    <t>古Ａ
316</t>
    <phoneticPr fontId="11"/>
  </si>
  <si>
    <t>高等学校　改訂版　古典Ａ　大鏡　源氏物語　諸家の文章</t>
    <phoneticPr fontId="11"/>
  </si>
  <si>
    <t>古Ａ
314</t>
    <phoneticPr fontId="11"/>
  </si>
  <si>
    <t>高等学校　改訂版　標準古典A　物語選</t>
    <phoneticPr fontId="11"/>
  </si>
  <si>
    <t>古Ｂ
329</t>
    <phoneticPr fontId="11"/>
  </si>
  <si>
    <t>新編古典Ｂ</t>
    <phoneticPr fontId="14"/>
  </si>
  <si>
    <t>古Ｂ
330</t>
    <phoneticPr fontId="11"/>
  </si>
  <si>
    <t>精選古典Ｂ　新版</t>
    <phoneticPr fontId="14"/>
  </si>
  <si>
    <t>古Ｂ
331</t>
    <phoneticPr fontId="11"/>
  </si>
  <si>
    <t>精選古典Ｂ　古文編</t>
    <phoneticPr fontId="14"/>
  </si>
  <si>
    <t>古Ｂ
332</t>
    <phoneticPr fontId="11"/>
  </si>
  <si>
    <t>精選古典Ｂ　漢文編</t>
    <phoneticPr fontId="14"/>
  </si>
  <si>
    <t>古Ｂ
342</t>
    <phoneticPr fontId="11"/>
  </si>
  <si>
    <t>新編古典Ｂ　改訂版</t>
    <phoneticPr fontId="14"/>
  </si>
  <si>
    <t>古Ｂ
353</t>
    <phoneticPr fontId="11"/>
  </si>
  <si>
    <t>高等学校　改訂版　標準古典B</t>
    <phoneticPr fontId="14"/>
  </si>
  <si>
    <t>世Ａ
310</t>
    <phoneticPr fontId="11"/>
  </si>
  <si>
    <t>世界史Ａ</t>
    <phoneticPr fontId="14"/>
  </si>
  <si>
    <t>世Ａ
311</t>
    <phoneticPr fontId="11"/>
  </si>
  <si>
    <t>世界史Ａ　新訂版</t>
    <phoneticPr fontId="14"/>
  </si>
  <si>
    <t>世Ａ
312</t>
    <phoneticPr fontId="11"/>
  </si>
  <si>
    <t>新版世界史Ａ　新訂版</t>
    <phoneticPr fontId="14"/>
  </si>
  <si>
    <t>世Ａ
313</t>
    <phoneticPr fontId="11"/>
  </si>
  <si>
    <t>高等学校　世界史Ａ　新訂版</t>
    <phoneticPr fontId="14"/>
  </si>
  <si>
    <t>世Ａ
314</t>
    <phoneticPr fontId="11"/>
  </si>
  <si>
    <t>明解　世界史Ａ</t>
    <phoneticPr fontId="14"/>
  </si>
  <si>
    <t>世Ａ
318</t>
    <phoneticPr fontId="11"/>
  </si>
  <si>
    <t>要説世界史　改訂版</t>
    <phoneticPr fontId="14"/>
  </si>
  <si>
    <t>世Ａ
315</t>
    <phoneticPr fontId="11"/>
  </si>
  <si>
    <t>現代の世界史　改訂版</t>
    <phoneticPr fontId="14"/>
  </si>
  <si>
    <t>世Ａ
316</t>
    <phoneticPr fontId="11"/>
  </si>
  <si>
    <t>世界の歴史　改訂版</t>
    <phoneticPr fontId="14"/>
  </si>
  <si>
    <t>世Ａ
317</t>
    <phoneticPr fontId="11"/>
  </si>
  <si>
    <t>高等学校　改訂版　世界史Ａ</t>
    <phoneticPr fontId="14"/>
  </si>
  <si>
    <t>世Ｂ
311</t>
    <phoneticPr fontId="11"/>
  </si>
  <si>
    <t>新選世界史Ｂ</t>
    <phoneticPr fontId="14"/>
  </si>
  <si>
    <t>世Ｂ
308</t>
    <phoneticPr fontId="11"/>
  </si>
  <si>
    <t>世界史Ｂ</t>
    <phoneticPr fontId="14"/>
  </si>
  <si>
    <t>世Ｂ
309</t>
    <phoneticPr fontId="11"/>
  </si>
  <si>
    <t>世界史Ｂ　新訂版</t>
    <phoneticPr fontId="14"/>
  </si>
  <si>
    <t>世Ｂ
312</t>
    <phoneticPr fontId="11"/>
  </si>
  <si>
    <t>新詳　世界史Ｂ</t>
    <phoneticPr fontId="14"/>
  </si>
  <si>
    <t>世Ｂ
313</t>
    <phoneticPr fontId="11"/>
  </si>
  <si>
    <t>新世界史　改訂版</t>
    <phoneticPr fontId="14"/>
  </si>
  <si>
    <t>世Ｂ
314</t>
    <phoneticPr fontId="11"/>
  </si>
  <si>
    <t>高校世界史　改訂版</t>
    <phoneticPr fontId="14"/>
  </si>
  <si>
    <t>世Ｂ
310</t>
    <phoneticPr fontId="11"/>
  </si>
  <si>
    <t>詳説世界史　改訂版</t>
    <phoneticPr fontId="14"/>
  </si>
  <si>
    <t>日Ａ
308</t>
    <phoneticPr fontId="11"/>
  </si>
  <si>
    <t>日本史Ａ　現代からの歴史</t>
    <phoneticPr fontId="14"/>
  </si>
  <si>
    <t>日Ａ
313</t>
    <phoneticPr fontId="11"/>
  </si>
  <si>
    <t>新日本史Ａ　新訂版</t>
    <phoneticPr fontId="14"/>
  </si>
  <si>
    <t>日Ａ
309</t>
    <phoneticPr fontId="11"/>
  </si>
  <si>
    <t>高校日本史Ａ　新訂版</t>
    <phoneticPr fontId="14"/>
  </si>
  <si>
    <t>日Ａ
310</t>
    <phoneticPr fontId="11"/>
  </si>
  <si>
    <t>高等学校　日本史Ａ　新訂版</t>
    <phoneticPr fontId="14"/>
  </si>
  <si>
    <t>日Ａ
314</t>
    <phoneticPr fontId="11"/>
  </si>
  <si>
    <t>現代の日本史　改訂版</t>
    <phoneticPr fontId="14"/>
  </si>
  <si>
    <t>日Ａ
311</t>
    <phoneticPr fontId="11"/>
  </si>
  <si>
    <t>日本史Ａ　改訂版</t>
    <phoneticPr fontId="14"/>
  </si>
  <si>
    <t>日Ａ
312</t>
    <phoneticPr fontId="11"/>
  </si>
  <si>
    <t>高等学校　改訂版　日本史Ａ　人・くらし・未来</t>
    <phoneticPr fontId="14"/>
  </si>
  <si>
    <t>日Ｂ
310</t>
    <phoneticPr fontId="11"/>
  </si>
  <si>
    <t>新選日本史Ｂ</t>
    <phoneticPr fontId="14"/>
  </si>
  <si>
    <t>日Ｂ
311</t>
    <phoneticPr fontId="11"/>
  </si>
  <si>
    <t>高校日本史Ｂ　新訂版</t>
    <phoneticPr fontId="14"/>
  </si>
  <si>
    <t>日Ｂ
312</t>
    <phoneticPr fontId="11"/>
  </si>
  <si>
    <t>日本史Ｂ　新訂版</t>
    <phoneticPr fontId="14"/>
  </si>
  <si>
    <t>日Ｂ
313</t>
    <phoneticPr fontId="11"/>
  </si>
  <si>
    <t>高等学校　日本史Ｂ　新訂版</t>
    <phoneticPr fontId="14"/>
  </si>
  <si>
    <t>日Ｂ
314</t>
    <phoneticPr fontId="11"/>
  </si>
  <si>
    <t>高校日本史　改訂版</t>
    <phoneticPr fontId="14"/>
  </si>
  <si>
    <t>日Ｂ
315</t>
    <phoneticPr fontId="11"/>
  </si>
  <si>
    <t>新日本史　改訂版</t>
    <phoneticPr fontId="14"/>
  </si>
  <si>
    <t>日Ｂ
309</t>
    <phoneticPr fontId="11"/>
  </si>
  <si>
    <t>詳説日本史　改訂版</t>
    <phoneticPr fontId="14"/>
  </si>
  <si>
    <t>地Ａ
307</t>
    <phoneticPr fontId="11"/>
  </si>
  <si>
    <t>地理Ａ</t>
    <phoneticPr fontId="14"/>
  </si>
  <si>
    <t>地Ａ
311</t>
    <phoneticPr fontId="11"/>
  </si>
  <si>
    <t>高等学校　現代地理Ａ　 新訂版</t>
    <phoneticPr fontId="14"/>
  </si>
  <si>
    <t>地Ａ
312</t>
    <phoneticPr fontId="11"/>
  </si>
  <si>
    <t>高校生の地理Ａ</t>
    <phoneticPr fontId="14"/>
  </si>
  <si>
    <t>地Ａ
308</t>
    <phoneticPr fontId="11"/>
  </si>
  <si>
    <t>高等学校　新地理Ａ</t>
    <phoneticPr fontId="14"/>
  </si>
  <si>
    <t>地Ａ
309</t>
    <phoneticPr fontId="11"/>
  </si>
  <si>
    <t>基本地理Ａ</t>
    <phoneticPr fontId="14"/>
  </si>
  <si>
    <t>地Ａ
310</t>
    <phoneticPr fontId="11"/>
  </si>
  <si>
    <t>地Ｂ
306</t>
    <phoneticPr fontId="11"/>
  </si>
  <si>
    <t>地理Ｂ</t>
    <phoneticPr fontId="14"/>
  </si>
  <si>
    <t>地Ｂ
304</t>
    <phoneticPr fontId="11"/>
  </si>
  <si>
    <t>新詳地理Ｂ</t>
    <phoneticPr fontId="14"/>
  </si>
  <si>
    <t>地Ｂ
305</t>
    <phoneticPr fontId="11"/>
  </si>
  <si>
    <t>新編　詳解地理Ｂ改訂版</t>
    <phoneticPr fontId="14"/>
  </si>
  <si>
    <t>地図
301</t>
    <phoneticPr fontId="11"/>
  </si>
  <si>
    <t>地図
313</t>
    <phoneticPr fontId="11"/>
  </si>
  <si>
    <t>地図
309</t>
    <phoneticPr fontId="11"/>
  </si>
  <si>
    <t>標準高等地図-地図でよむ現代社会-</t>
    <phoneticPr fontId="14"/>
  </si>
  <si>
    <t>地図
310</t>
    <phoneticPr fontId="11"/>
  </si>
  <si>
    <t>地図
314</t>
    <phoneticPr fontId="11"/>
  </si>
  <si>
    <t>高等地図帳　改訂版</t>
    <phoneticPr fontId="14"/>
  </si>
  <si>
    <t>地図
315</t>
    <phoneticPr fontId="11"/>
  </si>
  <si>
    <t>新コンパクト地図帳　改訂版</t>
    <phoneticPr fontId="14"/>
  </si>
  <si>
    <t>地図
311</t>
    <phoneticPr fontId="11"/>
  </si>
  <si>
    <t>詳解現代地図</t>
    <phoneticPr fontId="14"/>
  </si>
  <si>
    <t>地図
312</t>
    <phoneticPr fontId="11"/>
  </si>
  <si>
    <t>基本地図帳　改訂版</t>
    <phoneticPr fontId="14"/>
  </si>
  <si>
    <t>現社
313</t>
    <phoneticPr fontId="11"/>
  </si>
  <si>
    <t>現代社会</t>
    <phoneticPr fontId="14"/>
  </si>
  <si>
    <t>現社
314</t>
    <phoneticPr fontId="11"/>
  </si>
  <si>
    <t>高校現代社会　新訂版</t>
    <phoneticPr fontId="14"/>
  </si>
  <si>
    <t>現社
315</t>
    <phoneticPr fontId="11"/>
  </si>
  <si>
    <t>最新現代社会　新訂版</t>
    <phoneticPr fontId="14"/>
  </si>
  <si>
    <t>現社
316</t>
    <phoneticPr fontId="11"/>
  </si>
  <si>
    <t>高等学校　現代社会　新訂版</t>
    <phoneticPr fontId="14"/>
  </si>
  <si>
    <t>現社
317</t>
    <phoneticPr fontId="11"/>
  </si>
  <si>
    <t>高等学校　新現代社会　新訂版</t>
    <phoneticPr fontId="14"/>
  </si>
  <si>
    <t>現社
318</t>
    <phoneticPr fontId="11"/>
  </si>
  <si>
    <t>高等学校　新現代社会</t>
    <phoneticPr fontId="14"/>
  </si>
  <si>
    <t>現社
323</t>
    <phoneticPr fontId="11"/>
  </si>
  <si>
    <t>現代社会　改訂版</t>
    <phoneticPr fontId="14"/>
  </si>
  <si>
    <t>現社
321</t>
    <phoneticPr fontId="11"/>
  </si>
  <si>
    <t>高等学校　改訂版　現代社会</t>
    <phoneticPr fontId="14"/>
  </si>
  <si>
    <t>現社
322</t>
    <phoneticPr fontId="11"/>
  </si>
  <si>
    <t>高等学校　改訂版　新現代社会</t>
    <phoneticPr fontId="14"/>
  </si>
  <si>
    <t>倫理
311</t>
    <phoneticPr fontId="11"/>
  </si>
  <si>
    <t>倫理</t>
    <phoneticPr fontId="14"/>
  </si>
  <si>
    <t>倫理
312</t>
    <phoneticPr fontId="11"/>
  </si>
  <si>
    <t>高校倫理　新訂版</t>
    <phoneticPr fontId="14"/>
  </si>
  <si>
    <t>倫理
313</t>
    <phoneticPr fontId="11"/>
  </si>
  <si>
    <t>高等学校　現代倫理　新訂版</t>
    <phoneticPr fontId="14"/>
  </si>
  <si>
    <t>倫理
308</t>
    <phoneticPr fontId="11"/>
  </si>
  <si>
    <t>高等学校　新倫理　新訂版</t>
    <phoneticPr fontId="14"/>
  </si>
  <si>
    <t>倫理
309</t>
    <phoneticPr fontId="11"/>
  </si>
  <si>
    <t>現代の倫理　改訂版</t>
    <phoneticPr fontId="14"/>
  </si>
  <si>
    <t>倫理
310</t>
    <phoneticPr fontId="11"/>
  </si>
  <si>
    <t>高等学校　改訂版　倫理</t>
    <phoneticPr fontId="14"/>
  </si>
  <si>
    <t>政経
311</t>
    <phoneticPr fontId="11"/>
  </si>
  <si>
    <t>政治・経済</t>
    <phoneticPr fontId="14"/>
  </si>
  <si>
    <t>政経
312</t>
    <phoneticPr fontId="11"/>
  </si>
  <si>
    <t>高校政治・経済　新訂版</t>
    <phoneticPr fontId="14"/>
  </si>
  <si>
    <t>政経
313</t>
    <phoneticPr fontId="11"/>
  </si>
  <si>
    <t>最新政治・経済　新訂版</t>
    <phoneticPr fontId="14"/>
  </si>
  <si>
    <t>政経
314</t>
    <phoneticPr fontId="11"/>
  </si>
  <si>
    <t>高等学校　現代政治・経済　新訂版</t>
    <phoneticPr fontId="14"/>
  </si>
  <si>
    <t>政経
315</t>
    <phoneticPr fontId="11"/>
  </si>
  <si>
    <t>高等学校　新政治・経済　 新訂版</t>
    <phoneticPr fontId="14"/>
  </si>
  <si>
    <t>政経
316</t>
    <phoneticPr fontId="11"/>
  </si>
  <si>
    <t>詳説　政治・経済  改訂版</t>
    <phoneticPr fontId="14"/>
  </si>
  <si>
    <t>政経
309</t>
    <phoneticPr fontId="11"/>
  </si>
  <si>
    <t>高等学校　改訂版　政治・経済</t>
    <phoneticPr fontId="14"/>
  </si>
  <si>
    <t>政経
310</t>
    <phoneticPr fontId="11"/>
  </si>
  <si>
    <t>高等学校　新政治・経済</t>
    <phoneticPr fontId="14"/>
  </si>
  <si>
    <t>数Ⅰ
317
◆</t>
    <phoneticPr fontId="11"/>
  </si>
  <si>
    <t>数Ⅰ
318</t>
    <phoneticPr fontId="11"/>
  </si>
  <si>
    <t>数Ⅰ
319</t>
    <phoneticPr fontId="11"/>
  </si>
  <si>
    <t>改訂　新数学Ⅰ</t>
    <phoneticPr fontId="14"/>
  </si>
  <si>
    <t>数Ⅰ
301</t>
    <phoneticPr fontId="11"/>
  </si>
  <si>
    <t>数Ⅰ
302</t>
    <phoneticPr fontId="11"/>
  </si>
  <si>
    <t>数Ⅰ
321</t>
    <phoneticPr fontId="11"/>
  </si>
  <si>
    <t>新版数学Ⅰ　新訂版</t>
    <phoneticPr fontId="14"/>
  </si>
  <si>
    <t>数Ⅰ
322</t>
    <phoneticPr fontId="11"/>
  </si>
  <si>
    <t>数Ⅰ
323</t>
    <phoneticPr fontId="11"/>
  </si>
  <si>
    <t>高校数学Ⅰ　新訂版</t>
    <phoneticPr fontId="14"/>
  </si>
  <si>
    <t>数Ⅰ
329
◆</t>
    <phoneticPr fontId="11"/>
  </si>
  <si>
    <t>改訂版　新編　数学Ⅰ</t>
    <phoneticPr fontId="14"/>
  </si>
  <si>
    <t>数Ⅰ
331
◆</t>
    <phoneticPr fontId="11"/>
  </si>
  <si>
    <t>改訂版　新　高校の数学Ⅰ</t>
    <phoneticPr fontId="14"/>
  </si>
  <si>
    <t>数Ⅱ
317
◆</t>
    <phoneticPr fontId="11"/>
  </si>
  <si>
    <t>数Ⅱ
318</t>
    <phoneticPr fontId="11"/>
  </si>
  <si>
    <t>数Ⅱ
319</t>
    <phoneticPr fontId="11"/>
  </si>
  <si>
    <t>改訂　新数学Ⅱ</t>
    <phoneticPr fontId="14"/>
  </si>
  <si>
    <t>数Ⅱ
301</t>
    <phoneticPr fontId="11"/>
  </si>
  <si>
    <t>数Ⅱ
302</t>
    <phoneticPr fontId="11"/>
  </si>
  <si>
    <t>数Ⅱ
320</t>
    <phoneticPr fontId="11"/>
  </si>
  <si>
    <t>数学Ⅱ　新訂版</t>
    <phoneticPr fontId="14"/>
  </si>
  <si>
    <t>数Ⅱ
321</t>
    <phoneticPr fontId="11"/>
  </si>
  <si>
    <t>新版数学Ⅱ　新訂版</t>
    <phoneticPr fontId="14"/>
  </si>
  <si>
    <t>数Ⅱ
322</t>
    <phoneticPr fontId="11"/>
  </si>
  <si>
    <t>新数学Ⅱ</t>
    <phoneticPr fontId="14"/>
  </si>
  <si>
    <t>数Ⅱ
323</t>
    <phoneticPr fontId="11"/>
  </si>
  <si>
    <t>高校数学Ⅱ　新訂版</t>
    <phoneticPr fontId="14"/>
  </si>
  <si>
    <t>数Ⅱ
324
◆</t>
    <phoneticPr fontId="11"/>
  </si>
  <si>
    <t>詳説　数学Ⅱ改訂版</t>
    <phoneticPr fontId="14"/>
  </si>
  <si>
    <t>数Ⅱ
325
◆</t>
    <phoneticPr fontId="11"/>
  </si>
  <si>
    <t>数学Ⅱ改訂版</t>
    <phoneticPr fontId="14"/>
  </si>
  <si>
    <t>数Ⅱ
326
◆</t>
    <phoneticPr fontId="11"/>
  </si>
  <si>
    <t>新編　数学Ⅱ改訂版</t>
    <phoneticPr fontId="14"/>
  </si>
  <si>
    <t>改訂版　新編　数学Ⅱ</t>
    <phoneticPr fontId="14"/>
  </si>
  <si>
    <t>改訂版　最新　数学Ⅱ</t>
    <phoneticPr fontId="14"/>
  </si>
  <si>
    <t>改訂版　新　高校の数学Ⅱ</t>
    <phoneticPr fontId="14"/>
  </si>
  <si>
    <t>数Ⅱ
334</t>
    <phoneticPr fontId="11"/>
  </si>
  <si>
    <t>数Ⅲ
315
◆</t>
    <phoneticPr fontId="11"/>
  </si>
  <si>
    <t>数学Ⅲ　Advanced</t>
    <phoneticPr fontId="14"/>
  </si>
  <si>
    <t>数Ⅲ
316</t>
    <phoneticPr fontId="11"/>
  </si>
  <si>
    <t>数学Ⅲ　Standard</t>
    <phoneticPr fontId="14"/>
  </si>
  <si>
    <t>数Ⅲ
301</t>
    <phoneticPr fontId="11"/>
  </si>
  <si>
    <t>数学Ⅲ</t>
    <phoneticPr fontId="14"/>
  </si>
  <si>
    <t>数Ⅲ
302</t>
    <phoneticPr fontId="11"/>
  </si>
  <si>
    <t>新編数学Ⅲ</t>
    <phoneticPr fontId="14"/>
  </si>
  <si>
    <t>数Ⅲ
317</t>
    <phoneticPr fontId="11"/>
  </si>
  <si>
    <t>数学Ⅲ　新訂版</t>
    <phoneticPr fontId="14"/>
  </si>
  <si>
    <t>数Ⅲ
318</t>
    <phoneticPr fontId="11"/>
  </si>
  <si>
    <t>新版数学Ⅲ　新訂版</t>
    <phoneticPr fontId="14"/>
  </si>
  <si>
    <t>数Ⅲ
314</t>
    <phoneticPr fontId="11"/>
  </si>
  <si>
    <t>高校数学Ⅲ</t>
    <phoneticPr fontId="14"/>
  </si>
  <si>
    <t>数Ⅲ
319
◆</t>
    <phoneticPr fontId="11"/>
  </si>
  <si>
    <t>詳説　数学Ⅲ改訂版</t>
    <phoneticPr fontId="14"/>
  </si>
  <si>
    <t>数Ⅲ
320
◆</t>
    <phoneticPr fontId="11"/>
  </si>
  <si>
    <t>数学Ⅲ改訂版</t>
    <phoneticPr fontId="14"/>
  </si>
  <si>
    <t>数Ⅲ
321
◆</t>
    <phoneticPr fontId="11"/>
  </si>
  <si>
    <t>新編　数学Ⅲ改訂版</t>
    <phoneticPr fontId="14"/>
  </si>
  <si>
    <t>改訂版　新編　数学Ⅲ</t>
    <phoneticPr fontId="14"/>
  </si>
  <si>
    <t>数Ⅲ
325</t>
    <phoneticPr fontId="11"/>
  </si>
  <si>
    <t>改訂版　最新　数学Ⅲ</t>
    <phoneticPr fontId="14"/>
  </si>
  <si>
    <t>数Ⅲ
328</t>
    <phoneticPr fontId="11"/>
  </si>
  <si>
    <t>数Ａ
317
◆</t>
    <phoneticPr fontId="11"/>
  </si>
  <si>
    <t>数Ａ
318</t>
    <phoneticPr fontId="11"/>
  </si>
  <si>
    <t>数Ａ
319</t>
    <phoneticPr fontId="11"/>
  </si>
  <si>
    <t>改訂　新数学Ａ</t>
    <phoneticPr fontId="14"/>
  </si>
  <si>
    <t>数Ａ
301</t>
    <phoneticPr fontId="11"/>
  </si>
  <si>
    <t>数学Ａ</t>
    <phoneticPr fontId="14"/>
  </si>
  <si>
    <t>数Ａ
302</t>
    <phoneticPr fontId="11"/>
  </si>
  <si>
    <t>新編数学Ａ</t>
    <phoneticPr fontId="14"/>
  </si>
  <si>
    <t>数Ａ
321</t>
    <phoneticPr fontId="11"/>
  </si>
  <si>
    <t>新版数学Ａ　新訂版</t>
    <phoneticPr fontId="14"/>
  </si>
  <si>
    <t>数Ａ
322</t>
    <phoneticPr fontId="11"/>
  </si>
  <si>
    <t>新数学Ａ</t>
    <phoneticPr fontId="14"/>
  </si>
  <si>
    <t>数Ａ
323</t>
    <phoneticPr fontId="11"/>
  </si>
  <si>
    <t>高校数学Ａ　新訂版</t>
    <phoneticPr fontId="14"/>
  </si>
  <si>
    <t>数Ａ
324
◆</t>
    <phoneticPr fontId="11"/>
  </si>
  <si>
    <t>詳説　数学A改訂版</t>
    <phoneticPr fontId="14"/>
  </si>
  <si>
    <t>数Ａ
325
◆</t>
    <phoneticPr fontId="11"/>
  </si>
  <si>
    <t>数学A改訂版</t>
    <phoneticPr fontId="14"/>
  </si>
  <si>
    <t>数Ａ
326
◆</t>
    <phoneticPr fontId="11"/>
  </si>
  <si>
    <t>新編　数学A改訂版</t>
    <phoneticPr fontId="14"/>
  </si>
  <si>
    <t>数Ａ
329
◆</t>
    <phoneticPr fontId="11"/>
  </si>
  <si>
    <t>改訂版　新編　数学Ａ</t>
    <phoneticPr fontId="14"/>
  </si>
  <si>
    <t>数Ａ
330
◆</t>
    <phoneticPr fontId="11"/>
  </si>
  <si>
    <t>改訂版　最新　数学Ａ</t>
    <phoneticPr fontId="14"/>
  </si>
  <si>
    <t>数Ａ
331
◆</t>
    <phoneticPr fontId="11"/>
  </si>
  <si>
    <t>改訂版　新　高校の数学Ａ</t>
    <phoneticPr fontId="14"/>
  </si>
  <si>
    <t>数Ｂ
316
◆</t>
    <phoneticPr fontId="11"/>
  </si>
  <si>
    <t>数学Ｂ　Advanced</t>
    <phoneticPr fontId="14"/>
  </si>
  <si>
    <t>数Ｂ
317</t>
    <phoneticPr fontId="11"/>
  </si>
  <si>
    <t>数学Ｂ　Standard</t>
    <phoneticPr fontId="14"/>
  </si>
  <si>
    <t>数Ｂ
318</t>
    <phoneticPr fontId="11"/>
  </si>
  <si>
    <t>新数学Ｂ</t>
    <phoneticPr fontId="14"/>
  </si>
  <si>
    <t>数Ｂ
301</t>
    <phoneticPr fontId="11"/>
  </si>
  <si>
    <t>数学Ｂ</t>
    <phoneticPr fontId="14"/>
  </si>
  <si>
    <t>数Ｂ
302</t>
    <phoneticPr fontId="11"/>
  </si>
  <si>
    <t>新編数学Ｂ</t>
    <phoneticPr fontId="14"/>
  </si>
  <si>
    <t>数Ｂ
319</t>
    <phoneticPr fontId="11"/>
  </si>
  <si>
    <t>数学Ｂ　新訂版</t>
    <phoneticPr fontId="14"/>
  </si>
  <si>
    <t>数Ｂ
320</t>
    <phoneticPr fontId="11"/>
  </si>
  <si>
    <t>新版数学Ｂ　新訂版</t>
    <phoneticPr fontId="14"/>
  </si>
  <si>
    <t>数Ｂ
321</t>
    <phoneticPr fontId="11"/>
  </si>
  <si>
    <t>高校数学Ｂ　新訂版</t>
    <phoneticPr fontId="14"/>
  </si>
  <si>
    <t>数Ｂ
322
◆</t>
    <phoneticPr fontId="11"/>
  </si>
  <si>
    <t>詳説　数学Ｂ改訂版</t>
    <phoneticPr fontId="14"/>
  </si>
  <si>
    <t>数Ｂ
323
◆</t>
    <phoneticPr fontId="11"/>
  </si>
  <si>
    <t>数学Ｂ改訂版</t>
    <phoneticPr fontId="14"/>
  </si>
  <si>
    <t>数Ｂ
324
◆</t>
    <phoneticPr fontId="11"/>
  </si>
  <si>
    <t>新編　数学Ｂ改訂版</t>
    <phoneticPr fontId="14"/>
  </si>
  <si>
    <t>改訂版　新編　数学Ｂ</t>
    <phoneticPr fontId="14"/>
  </si>
  <si>
    <t>改訂版　最新　数学Ｂ</t>
    <phoneticPr fontId="14"/>
  </si>
  <si>
    <t>改訂版　新　高校の数学Ｂ</t>
    <phoneticPr fontId="14"/>
  </si>
  <si>
    <t>数活
301</t>
    <phoneticPr fontId="11"/>
  </si>
  <si>
    <t>数学活用</t>
    <phoneticPr fontId="14"/>
  </si>
  <si>
    <t>数活
302</t>
    <phoneticPr fontId="11"/>
  </si>
  <si>
    <t>科人
306</t>
    <phoneticPr fontId="11"/>
  </si>
  <si>
    <t>改訂　科学と人間生活</t>
    <phoneticPr fontId="14"/>
  </si>
  <si>
    <t>科人
307</t>
    <phoneticPr fontId="11"/>
  </si>
  <si>
    <t>科学と人間生活　新訂版</t>
    <phoneticPr fontId="14"/>
  </si>
  <si>
    <t>科人
302</t>
    <phoneticPr fontId="11"/>
  </si>
  <si>
    <t>科人
309</t>
    <phoneticPr fontId="11"/>
  </si>
  <si>
    <t>高等学校　改訂　科学と人間生活</t>
    <phoneticPr fontId="14"/>
  </si>
  <si>
    <t>物基
311</t>
    <phoneticPr fontId="11"/>
  </si>
  <si>
    <t>改訂　物理基礎</t>
    <phoneticPr fontId="14"/>
  </si>
  <si>
    <t>物基
312</t>
    <phoneticPr fontId="11"/>
  </si>
  <si>
    <t>改訂　新編物理基礎</t>
    <phoneticPr fontId="14"/>
  </si>
  <si>
    <t>物基
313</t>
    <phoneticPr fontId="11"/>
  </si>
  <si>
    <t>物理基礎　新訂版</t>
    <phoneticPr fontId="14"/>
  </si>
  <si>
    <t>物基
314</t>
    <phoneticPr fontId="11"/>
  </si>
  <si>
    <t>高校物理基礎　新訂版</t>
    <phoneticPr fontId="14"/>
  </si>
  <si>
    <t>物基
315</t>
    <phoneticPr fontId="11"/>
  </si>
  <si>
    <t>物理基礎　改訂版</t>
    <phoneticPr fontId="14"/>
  </si>
  <si>
    <t>物基
316</t>
    <phoneticPr fontId="11"/>
  </si>
  <si>
    <t>考える物理基礎</t>
    <phoneticPr fontId="14"/>
  </si>
  <si>
    <t>物基
317</t>
    <phoneticPr fontId="11"/>
  </si>
  <si>
    <t>考える物理基礎　マイノート</t>
    <phoneticPr fontId="14"/>
  </si>
  <si>
    <t>物基
306</t>
    <phoneticPr fontId="11"/>
  </si>
  <si>
    <t>改訂版　新編　物理基礎</t>
    <phoneticPr fontId="14"/>
  </si>
  <si>
    <t>物基
320</t>
    <phoneticPr fontId="11"/>
  </si>
  <si>
    <t>高等学校　改訂　物理基礎</t>
    <phoneticPr fontId="14"/>
  </si>
  <si>
    <t>物基
321</t>
    <phoneticPr fontId="11"/>
  </si>
  <si>
    <t>高等学校　改訂　新物理基礎</t>
    <phoneticPr fontId="14"/>
  </si>
  <si>
    <t>物理
308</t>
    <phoneticPr fontId="11"/>
  </si>
  <si>
    <t>改訂　物理</t>
    <phoneticPr fontId="14"/>
  </si>
  <si>
    <t>物理
309</t>
    <phoneticPr fontId="11"/>
  </si>
  <si>
    <t>物理　新訂版</t>
    <phoneticPr fontId="14"/>
  </si>
  <si>
    <t>物理
310</t>
    <phoneticPr fontId="11"/>
  </si>
  <si>
    <t>物理　改訂版</t>
    <phoneticPr fontId="14"/>
  </si>
  <si>
    <t>物理
311</t>
    <phoneticPr fontId="11"/>
  </si>
  <si>
    <t>総合物理１　様々な運動　熱　波</t>
    <phoneticPr fontId="14"/>
  </si>
  <si>
    <t>物理
312</t>
    <phoneticPr fontId="11"/>
  </si>
  <si>
    <t>総合物理２　電気と磁気　原子・分子の世界</t>
    <phoneticPr fontId="14"/>
  </si>
  <si>
    <t>物理
316</t>
    <phoneticPr fontId="11"/>
  </si>
  <si>
    <t>高等学校　改訂　物理</t>
    <phoneticPr fontId="14"/>
  </si>
  <si>
    <t>化基
313</t>
    <phoneticPr fontId="11"/>
  </si>
  <si>
    <t>改訂　化学基礎</t>
    <phoneticPr fontId="14"/>
  </si>
  <si>
    <t>化基
314</t>
    <phoneticPr fontId="11"/>
  </si>
  <si>
    <t>改訂　新編化学基礎</t>
    <phoneticPr fontId="14"/>
  </si>
  <si>
    <t>化基
315</t>
    <phoneticPr fontId="11"/>
  </si>
  <si>
    <t>化学基礎　新訂版</t>
    <phoneticPr fontId="14"/>
  </si>
  <si>
    <t>化基
316</t>
    <phoneticPr fontId="11"/>
  </si>
  <si>
    <t>新版化学基礎　新訂版</t>
    <phoneticPr fontId="14"/>
  </si>
  <si>
    <t>化基
317</t>
    <phoneticPr fontId="11"/>
  </si>
  <si>
    <t>高校化学基礎　新訂版</t>
    <phoneticPr fontId="14"/>
  </si>
  <si>
    <t>化基
318</t>
    <phoneticPr fontId="11"/>
  </si>
  <si>
    <t>化学基礎　改訂版</t>
    <phoneticPr fontId="14"/>
  </si>
  <si>
    <t>化基
307</t>
    <phoneticPr fontId="11"/>
  </si>
  <si>
    <t>化基
320
◆</t>
    <phoneticPr fontId="11"/>
  </si>
  <si>
    <t>改訂版　新編　化学基礎</t>
    <phoneticPr fontId="14"/>
  </si>
  <si>
    <t>化基
322</t>
    <phoneticPr fontId="11"/>
  </si>
  <si>
    <t>高等学校　改訂　新化学基礎</t>
    <phoneticPr fontId="14"/>
  </si>
  <si>
    <t>化基
312</t>
    <phoneticPr fontId="11"/>
  </si>
  <si>
    <t>化学
308</t>
    <phoneticPr fontId="11"/>
  </si>
  <si>
    <t>改訂　化学</t>
    <phoneticPr fontId="14"/>
  </si>
  <si>
    <t>化学
309</t>
    <phoneticPr fontId="11"/>
  </si>
  <si>
    <t>改訂　新編化学</t>
    <phoneticPr fontId="14"/>
  </si>
  <si>
    <t>化学
310</t>
    <phoneticPr fontId="11"/>
  </si>
  <si>
    <t>化学　新訂版</t>
    <phoneticPr fontId="14"/>
  </si>
  <si>
    <t>化学
311</t>
    <phoneticPr fontId="11"/>
  </si>
  <si>
    <t>新版化学　新訂版</t>
    <phoneticPr fontId="14"/>
  </si>
  <si>
    <t>化学
312</t>
    <phoneticPr fontId="11"/>
  </si>
  <si>
    <t>化学　改訂版</t>
    <phoneticPr fontId="14"/>
  </si>
  <si>
    <t>化学
315</t>
    <phoneticPr fontId="11"/>
  </si>
  <si>
    <t>高等学校　改訂　化学</t>
    <phoneticPr fontId="14"/>
  </si>
  <si>
    <t>生基
311</t>
    <phoneticPr fontId="11"/>
  </si>
  <si>
    <t>改訂　生物基礎</t>
    <phoneticPr fontId="14"/>
  </si>
  <si>
    <t>生基
312</t>
    <phoneticPr fontId="11"/>
  </si>
  <si>
    <t>改訂　新編生物基礎</t>
    <phoneticPr fontId="14"/>
  </si>
  <si>
    <t>生基
313</t>
    <phoneticPr fontId="11"/>
  </si>
  <si>
    <t>生物基礎　新訂版</t>
    <phoneticPr fontId="14"/>
  </si>
  <si>
    <t>生基
314</t>
    <phoneticPr fontId="11"/>
  </si>
  <si>
    <t>高校生物基礎　新訂版</t>
    <phoneticPr fontId="14"/>
  </si>
  <si>
    <t>生基
315</t>
    <phoneticPr fontId="11"/>
  </si>
  <si>
    <t>生物基礎　改訂版</t>
    <phoneticPr fontId="14"/>
  </si>
  <si>
    <t>生基
305</t>
    <phoneticPr fontId="11"/>
  </si>
  <si>
    <t>生基
317
◆</t>
    <phoneticPr fontId="11"/>
  </si>
  <si>
    <t>改訂版　新編　生物基礎</t>
    <phoneticPr fontId="14"/>
  </si>
  <si>
    <t>生基
318</t>
    <phoneticPr fontId="11"/>
  </si>
  <si>
    <t>高等学校　改訂　生物基礎</t>
    <phoneticPr fontId="14"/>
  </si>
  <si>
    <t>生基
319</t>
    <phoneticPr fontId="11"/>
  </si>
  <si>
    <t>高等学校　改訂　新生物基礎</t>
    <phoneticPr fontId="14"/>
  </si>
  <si>
    <t>生基
309</t>
    <phoneticPr fontId="11"/>
  </si>
  <si>
    <t>生物
306</t>
    <phoneticPr fontId="11"/>
  </si>
  <si>
    <t>改訂　生物</t>
    <phoneticPr fontId="14"/>
  </si>
  <si>
    <t>生物
307</t>
    <phoneticPr fontId="11"/>
  </si>
  <si>
    <t>スタンダード生物</t>
    <phoneticPr fontId="14"/>
  </si>
  <si>
    <t>生物
308</t>
    <phoneticPr fontId="11"/>
  </si>
  <si>
    <t>生物　新訂版</t>
    <phoneticPr fontId="14"/>
  </si>
  <si>
    <t>生物
309</t>
    <phoneticPr fontId="11"/>
  </si>
  <si>
    <t>生物　改訂版</t>
    <phoneticPr fontId="14"/>
  </si>
  <si>
    <t>生物
311</t>
    <phoneticPr fontId="11"/>
  </si>
  <si>
    <t>高等学校　改訂　生物</t>
    <phoneticPr fontId="14"/>
  </si>
  <si>
    <t>地基
306</t>
    <phoneticPr fontId="11"/>
  </si>
  <si>
    <t>改訂　地学基礎</t>
    <phoneticPr fontId="14"/>
  </si>
  <si>
    <t>地基
307</t>
    <phoneticPr fontId="11"/>
  </si>
  <si>
    <t>地学基礎　新訂版</t>
    <phoneticPr fontId="14"/>
  </si>
  <si>
    <t>地基
308</t>
    <phoneticPr fontId="11"/>
  </si>
  <si>
    <t>地学基礎　改訂版</t>
    <phoneticPr fontId="14"/>
  </si>
  <si>
    <t>地基
309</t>
    <phoneticPr fontId="11"/>
  </si>
  <si>
    <t>新編　地学基礎</t>
    <phoneticPr fontId="14"/>
  </si>
  <si>
    <t>地基
310</t>
    <phoneticPr fontId="11"/>
  </si>
  <si>
    <t>高等学校　改訂　地学基礎</t>
    <phoneticPr fontId="14"/>
  </si>
  <si>
    <t>地基
303</t>
    <phoneticPr fontId="11"/>
  </si>
  <si>
    <t>地学
303</t>
    <phoneticPr fontId="11"/>
  </si>
  <si>
    <t>地学　改訂版</t>
    <phoneticPr fontId="14"/>
  </si>
  <si>
    <t>保体
304</t>
    <phoneticPr fontId="11"/>
  </si>
  <si>
    <t>現代高等保健体育改訂版</t>
    <phoneticPr fontId="14"/>
  </si>
  <si>
    <t>保体
305</t>
    <phoneticPr fontId="11"/>
  </si>
  <si>
    <t>最新高等保健体育改訂版</t>
    <phoneticPr fontId="14"/>
  </si>
  <si>
    <t>Joy of Music</t>
    <phoneticPr fontId="14"/>
  </si>
  <si>
    <t>美Ⅰ
304</t>
    <phoneticPr fontId="11"/>
  </si>
  <si>
    <t>美Ⅰ
305</t>
    <phoneticPr fontId="11"/>
  </si>
  <si>
    <t>美Ⅱ
303</t>
    <phoneticPr fontId="11"/>
  </si>
  <si>
    <t>美術２</t>
    <phoneticPr fontId="14"/>
  </si>
  <si>
    <t>美Ⅱ
304</t>
    <phoneticPr fontId="11"/>
  </si>
  <si>
    <t>高校生の美術２</t>
    <phoneticPr fontId="14"/>
  </si>
  <si>
    <t>美Ⅱ
302</t>
    <phoneticPr fontId="11"/>
  </si>
  <si>
    <t>高校美術２</t>
    <phoneticPr fontId="14"/>
  </si>
  <si>
    <t>美Ⅲ
303</t>
    <phoneticPr fontId="11"/>
  </si>
  <si>
    <t>美術３</t>
    <phoneticPr fontId="14"/>
  </si>
  <si>
    <t>美Ⅲ
304</t>
    <phoneticPr fontId="11"/>
  </si>
  <si>
    <t>高校生の美術３</t>
    <phoneticPr fontId="14"/>
  </si>
  <si>
    <t>美Ⅲ
302</t>
    <phoneticPr fontId="11"/>
  </si>
  <si>
    <t>高校美術３</t>
    <phoneticPr fontId="14"/>
  </si>
  <si>
    <t>工Ⅱ
301</t>
    <phoneticPr fontId="11"/>
  </si>
  <si>
    <t>工芸Ⅱ</t>
    <phoneticPr fontId="14"/>
  </si>
  <si>
    <t>書Ⅰ
305</t>
    <phoneticPr fontId="11"/>
  </si>
  <si>
    <t>書Ⅰ
308</t>
    <phoneticPr fontId="11"/>
  </si>
  <si>
    <t>書Ⅱ
305</t>
    <phoneticPr fontId="11"/>
  </si>
  <si>
    <t>書道Ⅱ</t>
    <phoneticPr fontId="14"/>
  </si>
  <si>
    <t>書Ⅱ</t>
    <phoneticPr fontId="14"/>
  </si>
  <si>
    <t>書Ⅱ
308</t>
    <phoneticPr fontId="11"/>
  </si>
  <si>
    <t>書Ⅲ
301</t>
    <phoneticPr fontId="11"/>
  </si>
  <si>
    <t>書道Ⅲ</t>
    <phoneticPr fontId="14"/>
  </si>
  <si>
    <t>書Ⅲ</t>
    <phoneticPr fontId="14"/>
  </si>
  <si>
    <t>書Ⅲ
305</t>
    <phoneticPr fontId="11"/>
  </si>
  <si>
    <t>コⅠ
328</t>
    <phoneticPr fontId="11"/>
  </si>
  <si>
    <t>コⅠ
329</t>
    <phoneticPr fontId="11"/>
  </si>
  <si>
    <t>コⅠ
330</t>
    <phoneticPr fontId="11"/>
  </si>
  <si>
    <t>コⅡ
350</t>
    <phoneticPr fontId="11"/>
  </si>
  <si>
    <t>コⅢ
325</t>
    <phoneticPr fontId="11"/>
  </si>
  <si>
    <t>コⅢ
326</t>
    <phoneticPr fontId="11"/>
  </si>
  <si>
    <t>コⅢ
327</t>
    <phoneticPr fontId="11"/>
  </si>
  <si>
    <t>コⅢ
301</t>
    <phoneticPr fontId="11"/>
  </si>
  <si>
    <t>コⅢ
303</t>
    <phoneticPr fontId="11"/>
  </si>
  <si>
    <t>コⅢ
334
◆</t>
    <phoneticPr fontId="11"/>
  </si>
  <si>
    <t>コⅢ
335
◆</t>
    <phoneticPr fontId="11"/>
  </si>
  <si>
    <t>コⅢ
336
◆</t>
    <phoneticPr fontId="11"/>
  </si>
  <si>
    <t>コⅢ
324
◆</t>
    <phoneticPr fontId="11"/>
  </si>
  <si>
    <t>コⅢ
345</t>
    <phoneticPr fontId="11"/>
  </si>
  <si>
    <t>Vivid  
English Communication Ⅲ NEW EDITION</t>
    <phoneticPr fontId="11"/>
  </si>
  <si>
    <t>コⅢ
346</t>
    <phoneticPr fontId="11"/>
  </si>
  <si>
    <t>Viva!  
English CommunicationⅢ</t>
    <phoneticPr fontId="11"/>
  </si>
  <si>
    <t>英Ⅰ
322</t>
    <phoneticPr fontId="11"/>
  </si>
  <si>
    <t>英Ⅰ
328
◆</t>
    <phoneticPr fontId="11"/>
  </si>
  <si>
    <t>英Ⅰ
329
◆</t>
    <phoneticPr fontId="11"/>
  </si>
  <si>
    <t>英Ⅰ
330
◆</t>
    <phoneticPr fontId="11"/>
  </si>
  <si>
    <t>英Ⅰ
337</t>
    <phoneticPr fontId="11"/>
  </si>
  <si>
    <t>英Ⅱ
317</t>
    <phoneticPr fontId="11"/>
  </si>
  <si>
    <t>英Ⅱ
301</t>
    <phoneticPr fontId="11"/>
  </si>
  <si>
    <t>英Ⅱ
322
◆</t>
    <phoneticPr fontId="11"/>
  </si>
  <si>
    <t>英Ⅱ
323
◆</t>
    <phoneticPr fontId="11"/>
  </si>
  <si>
    <t>英Ⅱ
330</t>
    <phoneticPr fontId="11"/>
  </si>
  <si>
    <t>英Ⅱ
332</t>
    <phoneticPr fontId="11"/>
  </si>
  <si>
    <t>be English Expression Ⅱ</t>
    <phoneticPr fontId="14"/>
  </si>
  <si>
    <t>英会
301</t>
    <phoneticPr fontId="11"/>
  </si>
  <si>
    <t>英会
302</t>
    <phoneticPr fontId="11"/>
  </si>
  <si>
    <t>英会
303</t>
    <phoneticPr fontId="11"/>
  </si>
  <si>
    <t>英会
304</t>
    <phoneticPr fontId="11"/>
  </si>
  <si>
    <t>英会
305</t>
    <phoneticPr fontId="11"/>
  </si>
  <si>
    <t>ATLANTIS English Conversation</t>
    <phoneticPr fontId="14"/>
  </si>
  <si>
    <t>家基
311</t>
    <phoneticPr fontId="11"/>
  </si>
  <si>
    <t>家基
314</t>
    <phoneticPr fontId="11"/>
  </si>
  <si>
    <t>家基
315</t>
    <phoneticPr fontId="11"/>
  </si>
  <si>
    <t>新家庭基礎２１</t>
    <phoneticPr fontId="14"/>
  </si>
  <si>
    <t>家基
316</t>
    <phoneticPr fontId="11"/>
  </si>
  <si>
    <t>新図説家庭基礎</t>
    <phoneticPr fontId="14"/>
  </si>
  <si>
    <t>家総
307</t>
    <phoneticPr fontId="11"/>
  </si>
  <si>
    <t>家総
309</t>
    <phoneticPr fontId="11"/>
  </si>
  <si>
    <t>生デ
301</t>
    <phoneticPr fontId="11"/>
  </si>
  <si>
    <t>生活デザイン</t>
    <phoneticPr fontId="14"/>
  </si>
  <si>
    <t>社情
309</t>
    <phoneticPr fontId="11"/>
  </si>
  <si>
    <t>新編　社会と情報</t>
    <phoneticPr fontId="14"/>
  </si>
  <si>
    <t>社情
310</t>
    <phoneticPr fontId="11"/>
  </si>
  <si>
    <t>社会と情報</t>
    <phoneticPr fontId="14"/>
  </si>
  <si>
    <t>社情
311</t>
    <phoneticPr fontId="11"/>
  </si>
  <si>
    <t>最新社会と情報　新訂版</t>
    <phoneticPr fontId="14"/>
  </si>
  <si>
    <t>社情
312</t>
    <phoneticPr fontId="11"/>
  </si>
  <si>
    <t>高校社会と情報　新訂版</t>
    <phoneticPr fontId="14"/>
  </si>
  <si>
    <t>社情
314</t>
    <phoneticPr fontId="11"/>
  </si>
  <si>
    <t>改訂版　高等学校　社会と情報</t>
    <phoneticPr fontId="14"/>
  </si>
  <si>
    <t>社情
316</t>
    <phoneticPr fontId="11"/>
  </si>
  <si>
    <t>新・社会と情報</t>
    <phoneticPr fontId="14"/>
  </si>
  <si>
    <t>社情
317</t>
    <phoneticPr fontId="11"/>
  </si>
  <si>
    <t>新・見てわかる社会と情報</t>
    <phoneticPr fontId="14"/>
  </si>
  <si>
    <t>社情
318</t>
    <phoneticPr fontId="11"/>
  </si>
  <si>
    <t>高等学校　改訂版　社会と情報</t>
    <phoneticPr fontId="14"/>
  </si>
  <si>
    <t>情科
306</t>
    <phoneticPr fontId="11"/>
  </si>
  <si>
    <t>情報の科学</t>
    <phoneticPr fontId="14"/>
  </si>
  <si>
    <t>情科
307</t>
    <phoneticPr fontId="11"/>
  </si>
  <si>
    <t>最新情報の科学　新訂版</t>
    <phoneticPr fontId="14"/>
  </si>
  <si>
    <t>情科
308</t>
    <phoneticPr fontId="11"/>
  </si>
  <si>
    <t>情報の科学　新訂版</t>
    <phoneticPr fontId="14"/>
  </si>
  <si>
    <t>情科
309</t>
    <phoneticPr fontId="11"/>
  </si>
  <si>
    <t>改訂版　高等学校　情報の科学</t>
    <phoneticPr fontId="14"/>
  </si>
  <si>
    <t>情科
310</t>
    <phoneticPr fontId="11"/>
  </si>
  <si>
    <t>新・情報の科学</t>
    <phoneticPr fontId="14"/>
  </si>
  <si>
    <t>農業
325</t>
    <phoneticPr fontId="11"/>
  </si>
  <si>
    <t>農業と環境　新訂版</t>
    <phoneticPr fontId="14"/>
  </si>
  <si>
    <t>178
農文協</t>
    <phoneticPr fontId="11"/>
  </si>
  <si>
    <t>農業
302</t>
    <phoneticPr fontId="11"/>
  </si>
  <si>
    <t>農業
303</t>
    <phoneticPr fontId="11"/>
  </si>
  <si>
    <t>農業情報処理</t>
    <phoneticPr fontId="14"/>
  </si>
  <si>
    <t>農業
318</t>
    <phoneticPr fontId="11"/>
  </si>
  <si>
    <t>作物</t>
    <phoneticPr fontId="14"/>
  </si>
  <si>
    <t>農業
311</t>
    <phoneticPr fontId="11"/>
  </si>
  <si>
    <t>野菜</t>
    <phoneticPr fontId="14"/>
  </si>
  <si>
    <t>農業
312</t>
    <phoneticPr fontId="11"/>
  </si>
  <si>
    <t>果樹</t>
    <phoneticPr fontId="14"/>
  </si>
  <si>
    <t>農業
304</t>
    <phoneticPr fontId="11"/>
  </si>
  <si>
    <t>草花</t>
    <phoneticPr fontId="14"/>
  </si>
  <si>
    <t>農業
319</t>
    <phoneticPr fontId="11"/>
  </si>
  <si>
    <t>畜産</t>
    <phoneticPr fontId="14"/>
  </si>
  <si>
    <t>農業
313</t>
    <phoneticPr fontId="11"/>
  </si>
  <si>
    <t>農業経営</t>
    <phoneticPr fontId="14"/>
  </si>
  <si>
    <t>農業
320</t>
    <phoneticPr fontId="11"/>
  </si>
  <si>
    <t>農業機械</t>
    <phoneticPr fontId="14"/>
  </si>
  <si>
    <t>農業
305</t>
    <phoneticPr fontId="11"/>
  </si>
  <si>
    <t>農業
306</t>
    <phoneticPr fontId="11"/>
  </si>
  <si>
    <t>農業
307</t>
    <phoneticPr fontId="11"/>
  </si>
  <si>
    <t>農業
326</t>
    <phoneticPr fontId="11"/>
  </si>
  <si>
    <t>生物活用</t>
    <phoneticPr fontId="14"/>
  </si>
  <si>
    <t>農業
327</t>
    <phoneticPr fontId="11"/>
  </si>
  <si>
    <t>グリーンライフ</t>
    <phoneticPr fontId="14"/>
  </si>
  <si>
    <t>農業
314</t>
    <phoneticPr fontId="11"/>
  </si>
  <si>
    <t>動物バイオテクノロジー</t>
    <phoneticPr fontId="14"/>
  </si>
  <si>
    <t>農業
321</t>
    <phoneticPr fontId="11"/>
  </si>
  <si>
    <t>農業経済</t>
    <phoneticPr fontId="14"/>
  </si>
  <si>
    <t>農業
308</t>
    <phoneticPr fontId="11"/>
  </si>
  <si>
    <t>農業
315</t>
    <phoneticPr fontId="11"/>
  </si>
  <si>
    <t>森林経営</t>
    <phoneticPr fontId="14"/>
  </si>
  <si>
    <t>農業
316</t>
    <phoneticPr fontId="11"/>
  </si>
  <si>
    <t>林産物利用</t>
    <phoneticPr fontId="14"/>
  </si>
  <si>
    <t>農業
309</t>
    <phoneticPr fontId="11"/>
  </si>
  <si>
    <t>農業
322</t>
    <phoneticPr fontId="11"/>
  </si>
  <si>
    <t>農業土木施工</t>
    <phoneticPr fontId="14"/>
  </si>
  <si>
    <t>農業
317</t>
    <phoneticPr fontId="11"/>
  </si>
  <si>
    <t>水循環</t>
    <phoneticPr fontId="14"/>
  </si>
  <si>
    <t>農業
310</t>
    <phoneticPr fontId="11"/>
  </si>
  <si>
    <t>農業
323</t>
    <phoneticPr fontId="11"/>
  </si>
  <si>
    <t>造園技術</t>
    <phoneticPr fontId="14"/>
  </si>
  <si>
    <t>農業
324</t>
    <phoneticPr fontId="11"/>
  </si>
  <si>
    <t>環境緑化材料</t>
    <phoneticPr fontId="14"/>
  </si>
  <si>
    <t>工業
301</t>
    <phoneticPr fontId="11"/>
  </si>
  <si>
    <t>工業
302</t>
    <phoneticPr fontId="11"/>
  </si>
  <si>
    <t>工業
303</t>
    <phoneticPr fontId="11"/>
  </si>
  <si>
    <t>工業
304</t>
    <phoneticPr fontId="11"/>
  </si>
  <si>
    <t>工業
305</t>
    <phoneticPr fontId="11"/>
  </si>
  <si>
    <t>工業
306</t>
    <phoneticPr fontId="11"/>
  </si>
  <si>
    <t>工業
307</t>
    <phoneticPr fontId="11"/>
  </si>
  <si>
    <t>工業
308</t>
    <phoneticPr fontId="11"/>
  </si>
  <si>
    <t>工業数理基礎</t>
    <phoneticPr fontId="14"/>
  </si>
  <si>
    <t>工業
385</t>
    <phoneticPr fontId="11"/>
  </si>
  <si>
    <t>情報技術基礎　新訂版</t>
    <phoneticPr fontId="14"/>
  </si>
  <si>
    <t>工業
386</t>
    <phoneticPr fontId="11"/>
  </si>
  <si>
    <t>精選情報技術基礎　新訂版</t>
    <phoneticPr fontId="14"/>
  </si>
  <si>
    <t>工業
313</t>
    <phoneticPr fontId="11"/>
  </si>
  <si>
    <t>生産システム技術</t>
    <phoneticPr fontId="14"/>
  </si>
  <si>
    <t>工業
314</t>
    <phoneticPr fontId="11"/>
  </si>
  <si>
    <t>環境工学基礎</t>
    <phoneticPr fontId="14"/>
  </si>
  <si>
    <t>工業
315</t>
    <phoneticPr fontId="11"/>
  </si>
  <si>
    <t>工業
316</t>
    <phoneticPr fontId="11"/>
  </si>
  <si>
    <t>工業
317</t>
    <phoneticPr fontId="11"/>
  </si>
  <si>
    <t>新機械工作</t>
    <phoneticPr fontId="14"/>
  </si>
  <si>
    <t>工業
318</t>
    <phoneticPr fontId="11"/>
  </si>
  <si>
    <t>新機械設計</t>
    <phoneticPr fontId="14"/>
  </si>
  <si>
    <t>工業
319</t>
    <phoneticPr fontId="11"/>
  </si>
  <si>
    <t>工業
320</t>
    <phoneticPr fontId="11"/>
  </si>
  <si>
    <t>工業
345</t>
    <phoneticPr fontId="11"/>
  </si>
  <si>
    <t>原動機</t>
    <phoneticPr fontId="14"/>
  </si>
  <si>
    <t>工業
321</t>
    <phoneticPr fontId="11"/>
  </si>
  <si>
    <t>電子機械</t>
    <phoneticPr fontId="14"/>
  </si>
  <si>
    <t>工業
346</t>
    <phoneticPr fontId="11"/>
  </si>
  <si>
    <t>電子機械応用</t>
    <phoneticPr fontId="14"/>
  </si>
  <si>
    <t>工業
322</t>
    <phoneticPr fontId="11"/>
  </si>
  <si>
    <t>工業
323</t>
    <phoneticPr fontId="11"/>
  </si>
  <si>
    <t>工業
347</t>
    <phoneticPr fontId="11"/>
  </si>
  <si>
    <t>自動車整備</t>
    <phoneticPr fontId="14"/>
  </si>
  <si>
    <t>工業
388</t>
    <phoneticPr fontId="11"/>
  </si>
  <si>
    <t>電気基礎１　新訂版</t>
    <phoneticPr fontId="14"/>
  </si>
  <si>
    <t>工業
389</t>
    <phoneticPr fontId="11"/>
  </si>
  <si>
    <t>電気基礎２　新訂版</t>
    <phoneticPr fontId="14"/>
  </si>
  <si>
    <t>工業
390</t>
    <phoneticPr fontId="11"/>
  </si>
  <si>
    <t>精選電気基礎　新訂版</t>
    <phoneticPr fontId="14"/>
  </si>
  <si>
    <t>工業
391</t>
    <phoneticPr fontId="11"/>
  </si>
  <si>
    <t>電気機器　新訂版</t>
    <phoneticPr fontId="14"/>
  </si>
  <si>
    <t>工業
392</t>
    <phoneticPr fontId="11"/>
  </si>
  <si>
    <t>電力技術１　新訂版</t>
    <phoneticPr fontId="14"/>
  </si>
  <si>
    <t>工業
393</t>
    <phoneticPr fontId="11"/>
  </si>
  <si>
    <t>電力技術２　新訂版</t>
    <phoneticPr fontId="14"/>
  </si>
  <si>
    <t>工業
394</t>
    <phoneticPr fontId="11"/>
  </si>
  <si>
    <t>電子技術　新訂版</t>
    <phoneticPr fontId="14"/>
  </si>
  <si>
    <t>工業
395</t>
    <phoneticPr fontId="11"/>
  </si>
  <si>
    <t>電子回路　新訂版</t>
    <phoneticPr fontId="14"/>
  </si>
  <si>
    <t>工業
358</t>
    <phoneticPr fontId="11"/>
  </si>
  <si>
    <t>電子計測制御</t>
    <phoneticPr fontId="14"/>
  </si>
  <si>
    <t>工業
374</t>
    <phoneticPr fontId="11"/>
  </si>
  <si>
    <t>通信技術</t>
    <phoneticPr fontId="14"/>
  </si>
  <si>
    <t>工業
359</t>
    <phoneticPr fontId="11"/>
  </si>
  <si>
    <t>電子情報技術</t>
    <phoneticPr fontId="14"/>
  </si>
  <si>
    <t>工業
333</t>
    <phoneticPr fontId="11"/>
  </si>
  <si>
    <t>プログラミング技術</t>
    <phoneticPr fontId="14"/>
  </si>
  <si>
    <t>工業
360</t>
    <phoneticPr fontId="11"/>
  </si>
  <si>
    <t>ハードウェア技術</t>
    <phoneticPr fontId="14"/>
  </si>
  <si>
    <t>工業
361</t>
    <phoneticPr fontId="11"/>
  </si>
  <si>
    <t>ソフトウェア技術</t>
    <phoneticPr fontId="14"/>
  </si>
  <si>
    <t>工業
375</t>
    <phoneticPr fontId="11"/>
  </si>
  <si>
    <t>コンピュータシステム技術</t>
    <phoneticPr fontId="14"/>
  </si>
  <si>
    <t>工業
334</t>
    <phoneticPr fontId="11"/>
  </si>
  <si>
    <t>工業
362</t>
    <phoneticPr fontId="11"/>
  </si>
  <si>
    <t>建築計画</t>
    <phoneticPr fontId="14"/>
  </si>
  <si>
    <t>工業
363</t>
    <phoneticPr fontId="11"/>
  </si>
  <si>
    <t>建築構造設計</t>
    <phoneticPr fontId="14"/>
  </si>
  <si>
    <t>工業
376</t>
    <phoneticPr fontId="11"/>
  </si>
  <si>
    <t>建築施工</t>
    <phoneticPr fontId="14"/>
  </si>
  <si>
    <t>1,303</t>
    <phoneticPr fontId="14"/>
  </si>
  <si>
    <t>工業
377</t>
    <phoneticPr fontId="11"/>
  </si>
  <si>
    <t>建築法規</t>
    <phoneticPr fontId="14"/>
  </si>
  <si>
    <t>工業
335</t>
    <phoneticPr fontId="11"/>
  </si>
  <si>
    <t>工業
364</t>
    <phoneticPr fontId="11"/>
  </si>
  <si>
    <t>土木基礎力学１</t>
    <phoneticPr fontId="14"/>
  </si>
  <si>
    <t>工業
365</t>
    <phoneticPr fontId="11"/>
  </si>
  <si>
    <t>土木基礎力学２</t>
    <phoneticPr fontId="14"/>
  </si>
  <si>
    <t>工業
378</t>
    <phoneticPr fontId="11"/>
  </si>
  <si>
    <t>土木構造設計</t>
    <phoneticPr fontId="14"/>
  </si>
  <si>
    <t>工業
366</t>
    <phoneticPr fontId="11"/>
  </si>
  <si>
    <t>土木施工</t>
    <phoneticPr fontId="14"/>
  </si>
  <si>
    <t>工業
379</t>
    <phoneticPr fontId="11"/>
  </si>
  <si>
    <t>社会基盤工学</t>
    <phoneticPr fontId="14"/>
  </si>
  <si>
    <t>工業
336</t>
    <phoneticPr fontId="11"/>
  </si>
  <si>
    <t>工業
337</t>
    <phoneticPr fontId="11"/>
  </si>
  <si>
    <t>工業
367</t>
    <phoneticPr fontId="11"/>
  </si>
  <si>
    <t>化学工学</t>
    <phoneticPr fontId="14"/>
  </si>
  <si>
    <t>工業
380</t>
    <phoneticPr fontId="11"/>
  </si>
  <si>
    <t>地球環境化学</t>
    <phoneticPr fontId="14"/>
  </si>
  <si>
    <t>工業
368</t>
    <phoneticPr fontId="11"/>
  </si>
  <si>
    <t>工業
369</t>
    <phoneticPr fontId="11"/>
  </si>
  <si>
    <t>工業
370</t>
    <phoneticPr fontId="11"/>
  </si>
  <si>
    <t>工業
338</t>
    <phoneticPr fontId="11"/>
  </si>
  <si>
    <t>工業
381</t>
    <phoneticPr fontId="11"/>
  </si>
  <si>
    <t>空気調和設備</t>
    <phoneticPr fontId="14"/>
  </si>
  <si>
    <t>工業
339</t>
    <phoneticPr fontId="11"/>
  </si>
  <si>
    <t>衛生・防災設備</t>
    <phoneticPr fontId="14"/>
  </si>
  <si>
    <t>工業
382</t>
    <phoneticPr fontId="11"/>
  </si>
  <si>
    <t>材料製造技術</t>
    <phoneticPr fontId="14"/>
  </si>
  <si>
    <t>工業
340</t>
    <phoneticPr fontId="11"/>
  </si>
  <si>
    <t>工業材料</t>
    <phoneticPr fontId="14"/>
  </si>
  <si>
    <t>工業
371</t>
    <phoneticPr fontId="11"/>
  </si>
  <si>
    <t>材料加工</t>
    <phoneticPr fontId="14"/>
  </si>
  <si>
    <t>工業
341</t>
    <phoneticPr fontId="11"/>
  </si>
  <si>
    <t>セラミック工業</t>
    <phoneticPr fontId="14"/>
  </si>
  <si>
    <t>工業
372</t>
    <phoneticPr fontId="11"/>
  </si>
  <si>
    <t>染織デザイン</t>
    <phoneticPr fontId="14"/>
  </si>
  <si>
    <t>工業
342</t>
    <phoneticPr fontId="11"/>
  </si>
  <si>
    <t>工業
373</t>
    <phoneticPr fontId="11"/>
  </si>
  <si>
    <t>インテリア装備</t>
    <phoneticPr fontId="14"/>
  </si>
  <si>
    <t>工業
343</t>
    <phoneticPr fontId="11"/>
  </si>
  <si>
    <t>インテリアエレメント生産</t>
    <phoneticPr fontId="14"/>
  </si>
  <si>
    <t>工業
344</t>
    <phoneticPr fontId="11"/>
  </si>
  <si>
    <t>デザイン技術</t>
    <phoneticPr fontId="14"/>
  </si>
  <si>
    <t>工業
383</t>
    <phoneticPr fontId="11"/>
  </si>
  <si>
    <t>デザイン材料</t>
    <phoneticPr fontId="14"/>
  </si>
  <si>
    <t>工業
384</t>
    <phoneticPr fontId="11"/>
  </si>
  <si>
    <t>デザイン史</t>
    <phoneticPr fontId="14"/>
  </si>
  <si>
    <t>商業
334</t>
    <phoneticPr fontId="11"/>
  </si>
  <si>
    <t>ビジネス基礎　新訂版</t>
    <phoneticPr fontId="14"/>
  </si>
  <si>
    <t>商業
345</t>
    <phoneticPr fontId="11"/>
  </si>
  <si>
    <t>ビジネス実務　新訂版</t>
    <phoneticPr fontId="14"/>
  </si>
  <si>
    <t>商業
336</t>
    <phoneticPr fontId="11"/>
  </si>
  <si>
    <t>マーケティング　新訂版</t>
    <phoneticPr fontId="14"/>
  </si>
  <si>
    <t>商業
315</t>
    <phoneticPr fontId="11"/>
  </si>
  <si>
    <t>商品開発</t>
    <phoneticPr fontId="14"/>
  </si>
  <si>
    <t>商業
325</t>
    <phoneticPr fontId="11"/>
  </si>
  <si>
    <t>広告と販売促進</t>
    <phoneticPr fontId="14"/>
  </si>
  <si>
    <t>商業
316</t>
    <phoneticPr fontId="11"/>
  </si>
  <si>
    <t>ビジネス経済</t>
    <phoneticPr fontId="14"/>
  </si>
  <si>
    <t>商業
326</t>
    <phoneticPr fontId="11"/>
  </si>
  <si>
    <t>ビジネス経済応用</t>
    <phoneticPr fontId="14"/>
  </si>
  <si>
    <t>商業
354</t>
    <phoneticPr fontId="11"/>
  </si>
  <si>
    <t>経済活動と法　新訂版</t>
    <phoneticPr fontId="14"/>
  </si>
  <si>
    <t>商業
355</t>
    <phoneticPr fontId="11"/>
  </si>
  <si>
    <t>商業
338</t>
    <phoneticPr fontId="11"/>
  </si>
  <si>
    <t>新簿記　新訂版</t>
    <phoneticPr fontId="14"/>
  </si>
  <si>
    <t>商業
339</t>
    <phoneticPr fontId="11"/>
  </si>
  <si>
    <t>高校簿記　新訂版</t>
    <phoneticPr fontId="14"/>
  </si>
  <si>
    <t>商業
347</t>
    <phoneticPr fontId="11"/>
  </si>
  <si>
    <t>新財務会計Ⅰ　新訂版</t>
    <phoneticPr fontId="14"/>
  </si>
  <si>
    <t>商業
348</t>
    <phoneticPr fontId="11"/>
  </si>
  <si>
    <t>高校財務会計Ⅰ　新訂版</t>
    <phoneticPr fontId="14"/>
  </si>
  <si>
    <t>商業
329</t>
    <phoneticPr fontId="11"/>
  </si>
  <si>
    <t>財務会計Ⅱ</t>
    <phoneticPr fontId="14"/>
  </si>
  <si>
    <t>商業
350</t>
    <phoneticPr fontId="11"/>
  </si>
  <si>
    <t>原価計算　新訂版</t>
    <phoneticPr fontId="14"/>
  </si>
  <si>
    <t>商業
330</t>
    <phoneticPr fontId="11"/>
  </si>
  <si>
    <t>管理会計</t>
    <phoneticPr fontId="14"/>
  </si>
  <si>
    <t>商業
342</t>
    <phoneticPr fontId="11"/>
  </si>
  <si>
    <t>情報処理　新訂版</t>
    <phoneticPr fontId="14"/>
  </si>
  <si>
    <t>商業
343</t>
    <phoneticPr fontId="11"/>
  </si>
  <si>
    <t>最新情報処理　新訂版</t>
    <phoneticPr fontId="14"/>
  </si>
  <si>
    <t>商業
352</t>
    <phoneticPr fontId="11"/>
  </si>
  <si>
    <t>ビジネス情報　新訂版</t>
    <phoneticPr fontId="14"/>
  </si>
  <si>
    <t>商業
358</t>
    <phoneticPr fontId="11"/>
  </si>
  <si>
    <t>電子商取引　新訂版</t>
    <phoneticPr fontId="14"/>
  </si>
  <si>
    <t>商業
359</t>
    <phoneticPr fontId="11"/>
  </si>
  <si>
    <t>船舶運用</t>
    <phoneticPr fontId="14"/>
  </si>
  <si>
    <t>水産
308</t>
    <phoneticPr fontId="11"/>
  </si>
  <si>
    <t>水産
309</t>
    <phoneticPr fontId="11"/>
  </si>
  <si>
    <t>水産
319</t>
    <phoneticPr fontId="11"/>
  </si>
  <si>
    <t>水産流通</t>
    <phoneticPr fontId="14"/>
  </si>
  <si>
    <t>家庭
303</t>
    <phoneticPr fontId="11"/>
  </si>
  <si>
    <t>生活産業情報</t>
    <phoneticPr fontId="14"/>
  </si>
  <si>
    <t>家庭
311</t>
    <phoneticPr fontId="11"/>
  </si>
  <si>
    <t>子どもの発達と保育　新訂版</t>
    <phoneticPr fontId="14"/>
  </si>
  <si>
    <t>家庭
306</t>
    <phoneticPr fontId="11"/>
  </si>
  <si>
    <t>ファッション造形基礎</t>
    <phoneticPr fontId="14"/>
  </si>
  <si>
    <t>家庭
313</t>
    <phoneticPr fontId="11"/>
  </si>
  <si>
    <t>フードデザイン　新訂版</t>
    <phoneticPr fontId="14"/>
  </si>
  <si>
    <t>家庭
308</t>
    <phoneticPr fontId="11"/>
  </si>
  <si>
    <t>消費生活</t>
    <phoneticPr fontId="14"/>
  </si>
  <si>
    <t>家庭
309</t>
    <phoneticPr fontId="11"/>
  </si>
  <si>
    <t>子ども文化</t>
    <phoneticPr fontId="14"/>
  </si>
  <si>
    <t>家庭
310</t>
    <phoneticPr fontId="11"/>
  </si>
  <si>
    <t>服飾文化</t>
    <phoneticPr fontId="14"/>
  </si>
  <si>
    <t>家庭
302</t>
    <phoneticPr fontId="11"/>
  </si>
  <si>
    <t>情報
302</t>
    <phoneticPr fontId="11"/>
  </si>
  <si>
    <t>情報
301</t>
    <phoneticPr fontId="11"/>
  </si>
  <si>
    <t>情報
303</t>
    <phoneticPr fontId="11"/>
  </si>
  <si>
    <t>情報と問題解決</t>
    <phoneticPr fontId="14"/>
  </si>
  <si>
    <t>情報
304</t>
    <phoneticPr fontId="11"/>
  </si>
  <si>
    <t>情報テクノロジー</t>
    <phoneticPr fontId="14"/>
  </si>
  <si>
    <t>情報
305</t>
    <phoneticPr fontId="11"/>
  </si>
  <si>
    <t>アルゴリズムとプログラム</t>
    <phoneticPr fontId="14"/>
  </si>
  <si>
    <t>情報
307</t>
    <phoneticPr fontId="11"/>
  </si>
  <si>
    <t>ネットワークシステム</t>
    <phoneticPr fontId="14"/>
  </si>
  <si>
    <t>情報
308</t>
    <phoneticPr fontId="11"/>
  </si>
  <si>
    <t>データベース</t>
    <phoneticPr fontId="14"/>
  </si>
  <si>
    <t>情報
306</t>
    <phoneticPr fontId="11"/>
  </si>
  <si>
    <t>情報メディア</t>
    <phoneticPr fontId="14"/>
  </si>
  <si>
    <t>情報
309</t>
    <phoneticPr fontId="11"/>
  </si>
  <si>
    <t>情報デザイン</t>
    <phoneticPr fontId="14"/>
  </si>
  <si>
    <t>福祉
301</t>
    <phoneticPr fontId="11"/>
  </si>
  <si>
    <t>福祉
302</t>
    <phoneticPr fontId="11"/>
  </si>
  <si>
    <t>福祉
305</t>
    <phoneticPr fontId="11"/>
  </si>
  <si>
    <t>コミュニケーション技術</t>
    <phoneticPr fontId="14"/>
  </si>
  <si>
    <t>福祉
303</t>
    <phoneticPr fontId="11"/>
  </si>
  <si>
    <t>生活支援技術</t>
    <phoneticPr fontId="14"/>
  </si>
  <si>
    <t>福祉
306</t>
    <phoneticPr fontId="11"/>
  </si>
  <si>
    <t>介護過程</t>
    <phoneticPr fontId="14"/>
  </si>
  <si>
    <t>福祉
304</t>
    <phoneticPr fontId="11"/>
  </si>
  <si>
    <t>こころとからだの理解</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</si>
  <si>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244</t>
    </r>
  </si>
  <si>
    <t>g101</t>
    <phoneticPr fontId="37"/>
  </si>
  <si>
    <t>g104</t>
  </si>
  <si>
    <t>g107</t>
  </si>
  <si>
    <t>g110</t>
  </si>
  <si>
    <t>g113</t>
  </si>
  <si>
    <t>5</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</si>
  <si>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184</t>
    </r>
  </si>
  <si>
    <t>15,147</t>
    <phoneticPr fontId="14"/>
  </si>
  <si>
    <r>
      <rPr>
        <sz val="8"/>
        <color rgb="FFB4B4B4"/>
        <rFont val="ＭＳ ゴシック"/>
        <family val="3"/>
        <charset val="128"/>
      </rPr>
      <t>0</t>
    </r>
    <r>
      <rPr>
        <sz val="10.5"/>
        <rFont val="ＭＳ ゴシック"/>
        <family val="3"/>
        <charset val="128"/>
      </rPr>
      <t xml:space="preserve">
</t>
    </r>
    <r>
      <rPr>
        <sz val="8"/>
        <rFont val="ＭＳ ゴシック"/>
        <family val="3"/>
        <charset val="128"/>
      </rPr>
      <t>文部科学省</t>
    </r>
  </si>
  <si>
    <t>g116</t>
  </si>
  <si>
    <r>
      <rPr>
        <sz val="11"/>
        <rFont val="ＭＳ ゴシック"/>
        <family val="3"/>
        <charset val="128"/>
      </rPr>
      <t>Ｂ５</t>
    </r>
    <r>
      <rPr>
        <sz val="10.5"/>
        <rFont val="ＭＳ ゴシック"/>
        <family val="3"/>
        <charset val="128"/>
      </rPr>
      <t xml:space="preserve">
</t>
    </r>
    <r>
      <rPr>
        <sz val="11"/>
        <rFont val="ＭＳ ゴシック"/>
        <family val="3"/>
        <charset val="128"/>
      </rPr>
      <t>132</t>
    </r>
  </si>
  <si>
    <t>g119</t>
  </si>
  <si>
    <t>6</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</si>
  <si>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172</t>
    </r>
  </si>
  <si>
    <t>14,159</t>
    <phoneticPr fontId="14"/>
  </si>
  <si>
    <t>g122</t>
  </si>
  <si>
    <t>216
支援ｾﾝﾀｰ</t>
    <phoneticPr fontId="11"/>
  </si>
  <si>
    <t>21,414</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</si>
  <si>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164</t>
    </r>
  </si>
  <si>
    <t>16,411</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</si>
  <si>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242</t>
    </r>
  </si>
  <si>
    <r>
      <rPr>
        <sz val="11"/>
        <rFont val="ＭＳ ゴシック"/>
        <family val="3"/>
        <charset val="128"/>
      </rPr>
      <t>Ｂ５</t>
    </r>
    <r>
      <rPr>
        <sz val="10.5"/>
        <rFont val="ＭＳ ゴシック"/>
        <family val="3"/>
        <charset val="128"/>
      </rPr>
      <t xml:space="preserve">
</t>
    </r>
    <r>
      <rPr>
        <sz val="11"/>
        <rFont val="ＭＳ ゴシック"/>
        <family val="3"/>
        <charset val="128"/>
      </rPr>
      <t>282</t>
    </r>
  </si>
  <si>
    <t>28,219</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</si>
  <si>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190</t>
    </r>
  </si>
  <si>
    <r>
      <rPr>
        <sz val="11"/>
        <rFont val="ＭＳ ゴシック"/>
        <family val="3"/>
        <charset val="128"/>
      </rPr>
      <t>Ｂ５</t>
    </r>
    <r>
      <rPr>
        <sz val="10.5"/>
        <rFont val="ＭＳ ゴシック"/>
        <family val="3"/>
        <charset val="128"/>
      </rPr>
      <t xml:space="preserve">
</t>
    </r>
    <r>
      <rPr>
        <sz val="11"/>
        <rFont val="ＭＳ ゴシック"/>
        <family val="3"/>
        <charset val="128"/>
      </rPr>
      <t>240</t>
    </r>
  </si>
  <si>
    <r>
      <rPr>
        <sz val="11"/>
        <rFont val="ＭＳ ゴシック"/>
        <family val="3"/>
        <charset val="128"/>
      </rPr>
      <t>Ｂ５</t>
    </r>
    <r>
      <rPr>
        <sz val="10.5"/>
        <rFont val="ＭＳ ゴシック"/>
        <family val="3"/>
        <charset val="128"/>
      </rPr>
      <t xml:space="preserve">
</t>
    </r>
    <r>
      <rPr>
        <sz val="11"/>
        <rFont val="ＭＳ ゴシック"/>
        <family val="3"/>
        <charset val="128"/>
      </rPr>
      <t>276</t>
    </r>
  </si>
  <si>
    <r>
      <rPr>
        <sz val="11"/>
        <rFont val="ＭＳ ゴシック"/>
        <family val="3"/>
        <charset val="128"/>
      </rPr>
      <t>Ｂ５</t>
    </r>
    <r>
      <rPr>
        <sz val="10.5"/>
        <rFont val="ＭＳ ゴシック"/>
        <family val="3"/>
        <charset val="128"/>
      </rPr>
      <t xml:space="preserve">
</t>
    </r>
    <r>
      <rPr>
        <sz val="11"/>
        <rFont val="ＭＳ ゴシック"/>
        <family val="3"/>
        <charset val="128"/>
      </rPr>
      <t>204</t>
    </r>
  </si>
  <si>
    <r>
      <rPr>
        <sz val="11"/>
        <rFont val="ＭＳ ゴシック"/>
        <family val="3"/>
        <charset val="128"/>
      </rPr>
      <t>Ｂ５</t>
    </r>
    <r>
      <rPr>
        <sz val="10.5"/>
        <rFont val="ＭＳ ゴシック"/>
        <family val="3"/>
        <charset val="128"/>
      </rPr>
      <t xml:space="preserve">
</t>
    </r>
    <r>
      <rPr>
        <sz val="11"/>
        <rFont val="ＭＳ ゴシック"/>
        <family val="3"/>
        <charset val="128"/>
      </rPr>
      <t>176</t>
    </r>
  </si>
  <si>
    <t>17,612</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</si>
  <si>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206</t>
    </r>
  </si>
  <si>
    <r>
      <rPr>
        <sz val="11"/>
        <rFont val="ＭＳ ゴシック"/>
        <family val="3"/>
        <charset val="128"/>
      </rPr>
      <t>Ｂ５</t>
    </r>
    <r>
      <rPr>
        <sz val="10.5"/>
        <rFont val="ＭＳ ゴシック"/>
        <family val="3"/>
        <charset val="128"/>
      </rPr>
      <t xml:space="preserve">
</t>
    </r>
    <r>
      <rPr>
        <sz val="11"/>
        <rFont val="ＭＳ ゴシック"/>
        <family val="3"/>
        <charset val="128"/>
      </rPr>
      <t>200</t>
    </r>
  </si>
  <si>
    <r>
      <rPr>
        <sz val="11"/>
        <rFont val="ＭＳ ゴシック"/>
        <family val="3"/>
        <charset val="128"/>
      </rPr>
      <t>Ｂ５</t>
    </r>
    <r>
      <rPr>
        <sz val="10.5"/>
        <rFont val="ＭＳ ゴシック"/>
        <family val="3"/>
        <charset val="128"/>
      </rPr>
      <t xml:space="preserve">
</t>
    </r>
    <r>
      <rPr>
        <sz val="11"/>
        <rFont val="ＭＳ ゴシック"/>
        <family val="3"/>
        <charset val="128"/>
      </rPr>
      <t>212</t>
    </r>
  </si>
  <si>
    <r>
      <rPr>
        <sz val="11"/>
        <rFont val="ＭＳ ゴシック"/>
        <family val="3"/>
        <charset val="128"/>
      </rPr>
      <t>196</t>
    </r>
    <r>
      <rPr>
        <sz val="10.5"/>
        <rFont val="ＭＳ ゴシック"/>
        <family val="3"/>
        <charset val="128"/>
      </rPr>
      <t xml:space="preserve">
</t>
    </r>
    <r>
      <rPr>
        <sz val="11"/>
        <rFont val="ＭＳ ゴシック"/>
        <family val="3"/>
        <charset val="128"/>
      </rPr>
      <t>ヘレン</t>
    </r>
  </si>
  <si>
    <t>13,216</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</si>
  <si>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152</t>
    </r>
  </si>
  <si>
    <r>
      <rPr>
        <sz val="11"/>
        <rFont val="ＭＳ ゴシック"/>
        <family val="3"/>
        <charset val="128"/>
      </rPr>
      <t>Ｂ５</t>
    </r>
    <r>
      <rPr>
        <sz val="10.5"/>
        <rFont val="ＭＳ ゴシック"/>
        <family val="3"/>
        <charset val="128"/>
      </rPr>
      <t xml:space="preserve">
</t>
    </r>
    <r>
      <rPr>
        <sz val="11"/>
        <rFont val="ＭＳ ゴシック"/>
        <family val="3"/>
        <charset val="128"/>
      </rPr>
      <t>156</t>
    </r>
  </si>
  <si>
    <r>
      <rPr>
        <sz val="11"/>
        <rFont val="ＭＳ ゴシック"/>
        <family val="3"/>
        <charset val="128"/>
      </rPr>
      <t>Ｂ５</t>
    </r>
    <r>
      <rPr>
        <sz val="10.5"/>
        <rFont val="ＭＳ ゴシック"/>
        <family val="3"/>
        <charset val="128"/>
      </rPr>
      <t xml:space="preserve">
</t>
    </r>
    <r>
      <rPr>
        <sz val="11"/>
        <rFont val="ＭＳ ゴシック"/>
        <family val="3"/>
        <charset val="128"/>
      </rPr>
      <t>144</t>
    </r>
  </si>
  <si>
    <t>14,202</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</si>
  <si>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160</t>
    </r>
  </si>
  <si>
    <r>
      <rPr>
        <sz val="11"/>
        <rFont val="ＭＳ ゴシック"/>
        <family val="3"/>
        <charset val="128"/>
      </rPr>
      <t>Ｂ５</t>
    </r>
    <r>
      <rPr>
        <sz val="10.5"/>
        <rFont val="ＭＳ ゴシック"/>
        <family val="3"/>
        <charset val="128"/>
      </rPr>
      <t xml:space="preserve">
</t>
    </r>
    <r>
      <rPr>
        <sz val="11"/>
        <rFont val="ＭＳ ゴシック"/>
        <family val="3"/>
        <charset val="128"/>
      </rPr>
      <t>222</t>
    </r>
  </si>
  <si>
    <r>
      <rPr>
        <sz val="11"/>
        <rFont val="ＭＳ ゴシック"/>
        <family val="3"/>
        <charset val="128"/>
      </rPr>
      <t>Ｂ５</t>
    </r>
    <r>
      <rPr>
        <sz val="10.5"/>
        <rFont val="ＭＳ ゴシック"/>
        <family val="3"/>
        <charset val="128"/>
      </rPr>
      <t xml:space="preserve">
</t>
    </r>
    <r>
      <rPr>
        <sz val="11"/>
        <rFont val="ＭＳ ゴシック"/>
        <family val="3"/>
        <charset val="128"/>
      </rPr>
      <t>192</t>
    </r>
  </si>
  <si>
    <t>18,936</t>
    <phoneticPr fontId="14"/>
  </si>
  <si>
    <t>18,739</t>
    <phoneticPr fontId="14"/>
  </si>
  <si>
    <t>20,120</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</si>
  <si>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114</t>
    </r>
  </si>
  <si>
    <t>11,243</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</si>
  <si>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234</t>
    </r>
  </si>
  <si>
    <r>
      <rPr>
        <sz val="11"/>
        <rFont val="ＭＳ ゴシック"/>
        <family val="3"/>
        <charset val="128"/>
      </rPr>
      <t>Ｂ５</t>
    </r>
    <r>
      <rPr>
        <sz val="10.5"/>
        <rFont val="ＭＳ ゴシック"/>
        <family val="3"/>
        <charset val="128"/>
      </rPr>
      <t xml:space="preserve">
</t>
    </r>
    <r>
      <rPr>
        <sz val="11"/>
        <rFont val="ＭＳ ゴシック"/>
        <family val="3"/>
        <charset val="128"/>
      </rPr>
      <t>122</t>
    </r>
  </si>
  <si>
    <r>
      <rPr>
        <sz val="11"/>
        <rFont val="ＭＳ ゴシック"/>
        <family val="3"/>
        <charset val="128"/>
      </rPr>
      <t>Ｂ５</t>
    </r>
    <r>
      <rPr>
        <sz val="10.5"/>
        <rFont val="ＭＳ ゴシック"/>
        <family val="3"/>
        <charset val="128"/>
      </rPr>
      <t xml:space="preserve">
</t>
    </r>
    <r>
      <rPr>
        <sz val="11"/>
        <rFont val="ＭＳ ゴシック"/>
        <family val="3"/>
        <charset val="128"/>
      </rPr>
      <t>68</t>
    </r>
  </si>
  <si>
    <r>
      <rPr>
        <sz val="11"/>
        <rFont val="ＭＳ ゴシック"/>
        <family val="3"/>
        <charset val="128"/>
      </rPr>
      <t>181</t>
    </r>
    <r>
      <rPr>
        <sz val="10.5"/>
        <rFont val="ＭＳ ゴシック"/>
        <family val="3"/>
        <charset val="128"/>
      </rPr>
      <t xml:space="preserve">
</t>
    </r>
    <r>
      <rPr>
        <sz val="11"/>
        <rFont val="ＭＳ ゴシック"/>
        <family val="3"/>
        <charset val="128"/>
      </rPr>
      <t>東点</t>
    </r>
  </si>
  <si>
    <r>
      <rPr>
        <sz val="11"/>
        <rFont val="ＭＳ ゴシック"/>
        <family val="3"/>
        <charset val="128"/>
      </rPr>
      <t>Ｂ５</t>
    </r>
    <r>
      <rPr>
        <sz val="10.5"/>
        <rFont val="ＭＳ ゴシック"/>
        <family val="3"/>
        <charset val="128"/>
      </rPr>
      <t xml:space="preserve">
</t>
    </r>
    <r>
      <rPr>
        <sz val="11"/>
        <rFont val="ＭＳ ゴシック"/>
        <family val="3"/>
        <charset val="128"/>
      </rPr>
      <t>106</t>
    </r>
  </si>
  <si>
    <t>10,708</t>
    <phoneticPr fontId="14"/>
  </si>
  <si>
    <t>16,365</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</si>
  <si>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92</t>
    </r>
  </si>
  <si>
    <t>9,294</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</si>
  <si>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180</t>
    </r>
  </si>
  <si>
    <r>
      <rPr>
        <sz val="11"/>
        <rFont val="ＭＳ ゴシック"/>
        <family val="3"/>
        <charset val="128"/>
      </rPr>
      <t>Ｂ５</t>
    </r>
    <r>
      <rPr>
        <sz val="10.5"/>
        <rFont val="ＭＳ ゴシック"/>
        <family val="3"/>
        <charset val="128"/>
      </rPr>
      <t xml:space="preserve">
</t>
    </r>
    <r>
      <rPr>
        <sz val="11"/>
        <rFont val="ＭＳ ゴシック"/>
        <family val="3"/>
        <charset val="128"/>
      </rPr>
      <t>102</t>
    </r>
  </si>
  <si>
    <t>10,495</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</si>
  <si>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120</t>
    </r>
  </si>
  <si>
    <r>
      <rPr>
        <sz val="11"/>
        <rFont val="ＭＳ ゴシック"/>
        <family val="3"/>
        <charset val="128"/>
      </rPr>
      <t>Ｂ５</t>
    </r>
    <r>
      <rPr>
        <sz val="10.5"/>
        <rFont val="ＭＳ ゴシック"/>
        <family val="3"/>
        <charset val="128"/>
      </rPr>
      <t xml:space="preserve">
</t>
    </r>
    <r>
      <rPr>
        <sz val="11"/>
        <rFont val="ＭＳ ゴシック"/>
        <family val="3"/>
        <charset val="128"/>
      </rPr>
      <t>88</t>
    </r>
  </si>
  <si>
    <t>7,491</t>
    <phoneticPr fontId="14"/>
  </si>
  <si>
    <t>10,385</t>
    <phoneticPr fontId="14"/>
  </si>
  <si>
    <t>11,236</t>
    <phoneticPr fontId="14"/>
  </si>
  <si>
    <t>13,279</t>
    <phoneticPr fontId="14"/>
  </si>
  <si>
    <t>22,184</t>
    <phoneticPr fontId="14"/>
  </si>
  <si>
    <t>令２</t>
    <phoneticPr fontId="10"/>
  </si>
  <si>
    <t>22,367</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</si>
  <si>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228</t>
    </r>
  </si>
  <si>
    <t>20,901</t>
    <phoneticPr fontId="14"/>
  </si>
  <si>
    <t>1･2</t>
    <phoneticPr fontId="14"/>
  </si>
  <si>
    <t>27,833</t>
    <phoneticPr fontId="14"/>
  </si>
  <si>
    <t>1-3</t>
    <phoneticPr fontId="14"/>
  </si>
  <si>
    <t>26,729</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</si>
  <si>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238</t>
    </r>
  </si>
  <si>
    <r>
      <rPr>
        <sz val="11"/>
        <rFont val="ＭＳ ゴシック"/>
        <family val="3"/>
        <charset val="128"/>
      </rPr>
      <t>217</t>
    </r>
    <r>
      <rPr>
        <sz val="10.5"/>
        <rFont val="ＭＳ ゴシック"/>
        <family val="3"/>
        <charset val="128"/>
      </rPr>
      <t xml:space="preserve">
</t>
    </r>
    <r>
      <rPr>
        <sz val="11"/>
        <rFont val="ＭＳ ゴシック"/>
        <family val="3"/>
        <charset val="128"/>
      </rPr>
      <t>日点</t>
    </r>
  </si>
  <si>
    <t>12,982</t>
    <phoneticPr fontId="14"/>
  </si>
  <si>
    <t>26,230</t>
    <phoneticPr fontId="14"/>
  </si>
  <si>
    <r>
      <rPr>
        <sz val="11"/>
        <rFont val="ＭＳ ゴシック"/>
        <family val="3"/>
        <charset val="128"/>
      </rPr>
      <t>数学</t>
    </r>
    <r>
      <rPr>
        <sz val="10.5"/>
        <rFont val="ＭＳ ゴシック"/>
        <family val="3"/>
        <charset val="128"/>
      </rPr>
      <t xml:space="preserve">
</t>
    </r>
    <r>
      <rPr>
        <sz val="11"/>
        <rFont val="ＭＳ ゴシック"/>
        <family val="3"/>
        <charset val="128"/>
      </rPr>
      <t>A-779</t>
    </r>
  </si>
  <si>
    <t>数学　１－探究ノート</t>
    <phoneticPr fontId="14"/>
  </si>
  <si>
    <t>11,404</t>
    <phoneticPr fontId="14"/>
  </si>
  <si>
    <t>15,206</t>
    <phoneticPr fontId="14"/>
  </si>
  <si>
    <t>11,024</t>
    <phoneticPr fontId="14"/>
  </si>
  <si>
    <r>
      <rPr>
        <sz val="11"/>
        <rFont val="ＭＳ ゴシック"/>
        <family val="3"/>
        <charset val="128"/>
      </rPr>
      <t>数学</t>
    </r>
    <r>
      <rPr>
        <sz val="10.5"/>
        <rFont val="ＭＳ ゴシック"/>
        <family val="3"/>
        <charset val="128"/>
      </rPr>
      <t xml:space="preserve">
</t>
    </r>
    <r>
      <rPr>
        <sz val="11"/>
        <rFont val="ＭＳ ゴシック"/>
        <family val="3"/>
        <charset val="128"/>
      </rPr>
      <t>A-878</t>
    </r>
  </si>
  <si>
    <t>数学　２－探究ノート</t>
    <phoneticPr fontId="14"/>
  </si>
  <si>
    <t>19,577</t>
    <phoneticPr fontId="14"/>
  </si>
  <si>
    <r>
      <rPr>
        <sz val="11"/>
        <rFont val="ＭＳ ゴシック"/>
        <family val="3"/>
        <charset val="128"/>
      </rPr>
      <t>数学</t>
    </r>
    <r>
      <rPr>
        <sz val="10.5"/>
        <rFont val="ＭＳ ゴシック"/>
        <family val="3"/>
        <charset val="128"/>
      </rPr>
      <t xml:space="preserve">
</t>
    </r>
    <r>
      <rPr>
        <sz val="11"/>
        <rFont val="ＭＳ ゴシック"/>
        <family val="3"/>
        <charset val="128"/>
      </rPr>
      <t>A-980</t>
    </r>
  </si>
  <si>
    <t>数学　３－探究ノート</t>
    <phoneticPr fontId="14"/>
  </si>
  <si>
    <t>16,346</t>
    <phoneticPr fontId="14"/>
  </si>
  <si>
    <t>18,932</t>
    <phoneticPr fontId="14"/>
  </si>
  <si>
    <t>24,076</t>
    <phoneticPr fontId="14"/>
  </si>
  <si>
    <t>23,459</t>
    <phoneticPr fontId="14"/>
  </si>
  <si>
    <t>23,796</t>
    <phoneticPr fontId="14"/>
  </si>
  <si>
    <t>21,020</t>
    <phoneticPr fontId="14"/>
  </si>
  <si>
    <t>19,830</t>
    <phoneticPr fontId="14"/>
  </si>
  <si>
    <t>23,598</t>
    <phoneticPr fontId="14"/>
  </si>
  <si>
    <t>18,343</t>
    <phoneticPr fontId="14"/>
  </si>
  <si>
    <t>17,860</t>
    <phoneticPr fontId="14"/>
  </si>
  <si>
    <t>18,825</t>
    <phoneticPr fontId="14"/>
  </si>
  <si>
    <t>i1501</t>
    <phoneticPr fontId="37"/>
  </si>
  <si>
    <r>
      <rPr>
        <sz val="11"/>
        <rFont val="ＭＳ ゴシック"/>
        <family val="3"/>
        <charset val="128"/>
      </rPr>
      <t>17</t>
    </r>
    <r>
      <rPr>
        <sz val="10.5"/>
        <rFont val="ＭＳ ゴシック"/>
        <family val="3"/>
        <charset val="128"/>
      </rPr>
      <t xml:space="preserve">
</t>
    </r>
    <r>
      <rPr>
        <sz val="11"/>
        <rFont val="ＭＳ ゴシック"/>
        <family val="3"/>
        <charset val="128"/>
      </rPr>
      <t>教出</t>
    </r>
  </si>
  <si>
    <r>
      <rPr>
        <sz val="11"/>
        <rFont val="ＭＳ ゴシック"/>
        <family val="3"/>
        <charset val="128"/>
      </rPr>
      <t>国語</t>
    </r>
    <r>
      <rPr>
        <sz val="10.5"/>
        <rFont val="ＭＳ ゴシック"/>
        <family val="3"/>
        <charset val="128"/>
      </rPr>
      <t xml:space="preserve">
</t>
    </r>
    <r>
      <rPr>
        <sz val="11"/>
        <rFont val="ＭＳ ゴシック"/>
        <family val="3"/>
        <charset val="128"/>
      </rPr>
      <t>B-121</t>
    </r>
  </si>
  <si>
    <r>
      <rPr>
        <sz val="12"/>
        <rFont val="ＭＳ ゴシック"/>
        <family val="3"/>
        <charset val="128"/>
      </rPr>
      <t>こくご　ことばのべんきょう</t>
    </r>
    <r>
      <rPr>
        <sz val="10.5"/>
        <rFont val="ＭＳ ゴシック"/>
        <family val="3"/>
        <charset val="128"/>
      </rPr>
      <t xml:space="preserve">
</t>
    </r>
    <r>
      <rPr>
        <sz val="12"/>
        <rFont val="ＭＳ ゴシック"/>
        <family val="3"/>
        <charset val="128"/>
      </rPr>
      <t>一ねん</t>
    </r>
  </si>
  <si>
    <t>9,206</t>
    <phoneticPr fontId="14"/>
  </si>
  <si>
    <t>i1502</t>
  </si>
  <si>
    <r>
      <rPr>
        <sz val="11"/>
        <rFont val="ＭＳ ゴシック"/>
        <family val="3"/>
        <charset val="128"/>
      </rPr>
      <t>国語</t>
    </r>
    <r>
      <rPr>
        <sz val="10.5"/>
        <rFont val="ＭＳ ゴシック"/>
        <family val="3"/>
        <charset val="128"/>
      </rPr>
      <t xml:space="preserve">
</t>
    </r>
    <r>
      <rPr>
        <sz val="11"/>
        <rFont val="ＭＳ ゴシック"/>
        <family val="3"/>
        <charset val="128"/>
      </rPr>
      <t>B-221</t>
    </r>
  </si>
  <si>
    <r>
      <rPr>
        <sz val="12"/>
        <rFont val="ＭＳ ゴシック"/>
        <family val="3"/>
        <charset val="128"/>
      </rPr>
      <t>こくご　ことばのべんきょう</t>
    </r>
    <r>
      <rPr>
        <sz val="10.5"/>
        <rFont val="ＭＳ ゴシック"/>
        <family val="3"/>
        <charset val="128"/>
      </rPr>
      <t xml:space="preserve">
</t>
    </r>
    <r>
      <rPr>
        <sz val="12"/>
        <rFont val="ＭＳ ゴシック"/>
        <family val="3"/>
        <charset val="128"/>
      </rPr>
      <t>二ねん</t>
    </r>
  </si>
  <si>
    <t>8,776</t>
    <phoneticPr fontId="14"/>
  </si>
  <si>
    <t>i1503</t>
  </si>
  <si>
    <r>
      <rPr>
        <sz val="11"/>
        <rFont val="ＭＳ ゴシック"/>
        <family val="3"/>
        <charset val="128"/>
      </rPr>
      <t>国語</t>
    </r>
    <r>
      <rPr>
        <sz val="10.5"/>
        <rFont val="ＭＳ ゴシック"/>
        <family val="3"/>
        <charset val="128"/>
      </rPr>
      <t xml:space="preserve">
</t>
    </r>
    <r>
      <rPr>
        <sz val="11"/>
        <rFont val="ＭＳ ゴシック"/>
        <family val="3"/>
        <charset val="128"/>
      </rPr>
      <t>B-321</t>
    </r>
  </si>
  <si>
    <r>
      <rPr>
        <sz val="12"/>
        <rFont val="ＭＳ ゴシック"/>
        <family val="3"/>
        <charset val="128"/>
      </rPr>
      <t>こくご　ことばのべんきょう</t>
    </r>
    <r>
      <rPr>
        <sz val="10.5"/>
        <rFont val="ＭＳ ゴシック"/>
        <family val="3"/>
        <charset val="128"/>
      </rPr>
      <t xml:space="preserve">
</t>
    </r>
    <r>
      <rPr>
        <sz val="12"/>
        <rFont val="ＭＳ ゴシック"/>
        <family val="3"/>
        <charset val="128"/>
      </rPr>
      <t>三ねん</t>
    </r>
  </si>
  <si>
    <t>7,278</t>
    <phoneticPr fontId="14"/>
  </si>
  <si>
    <t>i1504</t>
  </si>
  <si>
    <r>
      <rPr>
        <sz val="11"/>
        <rFont val="ＭＳ ゴシック"/>
        <family val="3"/>
        <charset val="128"/>
      </rPr>
      <t>国語</t>
    </r>
    <r>
      <rPr>
        <sz val="10.5"/>
        <rFont val="ＭＳ ゴシック"/>
        <family val="3"/>
        <charset val="128"/>
      </rPr>
      <t xml:space="preserve">
</t>
    </r>
    <r>
      <rPr>
        <sz val="11"/>
        <rFont val="ＭＳ ゴシック"/>
        <family val="3"/>
        <charset val="128"/>
      </rPr>
      <t>B-421</t>
    </r>
  </si>
  <si>
    <r>
      <rPr>
        <sz val="12"/>
        <rFont val="ＭＳ ゴシック"/>
        <family val="3"/>
        <charset val="128"/>
      </rPr>
      <t>国語　ことばのれんしゅう</t>
    </r>
    <r>
      <rPr>
        <sz val="10.5"/>
        <rFont val="ＭＳ ゴシック"/>
        <family val="3"/>
        <charset val="128"/>
      </rPr>
      <t xml:space="preserve">
</t>
    </r>
    <r>
      <rPr>
        <sz val="12"/>
        <rFont val="ＭＳ ゴシック"/>
        <family val="3"/>
        <charset val="128"/>
      </rPr>
      <t>四年</t>
    </r>
  </si>
  <si>
    <r>
      <rPr>
        <sz val="11"/>
        <rFont val="ＭＳ ゴシック"/>
        <family val="3"/>
        <charset val="128"/>
      </rPr>
      <t>Ｂ５</t>
    </r>
    <r>
      <rPr>
        <sz val="10.5"/>
        <rFont val="ＭＳ ゴシック"/>
        <family val="3"/>
        <charset val="128"/>
      </rPr>
      <t xml:space="preserve">
</t>
    </r>
    <r>
      <rPr>
        <sz val="11"/>
        <rFont val="ＭＳ ゴシック"/>
        <family val="3"/>
        <charset val="128"/>
      </rPr>
      <t>78</t>
    </r>
  </si>
  <si>
    <t>5,313</t>
    <phoneticPr fontId="14"/>
  </si>
  <si>
    <t>i1505</t>
  </si>
  <si>
    <r>
      <rPr>
        <sz val="11"/>
        <rFont val="ＭＳ ゴシック"/>
        <family val="3"/>
        <charset val="128"/>
      </rPr>
      <t>国語</t>
    </r>
    <r>
      <rPr>
        <sz val="10.5"/>
        <rFont val="ＭＳ ゴシック"/>
        <family val="3"/>
        <charset val="128"/>
      </rPr>
      <t xml:space="preserve">
</t>
    </r>
    <r>
      <rPr>
        <sz val="11"/>
        <rFont val="ＭＳ ゴシック"/>
        <family val="3"/>
        <charset val="128"/>
      </rPr>
      <t>B-521</t>
    </r>
  </si>
  <si>
    <t>国語　ことばの練習　五年</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</si>
  <si>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74</t>
    </r>
  </si>
  <si>
    <t>5,108</t>
    <phoneticPr fontId="14"/>
  </si>
  <si>
    <t>i1506</t>
  </si>
  <si>
    <r>
      <rPr>
        <sz val="11"/>
        <rFont val="ＭＳ ゴシック"/>
        <family val="3"/>
        <charset val="128"/>
      </rPr>
      <t>国語</t>
    </r>
    <r>
      <rPr>
        <sz val="10.5"/>
        <rFont val="ＭＳ ゴシック"/>
        <family val="3"/>
        <charset val="128"/>
      </rPr>
      <t xml:space="preserve">
</t>
    </r>
    <r>
      <rPr>
        <sz val="11"/>
        <rFont val="ＭＳ ゴシック"/>
        <family val="3"/>
        <charset val="128"/>
      </rPr>
      <t>B-621</t>
    </r>
  </si>
  <si>
    <t>国語　ことばの練習　六年</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</si>
  <si>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82</t>
    </r>
  </si>
  <si>
    <t>5,426</t>
    <phoneticPr fontId="14"/>
  </si>
  <si>
    <r>
      <rPr>
        <sz val="11"/>
        <rFont val="ＭＳ ゴシック"/>
        <family val="3"/>
        <charset val="128"/>
      </rPr>
      <t>国語</t>
    </r>
    <r>
      <rPr>
        <sz val="10.5"/>
        <rFont val="ＭＳ ゴシック"/>
        <family val="3"/>
        <charset val="128"/>
      </rPr>
      <t xml:space="preserve">
</t>
    </r>
    <r>
      <rPr>
        <sz val="11"/>
        <rFont val="ＭＳ ゴシック"/>
        <family val="3"/>
        <charset val="128"/>
      </rPr>
      <t>B-721</t>
    </r>
  </si>
  <si>
    <t>国語　言語編</t>
    <phoneticPr fontId="37"/>
  </si>
  <si>
    <t>9,080</t>
    <phoneticPr fontId="14"/>
  </si>
  <si>
    <t>令2</t>
    <phoneticPr fontId="10"/>
  </si>
  <si>
    <t>i1508</t>
    <phoneticPr fontId="37"/>
  </si>
  <si>
    <r>
      <rPr>
        <sz val="11"/>
        <rFont val="ＭＳ ゴシック"/>
        <family val="3"/>
        <charset val="128"/>
      </rPr>
      <t>2</t>
    </r>
    <r>
      <rPr>
        <sz val="10.5"/>
        <rFont val="ＭＳ ゴシック"/>
        <family val="3"/>
        <charset val="128"/>
      </rPr>
      <t xml:space="preserve">
</t>
    </r>
    <r>
      <rPr>
        <sz val="11"/>
        <rFont val="ＭＳ ゴシック"/>
        <family val="3"/>
        <charset val="128"/>
      </rPr>
      <t>東書</t>
    </r>
  </si>
  <si>
    <t>1-6</t>
    <phoneticPr fontId="14"/>
  </si>
  <si>
    <r>
      <rPr>
        <sz val="11"/>
        <rFont val="ＭＳ ゴシック"/>
        <family val="3"/>
        <charset val="128"/>
      </rPr>
      <t>国語</t>
    </r>
    <r>
      <rPr>
        <sz val="10.5"/>
        <rFont val="ＭＳ ゴシック"/>
        <family val="3"/>
        <charset val="128"/>
      </rPr>
      <t xml:space="preserve">
</t>
    </r>
    <r>
      <rPr>
        <sz val="11"/>
        <rFont val="ＭＳ ゴシック"/>
        <family val="3"/>
        <charset val="128"/>
      </rPr>
      <t>C-121</t>
    </r>
  </si>
  <si>
    <t>こくご　☆</t>
    <phoneticPr fontId="14"/>
  </si>
  <si>
    <t>865</t>
    <phoneticPr fontId="14"/>
  </si>
  <si>
    <t>i1509</t>
    <phoneticPr fontId="37"/>
  </si>
  <si>
    <r>
      <rPr>
        <sz val="11"/>
        <rFont val="ＭＳ ゴシック"/>
        <family val="3"/>
        <charset val="128"/>
      </rPr>
      <t>国語</t>
    </r>
    <r>
      <rPr>
        <sz val="10.5"/>
        <rFont val="ＭＳ ゴシック"/>
        <family val="3"/>
        <charset val="128"/>
      </rPr>
      <t xml:space="preserve">
</t>
    </r>
    <r>
      <rPr>
        <sz val="11"/>
        <rFont val="ＭＳ ゴシック"/>
        <family val="3"/>
        <charset val="128"/>
      </rPr>
      <t>C-122</t>
    </r>
  </si>
  <si>
    <t>こくご　☆☆</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</si>
  <si>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112</t>
    </r>
  </si>
  <si>
    <t>888</t>
    <phoneticPr fontId="14"/>
  </si>
  <si>
    <t>i1510</t>
    <phoneticPr fontId="37"/>
  </si>
  <si>
    <r>
      <rPr>
        <sz val="11"/>
        <rFont val="ＭＳ ゴシック"/>
        <family val="3"/>
        <charset val="128"/>
      </rPr>
      <t>国語</t>
    </r>
    <r>
      <rPr>
        <sz val="10.5"/>
        <rFont val="ＭＳ ゴシック"/>
        <family val="3"/>
        <charset val="128"/>
      </rPr>
      <t xml:space="preserve">
</t>
    </r>
    <r>
      <rPr>
        <sz val="11"/>
        <rFont val="ＭＳ ゴシック"/>
        <family val="3"/>
        <charset val="128"/>
      </rPr>
      <t>C-123</t>
    </r>
  </si>
  <si>
    <t>こくご　☆☆☆</t>
    <phoneticPr fontId="14"/>
  </si>
  <si>
    <t>855</t>
    <phoneticPr fontId="14"/>
  </si>
  <si>
    <t>i1601</t>
    <phoneticPr fontId="37"/>
  </si>
  <si>
    <r>
      <rPr>
        <sz val="11"/>
        <rFont val="ＭＳ ゴシック"/>
        <family val="3"/>
        <charset val="128"/>
      </rPr>
      <t>算数</t>
    </r>
    <r>
      <rPr>
        <sz val="10.5"/>
        <rFont val="ＭＳ ゴシック"/>
        <family val="3"/>
        <charset val="128"/>
      </rPr>
      <t xml:space="preserve">
</t>
    </r>
    <r>
      <rPr>
        <sz val="11"/>
        <rFont val="ＭＳ ゴシック"/>
        <family val="3"/>
        <charset val="128"/>
      </rPr>
      <t>C-121</t>
    </r>
  </si>
  <si>
    <t>さんすう　☆</t>
    <phoneticPr fontId="14"/>
  </si>
  <si>
    <t>2,835</t>
    <phoneticPr fontId="14"/>
  </si>
  <si>
    <t>i1602</t>
  </si>
  <si>
    <r>
      <rPr>
        <sz val="11"/>
        <rFont val="ＭＳ ゴシック"/>
        <family val="3"/>
        <charset val="128"/>
      </rPr>
      <t>算数</t>
    </r>
    <r>
      <rPr>
        <sz val="10.5"/>
        <rFont val="ＭＳ ゴシック"/>
        <family val="3"/>
        <charset val="128"/>
      </rPr>
      <t xml:space="preserve">
</t>
    </r>
    <r>
      <rPr>
        <sz val="11"/>
        <rFont val="ＭＳ ゴシック"/>
        <family val="3"/>
        <charset val="128"/>
      </rPr>
      <t>C-122</t>
    </r>
  </si>
  <si>
    <t>さんすう　☆☆（１）</t>
    <phoneticPr fontId="14"/>
  </si>
  <si>
    <t>1,614</t>
    <phoneticPr fontId="14"/>
  </si>
  <si>
    <t>i1603</t>
  </si>
  <si>
    <r>
      <rPr>
        <sz val="11"/>
        <rFont val="ＭＳ ゴシック"/>
        <family val="3"/>
        <charset val="128"/>
      </rPr>
      <t>算数</t>
    </r>
    <r>
      <rPr>
        <sz val="10.5"/>
        <rFont val="ＭＳ ゴシック"/>
        <family val="3"/>
        <charset val="128"/>
      </rPr>
      <t xml:space="preserve">
</t>
    </r>
    <r>
      <rPr>
        <sz val="11"/>
        <rFont val="ＭＳ ゴシック"/>
        <family val="3"/>
        <charset val="128"/>
      </rPr>
      <t>C-123</t>
    </r>
  </si>
  <si>
    <t>さんすう　☆☆（２）</t>
    <phoneticPr fontId="14"/>
  </si>
  <si>
    <r>
      <rPr>
        <sz val="11"/>
        <rFont val="ＭＳ ゴシック"/>
        <family val="3"/>
        <charset val="128"/>
      </rPr>
      <t>Ｂ５</t>
    </r>
    <r>
      <rPr>
        <sz val="10.5"/>
        <rFont val="ＭＳ ゴシック"/>
        <family val="3"/>
        <charset val="128"/>
      </rPr>
      <t xml:space="preserve">
</t>
    </r>
    <r>
      <rPr>
        <sz val="11"/>
        <rFont val="ＭＳ ゴシック"/>
        <family val="3"/>
        <charset val="128"/>
      </rPr>
      <t>58</t>
    </r>
  </si>
  <si>
    <t>2,424</t>
    <phoneticPr fontId="14"/>
  </si>
  <si>
    <t>i1604</t>
  </si>
  <si>
    <r>
      <rPr>
        <sz val="11"/>
        <rFont val="ＭＳ ゴシック"/>
        <family val="3"/>
        <charset val="128"/>
      </rPr>
      <t>算数</t>
    </r>
    <r>
      <rPr>
        <sz val="10.5"/>
        <rFont val="ＭＳ ゴシック"/>
        <family val="3"/>
        <charset val="128"/>
      </rPr>
      <t xml:space="preserve">
</t>
    </r>
    <r>
      <rPr>
        <sz val="11"/>
        <rFont val="ＭＳ ゴシック"/>
        <family val="3"/>
        <charset val="128"/>
      </rPr>
      <t>C-124</t>
    </r>
  </si>
  <si>
    <t>さんすう　☆☆☆</t>
    <phoneticPr fontId="14"/>
  </si>
  <si>
    <t>2,053</t>
    <phoneticPr fontId="14"/>
  </si>
  <si>
    <t>i1701</t>
    <phoneticPr fontId="37"/>
  </si>
  <si>
    <r>
      <rPr>
        <sz val="11"/>
        <rFont val="ＭＳ ゴシック"/>
        <family val="3"/>
        <charset val="128"/>
      </rPr>
      <t>音楽</t>
    </r>
    <r>
      <rPr>
        <sz val="10.5"/>
        <rFont val="ＭＳ ゴシック"/>
        <family val="3"/>
        <charset val="128"/>
      </rPr>
      <t xml:space="preserve">
</t>
    </r>
    <r>
      <rPr>
        <sz val="11"/>
        <rFont val="ＭＳ ゴシック"/>
        <family val="3"/>
        <charset val="128"/>
      </rPr>
      <t>C-121</t>
    </r>
  </si>
  <si>
    <t>おんがく　☆</t>
    <phoneticPr fontId="14"/>
  </si>
  <si>
    <t>i1702</t>
  </si>
  <si>
    <r>
      <rPr>
        <sz val="11"/>
        <rFont val="ＭＳ ゴシック"/>
        <family val="3"/>
        <charset val="128"/>
      </rPr>
      <t>音楽</t>
    </r>
    <r>
      <rPr>
        <sz val="10.5"/>
        <rFont val="ＭＳ ゴシック"/>
        <family val="3"/>
        <charset val="128"/>
      </rPr>
      <t xml:space="preserve">
</t>
    </r>
    <r>
      <rPr>
        <sz val="11"/>
        <rFont val="ＭＳ ゴシック"/>
        <family val="3"/>
        <charset val="128"/>
      </rPr>
      <t>C-122</t>
    </r>
  </si>
  <si>
    <t>おんがく　☆☆</t>
    <phoneticPr fontId="14"/>
  </si>
  <si>
    <t>1,206</t>
    <phoneticPr fontId="14"/>
  </si>
  <si>
    <t>i1703</t>
  </si>
  <si>
    <r>
      <rPr>
        <sz val="11"/>
        <rFont val="ＭＳ ゴシック"/>
        <family val="3"/>
        <charset val="128"/>
      </rPr>
      <t>音楽</t>
    </r>
    <r>
      <rPr>
        <sz val="10.5"/>
        <rFont val="ＭＳ ゴシック"/>
        <family val="3"/>
        <charset val="128"/>
      </rPr>
      <t xml:space="preserve">
</t>
    </r>
    <r>
      <rPr>
        <sz val="11"/>
        <rFont val="ＭＳ ゴシック"/>
        <family val="3"/>
        <charset val="128"/>
      </rPr>
      <t>C-123</t>
    </r>
  </si>
  <si>
    <t>おんがく　☆☆☆</t>
    <phoneticPr fontId="14"/>
  </si>
  <si>
    <t>1,159</t>
    <phoneticPr fontId="14"/>
  </si>
  <si>
    <r>
      <rPr>
        <sz val="11"/>
        <rFont val="ＭＳ ゴシック"/>
        <family val="3"/>
        <charset val="128"/>
      </rPr>
      <t>国語</t>
    </r>
    <r>
      <rPr>
        <sz val="10.5"/>
        <rFont val="ＭＳ ゴシック"/>
        <family val="3"/>
        <charset val="128"/>
      </rPr>
      <t xml:space="preserve">
</t>
    </r>
    <r>
      <rPr>
        <sz val="11"/>
        <rFont val="ＭＳ ゴシック"/>
        <family val="3"/>
        <charset val="128"/>
      </rPr>
      <t>C-721</t>
    </r>
  </si>
  <si>
    <t>国語　☆☆☆☆</t>
    <phoneticPr fontId="14"/>
  </si>
  <si>
    <t>682</t>
    <phoneticPr fontId="14"/>
  </si>
  <si>
    <r>
      <rPr>
        <sz val="11"/>
        <rFont val="ＭＳ ゴシック"/>
        <family val="3"/>
        <charset val="128"/>
      </rPr>
      <t>国語</t>
    </r>
    <r>
      <rPr>
        <sz val="10.5"/>
        <rFont val="ＭＳ ゴシック"/>
        <family val="3"/>
        <charset val="128"/>
      </rPr>
      <t xml:space="preserve">
</t>
    </r>
    <r>
      <rPr>
        <sz val="11"/>
        <rFont val="ＭＳ ゴシック"/>
        <family val="3"/>
        <charset val="128"/>
      </rPr>
      <t>C-722</t>
    </r>
  </si>
  <si>
    <t>国語　☆☆☆☆☆</t>
    <phoneticPr fontId="14"/>
  </si>
  <si>
    <t>746</t>
    <phoneticPr fontId="14"/>
  </si>
  <si>
    <r>
      <rPr>
        <sz val="11"/>
        <rFont val="ＭＳ ゴシック"/>
        <family val="3"/>
        <charset val="128"/>
      </rPr>
      <t>数学</t>
    </r>
    <r>
      <rPr>
        <sz val="10.5"/>
        <rFont val="ＭＳ ゴシック"/>
        <family val="3"/>
        <charset val="128"/>
      </rPr>
      <t xml:space="preserve">
</t>
    </r>
    <r>
      <rPr>
        <sz val="11"/>
        <rFont val="ＭＳ ゴシック"/>
        <family val="3"/>
        <charset val="128"/>
      </rPr>
      <t>C-721</t>
    </r>
  </si>
  <si>
    <t>数学　☆☆☆☆</t>
    <phoneticPr fontId="14"/>
  </si>
  <si>
    <t>1,671</t>
    <phoneticPr fontId="14"/>
  </si>
  <si>
    <r>
      <rPr>
        <sz val="11"/>
        <rFont val="ＭＳ ゴシック"/>
        <family val="3"/>
        <charset val="128"/>
      </rPr>
      <t>数学</t>
    </r>
    <r>
      <rPr>
        <sz val="10.5"/>
        <rFont val="ＭＳ ゴシック"/>
        <family val="3"/>
        <charset val="128"/>
      </rPr>
      <t xml:space="preserve">
</t>
    </r>
    <r>
      <rPr>
        <sz val="11"/>
        <rFont val="ＭＳ ゴシック"/>
        <family val="3"/>
        <charset val="128"/>
      </rPr>
      <t>C-722</t>
    </r>
  </si>
  <si>
    <t>数学　☆☆☆☆☆</t>
    <phoneticPr fontId="14"/>
  </si>
  <si>
    <t>1,672</t>
    <phoneticPr fontId="14"/>
  </si>
  <si>
    <r>
      <rPr>
        <sz val="11"/>
        <rFont val="ＭＳ ゴシック"/>
        <family val="3"/>
        <charset val="128"/>
      </rPr>
      <t>音楽</t>
    </r>
    <r>
      <rPr>
        <sz val="10.5"/>
        <rFont val="ＭＳ ゴシック"/>
        <family val="3"/>
        <charset val="128"/>
      </rPr>
      <t xml:space="preserve">
</t>
    </r>
    <r>
      <rPr>
        <sz val="11"/>
        <rFont val="ＭＳ ゴシック"/>
        <family val="3"/>
        <charset val="128"/>
      </rPr>
      <t>C-721</t>
    </r>
  </si>
  <si>
    <t>音楽　☆☆☆☆</t>
    <phoneticPr fontId="14"/>
  </si>
  <si>
    <t>1,032</t>
    <phoneticPr fontId="14"/>
  </si>
  <si>
    <r>
      <rPr>
        <sz val="11"/>
        <rFont val="ＭＳ ゴシック"/>
        <family val="3"/>
        <charset val="128"/>
      </rPr>
      <t>音楽</t>
    </r>
    <r>
      <rPr>
        <sz val="10.5"/>
        <rFont val="ＭＳ ゴシック"/>
        <family val="3"/>
        <charset val="128"/>
      </rPr>
      <t xml:space="preserve">
</t>
    </r>
    <r>
      <rPr>
        <sz val="11"/>
        <rFont val="ＭＳ ゴシック"/>
        <family val="3"/>
        <charset val="128"/>
      </rPr>
      <t>C-722</t>
    </r>
  </si>
  <si>
    <t>音楽　☆☆☆☆☆</t>
    <phoneticPr fontId="14"/>
  </si>
  <si>
    <t>1,064</t>
    <phoneticPr fontId="14"/>
  </si>
  <si>
    <t>1-1</t>
    <phoneticPr fontId="19"/>
  </si>
  <si>
    <t>1-2</t>
    <phoneticPr fontId="19"/>
  </si>
  <si>
    <t>1-4</t>
    <phoneticPr fontId="7"/>
  </si>
  <si>
    <t>1-5</t>
    <phoneticPr fontId="7"/>
  </si>
  <si>
    <t>2-1</t>
    <phoneticPr fontId="19"/>
  </si>
  <si>
    <t>2-2</t>
    <phoneticPr fontId="19"/>
  </si>
  <si>
    <t>2-3</t>
    <phoneticPr fontId="19"/>
  </si>
  <si>
    <t>2-4</t>
    <phoneticPr fontId="7"/>
  </si>
  <si>
    <t>2-5</t>
    <phoneticPr fontId="7"/>
  </si>
  <si>
    <t>No</t>
    <phoneticPr fontId="20"/>
  </si>
  <si>
    <t>検索ID</t>
    <rPh sb="0" eb="2">
      <t>ケンサク</t>
    </rPh>
    <phoneticPr fontId="19"/>
  </si>
  <si>
    <t>3-1</t>
    <phoneticPr fontId="19"/>
  </si>
  <si>
    <t>3-2</t>
    <phoneticPr fontId="19"/>
  </si>
  <si>
    <t>3-3</t>
    <phoneticPr fontId="19"/>
  </si>
  <si>
    <t>3-4</t>
    <phoneticPr fontId="7"/>
  </si>
  <si>
    <t>3-5</t>
    <phoneticPr fontId="7"/>
  </si>
  <si>
    <t>検定教科書</t>
    <rPh sb="0" eb="2">
      <t>ケンテイ</t>
    </rPh>
    <rPh sb="2" eb="5">
      <t>キョウカショ</t>
    </rPh>
    <phoneticPr fontId="20"/>
  </si>
  <si>
    <t>文科省著作教科書</t>
    <rPh sb="0" eb="3">
      <t>モンカショウ</t>
    </rPh>
    <rPh sb="3" eb="5">
      <t>チョサク</t>
    </rPh>
    <rPh sb="5" eb="8">
      <t>キョウカショ</t>
    </rPh>
    <phoneticPr fontId="20"/>
  </si>
  <si>
    <t>（一般図書）附則第９条本以外</t>
    <rPh sb="1" eb="3">
      <t>イッパン</t>
    </rPh>
    <rPh sb="3" eb="5">
      <t>トショ</t>
    </rPh>
    <rPh sb="6" eb="8">
      <t>フソク</t>
    </rPh>
    <rPh sb="8" eb="9">
      <t>ダイ</t>
    </rPh>
    <rPh sb="10" eb="11">
      <t>ジョウ</t>
    </rPh>
    <rPh sb="11" eb="12">
      <t>ボン</t>
    </rPh>
    <rPh sb="12" eb="14">
      <t>イガイ</t>
    </rPh>
    <phoneticPr fontId="20"/>
  </si>
  <si>
    <r>
      <t>i150</t>
    </r>
    <r>
      <rPr>
        <sz val="11"/>
        <color theme="1"/>
        <rFont val="游ゴシック"/>
        <family val="3"/>
        <charset val="128"/>
        <scheme val="minor"/>
      </rPr>
      <t>7</t>
    </r>
    <phoneticPr fontId="37"/>
  </si>
  <si>
    <t>選定資料等の種類</t>
    <phoneticPr fontId="19"/>
  </si>
  <si>
    <t>ア 検定教科書　　イ 文科省著作教科書（特別支援学校用）</t>
    <phoneticPr fontId="19"/>
  </si>
  <si>
    <t>ウ 附則第９条関係教科用図書選定資料　　エ 府立支援学校高等部使用教科書（一般図書）一覧</t>
    <phoneticPr fontId="19"/>
  </si>
  <si>
    <t>1-19</t>
    <phoneticPr fontId="7"/>
  </si>
  <si>
    <t>1-20</t>
    <phoneticPr fontId="7"/>
  </si>
  <si>
    <t>2-16</t>
  </si>
  <si>
    <t>2-17</t>
  </si>
  <si>
    <t>2-18</t>
  </si>
  <si>
    <t>2-19</t>
  </si>
  <si>
    <t>2-20</t>
  </si>
  <si>
    <t>2-21</t>
  </si>
  <si>
    <t>2-22</t>
  </si>
  <si>
    <t>2-23</t>
  </si>
  <si>
    <t>2-24</t>
  </si>
  <si>
    <t>2-25</t>
  </si>
  <si>
    <t>2-26</t>
  </si>
  <si>
    <t>2-27</t>
  </si>
  <si>
    <t>2-28</t>
  </si>
  <si>
    <t>2-29</t>
  </si>
  <si>
    <t>2-30</t>
  </si>
  <si>
    <t>3-16</t>
  </si>
  <si>
    <t>3-17</t>
  </si>
  <si>
    <t>3-18</t>
  </si>
  <si>
    <t>3-19</t>
  </si>
  <si>
    <t>3-20</t>
  </si>
  <si>
    <t>3-21</t>
  </si>
  <si>
    <t>3-22</t>
  </si>
  <si>
    <t>3-23</t>
  </si>
  <si>
    <t>3-24</t>
  </si>
  <si>
    <t>3-25</t>
  </si>
  <si>
    <t>3-26</t>
  </si>
  <si>
    <t>3-27</t>
  </si>
  <si>
    <t>3-28</t>
  </si>
  <si>
    <t>3-29</t>
  </si>
  <si>
    <t>3-30</t>
  </si>
  <si>
    <t>1-34</t>
    <phoneticPr fontId="7"/>
  </si>
  <si>
    <t>1-35</t>
    <phoneticPr fontId="7"/>
  </si>
  <si>
    <t>1-40</t>
    <phoneticPr fontId="19"/>
  </si>
  <si>
    <t>1-41</t>
    <phoneticPr fontId="19"/>
  </si>
  <si>
    <t>1-42</t>
    <phoneticPr fontId="19"/>
  </si>
  <si>
    <t>1-43</t>
    <phoneticPr fontId="19"/>
  </si>
  <si>
    <t>1-44</t>
    <phoneticPr fontId="19"/>
  </si>
  <si>
    <t>1-45</t>
    <phoneticPr fontId="19"/>
  </si>
  <si>
    <t>2-31</t>
  </si>
  <si>
    <t>2-32</t>
  </si>
  <si>
    <t>2-33</t>
  </si>
  <si>
    <t>2-34</t>
  </si>
  <si>
    <t>2-35</t>
  </si>
  <si>
    <t>2-36</t>
  </si>
  <si>
    <t>2-37</t>
  </si>
  <si>
    <t>2-38</t>
  </si>
  <si>
    <t>2-39</t>
  </si>
  <si>
    <t>2-40</t>
  </si>
  <si>
    <t>2-41</t>
  </si>
  <si>
    <t>2-42</t>
  </si>
  <si>
    <t>2-43</t>
  </si>
  <si>
    <t>2-44</t>
  </si>
  <si>
    <t>2-45</t>
  </si>
  <si>
    <t>3-31</t>
  </si>
  <si>
    <t>3-32</t>
  </si>
  <si>
    <t>3-33</t>
  </si>
  <si>
    <t>3-34</t>
  </si>
  <si>
    <t>3-35</t>
  </si>
  <si>
    <t>3-36</t>
  </si>
  <si>
    <t>3-37</t>
  </si>
  <si>
    <t>3-38</t>
  </si>
  <si>
    <t>3-39</t>
  </si>
  <si>
    <t>3-40</t>
  </si>
  <si>
    <t>3-41</t>
  </si>
  <si>
    <t>3-42</t>
  </si>
  <si>
    <t>3-43</t>
  </si>
  <si>
    <t>3-44</t>
  </si>
  <si>
    <t>3-45</t>
  </si>
  <si>
    <t>1-1</t>
    <phoneticPr fontId="7"/>
  </si>
  <si>
    <t>2-1</t>
    <phoneticPr fontId="7"/>
  </si>
  <si>
    <t>3-1</t>
    <phoneticPr fontId="7"/>
  </si>
  <si>
    <t>1-2</t>
  </si>
  <si>
    <t>2-2</t>
  </si>
  <si>
    <t>3-2</t>
  </si>
  <si>
    <t>1-3</t>
  </si>
  <si>
    <t>2-3</t>
  </si>
  <si>
    <t>3-3</t>
  </si>
  <si>
    <t>1-4</t>
  </si>
  <si>
    <t>2-4</t>
  </si>
  <si>
    <t>3-4</t>
  </si>
  <si>
    <t>1-5</t>
  </si>
  <si>
    <t>2-5</t>
  </si>
  <si>
    <t>3-5</t>
  </si>
  <si>
    <t>1-6</t>
  </si>
  <si>
    <t>2-6</t>
  </si>
  <si>
    <t>3-6</t>
  </si>
  <si>
    <t>1-7</t>
  </si>
  <si>
    <t>2-7</t>
  </si>
  <si>
    <t>3-7</t>
  </si>
  <si>
    <t>1-8</t>
  </si>
  <si>
    <t>2-8</t>
  </si>
  <si>
    <t>3-8</t>
  </si>
  <si>
    <t>1-9</t>
  </si>
  <si>
    <t>2-9</t>
  </si>
  <si>
    <t>3-9</t>
  </si>
  <si>
    <t>1-10</t>
  </si>
  <si>
    <t>2-10</t>
  </si>
  <si>
    <t>3-10</t>
  </si>
  <si>
    <t>1-11</t>
  </si>
  <si>
    <t>2-11</t>
  </si>
  <si>
    <t>3-11</t>
  </si>
  <si>
    <t>1-12</t>
  </si>
  <si>
    <t>2-12</t>
  </si>
  <si>
    <t>3-12</t>
  </si>
  <si>
    <t>1-13</t>
  </si>
  <si>
    <t>2-13</t>
  </si>
  <si>
    <t>3-13</t>
  </si>
  <si>
    <t>1-14</t>
  </si>
  <si>
    <t>2-14</t>
  </si>
  <si>
    <t>3-14</t>
  </si>
  <si>
    <t>1-15</t>
  </si>
  <si>
    <t>2-15</t>
  </si>
  <si>
    <t>3-15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</si>
  <si>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</si>
  <si>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</si>
  <si>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</si>
  <si>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</si>
  <si>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</si>
  <si>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</si>
  <si>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</si>
  <si>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</si>
  <si>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</si>
  <si>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</si>
  <si>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</si>
  <si>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</si>
  <si>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</si>
  <si>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</si>
  <si>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</si>
  <si>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</si>
  <si>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</si>
  <si>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</si>
  <si>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</si>
  <si>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</si>
  <si>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</si>
  <si>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</si>
  <si>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</si>
  <si>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</si>
  <si>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</si>
  <si>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</si>
  <si>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</si>
  <si>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</si>
  <si>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</si>
  <si>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</si>
  <si>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</si>
  <si>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1-46</t>
    <phoneticPr fontId="19"/>
  </si>
  <si>
    <t>1-47</t>
  </si>
  <si>
    <t>1-47</t>
    <phoneticPr fontId="19"/>
  </si>
  <si>
    <t>1-48</t>
  </si>
  <si>
    <t>1-48</t>
    <phoneticPr fontId="19"/>
  </si>
  <si>
    <t>1-49</t>
  </si>
  <si>
    <t>1-49</t>
    <phoneticPr fontId="7"/>
  </si>
  <si>
    <t>1-50</t>
  </si>
  <si>
    <t>1-50</t>
    <phoneticPr fontId="7"/>
  </si>
  <si>
    <t>1-51</t>
  </si>
  <si>
    <t>1-51</t>
    <phoneticPr fontId="19"/>
  </si>
  <si>
    <t>1-52</t>
  </si>
  <si>
    <t>1-52</t>
    <phoneticPr fontId="19"/>
  </si>
  <si>
    <t>1-54</t>
  </si>
  <si>
    <t>1-54</t>
    <phoneticPr fontId="19"/>
  </si>
  <si>
    <t>1-53</t>
  </si>
  <si>
    <t>1-53</t>
    <phoneticPr fontId="19"/>
  </si>
  <si>
    <t>1-55</t>
  </si>
  <si>
    <t>1-55</t>
    <phoneticPr fontId="19"/>
  </si>
  <si>
    <t>1-56</t>
  </si>
  <si>
    <t>1-56</t>
    <phoneticPr fontId="19"/>
  </si>
  <si>
    <t>1-57</t>
  </si>
  <si>
    <t>1-57</t>
    <phoneticPr fontId="19"/>
  </si>
  <si>
    <t>1-58</t>
  </si>
  <si>
    <t>1-58</t>
    <phoneticPr fontId="19"/>
  </si>
  <si>
    <t>1-59</t>
  </si>
  <si>
    <t>1-59</t>
    <phoneticPr fontId="19"/>
  </si>
  <si>
    <t>1-60</t>
  </si>
  <si>
    <t>1-60</t>
    <phoneticPr fontId="19"/>
  </si>
  <si>
    <t>2-46</t>
  </si>
  <si>
    <t>2-47</t>
  </si>
  <si>
    <t>2-48</t>
  </si>
  <si>
    <t>2-49</t>
  </si>
  <si>
    <t>2-50</t>
  </si>
  <si>
    <t>2-51</t>
  </si>
  <si>
    <t>2-52</t>
  </si>
  <si>
    <t>2-53</t>
  </si>
  <si>
    <t>2-54</t>
  </si>
  <si>
    <t>2-55</t>
  </si>
  <si>
    <t>2-56</t>
  </si>
  <si>
    <t>2-57</t>
  </si>
  <si>
    <t>2-58</t>
  </si>
  <si>
    <t>2-59</t>
  </si>
  <si>
    <t>2-60</t>
  </si>
  <si>
    <t>3-46</t>
  </si>
  <si>
    <t>3-47</t>
  </si>
  <si>
    <t>3-48</t>
  </si>
  <si>
    <t>3-49</t>
  </si>
  <si>
    <t>3-50</t>
  </si>
  <si>
    <t>3-51</t>
  </si>
  <si>
    <t>3-52</t>
  </si>
  <si>
    <t>3-53</t>
  </si>
  <si>
    <t>3-54</t>
  </si>
  <si>
    <t>3-55</t>
  </si>
  <si>
    <t>3-56</t>
  </si>
  <si>
    <t>3-57</t>
  </si>
  <si>
    <t>3-58</t>
  </si>
  <si>
    <t>3-59</t>
  </si>
  <si>
    <t>3-60</t>
  </si>
  <si>
    <t>〇</t>
    <phoneticPr fontId="7"/>
  </si>
  <si>
    <t>選定資料等の種類の数</t>
    <rPh sb="0" eb="2">
      <t>センテイ</t>
    </rPh>
    <rPh sb="2" eb="4">
      <t>シリョウ</t>
    </rPh>
    <rPh sb="4" eb="5">
      <t>トウ</t>
    </rPh>
    <rPh sb="6" eb="8">
      <t>シュルイ</t>
    </rPh>
    <rPh sb="9" eb="10">
      <t>カズ</t>
    </rPh>
    <phoneticPr fontId="19"/>
  </si>
  <si>
    <t>ア</t>
    <phoneticPr fontId="20"/>
  </si>
  <si>
    <t>イ</t>
    <phoneticPr fontId="20"/>
  </si>
  <si>
    <t>ウ</t>
    <phoneticPr fontId="20"/>
  </si>
  <si>
    <t>エ・オ</t>
    <phoneticPr fontId="20"/>
  </si>
  <si>
    <t>（一般図書）附則第９条選定本</t>
    <rPh sb="1" eb="3">
      <t>イッパン</t>
    </rPh>
    <rPh sb="3" eb="5">
      <t>トショ</t>
    </rPh>
    <rPh sb="6" eb="8">
      <t>フソク</t>
    </rPh>
    <rPh sb="8" eb="9">
      <t>ダイ</t>
    </rPh>
    <rPh sb="10" eb="11">
      <t>ジョウ</t>
    </rPh>
    <rPh sb="11" eb="13">
      <t>センテイ</t>
    </rPh>
    <rPh sb="13" eb="14">
      <t>ボン</t>
    </rPh>
    <phoneticPr fontId="20"/>
  </si>
  <si>
    <t>a111</t>
  </si>
  <si>
    <t>a123</t>
  </si>
  <si>
    <t>a135</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</si>
  <si>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</si>
  <si>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</si>
  <si>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</si>
  <si>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</si>
  <si>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</si>
  <si>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</si>
  <si>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</si>
  <si>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</si>
  <si>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</si>
  <si>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</si>
  <si>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</si>
  <si>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</si>
  <si>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</si>
  <si>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</si>
  <si>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</si>
  <si>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</si>
  <si>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</si>
  <si>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</si>
  <si>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</si>
  <si>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</si>
  <si>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</si>
  <si>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</si>
  <si>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</si>
  <si>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</si>
  <si>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</si>
  <si>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</si>
  <si>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</si>
  <si>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</si>
  <si>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</si>
  <si>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</si>
  <si>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</si>
  <si>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</si>
  <si>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</si>
  <si>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</si>
  <si>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</si>
  <si>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</si>
  <si>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</si>
  <si>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</si>
  <si>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</si>
  <si>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</si>
  <si>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</si>
  <si>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</si>
  <si>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</si>
  <si>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</si>
  <si>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</si>
  <si>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</si>
  <si>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</si>
  <si>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</si>
  <si>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</si>
  <si>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</si>
  <si>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</si>
  <si>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</si>
  <si>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</si>
  <si>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</si>
  <si>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</si>
  <si>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</si>
  <si>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</si>
  <si>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a213</t>
  </si>
  <si>
    <t>a225</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</si>
  <si>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</si>
  <si>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</si>
  <si>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</si>
  <si>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</si>
  <si>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</si>
  <si>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</si>
  <si>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</si>
  <si>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</si>
  <si>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</si>
  <si>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</si>
  <si>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</si>
  <si>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</si>
  <si>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</si>
  <si>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</si>
  <si>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</si>
  <si>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</si>
  <si>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</si>
  <si>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</si>
  <si>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</si>
  <si>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</si>
  <si>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</si>
  <si>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</si>
  <si>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</si>
  <si>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</si>
  <si>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</si>
  <si>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</si>
  <si>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</si>
  <si>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</si>
  <si>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</si>
  <si>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</si>
  <si>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</si>
  <si>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</si>
  <si>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</si>
  <si>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</si>
  <si>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</si>
  <si>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</si>
  <si>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</si>
  <si>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</si>
  <si>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</si>
  <si>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</si>
  <si>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</si>
  <si>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</si>
  <si>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</si>
  <si>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</si>
  <si>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</si>
  <si>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</si>
  <si>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</si>
  <si>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</si>
  <si>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</si>
  <si>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</si>
  <si>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</si>
  <si>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</si>
  <si>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</si>
  <si>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</si>
  <si>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</si>
  <si>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</si>
  <si>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</si>
  <si>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</si>
  <si>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</si>
  <si>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</si>
  <si>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</si>
  <si>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</si>
  <si>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</si>
  <si>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</si>
  <si>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</si>
  <si>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</si>
  <si>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</si>
  <si>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</si>
  <si>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</si>
  <si>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</si>
  <si>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</si>
  <si>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a307</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</si>
  <si>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</si>
  <si>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</si>
  <si>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</si>
  <si>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</si>
  <si>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</si>
  <si>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</si>
  <si>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</si>
  <si>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</si>
  <si>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</si>
  <si>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</si>
  <si>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</si>
  <si>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</si>
  <si>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</si>
  <si>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</si>
  <si>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</si>
  <si>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</si>
  <si>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</si>
  <si>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</si>
  <si>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</si>
  <si>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</si>
  <si>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</si>
  <si>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</si>
  <si>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</si>
  <si>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</si>
  <si>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</si>
  <si>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</si>
  <si>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</si>
  <si>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</si>
  <si>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</si>
  <si>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</si>
  <si>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</si>
  <si>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</si>
  <si>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</si>
  <si>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</si>
  <si>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</si>
  <si>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</si>
  <si>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</si>
  <si>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</si>
  <si>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</si>
  <si>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</si>
  <si>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</si>
  <si>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</si>
  <si>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</si>
  <si>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</si>
  <si>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</si>
  <si>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</si>
  <si>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</si>
  <si>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</si>
  <si>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</si>
  <si>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</si>
  <si>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</si>
  <si>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</si>
  <si>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</si>
  <si>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</si>
  <si>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</si>
  <si>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</si>
  <si>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</si>
  <si>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</si>
  <si>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</si>
  <si>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</si>
  <si>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</si>
  <si>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</si>
  <si>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</si>
  <si>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</si>
  <si>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</si>
  <si>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</si>
  <si>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</si>
  <si>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</si>
  <si>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</si>
  <si>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</si>
  <si>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</si>
  <si>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</si>
  <si>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</si>
  <si>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</si>
  <si>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</si>
  <si>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</si>
  <si>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</si>
  <si>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</si>
  <si>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</si>
  <si>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</si>
  <si>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</si>
  <si>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</si>
  <si>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</si>
  <si>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</si>
  <si>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</si>
  <si>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</si>
  <si>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</si>
  <si>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</si>
  <si>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</si>
  <si>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</si>
  <si>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</si>
  <si>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</si>
  <si>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</si>
  <si>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</si>
  <si>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</si>
  <si>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</si>
  <si>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</si>
  <si>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</si>
  <si>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</si>
  <si>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</si>
  <si>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</si>
  <si>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</si>
  <si>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</si>
  <si>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</si>
  <si>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</si>
  <si>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</si>
  <si>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</si>
  <si>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</si>
  <si>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</si>
  <si>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</si>
  <si>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</si>
  <si>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</si>
  <si>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</si>
  <si>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</si>
  <si>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</si>
  <si>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</si>
  <si>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</si>
  <si>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</si>
  <si>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</si>
  <si>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</si>
  <si>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</si>
  <si>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</si>
  <si>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</si>
  <si>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</si>
  <si>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</si>
  <si>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</si>
  <si>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</si>
  <si>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</si>
  <si>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</si>
  <si>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</si>
  <si>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</si>
  <si>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</si>
  <si>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</si>
  <si>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</si>
  <si>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</si>
  <si>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</si>
  <si>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</si>
  <si>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</si>
  <si>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</si>
  <si>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</si>
  <si>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</si>
  <si>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</si>
  <si>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</si>
  <si>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</si>
  <si>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</si>
  <si>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</si>
  <si>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</si>
  <si>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</si>
  <si>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</si>
  <si>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</si>
  <si>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</si>
  <si>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</si>
  <si>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</si>
  <si>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</si>
  <si>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</si>
  <si>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</si>
  <si>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</si>
  <si>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</si>
  <si>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</si>
  <si>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</si>
  <si>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</si>
  <si>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</si>
  <si>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</si>
  <si>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</si>
  <si>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</si>
  <si>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</si>
  <si>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</si>
  <si>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</si>
  <si>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</si>
  <si>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</si>
  <si>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</si>
  <si>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</si>
  <si>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</si>
  <si>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</si>
  <si>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</si>
  <si>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</si>
  <si>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c118</t>
  </si>
  <si>
    <t>c119</t>
  </si>
  <si>
    <t>c120</t>
  </si>
  <si>
    <t>c121</t>
  </si>
  <si>
    <t>c122</t>
  </si>
  <si>
    <t>c123</t>
  </si>
  <si>
    <t>c124</t>
  </si>
  <si>
    <t>c125</t>
  </si>
  <si>
    <t>c126</t>
  </si>
  <si>
    <t>c127</t>
  </si>
  <si>
    <t>c128</t>
  </si>
  <si>
    <t>c129</t>
  </si>
  <si>
    <t>c130</t>
  </si>
  <si>
    <t>c131</t>
  </si>
  <si>
    <t>c132</t>
  </si>
  <si>
    <t>c133</t>
  </si>
  <si>
    <t>c134</t>
  </si>
  <si>
    <t>c135</t>
  </si>
  <si>
    <t>2 東書</t>
    <phoneticPr fontId="16"/>
  </si>
  <si>
    <t>論国701</t>
    <rPh sb="1" eb="2">
      <t>コク</t>
    </rPh>
    <phoneticPr fontId="16"/>
  </si>
  <si>
    <t>新編論理国語</t>
  </si>
  <si>
    <t>c136</t>
  </si>
  <si>
    <t>2　東書</t>
    <phoneticPr fontId="16"/>
  </si>
  <si>
    <t>論国702</t>
    <rPh sb="1" eb="2">
      <t>コク</t>
    </rPh>
    <phoneticPr fontId="16"/>
  </si>
  <si>
    <t>精選論理国語</t>
  </si>
  <si>
    <t>c137</t>
  </si>
  <si>
    <t>15　三省堂</t>
    <phoneticPr fontId="16"/>
  </si>
  <si>
    <t>論国703</t>
    <rPh sb="1" eb="2">
      <t>コク</t>
    </rPh>
    <phoneticPr fontId="16"/>
  </si>
  <si>
    <t>精選 論理国語</t>
    <phoneticPr fontId="16"/>
  </si>
  <si>
    <t>c138</t>
  </si>
  <si>
    <t>論国704</t>
    <rPh sb="1" eb="2">
      <t>コク</t>
    </rPh>
    <phoneticPr fontId="16"/>
  </si>
  <si>
    <t>新 論理国語</t>
    <phoneticPr fontId="16"/>
  </si>
  <si>
    <t>c139</t>
  </si>
  <si>
    <t>50　大修館</t>
    <phoneticPr fontId="16"/>
  </si>
  <si>
    <t>論国　705</t>
    <rPh sb="1" eb="2">
      <t>コク</t>
    </rPh>
    <phoneticPr fontId="16"/>
  </si>
  <si>
    <t>論理国語</t>
  </si>
  <si>
    <t>c140</t>
  </si>
  <si>
    <t>論国706</t>
    <rPh sb="1" eb="2">
      <t>コク</t>
    </rPh>
    <phoneticPr fontId="16"/>
  </si>
  <si>
    <t>新編　論理国語</t>
  </si>
  <si>
    <t>c141</t>
  </si>
  <si>
    <t>104　数研</t>
    <phoneticPr fontId="16"/>
  </si>
  <si>
    <t>論国707</t>
    <rPh sb="1" eb="2">
      <t>コク</t>
    </rPh>
    <phoneticPr fontId="16"/>
  </si>
  <si>
    <t>精選　論理国語</t>
  </si>
  <si>
    <t>c142</t>
  </si>
  <si>
    <t>論国708</t>
    <rPh sb="1" eb="2">
      <t>コク</t>
    </rPh>
    <phoneticPr fontId="16"/>
  </si>
  <si>
    <t>c143</t>
  </si>
  <si>
    <t>117 明治</t>
    <phoneticPr fontId="16"/>
  </si>
  <si>
    <t>論国709</t>
    <rPh sb="1" eb="2">
      <t>コク</t>
    </rPh>
    <phoneticPr fontId="16"/>
  </si>
  <si>
    <t>c144</t>
  </si>
  <si>
    <t>143 筑摩</t>
    <phoneticPr fontId="16"/>
  </si>
  <si>
    <t>論国710</t>
    <rPh sb="1" eb="2">
      <t>コク</t>
    </rPh>
    <phoneticPr fontId="16"/>
  </si>
  <si>
    <t>c145</t>
  </si>
  <si>
    <t>183 第一</t>
    <phoneticPr fontId="16"/>
  </si>
  <si>
    <t>論国711</t>
    <rPh sb="1" eb="2">
      <t>コク</t>
    </rPh>
    <phoneticPr fontId="16"/>
  </si>
  <si>
    <t>高等学校　論理国語</t>
  </si>
  <si>
    <t>c146</t>
  </si>
  <si>
    <t>論国712</t>
    <rPh sb="1" eb="2">
      <t>コク</t>
    </rPh>
    <phoneticPr fontId="16"/>
  </si>
  <si>
    <t>高等学校　標準論理国語</t>
  </si>
  <si>
    <t>c147</t>
  </si>
  <si>
    <t>212 桐原</t>
    <phoneticPr fontId="16"/>
  </si>
  <si>
    <t>論国713</t>
    <rPh sb="1" eb="2">
      <t>コク</t>
    </rPh>
    <phoneticPr fontId="16"/>
  </si>
  <si>
    <t>探求　論理国語</t>
  </si>
  <si>
    <t>c148</t>
  </si>
  <si>
    <t>文国701</t>
    <rPh sb="0" eb="1">
      <t>ブン</t>
    </rPh>
    <rPh sb="1" eb="2">
      <t>コク</t>
    </rPh>
    <phoneticPr fontId="16"/>
  </si>
  <si>
    <t>文学国語</t>
  </si>
  <si>
    <t>c149</t>
  </si>
  <si>
    <t>15 三省堂</t>
    <phoneticPr fontId="16"/>
  </si>
  <si>
    <t>文国 702</t>
    <rPh sb="0" eb="1">
      <t>ブン</t>
    </rPh>
    <rPh sb="1" eb="2">
      <t>コク</t>
    </rPh>
    <phoneticPr fontId="16"/>
  </si>
  <si>
    <t>精選 文学国語</t>
    <phoneticPr fontId="16"/>
  </si>
  <si>
    <t>c150</t>
  </si>
  <si>
    <t>文国 703</t>
    <rPh sb="0" eb="1">
      <t>ブン</t>
    </rPh>
    <rPh sb="1" eb="2">
      <t>コク</t>
    </rPh>
    <phoneticPr fontId="16"/>
  </si>
  <si>
    <t>新 文学国語</t>
    <phoneticPr fontId="16"/>
  </si>
  <si>
    <t>c151</t>
  </si>
  <si>
    <t>50 大修館</t>
    <phoneticPr fontId="16"/>
  </si>
  <si>
    <t>文国704</t>
    <rPh sb="0" eb="1">
      <t>ブン</t>
    </rPh>
    <rPh sb="1" eb="2">
      <t>コク</t>
    </rPh>
    <phoneticPr fontId="16"/>
  </si>
  <si>
    <t>c152</t>
  </si>
  <si>
    <t>文国 705</t>
    <rPh sb="0" eb="1">
      <t>ブン</t>
    </rPh>
    <rPh sb="1" eb="2">
      <t>コク</t>
    </rPh>
    <phoneticPr fontId="16"/>
  </si>
  <si>
    <t>新編　文学国語</t>
  </si>
  <si>
    <t>c153</t>
  </si>
  <si>
    <t>104 数研</t>
    <phoneticPr fontId="16"/>
  </si>
  <si>
    <t>文国706</t>
    <rPh sb="0" eb="1">
      <t>ブン</t>
    </rPh>
    <rPh sb="1" eb="2">
      <t>コク</t>
    </rPh>
    <phoneticPr fontId="16"/>
  </si>
  <si>
    <t>c154</t>
  </si>
  <si>
    <t>文国707</t>
    <rPh sb="0" eb="1">
      <t>ブン</t>
    </rPh>
    <rPh sb="1" eb="2">
      <t>コク</t>
    </rPh>
    <phoneticPr fontId="16"/>
  </si>
  <si>
    <t>精選　文学国語</t>
  </si>
  <si>
    <t>c155</t>
  </si>
  <si>
    <t>文国708</t>
    <rPh sb="0" eb="1">
      <t>ブン</t>
    </rPh>
    <rPh sb="1" eb="2">
      <t>コク</t>
    </rPh>
    <phoneticPr fontId="16"/>
  </si>
  <si>
    <t>c156</t>
  </si>
  <si>
    <t>文国709</t>
    <rPh sb="0" eb="1">
      <t>ブン</t>
    </rPh>
    <rPh sb="1" eb="2">
      <t>コク</t>
    </rPh>
    <phoneticPr fontId="16"/>
  </si>
  <si>
    <t>高等学校　文学国語</t>
  </si>
  <si>
    <t>c157</t>
  </si>
  <si>
    <t>文国710</t>
    <rPh sb="0" eb="1">
      <t>ブン</t>
    </rPh>
    <rPh sb="1" eb="2">
      <t>コク</t>
    </rPh>
    <phoneticPr fontId="16"/>
  </si>
  <si>
    <t>高等学校　標準文学国語</t>
  </si>
  <si>
    <t>c158</t>
  </si>
  <si>
    <t>文国711</t>
    <rPh sb="0" eb="1">
      <t>ブン</t>
    </rPh>
    <rPh sb="1" eb="2">
      <t>コク</t>
    </rPh>
    <phoneticPr fontId="16"/>
  </si>
  <si>
    <t>c159</t>
  </si>
  <si>
    <t>国表701</t>
    <rPh sb="0" eb="1">
      <t>クニ</t>
    </rPh>
    <rPh sb="1" eb="2">
      <t>ヒョウ</t>
    </rPh>
    <phoneticPr fontId="16"/>
  </si>
  <si>
    <t>国語表現</t>
    <phoneticPr fontId="16"/>
  </si>
  <si>
    <t>c160</t>
  </si>
  <si>
    <t>古探701</t>
    <rPh sb="0" eb="1">
      <t>フル</t>
    </rPh>
    <rPh sb="1" eb="2">
      <t>タン</t>
    </rPh>
    <phoneticPr fontId="16"/>
  </si>
  <si>
    <t>新編古典探究</t>
  </si>
  <si>
    <t>c161</t>
  </si>
  <si>
    <t>古探702</t>
    <rPh sb="0" eb="1">
      <t>フル</t>
    </rPh>
    <rPh sb="1" eb="2">
      <t>タン</t>
    </rPh>
    <phoneticPr fontId="16"/>
  </si>
  <si>
    <t>精選古典探究　古文編</t>
  </si>
  <si>
    <t>c162</t>
  </si>
  <si>
    <t>古探 703</t>
    <rPh sb="0" eb="1">
      <t>フル</t>
    </rPh>
    <rPh sb="1" eb="2">
      <t>タン</t>
    </rPh>
    <phoneticPr fontId="16"/>
  </si>
  <si>
    <t>精選古典探究　漢文編</t>
  </si>
  <si>
    <t>c163</t>
  </si>
  <si>
    <t>古探704</t>
    <rPh sb="0" eb="1">
      <t>フル</t>
    </rPh>
    <rPh sb="1" eb="2">
      <t>タン</t>
    </rPh>
    <phoneticPr fontId="16"/>
  </si>
  <si>
    <t>精選 古典探究 古文編</t>
    <phoneticPr fontId="16"/>
  </si>
  <si>
    <t>c164</t>
  </si>
  <si>
    <t>古探705</t>
    <rPh sb="0" eb="1">
      <t>フル</t>
    </rPh>
    <rPh sb="1" eb="2">
      <t>タン</t>
    </rPh>
    <phoneticPr fontId="16"/>
  </si>
  <si>
    <t>精選 古典探究 漢文編</t>
    <phoneticPr fontId="16"/>
  </si>
  <si>
    <t>c165</t>
  </si>
  <si>
    <t>古探706</t>
    <rPh sb="0" eb="1">
      <t>フル</t>
    </rPh>
    <rPh sb="1" eb="2">
      <t>タン</t>
    </rPh>
    <phoneticPr fontId="16"/>
  </si>
  <si>
    <t>古典探究　古文編</t>
  </si>
  <si>
    <t>c166</t>
  </si>
  <si>
    <t>古探707</t>
    <rPh sb="0" eb="1">
      <t>フル</t>
    </rPh>
    <rPh sb="1" eb="2">
      <t>タン</t>
    </rPh>
    <phoneticPr fontId="16"/>
  </si>
  <si>
    <t>古典探究　漢文編</t>
  </si>
  <si>
    <t>c167</t>
  </si>
  <si>
    <t>古探708</t>
    <rPh sb="0" eb="1">
      <t>フル</t>
    </rPh>
    <rPh sb="1" eb="2">
      <t>タン</t>
    </rPh>
    <phoneticPr fontId="16"/>
  </si>
  <si>
    <t>精選　古典探究</t>
  </si>
  <si>
    <t>c168</t>
  </si>
  <si>
    <t>古探709</t>
    <rPh sb="0" eb="1">
      <t>フル</t>
    </rPh>
    <rPh sb="1" eb="2">
      <t>タン</t>
    </rPh>
    <phoneticPr fontId="16"/>
  </si>
  <si>
    <t>c169</t>
  </si>
  <si>
    <t>古探710</t>
    <rPh sb="0" eb="1">
      <t>フル</t>
    </rPh>
    <rPh sb="1" eb="2">
      <t>タン</t>
    </rPh>
    <phoneticPr fontId="16"/>
  </si>
  <si>
    <t>c170</t>
  </si>
  <si>
    <t>古探711</t>
    <rPh sb="0" eb="1">
      <t>フル</t>
    </rPh>
    <rPh sb="1" eb="2">
      <t>タン</t>
    </rPh>
    <phoneticPr fontId="16"/>
  </si>
  <si>
    <t>高等学校　古典探究</t>
  </si>
  <si>
    <t>c171</t>
  </si>
  <si>
    <t>109 文英堂</t>
    <phoneticPr fontId="16"/>
  </si>
  <si>
    <t>古探712</t>
    <rPh sb="0" eb="1">
      <t>フル</t>
    </rPh>
    <rPh sb="1" eb="2">
      <t>タン</t>
    </rPh>
    <phoneticPr fontId="16"/>
  </si>
  <si>
    <t>古典探究</t>
  </si>
  <si>
    <t>c172</t>
  </si>
  <si>
    <t>古探713</t>
    <rPh sb="0" eb="1">
      <t>フル</t>
    </rPh>
    <rPh sb="1" eb="2">
      <t>タン</t>
    </rPh>
    <phoneticPr fontId="16"/>
  </si>
  <si>
    <t>精選　古典探究　古文編</t>
  </si>
  <si>
    <t>c173</t>
  </si>
  <si>
    <t>古探714</t>
    <rPh sb="0" eb="1">
      <t>フル</t>
    </rPh>
    <rPh sb="1" eb="2">
      <t>タン</t>
    </rPh>
    <phoneticPr fontId="16"/>
  </si>
  <si>
    <t>精選　古典探究　漢文編</t>
  </si>
  <si>
    <t>c174</t>
  </si>
  <si>
    <t>古探715</t>
    <rPh sb="0" eb="1">
      <t>フル</t>
    </rPh>
    <rPh sb="1" eb="2">
      <t>タン</t>
    </rPh>
    <phoneticPr fontId="16"/>
  </si>
  <si>
    <t>c175</t>
  </si>
  <si>
    <t>古探716</t>
    <rPh sb="0" eb="1">
      <t>フル</t>
    </rPh>
    <rPh sb="1" eb="2">
      <t>タン</t>
    </rPh>
    <phoneticPr fontId="16"/>
  </si>
  <si>
    <t>c176</t>
  </si>
  <si>
    <t>古探717</t>
    <rPh sb="0" eb="1">
      <t>フル</t>
    </rPh>
    <rPh sb="1" eb="2">
      <t>タン</t>
    </rPh>
    <phoneticPr fontId="16"/>
  </si>
  <si>
    <t>高等学校　古典探究　古文編</t>
  </si>
  <si>
    <t>c177</t>
  </si>
  <si>
    <t>古探718</t>
    <rPh sb="0" eb="1">
      <t>フル</t>
    </rPh>
    <rPh sb="1" eb="2">
      <t>タン</t>
    </rPh>
    <phoneticPr fontId="16"/>
  </si>
  <si>
    <t>高等学校　古典探究　漢文編</t>
  </si>
  <si>
    <t>c178</t>
  </si>
  <si>
    <t>古探719</t>
    <rPh sb="0" eb="1">
      <t>フル</t>
    </rPh>
    <rPh sb="1" eb="2">
      <t>タン</t>
    </rPh>
    <phoneticPr fontId="16"/>
  </si>
  <si>
    <t>高等学校　精選古典探究</t>
  </si>
  <si>
    <t>c179</t>
  </si>
  <si>
    <t>古探720</t>
    <rPh sb="0" eb="1">
      <t>フル</t>
    </rPh>
    <rPh sb="1" eb="2">
      <t>タン</t>
    </rPh>
    <phoneticPr fontId="16"/>
  </si>
  <si>
    <t>高等学校　標準古典探究</t>
  </si>
  <si>
    <t>c180</t>
  </si>
  <si>
    <t>古探721</t>
    <rPh sb="0" eb="1">
      <t>フル</t>
    </rPh>
    <rPh sb="1" eb="2">
      <t>タン</t>
    </rPh>
    <phoneticPr fontId="16"/>
  </si>
  <si>
    <t>探求　古典探究　古文編</t>
  </si>
  <si>
    <t>c181</t>
  </si>
  <si>
    <t>古探722</t>
    <rPh sb="0" eb="1">
      <t>フル</t>
    </rPh>
    <rPh sb="1" eb="2">
      <t>タン</t>
    </rPh>
    <phoneticPr fontId="16"/>
  </si>
  <si>
    <t>探求　古典探究　漢文編</t>
  </si>
  <si>
    <t>c182</t>
  </si>
  <si>
    <t>c183</t>
  </si>
  <si>
    <t>c184</t>
  </si>
  <si>
    <t>c185</t>
  </si>
  <si>
    <t>c186</t>
  </si>
  <si>
    <t>c187</t>
  </si>
  <si>
    <t>c188</t>
  </si>
  <si>
    <t>46 帝国</t>
    <phoneticPr fontId="16"/>
  </si>
  <si>
    <t>c189</t>
  </si>
  <si>
    <t>地探701</t>
    <rPh sb="0" eb="1">
      <t>チ</t>
    </rPh>
    <rPh sb="1" eb="2">
      <t>タン</t>
    </rPh>
    <phoneticPr fontId="16"/>
  </si>
  <si>
    <t>地理探究</t>
    <phoneticPr fontId="16"/>
  </si>
  <si>
    <t>c190</t>
  </si>
  <si>
    <t>地探702</t>
    <rPh sb="0" eb="1">
      <t>チ</t>
    </rPh>
    <rPh sb="1" eb="2">
      <t>タン</t>
    </rPh>
    <phoneticPr fontId="16"/>
  </si>
  <si>
    <t>新詳地理探究</t>
    <phoneticPr fontId="16"/>
  </si>
  <si>
    <t>c191</t>
  </si>
  <si>
    <t>130 二宮</t>
    <phoneticPr fontId="16"/>
  </si>
  <si>
    <t>地探703</t>
    <rPh sb="0" eb="1">
      <t>チ</t>
    </rPh>
    <rPh sb="1" eb="2">
      <t>タン</t>
    </rPh>
    <phoneticPr fontId="16"/>
  </si>
  <si>
    <t>c192</t>
  </si>
  <si>
    <t>c193</t>
  </si>
  <si>
    <t>c194</t>
  </si>
  <si>
    <t>c195</t>
  </si>
  <si>
    <t>c196</t>
  </si>
  <si>
    <t>c197</t>
  </si>
  <si>
    <t>c198</t>
  </si>
  <si>
    <t>c199</t>
  </si>
  <si>
    <t>c200</t>
  </si>
  <si>
    <t>c201</t>
  </si>
  <si>
    <t>日探701</t>
    <rPh sb="0" eb="1">
      <t>ヒ</t>
    </rPh>
    <rPh sb="1" eb="2">
      <t>タン</t>
    </rPh>
    <phoneticPr fontId="16"/>
  </si>
  <si>
    <t>日本史探究</t>
    <phoneticPr fontId="16"/>
  </si>
  <si>
    <t>7 実教</t>
    <phoneticPr fontId="16"/>
  </si>
  <si>
    <t>日探702</t>
    <rPh sb="0" eb="1">
      <t>ヒ</t>
    </rPh>
    <rPh sb="1" eb="2">
      <t>タン</t>
    </rPh>
    <phoneticPr fontId="16"/>
  </si>
  <si>
    <t>日探703</t>
    <rPh sb="0" eb="1">
      <t>ヒ</t>
    </rPh>
    <rPh sb="1" eb="2">
      <t>タン</t>
    </rPh>
    <phoneticPr fontId="16"/>
  </si>
  <si>
    <t>精選日本史探究　今につなぐ　未来をえがく</t>
    <phoneticPr fontId="16"/>
  </si>
  <si>
    <t>35 清水</t>
    <phoneticPr fontId="16"/>
  </si>
  <si>
    <t>日探704</t>
    <rPh sb="0" eb="1">
      <t>ヒ</t>
    </rPh>
    <rPh sb="1" eb="2">
      <t>タン</t>
    </rPh>
    <phoneticPr fontId="16"/>
  </si>
  <si>
    <t>高等学校　日本史探究</t>
    <phoneticPr fontId="16"/>
  </si>
  <si>
    <t>81 山川</t>
    <phoneticPr fontId="16"/>
  </si>
  <si>
    <t>日探705</t>
    <rPh sb="0" eb="1">
      <t>ヒ</t>
    </rPh>
    <rPh sb="1" eb="2">
      <t>タン</t>
    </rPh>
    <phoneticPr fontId="16"/>
  </si>
  <si>
    <t>詳説日本史</t>
    <phoneticPr fontId="16"/>
  </si>
  <si>
    <t>日探706</t>
    <rPh sb="0" eb="1">
      <t>ヒ</t>
    </rPh>
    <rPh sb="1" eb="2">
      <t>タン</t>
    </rPh>
    <phoneticPr fontId="16"/>
  </si>
  <si>
    <t>高校日本史</t>
    <phoneticPr fontId="16"/>
  </si>
  <si>
    <t>日探707</t>
    <rPh sb="0" eb="1">
      <t>ヒ</t>
    </rPh>
    <rPh sb="1" eb="2">
      <t>タン</t>
    </rPh>
    <phoneticPr fontId="16"/>
  </si>
  <si>
    <t>世探701</t>
    <rPh sb="0" eb="1">
      <t>ヨ</t>
    </rPh>
    <rPh sb="1" eb="2">
      <t>タン</t>
    </rPh>
    <phoneticPr fontId="16"/>
  </si>
  <si>
    <t>世界史探究</t>
    <phoneticPr fontId="16"/>
  </si>
  <si>
    <t>世探702</t>
    <rPh sb="0" eb="1">
      <t>ヨ</t>
    </rPh>
    <rPh sb="1" eb="2">
      <t>タン</t>
    </rPh>
    <phoneticPr fontId="16"/>
  </si>
  <si>
    <t>世探703</t>
    <rPh sb="0" eb="1">
      <t>ヨ</t>
    </rPh>
    <rPh sb="1" eb="2">
      <t>タン</t>
    </rPh>
    <phoneticPr fontId="16"/>
  </si>
  <si>
    <t>新詳世界史探究</t>
    <phoneticPr fontId="16"/>
  </si>
  <si>
    <t>世探704</t>
    <rPh sb="0" eb="1">
      <t>ヨ</t>
    </rPh>
    <rPh sb="1" eb="2">
      <t>タン</t>
    </rPh>
    <phoneticPr fontId="16"/>
  </si>
  <si>
    <t>詳説世界史</t>
    <phoneticPr fontId="16"/>
  </si>
  <si>
    <t>世探705</t>
    <rPh sb="0" eb="1">
      <t>ヨ</t>
    </rPh>
    <rPh sb="1" eb="2">
      <t>タン</t>
    </rPh>
    <phoneticPr fontId="16"/>
  </si>
  <si>
    <t>高校世界史</t>
    <rPh sb="0" eb="2">
      <t>コウコウ</t>
    </rPh>
    <phoneticPr fontId="16"/>
  </si>
  <si>
    <t>世探706</t>
    <rPh sb="0" eb="1">
      <t>ヨ</t>
    </rPh>
    <rPh sb="1" eb="2">
      <t>タン</t>
    </rPh>
    <phoneticPr fontId="16"/>
  </si>
  <si>
    <t>新世界史</t>
    <phoneticPr fontId="16"/>
  </si>
  <si>
    <t>世探707</t>
    <rPh sb="0" eb="1">
      <t>ヨ</t>
    </rPh>
    <rPh sb="1" eb="2">
      <t>タン</t>
    </rPh>
    <phoneticPr fontId="16"/>
  </si>
  <si>
    <t>高等学校　世界史探究</t>
    <phoneticPr fontId="16"/>
  </si>
  <si>
    <t>c218</t>
  </si>
  <si>
    <t>c219</t>
  </si>
  <si>
    <t>c220</t>
  </si>
  <si>
    <t>c221</t>
  </si>
  <si>
    <t>c222</t>
  </si>
  <si>
    <t>c223</t>
  </si>
  <si>
    <t>c224</t>
  </si>
  <si>
    <t>コンパクト地理総合地図</t>
    <phoneticPr fontId="16"/>
  </si>
  <si>
    <t>c225</t>
  </si>
  <si>
    <t>c226</t>
  </si>
  <si>
    <t>c227</t>
  </si>
  <si>
    <t>c228</t>
  </si>
  <si>
    <t>c229</t>
  </si>
  <si>
    <t>c230</t>
  </si>
  <si>
    <t>c231</t>
  </si>
  <si>
    <t>c232</t>
  </si>
  <si>
    <t>公共
713
◆</t>
    <phoneticPr fontId="11"/>
  </si>
  <si>
    <t>新版　公共</t>
    <rPh sb="0" eb="2">
      <t>シンパン</t>
    </rPh>
    <rPh sb="3" eb="5">
      <t>コウキョウ</t>
    </rPh>
    <phoneticPr fontId="14"/>
  </si>
  <si>
    <t>c233</t>
  </si>
  <si>
    <t>c234</t>
  </si>
  <si>
    <t>c235</t>
  </si>
  <si>
    <t>c236</t>
  </si>
  <si>
    <t>c237</t>
  </si>
  <si>
    <t>倫理701</t>
    <rPh sb="0" eb="2">
      <t>リンリ</t>
    </rPh>
    <phoneticPr fontId="16"/>
  </si>
  <si>
    <t>倫理</t>
    <phoneticPr fontId="16"/>
  </si>
  <si>
    <t>c238</t>
  </si>
  <si>
    <t>倫理702</t>
    <rPh sb="0" eb="2">
      <t>リンリ</t>
    </rPh>
    <phoneticPr fontId="16"/>
  </si>
  <si>
    <t>詳述倫理</t>
    <phoneticPr fontId="16"/>
  </si>
  <si>
    <t>c239</t>
  </si>
  <si>
    <t>倫理703</t>
    <rPh sb="0" eb="2">
      <t>リンリ</t>
    </rPh>
    <phoneticPr fontId="16"/>
  </si>
  <si>
    <t>高等学校　新倫理</t>
    <phoneticPr fontId="16"/>
  </si>
  <si>
    <t>c240</t>
  </si>
  <si>
    <t>倫理704</t>
    <rPh sb="0" eb="2">
      <t>リンリ</t>
    </rPh>
    <phoneticPr fontId="16"/>
  </si>
  <si>
    <t>c241</t>
  </si>
  <si>
    <t>倫理705</t>
    <rPh sb="0" eb="2">
      <t>リンリ</t>
    </rPh>
    <phoneticPr fontId="16"/>
  </si>
  <si>
    <t>高等学校　倫理</t>
    <phoneticPr fontId="16"/>
  </si>
  <si>
    <t>c242</t>
  </si>
  <si>
    <t>政経701</t>
    <rPh sb="0" eb="2">
      <t>セイケイ</t>
    </rPh>
    <phoneticPr fontId="16"/>
  </si>
  <si>
    <t>政治・経済</t>
    <phoneticPr fontId="16"/>
  </si>
  <si>
    <t>c243</t>
  </si>
  <si>
    <t>政経702</t>
    <rPh sb="0" eb="2">
      <t>セイケイ</t>
    </rPh>
    <phoneticPr fontId="16"/>
  </si>
  <si>
    <t>詳述政治・経済</t>
    <phoneticPr fontId="16"/>
  </si>
  <si>
    <t>c244</t>
  </si>
  <si>
    <t>政経703</t>
    <rPh sb="0" eb="2">
      <t>セイケイ</t>
    </rPh>
    <phoneticPr fontId="16"/>
  </si>
  <si>
    <t>最新政治・経済</t>
    <phoneticPr fontId="16"/>
  </si>
  <si>
    <t>c245</t>
  </si>
  <si>
    <t>政経704</t>
    <rPh sb="0" eb="2">
      <t>セイケイ</t>
    </rPh>
    <phoneticPr fontId="16"/>
  </si>
  <si>
    <t>高等学校　政治・経済</t>
    <phoneticPr fontId="16"/>
  </si>
  <si>
    <t>c246</t>
  </si>
  <si>
    <t>政経705</t>
    <rPh sb="0" eb="2">
      <t>セイケイ</t>
    </rPh>
    <phoneticPr fontId="16"/>
  </si>
  <si>
    <t>c247</t>
  </si>
  <si>
    <t>政経706</t>
    <rPh sb="0" eb="2">
      <t>セイケイ</t>
    </rPh>
    <phoneticPr fontId="16"/>
  </si>
  <si>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</si>
  <si>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</si>
  <si>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</si>
  <si>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</si>
  <si>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</si>
  <si>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</si>
  <si>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</si>
  <si>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</si>
  <si>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</si>
  <si>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</si>
  <si>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</si>
  <si>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</si>
  <si>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</si>
  <si>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</si>
  <si>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</si>
  <si>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</si>
  <si>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</si>
  <si>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</si>
  <si>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</si>
  <si>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</si>
  <si>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</si>
  <si>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</si>
  <si>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数Ⅱ716</t>
    <phoneticPr fontId="16"/>
  </si>
  <si>
    <t>数学Ⅱ　Essence</t>
    <phoneticPr fontId="16"/>
  </si>
  <si>
    <t>c270</t>
  </si>
  <si>
    <t>数Ⅱ717</t>
    <phoneticPr fontId="16"/>
  </si>
  <si>
    <t>新数学Ⅱ</t>
    <phoneticPr fontId="16"/>
  </si>
  <si>
    <t>c271</t>
  </si>
  <si>
    <t>数Ⅱ718</t>
    <phoneticPr fontId="16"/>
  </si>
  <si>
    <t>新数学Ⅱ　解答編</t>
    <phoneticPr fontId="16"/>
  </si>
  <si>
    <t>c272</t>
  </si>
  <si>
    <t>c273</t>
  </si>
  <si>
    <t>c274</t>
  </si>
  <si>
    <t>c275</t>
  </si>
  <si>
    <t>c276</t>
  </si>
  <si>
    <t>c277</t>
  </si>
  <si>
    <t>c278</t>
  </si>
  <si>
    <t>c279</t>
  </si>
  <si>
    <t>c280</t>
  </si>
  <si>
    <t>c281</t>
  </si>
  <si>
    <t>c282</t>
  </si>
  <si>
    <t>c283</t>
  </si>
  <si>
    <t>数Ⅱ719</t>
    <phoneticPr fontId="16"/>
  </si>
  <si>
    <t>新　高校の数学Ⅱ</t>
    <phoneticPr fontId="16"/>
  </si>
  <si>
    <t>B5</t>
    <phoneticPr fontId="16"/>
  </si>
  <si>
    <t>秋山 仁</t>
    <phoneticPr fontId="16"/>
  </si>
  <si>
    <t>c284</t>
  </si>
  <si>
    <t>c285</t>
  </si>
  <si>
    <t>c286</t>
  </si>
  <si>
    <t>数Ⅲ701</t>
    <rPh sb="0" eb="1">
      <t>スウ</t>
    </rPh>
    <phoneticPr fontId="16"/>
  </si>
  <si>
    <t>数学Ⅲ　Advanced</t>
    <phoneticPr fontId="16"/>
  </si>
  <si>
    <t>c287</t>
  </si>
  <si>
    <t>数Ⅲ702</t>
    <rPh sb="0" eb="1">
      <t>スウ</t>
    </rPh>
    <phoneticPr fontId="16"/>
  </si>
  <si>
    <t>数学Ⅲ　Standard</t>
  </si>
  <si>
    <t>c288</t>
  </si>
  <si>
    <t>数Ⅲ703</t>
    <rPh sb="0" eb="1">
      <t>スウ</t>
    </rPh>
    <phoneticPr fontId="16"/>
  </si>
  <si>
    <t>数学Ⅲ　Progress</t>
  </si>
  <si>
    <t>c289</t>
  </si>
  <si>
    <t>数Ⅲ704</t>
    <rPh sb="0" eb="1">
      <t>スウ</t>
    </rPh>
    <phoneticPr fontId="16"/>
  </si>
  <si>
    <t>新編数学Ⅲ</t>
  </si>
  <si>
    <t>c290</t>
  </si>
  <si>
    <t>61 啓林館</t>
    <phoneticPr fontId="16"/>
  </si>
  <si>
    <t>数Ⅲ705</t>
    <rPh sb="0" eb="1">
      <t>スウ</t>
    </rPh>
    <phoneticPr fontId="16"/>
  </si>
  <si>
    <t>数学Ⅲ</t>
  </si>
  <si>
    <t>c291</t>
  </si>
  <si>
    <t>数Ⅲ706</t>
    <rPh sb="0" eb="1">
      <t>スウ</t>
    </rPh>
    <phoneticPr fontId="16"/>
  </si>
  <si>
    <t>c292</t>
  </si>
  <si>
    <t>数Ⅲ707</t>
    <rPh sb="0" eb="1">
      <t>スウ</t>
    </rPh>
    <phoneticPr fontId="16"/>
  </si>
  <si>
    <t>深進数学Ⅲ</t>
  </si>
  <si>
    <t>c293</t>
  </si>
  <si>
    <t>数Ⅲ708</t>
    <rPh sb="0" eb="1">
      <t>スウ</t>
    </rPh>
    <phoneticPr fontId="16"/>
  </si>
  <si>
    <t>c294</t>
  </si>
  <si>
    <t>数Ⅲ709</t>
    <rPh sb="0" eb="1">
      <t>スウ</t>
    </rPh>
    <phoneticPr fontId="16"/>
  </si>
  <si>
    <t>高等学校　数学Ⅲ</t>
  </si>
  <si>
    <t>c295</t>
  </si>
  <si>
    <t>数Ⅲ 710</t>
    <rPh sb="0" eb="1">
      <t>スウ</t>
    </rPh>
    <phoneticPr fontId="16"/>
  </si>
  <si>
    <t>新編　数学Ⅲ</t>
  </si>
  <si>
    <t>c296</t>
  </si>
  <si>
    <t>数Ⅲ 711</t>
    <phoneticPr fontId="16"/>
  </si>
  <si>
    <t>最新　数学Ⅲ</t>
  </si>
  <si>
    <t>c297</t>
  </si>
  <si>
    <t>数Ⅲ712</t>
    <rPh sb="0" eb="1">
      <t>スウ</t>
    </rPh>
    <phoneticPr fontId="16"/>
  </si>
  <si>
    <t>NEXT　数学Ⅲ</t>
  </si>
  <si>
    <t>c298</t>
  </si>
  <si>
    <t>c299</t>
  </si>
  <si>
    <t>c300</t>
  </si>
  <si>
    <t>c301</t>
  </si>
  <si>
    <t>c307</t>
  </si>
  <si>
    <t>c308</t>
  </si>
  <si>
    <t>c309</t>
  </si>
  <si>
    <t>c310</t>
  </si>
  <si>
    <t>c311</t>
  </si>
  <si>
    <t>c312</t>
  </si>
  <si>
    <t>c313</t>
  </si>
  <si>
    <t>c314</t>
  </si>
  <si>
    <t>c315</t>
  </si>
  <si>
    <t>c316</t>
  </si>
  <si>
    <t>c317</t>
  </si>
  <si>
    <t>数B701</t>
    <rPh sb="0" eb="1">
      <t>カズ</t>
    </rPh>
    <phoneticPr fontId="16"/>
  </si>
  <si>
    <t>数学Ｂ　Advanced</t>
  </si>
  <si>
    <t>c318</t>
  </si>
  <si>
    <t>数B702</t>
    <rPh sb="0" eb="1">
      <t>カズ</t>
    </rPh>
    <phoneticPr fontId="16"/>
  </si>
  <si>
    <t>数学Ｂ　Standard</t>
  </si>
  <si>
    <t>c319</t>
  </si>
  <si>
    <t>数B703</t>
    <rPh sb="0" eb="1">
      <t>カズ</t>
    </rPh>
    <phoneticPr fontId="16"/>
  </si>
  <si>
    <t>数学Ｂ　Essence</t>
  </si>
  <si>
    <t>c320</t>
  </si>
  <si>
    <t>数B704</t>
    <rPh sb="0" eb="1">
      <t>カズ</t>
    </rPh>
    <phoneticPr fontId="16"/>
  </si>
  <si>
    <t>数学B　Progress</t>
  </si>
  <si>
    <t>c321</t>
  </si>
  <si>
    <t>数B705</t>
    <rPh sb="0" eb="1">
      <t>カズ</t>
    </rPh>
    <phoneticPr fontId="16"/>
  </si>
  <si>
    <t>新編数学B</t>
  </si>
  <si>
    <t>c322</t>
  </si>
  <si>
    <t>数B706</t>
    <rPh sb="0" eb="1">
      <t>カズ</t>
    </rPh>
    <phoneticPr fontId="16"/>
  </si>
  <si>
    <t>高校数学B</t>
  </si>
  <si>
    <t>c323</t>
  </si>
  <si>
    <t>数B707</t>
    <rPh sb="0" eb="1">
      <t>カズ</t>
    </rPh>
    <phoneticPr fontId="16"/>
  </si>
  <si>
    <t>数学B</t>
  </si>
  <si>
    <t>c324</t>
  </si>
  <si>
    <t>数B708</t>
    <rPh sb="0" eb="1">
      <t>カズ</t>
    </rPh>
    <phoneticPr fontId="16"/>
  </si>
  <si>
    <t>c325</t>
  </si>
  <si>
    <t>数B 709</t>
    <rPh sb="0" eb="1">
      <t>カズ</t>
    </rPh>
    <phoneticPr fontId="16"/>
  </si>
  <si>
    <t>深進数学B</t>
  </si>
  <si>
    <t>c326</t>
  </si>
  <si>
    <t>数B710</t>
    <rPh sb="0" eb="1">
      <t>カズ</t>
    </rPh>
    <phoneticPr fontId="16"/>
  </si>
  <si>
    <t>c327</t>
  </si>
  <si>
    <t>数B711</t>
    <rPh sb="0" eb="1">
      <t>カズ</t>
    </rPh>
    <phoneticPr fontId="16"/>
  </si>
  <si>
    <t>高等学校　数学B</t>
  </si>
  <si>
    <t>c328</t>
  </si>
  <si>
    <t>数B712</t>
    <rPh sb="0" eb="1">
      <t>カズ</t>
    </rPh>
    <phoneticPr fontId="16"/>
  </si>
  <si>
    <t>新編　数学B</t>
  </si>
  <si>
    <t>c329</t>
  </si>
  <si>
    <t>数B 713</t>
    <rPh sb="0" eb="1">
      <t>カズ</t>
    </rPh>
    <phoneticPr fontId="16"/>
  </si>
  <si>
    <t>最新　数学B</t>
  </si>
  <si>
    <t>c330</t>
  </si>
  <si>
    <t>数B714</t>
    <rPh sb="0" eb="1">
      <t>カズ</t>
    </rPh>
    <phoneticPr fontId="16"/>
  </si>
  <si>
    <t>新　高校の数学B</t>
  </si>
  <si>
    <t>c331</t>
  </si>
  <si>
    <t>数B715</t>
    <rPh sb="0" eb="1">
      <t>カズ</t>
    </rPh>
    <phoneticPr fontId="16"/>
  </si>
  <si>
    <t>NEXT　数学B</t>
  </si>
  <si>
    <t>c332</t>
  </si>
  <si>
    <t>数B 716</t>
    <rPh sb="0" eb="1">
      <t>カズ</t>
    </rPh>
    <phoneticPr fontId="16"/>
  </si>
  <si>
    <t>新編数学Ｂ</t>
  </si>
  <si>
    <t>c333</t>
  </si>
  <si>
    <t>数C701</t>
    <rPh sb="0" eb="1">
      <t>カズ</t>
    </rPh>
    <phoneticPr fontId="16"/>
  </si>
  <si>
    <t>数学C　Advanced</t>
  </si>
  <si>
    <t>c334</t>
  </si>
  <si>
    <t>数C702</t>
    <rPh sb="0" eb="1">
      <t>カズ</t>
    </rPh>
    <phoneticPr fontId="16"/>
  </si>
  <si>
    <t>数学C　Standard</t>
  </si>
  <si>
    <t>c335</t>
  </si>
  <si>
    <t>数C703</t>
    <rPh sb="0" eb="1">
      <t>カズ</t>
    </rPh>
    <phoneticPr fontId="16"/>
  </si>
  <si>
    <t>数学C　Progress</t>
  </si>
  <si>
    <t>c336</t>
  </si>
  <si>
    <t>数C704</t>
    <rPh sb="0" eb="1">
      <t>カズ</t>
    </rPh>
    <phoneticPr fontId="16"/>
  </si>
  <si>
    <t>新編数学C</t>
  </si>
  <si>
    <t>c337</t>
  </si>
  <si>
    <t>数C705</t>
    <rPh sb="0" eb="1">
      <t>カズ</t>
    </rPh>
    <phoneticPr fontId="16"/>
  </si>
  <si>
    <t>数学C</t>
  </si>
  <si>
    <t>c338</t>
  </si>
  <si>
    <t>数C706</t>
    <rPh sb="0" eb="1">
      <t>カズ</t>
    </rPh>
    <phoneticPr fontId="16"/>
  </si>
  <si>
    <t>c339</t>
  </si>
  <si>
    <t>数C707</t>
    <rPh sb="0" eb="1">
      <t>カズ</t>
    </rPh>
    <phoneticPr fontId="16"/>
  </si>
  <si>
    <t>深進数学C</t>
  </si>
  <si>
    <t>c340</t>
  </si>
  <si>
    <t>数C708</t>
    <rPh sb="0" eb="1">
      <t>カズ</t>
    </rPh>
    <phoneticPr fontId="16"/>
  </si>
  <si>
    <t>数学Ｃ</t>
  </si>
  <si>
    <t>c341</t>
  </si>
  <si>
    <t>数C709</t>
    <rPh sb="0" eb="1">
      <t>カズ</t>
    </rPh>
    <phoneticPr fontId="16"/>
  </si>
  <si>
    <t>高等学校　数学Ｃ</t>
  </si>
  <si>
    <t>c342</t>
  </si>
  <si>
    <t>数C710</t>
    <rPh sb="0" eb="1">
      <t>カズ</t>
    </rPh>
    <phoneticPr fontId="16"/>
  </si>
  <si>
    <t>新編　数学Ｃ</t>
  </si>
  <si>
    <t>c343</t>
  </si>
  <si>
    <t>数C711</t>
    <rPh sb="0" eb="1">
      <t>カズ</t>
    </rPh>
    <phoneticPr fontId="16"/>
  </si>
  <si>
    <t>最新　数学Ｃ</t>
  </si>
  <si>
    <t>c344</t>
  </si>
  <si>
    <t>数C712</t>
    <rPh sb="0" eb="1">
      <t>カズ</t>
    </rPh>
    <phoneticPr fontId="16"/>
  </si>
  <si>
    <t>NEXT　数学Ｃ</t>
  </si>
  <si>
    <t>c345</t>
  </si>
  <si>
    <t>数C713</t>
    <rPh sb="0" eb="1">
      <t>カズ</t>
    </rPh>
    <phoneticPr fontId="16"/>
  </si>
  <si>
    <t>新編数学Ｃ</t>
  </si>
  <si>
    <t>c346</t>
  </si>
  <si>
    <t>c347</t>
  </si>
  <si>
    <t>c348</t>
  </si>
  <si>
    <t>c349</t>
  </si>
  <si>
    <t>c350</t>
  </si>
  <si>
    <t>c351</t>
  </si>
  <si>
    <t>c352</t>
  </si>
  <si>
    <t>c353</t>
  </si>
  <si>
    <t>c354</t>
  </si>
  <si>
    <t>c355</t>
  </si>
  <si>
    <t>c356</t>
  </si>
  <si>
    <t>c357</t>
  </si>
  <si>
    <t>c358</t>
  </si>
  <si>
    <t>c359</t>
  </si>
  <si>
    <t>c360</t>
  </si>
  <si>
    <t>c361</t>
  </si>
  <si>
    <t>物理701</t>
    <rPh sb="0" eb="2">
      <t>ブツリ</t>
    </rPh>
    <phoneticPr fontId="16"/>
  </si>
  <si>
    <t>物理</t>
  </si>
  <si>
    <t>c362</t>
  </si>
  <si>
    <t>物理702</t>
    <rPh sb="0" eb="2">
      <t>ブツリ</t>
    </rPh>
    <phoneticPr fontId="16"/>
  </si>
  <si>
    <t>c363</t>
  </si>
  <si>
    <t>物理703</t>
    <rPh sb="0" eb="2">
      <t>ブツリ</t>
    </rPh>
    <phoneticPr fontId="16"/>
  </si>
  <si>
    <t>高等学校 物理</t>
    <phoneticPr fontId="16"/>
  </si>
  <si>
    <t>c364</t>
  </si>
  <si>
    <t>物理704</t>
    <rPh sb="0" eb="2">
      <t>ブツリ</t>
    </rPh>
    <phoneticPr fontId="16"/>
  </si>
  <si>
    <t>高等学校 総合物理１　
様々な運動　熱　波</t>
    <phoneticPr fontId="16"/>
  </si>
  <si>
    <t>c365</t>
  </si>
  <si>
    <t>61 啓林館</t>
  </si>
  <si>
    <t>物理705</t>
    <rPh sb="0" eb="2">
      <t>ブツリ</t>
    </rPh>
    <phoneticPr fontId="16"/>
  </si>
  <si>
    <t>高等学校 総合物理２　
電気と磁気　原子・分子の世界</t>
    <phoneticPr fontId="16"/>
  </si>
  <si>
    <t>c366</t>
  </si>
  <si>
    <t>物理706</t>
    <rPh sb="0" eb="2">
      <t>ブツリ</t>
    </rPh>
    <phoneticPr fontId="16"/>
  </si>
  <si>
    <t>c367</t>
  </si>
  <si>
    <t>物理707</t>
    <rPh sb="0" eb="2">
      <t>ブツリ</t>
    </rPh>
    <phoneticPr fontId="16"/>
  </si>
  <si>
    <t>総合物理１　力と運動・熱</t>
  </si>
  <si>
    <t>c368</t>
  </si>
  <si>
    <t>物理708</t>
    <rPh sb="0" eb="2">
      <t>ブツリ</t>
    </rPh>
    <phoneticPr fontId="16"/>
  </si>
  <si>
    <t>総合物理２　波・電気と磁気・原子</t>
  </si>
  <si>
    <t>c369</t>
  </si>
  <si>
    <t>物理709</t>
    <rPh sb="0" eb="2">
      <t>ブツリ</t>
    </rPh>
    <phoneticPr fontId="16"/>
  </si>
  <si>
    <t>高等学校　物理</t>
  </si>
  <si>
    <t>c370</t>
  </si>
  <si>
    <t>c371</t>
  </si>
  <si>
    <t>c372</t>
  </si>
  <si>
    <t>c373</t>
  </si>
  <si>
    <t>c374</t>
  </si>
  <si>
    <t>c375</t>
  </si>
  <si>
    <t>c376</t>
  </si>
  <si>
    <t>c377</t>
  </si>
  <si>
    <t>c378</t>
  </si>
  <si>
    <t>c379</t>
  </si>
  <si>
    <t>c380</t>
  </si>
  <si>
    <t>c381</t>
  </si>
  <si>
    <t>c382</t>
  </si>
  <si>
    <t>化学701</t>
    <rPh sb="0" eb="2">
      <t>カガク</t>
    </rPh>
    <phoneticPr fontId="16"/>
  </si>
  <si>
    <t>化学　Vol.1　理論編</t>
    <phoneticPr fontId="16"/>
  </si>
  <si>
    <t>c383</t>
  </si>
  <si>
    <t>化学702</t>
    <rPh sb="0" eb="2">
      <t>カガク</t>
    </rPh>
    <phoneticPr fontId="16"/>
  </si>
  <si>
    <t>化学　Vol.2　物質編</t>
  </si>
  <si>
    <t>c384</t>
  </si>
  <si>
    <t>化学703</t>
    <rPh sb="0" eb="2">
      <t>カガク</t>
    </rPh>
    <phoneticPr fontId="16"/>
  </si>
  <si>
    <t>化学　academia</t>
  </si>
  <si>
    <t>c385</t>
  </si>
  <si>
    <t>化学704</t>
    <rPh sb="0" eb="2">
      <t>カガク</t>
    </rPh>
    <phoneticPr fontId="16"/>
  </si>
  <si>
    <t>化学</t>
  </si>
  <si>
    <t>c386</t>
  </si>
  <si>
    <t>化学705</t>
    <rPh sb="0" eb="2">
      <t>カガク</t>
    </rPh>
    <phoneticPr fontId="16"/>
  </si>
  <si>
    <t>高等学校 化学</t>
    <phoneticPr fontId="16"/>
  </si>
  <si>
    <t>c387</t>
  </si>
  <si>
    <t>化学706</t>
    <rPh sb="0" eb="2">
      <t>カガク</t>
    </rPh>
    <phoneticPr fontId="16"/>
  </si>
  <si>
    <t>c388</t>
  </si>
  <si>
    <t>化学707</t>
    <rPh sb="0" eb="2">
      <t>カガク</t>
    </rPh>
    <phoneticPr fontId="16"/>
  </si>
  <si>
    <t>新編　化学</t>
  </si>
  <si>
    <t>c389</t>
  </si>
  <si>
    <t>化学708</t>
    <rPh sb="0" eb="2">
      <t>カガク</t>
    </rPh>
    <phoneticPr fontId="16"/>
  </si>
  <si>
    <t>高等学校　化学</t>
  </si>
  <si>
    <t>c390</t>
  </si>
  <si>
    <t>c391</t>
  </si>
  <si>
    <t>c392</t>
  </si>
  <si>
    <t>c393</t>
  </si>
  <si>
    <t>c394</t>
  </si>
  <si>
    <t>c395</t>
  </si>
  <si>
    <t>c396</t>
  </si>
  <si>
    <t>c397</t>
  </si>
  <si>
    <t>c398</t>
  </si>
  <si>
    <t>c399</t>
  </si>
  <si>
    <t>c400</t>
  </si>
  <si>
    <t>c401</t>
  </si>
  <si>
    <t>生物701</t>
    <rPh sb="0" eb="2">
      <t>セイブツ</t>
    </rPh>
    <phoneticPr fontId="16"/>
  </si>
  <si>
    <t>生物</t>
  </si>
  <si>
    <t>生物702</t>
    <rPh sb="0" eb="2">
      <t>セイブツ</t>
    </rPh>
    <phoneticPr fontId="16"/>
  </si>
  <si>
    <t>生物703</t>
    <rPh sb="0" eb="2">
      <t>セイブツ</t>
    </rPh>
    <phoneticPr fontId="16"/>
  </si>
  <si>
    <t>高等学校 生物</t>
    <phoneticPr fontId="16"/>
  </si>
  <si>
    <t>生物704</t>
    <rPh sb="0" eb="2">
      <t>セイブツ</t>
    </rPh>
    <phoneticPr fontId="16"/>
  </si>
  <si>
    <t>生物705</t>
    <rPh sb="0" eb="2">
      <t>セイブツ</t>
    </rPh>
    <phoneticPr fontId="16"/>
  </si>
  <si>
    <t>高等学校　生物</t>
  </si>
  <si>
    <t>地学701</t>
    <rPh sb="0" eb="2">
      <t>チガク</t>
    </rPh>
    <phoneticPr fontId="16"/>
  </si>
  <si>
    <t>高等学校 地学</t>
    <phoneticPr fontId="16"/>
  </si>
  <si>
    <t>A5</t>
    <phoneticPr fontId="16"/>
  </si>
  <si>
    <t>磯﨑 行雄  川勝 均</t>
    <phoneticPr fontId="16"/>
  </si>
  <si>
    <t>c413</t>
  </si>
  <si>
    <t>c414</t>
  </si>
  <si>
    <t>c415</t>
  </si>
  <si>
    <t>c416</t>
  </si>
  <si>
    <t>c417</t>
  </si>
  <si>
    <t>c418</t>
  </si>
  <si>
    <t>c419</t>
  </si>
  <si>
    <t>c420</t>
  </si>
  <si>
    <t>17 教出</t>
    <phoneticPr fontId="16"/>
  </si>
  <si>
    <t>音Ⅱ701</t>
    <rPh sb="0" eb="1">
      <t>オト</t>
    </rPh>
    <phoneticPr fontId="16"/>
  </si>
  <si>
    <t>音楽Ⅱ　Ｔｕｔｔｉ＋</t>
    <phoneticPr fontId="16"/>
  </si>
  <si>
    <t>c421</t>
  </si>
  <si>
    <t>27 教芸</t>
    <phoneticPr fontId="16"/>
  </si>
  <si>
    <t>音Ⅱ702</t>
    <rPh sb="0" eb="1">
      <t>オト</t>
    </rPh>
    <phoneticPr fontId="16"/>
  </si>
  <si>
    <t>高校生の音楽２</t>
    <phoneticPr fontId="16"/>
  </si>
  <si>
    <t>c422</t>
  </si>
  <si>
    <t>音Ⅱ703</t>
    <rPh sb="0" eb="1">
      <t>オト</t>
    </rPh>
    <phoneticPr fontId="16"/>
  </si>
  <si>
    <t>MOUSA２</t>
    <phoneticPr fontId="16"/>
  </si>
  <si>
    <t>c423</t>
  </si>
  <si>
    <t>89 友社</t>
    <phoneticPr fontId="16"/>
  </si>
  <si>
    <t>音Ⅱ704</t>
    <rPh sb="0" eb="1">
      <t>オト</t>
    </rPh>
    <phoneticPr fontId="16"/>
  </si>
  <si>
    <t>ON! 2</t>
    <phoneticPr fontId="16"/>
  </si>
  <si>
    <t>c424</t>
  </si>
  <si>
    <t>c425</t>
  </si>
  <si>
    <t>c426</t>
  </si>
  <si>
    <t>c427</t>
  </si>
  <si>
    <t>38 光村</t>
    <phoneticPr fontId="16"/>
  </si>
  <si>
    <t>美Ⅱ701</t>
    <rPh sb="0" eb="1">
      <t>ミ</t>
    </rPh>
    <phoneticPr fontId="16"/>
  </si>
  <si>
    <t>美術２</t>
    <phoneticPr fontId="16"/>
  </si>
  <si>
    <t>c428</t>
  </si>
  <si>
    <t>116 日文</t>
    <phoneticPr fontId="16"/>
  </si>
  <si>
    <t>美Ⅱ702</t>
    <rPh sb="0" eb="1">
      <t>ミ</t>
    </rPh>
    <phoneticPr fontId="16"/>
  </si>
  <si>
    <t>高校生の美術２</t>
  </si>
  <si>
    <t>c429</t>
  </si>
  <si>
    <t>c430</t>
  </si>
  <si>
    <t>工Ⅱ701</t>
    <rPh sb="0" eb="1">
      <t>タクミ</t>
    </rPh>
    <phoneticPr fontId="16"/>
  </si>
  <si>
    <t>工芸Ⅱ</t>
  </si>
  <si>
    <t>Ａ４</t>
    <phoneticPr fontId="16"/>
  </si>
  <si>
    <t>横田 学　尾澤 勇</t>
    <phoneticPr fontId="16"/>
  </si>
  <si>
    <t>c431</t>
  </si>
  <si>
    <t>c432</t>
  </si>
  <si>
    <t>c433</t>
  </si>
  <si>
    <t>c434</t>
  </si>
  <si>
    <t>c435</t>
  </si>
  <si>
    <t>c436</t>
  </si>
  <si>
    <t>書Ⅱ701</t>
    <phoneticPr fontId="16"/>
  </si>
  <si>
    <t>書道Ⅱ</t>
  </si>
  <si>
    <t>c437</t>
  </si>
  <si>
    <t>6 教図</t>
    <phoneticPr fontId="16"/>
  </si>
  <si>
    <t>書Ⅱ702</t>
    <phoneticPr fontId="16"/>
  </si>
  <si>
    <t>書Ⅱ</t>
  </si>
  <si>
    <t>c438</t>
  </si>
  <si>
    <t>書Ⅱ703</t>
    <phoneticPr fontId="16"/>
  </si>
  <si>
    <t>書道Ⅱ</t>
    <phoneticPr fontId="16"/>
  </si>
  <si>
    <t>c439</t>
  </si>
  <si>
    <t>書Ⅱ704</t>
    <phoneticPr fontId="16"/>
  </si>
  <si>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</si>
  <si>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</si>
  <si>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</si>
  <si>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</si>
  <si>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</si>
  <si>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</si>
  <si>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</si>
  <si>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</si>
  <si>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</si>
  <si>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</si>
  <si>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</si>
  <si>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</si>
  <si>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</si>
  <si>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</si>
  <si>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</si>
  <si>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</si>
  <si>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</si>
  <si>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</si>
  <si>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</si>
  <si>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</si>
  <si>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</si>
  <si>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</si>
  <si>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</si>
  <si>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</si>
  <si>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</si>
  <si>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CⅡ701</t>
    <phoneticPr fontId="16"/>
  </si>
  <si>
    <t>All Aboard!
English Communication　Ⅱ</t>
    <phoneticPr fontId="16"/>
  </si>
  <si>
    <t>c465</t>
  </si>
  <si>
    <t>CⅡ702</t>
    <phoneticPr fontId="16"/>
  </si>
  <si>
    <t>Power On 
English Communication　Ⅱ</t>
    <phoneticPr fontId="16"/>
  </si>
  <si>
    <t>c466</t>
  </si>
  <si>
    <t>CⅡ703</t>
    <phoneticPr fontId="16"/>
  </si>
  <si>
    <t>ENRICH LEARNING 
ENGLISH COMMUNICATION　Ⅱ</t>
    <phoneticPr fontId="16"/>
  </si>
  <si>
    <t>c467</t>
  </si>
  <si>
    <t>9 開隆堂</t>
    <phoneticPr fontId="16"/>
  </si>
  <si>
    <t>CⅡ704</t>
    <phoneticPr fontId="16"/>
  </si>
  <si>
    <t>Amity English Communication　Ⅱ</t>
  </si>
  <si>
    <t>c468</t>
  </si>
  <si>
    <t>CⅡ705</t>
    <phoneticPr fontId="16"/>
  </si>
  <si>
    <t>APPLAUSE ENGLISH COMMUNICATION　Ⅱ</t>
    <phoneticPr fontId="16"/>
  </si>
  <si>
    <t>c469</t>
  </si>
  <si>
    <t>CⅡ706</t>
    <phoneticPr fontId="16"/>
  </si>
  <si>
    <t>Ambition English Communication　Ⅱ</t>
  </si>
  <si>
    <t>c470</t>
  </si>
  <si>
    <t>CⅡ707</t>
    <phoneticPr fontId="16"/>
  </si>
  <si>
    <t>CROWN English Communication Ⅱ</t>
  </si>
  <si>
    <t>c471</t>
  </si>
  <si>
    <t>CⅡ708</t>
    <phoneticPr fontId="16"/>
  </si>
  <si>
    <t>MY WAY English Communication Ⅱ</t>
  </si>
  <si>
    <t>c472</t>
  </si>
  <si>
    <t>CⅡ709</t>
    <phoneticPr fontId="16"/>
  </si>
  <si>
    <t>VISTA English Communication Ⅱ</t>
  </si>
  <si>
    <t>c473</t>
  </si>
  <si>
    <t>CⅡ710</t>
    <phoneticPr fontId="16"/>
  </si>
  <si>
    <t>Crossroads English Communication Ⅱ</t>
  </si>
  <si>
    <t>c474</t>
  </si>
  <si>
    <t>CⅡ711</t>
    <phoneticPr fontId="16"/>
  </si>
  <si>
    <t>PANORAMA English Communication 2</t>
  </si>
  <si>
    <t>c475</t>
  </si>
  <si>
    <t>CⅡ 712</t>
    <phoneticPr fontId="16"/>
  </si>
  <si>
    <t>ELEMENT 
English Communication　Ⅱ</t>
    <phoneticPr fontId="16"/>
  </si>
  <si>
    <t>c476</t>
  </si>
  <si>
    <t>CⅡ713</t>
    <phoneticPr fontId="16"/>
  </si>
  <si>
    <t>LANDMARK 
English Communication　Ⅱ</t>
    <phoneticPr fontId="16"/>
  </si>
  <si>
    <t>c477</t>
  </si>
  <si>
    <t>CⅡ714</t>
    <phoneticPr fontId="16"/>
  </si>
  <si>
    <t>LANDMARK Fit 
English Communication　Ⅱ</t>
    <phoneticPr fontId="16"/>
  </si>
  <si>
    <t>c478</t>
  </si>
  <si>
    <t>CⅡ715</t>
    <phoneticPr fontId="16"/>
  </si>
  <si>
    <t>BLUE MARBLE 
English Communication　Ⅱ</t>
    <phoneticPr fontId="16"/>
  </si>
  <si>
    <t>c479</t>
  </si>
  <si>
    <t>CⅡ716</t>
    <phoneticPr fontId="16"/>
  </si>
  <si>
    <t>BIG DIPPER English Communication　Ⅱ</t>
  </si>
  <si>
    <t>c480</t>
  </si>
  <si>
    <t>CⅡ717</t>
    <phoneticPr fontId="16"/>
  </si>
  <si>
    <t>COMET English Communication　Ⅱ</t>
  </si>
  <si>
    <t>c481</t>
  </si>
  <si>
    <t>CⅡ718</t>
    <phoneticPr fontId="16"/>
  </si>
  <si>
    <t>Grove English Communication Ⅱ</t>
  </si>
  <si>
    <t>c482</t>
  </si>
  <si>
    <t>177 増進堂</t>
    <phoneticPr fontId="16"/>
  </si>
  <si>
    <t>CⅡ719</t>
    <phoneticPr fontId="16"/>
  </si>
  <si>
    <t>FLEX ENGLISH  COMMUNICATION　Ⅱ</t>
    <phoneticPr fontId="16"/>
  </si>
  <si>
    <t>c483</t>
  </si>
  <si>
    <t>CⅡ720</t>
    <phoneticPr fontId="16"/>
  </si>
  <si>
    <t>CREATIVE English Communication Ⅱ</t>
  </si>
  <si>
    <t>c484</t>
  </si>
  <si>
    <t>CⅡ721</t>
    <phoneticPr fontId="16"/>
  </si>
  <si>
    <t>Vivid English Communication Ⅱ</t>
  </si>
  <si>
    <t>c485</t>
  </si>
  <si>
    <t>CⅡ722</t>
    <phoneticPr fontId="16"/>
  </si>
  <si>
    <t>Heartening English Communication　Ⅱ</t>
    <phoneticPr fontId="16"/>
  </si>
  <si>
    <t>c486</t>
  </si>
  <si>
    <t>231 いいずな</t>
    <phoneticPr fontId="16"/>
  </si>
  <si>
    <t>CⅡ723</t>
    <phoneticPr fontId="16"/>
  </si>
  <si>
    <t>New Rays English Communication Ⅱ</t>
    <phoneticPr fontId="16"/>
  </si>
  <si>
    <t>c487</t>
  </si>
  <si>
    <t>235 CUP</t>
    <phoneticPr fontId="16"/>
  </si>
  <si>
    <t>CⅡ724</t>
    <phoneticPr fontId="16"/>
  </si>
  <si>
    <t>Cambridge　Experience　2</t>
  </si>
  <si>
    <t>c488</t>
  </si>
  <si>
    <t>c489</t>
  </si>
  <si>
    <t>c490</t>
  </si>
  <si>
    <t>c491</t>
  </si>
  <si>
    <t>c492</t>
  </si>
  <si>
    <t>c493</t>
  </si>
  <si>
    <t>c494</t>
  </si>
  <si>
    <t>c495</t>
  </si>
  <si>
    <t>c496</t>
  </si>
  <si>
    <t>c497</t>
  </si>
  <si>
    <t>c498</t>
  </si>
  <si>
    <t>c499</t>
  </si>
  <si>
    <t>c500</t>
  </si>
  <si>
    <t>c501</t>
  </si>
  <si>
    <t>論Ⅱ701</t>
    <phoneticPr fontId="16"/>
  </si>
  <si>
    <t>NEW　FAVORITE　
English　Logic　and　Expression　Ⅱ</t>
    <phoneticPr fontId="16"/>
  </si>
  <si>
    <t>Ｂ５</t>
    <phoneticPr fontId="16"/>
  </si>
  <si>
    <t>伊藤 裕美子</t>
    <phoneticPr fontId="16"/>
  </si>
  <si>
    <t>c507</t>
  </si>
  <si>
    <t>論Ⅱ702</t>
    <phoneticPr fontId="16"/>
  </si>
  <si>
    <t>Amity English Logic and Expression　Ⅱ</t>
  </si>
  <si>
    <t>A４</t>
    <phoneticPr fontId="16"/>
  </si>
  <si>
    <t>伊東 治己</t>
    <phoneticPr fontId="16"/>
  </si>
  <si>
    <t>c508</t>
  </si>
  <si>
    <t>論Ⅱ703</t>
    <phoneticPr fontId="16"/>
  </si>
  <si>
    <t>APPLAUSE ENGLISH LOGIC AND EXPRESSION　Ⅱ</t>
  </si>
  <si>
    <t>c509</t>
  </si>
  <si>
    <t>論Ⅱ704</t>
    <phoneticPr fontId="16"/>
  </si>
  <si>
    <t>CROWN Logic and Expression Ⅱ</t>
  </si>
  <si>
    <t>Ｂ５</t>
  </si>
  <si>
    <t>横川 博一</t>
  </si>
  <si>
    <t>c510</t>
  </si>
  <si>
    <t>論Ⅱ705</t>
    <phoneticPr fontId="16"/>
  </si>
  <si>
    <t>MY WAY Logic and ExpressionⅡ</t>
  </si>
  <si>
    <t>安河内 哲也</t>
  </si>
  <si>
    <t>c511</t>
  </si>
  <si>
    <t>VISTA Logic and Expression Ⅱ</t>
  </si>
  <si>
    <t>井上 徹</t>
  </si>
  <si>
    <t>c512</t>
  </si>
  <si>
    <t>論Ⅱ707</t>
    <phoneticPr fontId="16"/>
  </si>
  <si>
    <t>Genius English Logic and Expression Ⅱ</t>
  </si>
  <si>
    <t>B5</t>
  </si>
  <si>
    <t>田邉 祐司</t>
    <phoneticPr fontId="16"/>
  </si>
  <si>
    <t>c513</t>
  </si>
  <si>
    <t>論Ⅱ708</t>
    <phoneticPr fontId="16"/>
  </si>
  <si>
    <t>Vision Quest English Logic and Expression　Ⅱ　Ace</t>
  </si>
  <si>
    <t>野村 恵造</t>
    <phoneticPr fontId="16"/>
  </si>
  <si>
    <t>c514</t>
  </si>
  <si>
    <t>論Ⅱ709</t>
    <phoneticPr fontId="16"/>
  </si>
  <si>
    <t>Vision Quest English Logic and Expression Ⅱ Hope</t>
  </si>
  <si>
    <t>c515</t>
  </si>
  <si>
    <t>論Ⅱ710</t>
    <phoneticPr fontId="16"/>
  </si>
  <si>
    <t>EARTHRISE English Logic and Expression Ⅱ Advanced</t>
  </si>
  <si>
    <t>T. D. Minton</t>
    <phoneticPr fontId="16"/>
  </si>
  <si>
    <t>c516</t>
  </si>
  <si>
    <t>論Ⅱ711</t>
    <phoneticPr fontId="16"/>
  </si>
  <si>
    <t>EARTHRISE English Logic and Expression Ⅱ Standard</t>
  </si>
  <si>
    <t>c517</t>
  </si>
  <si>
    <t>論Ⅱ712</t>
    <phoneticPr fontId="16"/>
  </si>
  <si>
    <t>BIG DIPPER English Logic and Expression Ⅱ</t>
  </si>
  <si>
    <t>南出 康世</t>
    <phoneticPr fontId="16"/>
  </si>
  <si>
    <t>c518</t>
  </si>
  <si>
    <t>論Ⅱ713</t>
    <phoneticPr fontId="16"/>
  </si>
  <si>
    <t>MAINSTREAM English Logic and Expression　Ⅱ</t>
  </si>
  <si>
    <t>山本 良一</t>
    <rPh sb="0" eb="2">
      <t>ヤマモト</t>
    </rPh>
    <rPh sb="3" eb="5">
      <t>リョウイチ</t>
    </rPh>
    <phoneticPr fontId="16"/>
  </si>
  <si>
    <t>c519</t>
  </si>
  <si>
    <t>論Ⅱ714</t>
    <phoneticPr fontId="16"/>
  </si>
  <si>
    <t>FACTBOOK English Logic and Expression　Ⅱ</t>
  </si>
  <si>
    <t>長沼　君主</t>
  </si>
  <si>
    <t>c520</t>
  </si>
  <si>
    <t>論Ⅱ715</t>
    <phoneticPr fontId="16"/>
  </si>
  <si>
    <t>Harmony English Logic and Expression Ⅱ</t>
    <phoneticPr fontId="16"/>
  </si>
  <si>
    <t>AB</t>
  </si>
  <si>
    <t>平賀 正子  鈴木 希明</t>
  </si>
  <si>
    <t>c521</t>
  </si>
  <si>
    <t>論Ⅱ716</t>
    <phoneticPr fontId="16"/>
  </si>
  <si>
    <t>be English Logic and Expression Ⅱ Clear</t>
    <phoneticPr fontId="16"/>
  </si>
  <si>
    <t>c522</t>
  </si>
  <si>
    <t>論Ⅱ717</t>
    <phoneticPr fontId="16"/>
  </si>
  <si>
    <t>be English Logic and Expression Ⅱ Smart</t>
    <phoneticPr fontId="16"/>
  </si>
  <si>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</si>
  <si>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</si>
  <si>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</si>
  <si>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</si>
  <si>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</si>
  <si>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</si>
  <si>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</si>
  <si>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</si>
  <si>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</si>
  <si>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</si>
  <si>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</si>
  <si>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</si>
  <si>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</si>
  <si>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</si>
  <si>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</si>
  <si>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</si>
  <si>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</si>
  <si>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</si>
  <si>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</si>
  <si>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</si>
  <si>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</si>
  <si>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</si>
  <si>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</si>
  <si>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</si>
  <si>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</si>
  <si>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</si>
  <si>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</si>
  <si>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</si>
  <si>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</si>
  <si>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</si>
  <si>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情Ⅱ701</t>
    <rPh sb="0" eb="1">
      <t>ジョウ</t>
    </rPh>
    <phoneticPr fontId="16"/>
  </si>
  <si>
    <t>情報Ⅱ</t>
  </si>
  <si>
    <t>c553</t>
  </si>
  <si>
    <t>情Ⅱ702</t>
    <rPh sb="0" eb="1">
      <t>ジョウ</t>
    </rPh>
    <phoneticPr fontId="16"/>
  </si>
  <si>
    <t>c554</t>
  </si>
  <si>
    <t>情Ⅱ703</t>
    <rPh sb="0" eb="1">
      <t>ジョウ</t>
    </rPh>
    <phoneticPr fontId="16"/>
  </si>
  <si>
    <t>c555</t>
  </si>
  <si>
    <t>c556</t>
  </si>
  <si>
    <t>c557</t>
  </si>
  <si>
    <t>c558</t>
  </si>
  <si>
    <t>c559</t>
  </si>
  <si>
    <t>農業708</t>
    <phoneticPr fontId="16"/>
  </si>
  <si>
    <t>草花</t>
  </si>
  <si>
    <t>c560</t>
  </si>
  <si>
    <t>農業710</t>
    <phoneticPr fontId="16"/>
  </si>
  <si>
    <t>栽培と環境</t>
  </si>
  <si>
    <t>c561</t>
  </si>
  <si>
    <t>農業709</t>
    <phoneticPr fontId="16"/>
  </si>
  <si>
    <t>農業機械</t>
  </si>
  <si>
    <t>c562</t>
  </si>
  <si>
    <t>c563</t>
  </si>
  <si>
    <t>c564</t>
  </si>
  <si>
    <t>農業711</t>
    <phoneticPr fontId="16"/>
  </si>
  <si>
    <t>生物活用</t>
  </si>
  <si>
    <t>c565</t>
  </si>
  <si>
    <t>c566</t>
  </si>
  <si>
    <t>森林経営</t>
    <phoneticPr fontId="16"/>
  </si>
  <si>
    <t>c567</t>
  </si>
  <si>
    <t>c568</t>
  </si>
  <si>
    <t>農業713</t>
    <phoneticPr fontId="16"/>
  </si>
  <si>
    <t>農業土木施工</t>
    <phoneticPr fontId="16"/>
  </si>
  <si>
    <t>c569</t>
  </si>
  <si>
    <t>c570</t>
  </si>
  <si>
    <t>農業714</t>
    <phoneticPr fontId="16"/>
  </si>
  <si>
    <t>造園施工管理</t>
    <phoneticPr fontId="16"/>
  </si>
  <si>
    <t>c571</t>
  </si>
  <si>
    <t>c572</t>
  </si>
  <si>
    <t>c573</t>
  </si>
  <si>
    <t>c574</t>
  </si>
  <si>
    <t>c575</t>
  </si>
  <si>
    <t>c576</t>
  </si>
  <si>
    <t>c577</t>
  </si>
  <si>
    <t>c578</t>
  </si>
  <si>
    <t>工業718</t>
    <phoneticPr fontId="16"/>
  </si>
  <si>
    <t>工業情報数理</t>
  </si>
  <si>
    <t>c579</t>
  </si>
  <si>
    <t>工業719</t>
    <phoneticPr fontId="16"/>
  </si>
  <si>
    <t>精選工業情報数理</t>
  </si>
  <si>
    <t>c580</t>
  </si>
  <si>
    <t>154 オーム</t>
    <phoneticPr fontId="16"/>
  </si>
  <si>
    <t>工業723</t>
    <phoneticPr fontId="16"/>
  </si>
  <si>
    <t>c581</t>
  </si>
  <si>
    <t>工業754</t>
    <phoneticPr fontId="16"/>
  </si>
  <si>
    <t>工業環境技術</t>
  </si>
  <si>
    <t>c582</t>
  </si>
  <si>
    <t>c583</t>
  </si>
  <si>
    <t>c584</t>
  </si>
  <si>
    <t>c585</t>
  </si>
  <si>
    <t>c586</t>
  </si>
  <si>
    <t>工業736</t>
    <phoneticPr fontId="16"/>
  </si>
  <si>
    <t>電子機械</t>
  </si>
  <si>
    <t>c587</t>
  </si>
  <si>
    <t>工業755</t>
    <phoneticPr fontId="16"/>
  </si>
  <si>
    <t>生産技術</t>
  </si>
  <si>
    <t>c588</t>
  </si>
  <si>
    <t>c589</t>
  </si>
  <si>
    <t>c590</t>
  </si>
  <si>
    <t>工業
737</t>
    <phoneticPr fontId="16"/>
  </si>
  <si>
    <t>自動車整備</t>
  </si>
  <si>
    <t>c591</t>
  </si>
  <si>
    <t>工業720</t>
    <phoneticPr fontId="16"/>
  </si>
  <si>
    <t>電気回路１_x000D_</t>
    <phoneticPr fontId="16"/>
  </si>
  <si>
    <t>c592</t>
  </si>
  <si>
    <t>工業721</t>
    <phoneticPr fontId="16"/>
  </si>
  <si>
    <t>電気回路２</t>
    <phoneticPr fontId="16"/>
  </si>
  <si>
    <t>c593</t>
  </si>
  <si>
    <t>工業722</t>
    <phoneticPr fontId="16"/>
  </si>
  <si>
    <t>精選電気回路</t>
  </si>
  <si>
    <t>c594</t>
  </si>
  <si>
    <t>工業724</t>
    <phoneticPr fontId="16"/>
  </si>
  <si>
    <t>c595</t>
  </si>
  <si>
    <t>工業725</t>
    <phoneticPr fontId="16"/>
  </si>
  <si>
    <t>c596</t>
  </si>
  <si>
    <t>174 コロナ</t>
    <phoneticPr fontId="16"/>
  </si>
  <si>
    <t>工業726</t>
    <phoneticPr fontId="16"/>
  </si>
  <si>
    <t>わかりやすい電気回路</t>
  </si>
  <si>
    <t>c597</t>
  </si>
  <si>
    <t>工業727</t>
    <phoneticPr fontId="16"/>
  </si>
  <si>
    <t>電気回路（上）_x000D_</t>
    <phoneticPr fontId="16"/>
  </si>
  <si>
    <t>c598</t>
  </si>
  <si>
    <t>工業728</t>
    <phoneticPr fontId="16"/>
  </si>
  <si>
    <t>電気回路（下）</t>
    <phoneticPr fontId="16"/>
  </si>
  <si>
    <t>c599</t>
  </si>
  <si>
    <t>工業738</t>
    <phoneticPr fontId="16"/>
  </si>
  <si>
    <t>電気機器</t>
  </si>
  <si>
    <t>c600</t>
  </si>
  <si>
    <t>工業739</t>
    <phoneticPr fontId="16"/>
  </si>
  <si>
    <t>電気機器</t>
    <phoneticPr fontId="16"/>
  </si>
  <si>
    <t>c601</t>
  </si>
  <si>
    <t>工業740</t>
    <phoneticPr fontId="16"/>
  </si>
  <si>
    <t>電力技術1</t>
  </si>
  <si>
    <t>工業741</t>
    <phoneticPr fontId="16"/>
  </si>
  <si>
    <t>電力技術2</t>
  </si>
  <si>
    <t>工業742</t>
    <phoneticPr fontId="16"/>
  </si>
  <si>
    <t>電力技術１</t>
    <phoneticPr fontId="16"/>
  </si>
  <si>
    <t>工業743</t>
    <phoneticPr fontId="16"/>
  </si>
  <si>
    <t>電力技術２</t>
    <phoneticPr fontId="16"/>
  </si>
  <si>
    <t>工業744</t>
    <phoneticPr fontId="16"/>
  </si>
  <si>
    <t>電子技術</t>
  </si>
  <si>
    <t>工業745</t>
    <phoneticPr fontId="16"/>
  </si>
  <si>
    <t>電子回路</t>
  </si>
  <si>
    <t>工業746</t>
    <phoneticPr fontId="16"/>
  </si>
  <si>
    <t>プログラミング技術</t>
  </si>
  <si>
    <t>工業747</t>
    <phoneticPr fontId="16"/>
  </si>
  <si>
    <t>ハードウェア技術</t>
  </si>
  <si>
    <t>工業749</t>
    <phoneticPr fontId="16"/>
  </si>
  <si>
    <t>建築計画</t>
  </si>
  <si>
    <t>工業748</t>
    <phoneticPr fontId="16"/>
  </si>
  <si>
    <t>建築構造設計</t>
  </si>
  <si>
    <t>c613</t>
  </si>
  <si>
    <t>工業756</t>
    <phoneticPr fontId="16"/>
  </si>
  <si>
    <t>土木基盤力学　水理学　土質力学</t>
  </si>
  <si>
    <t>c614</t>
  </si>
  <si>
    <t>工業751</t>
    <phoneticPr fontId="16"/>
  </si>
  <si>
    <t>土木構造設計1</t>
  </si>
  <si>
    <t>c615</t>
  </si>
  <si>
    <t>工業752</t>
    <phoneticPr fontId="16"/>
  </si>
  <si>
    <t>土木構造設計2</t>
  </si>
  <si>
    <t>c616</t>
  </si>
  <si>
    <t>工業750</t>
    <phoneticPr fontId="16"/>
  </si>
  <si>
    <t>土木施工</t>
  </si>
  <si>
    <t>c617</t>
  </si>
  <si>
    <t>c618</t>
  </si>
  <si>
    <t>c619</t>
  </si>
  <si>
    <t>工業753</t>
    <phoneticPr fontId="16"/>
  </si>
  <si>
    <t>化学工学</t>
  </si>
  <si>
    <t>c620</t>
  </si>
  <si>
    <t>c621</t>
  </si>
  <si>
    <t>c622</t>
  </si>
  <si>
    <t>c623</t>
  </si>
  <si>
    <t>c624</t>
  </si>
  <si>
    <t>201 海文堂</t>
    <phoneticPr fontId="16"/>
  </si>
  <si>
    <t>工業757</t>
    <phoneticPr fontId="16"/>
  </si>
  <si>
    <t>衛生・防災設備</t>
    <phoneticPr fontId="16"/>
  </si>
  <si>
    <t>c625</t>
  </si>
  <si>
    <t>c626</t>
  </si>
  <si>
    <t>工業758</t>
    <phoneticPr fontId="16"/>
  </si>
  <si>
    <t>材料加工</t>
    <phoneticPr fontId="16"/>
  </si>
  <si>
    <t>c627</t>
  </si>
  <si>
    <t>工業759</t>
    <phoneticPr fontId="16"/>
  </si>
  <si>
    <t>セラミック工業</t>
    <phoneticPr fontId="16"/>
  </si>
  <si>
    <t>c628</t>
  </si>
  <si>
    <t>工業760</t>
    <phoneticPr fontId="16"/>
  </si>
  <si>
    <t>染織デザイン</t>
    <phoneticPr fontId="16"/>
  </si>
  <si>
    <t>c629</t>
  </si>
  <si>
    <t>c630</t>
  </si>
  <si>
    <t>179電機大</t>
    <phoneticPr fontId="16"/>
  </si>
  <si>
    <t>工業761</t>
    <phoneticPr fontId="16"/>
  </si>
  <si>
    <t>インテリア装備</t>
    <phoneticPr fontId="16"/>
  </si>
  <si>
    <t>c631</t>
  </si>
  <si>
    <t>工業762</t>
    <phoneticPr fontId="16"/>
  </si>
  <si>
    <t>インテリアエレメント生産</t>
    <phoneticPr fontId="16"/>
  </si>
  <si>
    <t>c632</t>
  </si>
  <si>
    <t>c633</t>
  </si>
  <si>
    <t>c634</t>
  </si>
  <si>
    <t>c635</t>
  </si>
  <si>
    <t>c636</t>
  </si>
  <si>
    <t>c637</t>
  </si>
  <si>
    <t>c638</t>
  </si>
  <si>
    <t>商業718</t>
    <phoneticPr fontId="16"/>
  </si>
  <si>
    <t>マーケティング</t>
    <phoneticPr fontId="16"/>
  </si>
  <si>
    <t>c639</t>
  </si>
  <si>
    <t>190 東法</t>
    <phoneticPr fontId="16"/>
  </si>
  <si>
    <t>商業719</t>
    <phoneticPr fontId="16"/>
  </si>
  <si>
    <t>c640</t>
  </si>
  <si>
    <t>商業732</t>
    <phoneticPr fontId="16"/>
  </si>
  <si>
    <t>商品開発と流通</t>
  </si>
  <si>
    <t>c641</t>
  </si>
  <si>
    <t>商業733</t>
    <phoneticPr fontId="16"/>
  </si>
  <si>
    <t>商品開発と流通</t>
    <phoneticPr fontId="16"/>
  </si>
  <si>
    <t>c642</t>
  </si>
  <si>
    <t>c643</t>
  </si>
  <si>
    <t>c644</t>
  </si>
  <si>
    <t>商業734</t>
    <phoneticPr fontId="16"/>
  </si>
  <si>
    <t>グローバル経済</t>
    <phoneticPr fontId="16"/>
  </si>
  <si>
    <t>c645</t>
  </si>
  <si>
    <t>商業735</t>
    <phoneticPr fontId="16"/>
  </si>
  <si>
    <t>c646</t>
  </si>
  <si>
    <t>c647</t>
  </si>
  <si>
    <t>c648</t>
  </si>
  <si>
    <t>c649</t>
  </si>
  <si>
    <t>c650</t>
  </si>
  <si>
    <t>c651</t>
  </si>
  <si>
    <t>商業727</t>
    <phoneticPr fontId="16"/>
  </si>
  <si>
    <t>高校財務会計Ⅰ</t>
    <phoneticPr fontId="16"/>
  </si>
  <si>
    <t>c652</t>
  </si>
  <si>
    <t>商業728</t>
    <phoneticPr fontId="16"/>
  </si>
  <si>
    <t>新財務会計Ⅰ</t>
    <phoneticPr fontId="16"/>
  </si>
  <si>
    <t>c653</t>
  </si>
  <si>
    <t>商業729</t>
    <phoneticPr fontId="16"/>
  </si>
  <si>
    <t>財務会計Ⅰ</t>
    <phoneticPr fontId="16"/>
  </si>
  <si>
    <t>c654</t>
  </si>
  <si>
    <t>234 TAC</t>
    <phoneticPr fontId="16"/>
  </si>
  <si>
    <t>商業731</t>
    <phoneticPr fontId="16"/>
  </si>
  <si>
    <t>c655</t>
  </si>
  <si>
    <t>商業720</t>
    <phoneticPr fontId="16"/>
  </si>
  <si>
    <t>原価計算</t>
    <phoneticPr fontId="16"/>
  </si>
  <si>
    <t>c656</t>
  </si>
  <si>
    <t>商業721</t>
    <phoneticPr fontId="16"/>
  </si>
  <si>
    <t>c657</t>
  </si>
  <si>
    <t>商業723</t>
    <phoneticPr fontId="16"/>
  </si>
  <si>
    <t>c658</t>
  </si>
  <si>
    <t>c659</t>
  </si>
  <si>
    <t>c660</t>
  </si>
  <si>
    <t>c661</t>
  </si>
  <si>
    <t>商業736</t>
    <phoneticPr fontId="16"/>
  </si>
  <si>
    <t>ソフトウェア活用</t>
    <phoneticPr fontId="16"/>
  </si>
  <si>
    <t>c662</t>
  </si>
  <si>
    <t>商業737</t>
    <phoneticPr fontId="16"/>
  </si>
  <si>
    <t>c663</t>
  </si>
  <si>
    <t>商業724</t>
    <phoneticPr fontId="16"/>
  </si>
  <si>
    <t>最新プログラミング　オブジェクト指向プログラミング</t>
  </si>
  <si>
    <t>c664</t>
  </si>
  <si>
    <t>商業725</t>
    <phoneticPr fontId="16"/>
  </si>
  <si>
    <t>プログラミング　～マクロ言語～</t>
    <rPh sb="12" eb="14">
      <t>ゲンゴ</t>
    </rPh>
    <phoneticPr fontId="16"/>
  </si>
  <si>
    <t>c665</t>
  </si>
  <si>
    <t>商業726</t>
    <phoneticPr fontId="16"/>
  </si>
  <si>
    <t>プログラミング</t>
    <phoneticPr fontId="16"/>
  </si>
  <si>
    <t>c666</t>
  </si>
  <si>
    <t>c667</t>
  </si>
  <si>
    <t>c668</t>
  </si>
  <si>
    <t>c669</t>
  </si>
  <si>
    <t>水産708</t>
    <phoneticPr fontId="16"/>
  </si>
  <si>
    <t>航海・計器</t>
    <phoneticPr fontId="16"/>
  </si>
  <si>
    <t>c670</t>
  </si>
  <si>
    <t>c671</t>
  </si>
  <si>
    <t>c672</t>
  </si>
  <si>
    <t>水産709</t>
    <phoneticPr fontId="16"/>
  </si>
  <si>
    <t>機械設計工作</t>
    <phoneticPr fontId="16"/>
  </si>
  <si>
    <t>c673</t>
  </si>
  <si>
    <t>水産710</t>
    <phoneticPr fontId="16"/>
  </si>
  <si>
    <t>電気理論</t>
    <phoneticPr fontId="16"/>
  </si>
  <si>
    <t>c674</t>
  </si>
  <si>
    <t>水産711</t>
    <phoneticPr fontId="16"/>
  </si>
  <si>
    <t>海洋通信技術</t>
    <phoneticPr fontId="16"/>
  </si>
  <si>
    <t>c675</t>
  </si>
  <si>
    <t>c676</t>
  </si>
  <si>
    <t>水産712</t>
    <phoneticPr fontId="16"/>
  </si>
  <si>
    <t>海洋生物</t>
    <phoneticPr fontId="16"/>
  </si>
  <si>
    <t>c677</t>
  </si>
  <si>
    <t>c678</t>
  </si>
  <si>
    <t>水産713</t>
    <phoneticPr fontId="16"/>
  </si>
  <si>
    <t>食品管理１</t>
    <phoneticPr fontId="16"/>
  </si>
  <si>
    <t>c679</t>
  </si>
  <si>
    <t>201 海文堂</t>
  </si>
  <si>
    <t>水産714</t>
    <phoneticPr fontId="16"/>
  </si>
  <si>
    <t>食品管理２</t>
    <phoneticPr fontId="16"/>
  </si>
  <si>
    <t>c680</t>
  </si>
  <si>
    <t>家庭704</t>
    <rPh sb="0" eb="2">
      <t>カテイ</t>
    </rPh>
    <phoneticPr fontId="16"/>
  </si>
  <si>
    <t>生活産業情報</t>
  </si>
  <si>
    <t>c681</t>
  </si>
  <si>
    <t>家庭706</t>
    <rPh sb="0" eb="2">
      <t>カテイ</t>
    </rPh>
    <phoneticPr fontId="16"/>
  </si>
  <si>
    <t>保育基礎　ようこそ，ともに育ち合う保育の世界へ</t>
  </si>
  <si>
    <t>c682</t>
  </si>
  <si>
    <t>家庭707</t>
    <rPh sb="0" eb="2">
      <t>カテイ</t>
    </rPh>
    <phoneticPr fontId="16"/>
  </si>
  <si>
    <t>保育基礎</t>
  </si>
  <si>
    <t>c683</t>
  </si>
  <si>
    <t>家庭705</t>
    <rPh sb="0" eb="2">
      <t>カテイ</t>
    </rPh>
    <phoneticPr fontId="16"/>
  </si>
  <si>
    <t>ファッション造形基礎</t>
  </si>
  <si>
    <t>c684</t>
  </si>
  <si>
    <t>家庭702</t>
    <rPh sb="0" eb="2">
      <t>カテイ</t>
    </rPh>
    <phoneticPr fontId="16"/>
  </si>
  <si>
    <t>フードデザイン Food Changes LIFE</t>
    <phoneticPr fontId="16"/>
  </si>
  <si>
    <t>c685</t>
  </si>
  <si>
    <t>家庭703</t>
    <rPh sb="0" eb="2">
      <t>カテイ</t>
    </rPh>
    <phoneticPr fontId="16"/>
  </si>
  <si>
    <t>フードデザイン</t>
  </si>
  <si>
    <t>c686</t>
  </si>
  <si>
    <t>家庭708</t>
    <rPh sb="0" eb="2">
      <t>カテイ</t>
    </rPh>
    <phoneticPr fontId="42"/>
  </si>
  <si>
    <t>消費生活</t>
    <phoneticPr fontId="16"/>
  </si>
  <si>
    <t>c687</t>
  </si>
  <si>
    <t>家庭709</t>
    <rPh sb="0" eb="2">
      <t>カテイ</t>
    </rPh>
    <phoneticPr fontId="42"/>
  </si>
  <si>
    <t>保育実践</t>
    <phoneticPr fontId="16"/>
  </si>
  <si>
    <t>c688</t>
  </si>
  <si>
    <t>家庭710</t>
    <rPh sb="0" eb="2">
      <t>カテイ</t>
    </rPh>
    <phoneticPr fontId="42"/>
  </si>
  <si>
    <t>服飾文化</t>
    <phoneticPr fontId="16"/>
  </si>
  <si>
    <t>c689</t>
  </si>
  <si>
    <t>c690</t>
  </si>
  <si>
    <t>c691</t>
  </si>
  <si>
    <t>c692</t>
  </si>
  <si>
    <t>c693</t>
  </si>
  <si>
    <t>情報704</t>
    <rPh sb="0" eb="2">
      <t>ジョウホウ</t>
    </rPh>
    <phoneticPr fontId="16"/>
  </si>
  <si>
    <t>情報セキュリティ</t>
  </si>
  <si>
    <t>c694</t>
  </si>
  <si>
    <t>情報705</t>
    <rPh sb="0" eb="2">
      <t>ジョウホウ</t>
    </rPh>
    <phoneticPr fontId="16"/>
  </si>
  <si>
    <t>情報デザイン</t>
  </si>
  <si>
    <t>c695</t>
  </si>
  <si>
    <t>c696</t>
  </si>
  <si>
    <t>情報706</t>
    <rPh sb="0" eb="2">
      <t>ジョウホウ</t>
    </rPh>
    <phoneticPr fontId="16"/>
  </si>
  <si>
    <t>ネットワークシステム</t>
    <phoneticPr fontId="16"/>
  </si>
  <si>
    <t>c697</t>
  </si>
  <si>
    <t>情報707</t>
    <rPh sb="0" eb="2">
      <t>ジョウホウ</t>
    </rPh>
    <phoneticPr fontId="16"/>
  </si>
  <si>
    <t>データベース</t>
    <phoneticPr fontId="16"/>
  </si>
  <si>
    <t>c698</t>
  </si>
  <si>
    <t>c699</t>
  </si>
  <si>
    <t>c700</t>
  </si>
  <si>
    <t>福祉703</t>
    <rPh sb="0" eb="2">
      <t>フクシ</t>
    </rPh>
    <phoneticPr fontId="16"/>
  </si>
  <si>
    <t>生活支援技術</t>
  </si>
  <si>
    <t>福祉704</t>
    <rPh sb="0" eb="2">
      <t>フクシ</t>
    </rPh>
    <phoneticPr fontId="16"/>
  </si>
  <si>
    <t>こころとからだの理解</t>
  </si>
  <si>
    <t>d101</t>
    <phoneticPr fontId="37"/>
  </si>
  <si>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</si>
  <si>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</si>
  <si>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</si>
  <si>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</si>
  <si>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</si>
  <si>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</si>
  <si>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</si>
  <si>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</si>
  <si>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</si>
  <si>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</si>
  <si>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</si>
  <si>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</si>
  <si>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</si>
  <si>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</si>
  <si>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</si>
  <si>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</si>
  <si>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</si>
  <si>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</si>
  <si>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</si>
  <si>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</si>
  <si>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</si>
  <si>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</si>
  <si>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</si>
  <si>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</si>
  <si>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</si>
  <si>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</si>
  <si>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</si>
  <si>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</si>
  <si>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</si>
  <si>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</si>
  <si>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</si>
  <si>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</si>
  <si>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</si>
  <si>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</si>
  <si>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</si>
  <si>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</si>
  <si>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</si>
  <si>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</si>
  <si>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</si>
  <si>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</si>
  <si>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</si>
  <si>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</si>
  <si>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</si>
  <si>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</si>
  <si>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</si>
  <si>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</si>
  <si>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</si>
  <si>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</si>
  <si>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</si>
  <si>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</si>
  <si>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</si>
  <si>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</si>
  <si>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</si>
  <si>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</si>
  <si>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</si>
  <si>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</si>
  <si>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</si>
  <si>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</si>
  <si>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</si>
  <si>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</si>
  <si>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</si>
  <si>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</si>
  <si>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</si>
  <si>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</si>
  <si>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</si>
  <si>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</si>
  <si>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</si>
  <si>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</si>
  <si>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</si>
  <si>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</si>
  <si>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</si>
  <si>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</si>
  <si>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</si>
  <si>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</si>
  <si>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</si>
  <si>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</si>
  <si>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d178</t>
  </si>
  <si>
    <t>d179</t>
  </si>
  <si>
    <t>d180</t>
  </si>
  <si>
    <t>d181</t>
  </si>
  <si>
    <t>d182</t>
  </si>
  <si>
    <t>d183</t>
  </si>
  <si>
    <t>d184</t>
  </si>
  <si>
    <t>d185</t>
  </si>
  <si>
    <t>d186</t>
  </si>
  <si>
    <t>d187</t>
  </si>
  <si>
    <t>d188</t>
  </si>
  <si>
    <t>d189</t>
  </si>
  <si>
    <t>d190</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</si>
  <si>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</si>
  <si>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</si>
  <si>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</si>
  <si>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</si>
  <si>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</si>
  <si>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</si>
  <si>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</si>
  <si>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</si>
  <si>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</si>
  <si>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</si>
  <si>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</si>
  <si>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</si>
  <si>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</si>
  <si>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</si>
  <si>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</si>
  <si>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</si>
  <si>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</si>
  <si>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</si>
  <si>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</si>
  <si>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</si>
  <si>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</si>
  <si>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</si>
  <si>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</si>
  <si>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</si>
  <si>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</si>
  <si>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</si>
  <si>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</si>
  <si>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</si>
  <si>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</si>
  <si>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</si>
  <si>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</si>
  <si>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</si>
  <si>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</si>
  <si>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</si>
  <si>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</si>
  <si>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</si>
  <si>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</si>
  <si>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</si>
  <si>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</si>
  <si>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</si>
  <si>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</si>
  <si>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d232</t>
  </si>
  <si>
    <t>d233</t>
  </si>
  <si>
    <t>d234</t>
  </si>
  <si>
    <t>d235</t>
  </si>
  <si>
    <t>d236</t>
  </si>
  <si>
    <t>d237</t>
  </si>
  <si>
    <t>d238</t>
  </si>
  <si>
    <t>d239</t>
  </si>
  <si>
    <t>d240</t>
  </si>
  <si>
    <t>d241</t>
  </si>
  <si>
    <t>d242</t>
  </si>
  <si>
    <t>d243</t>
  </si>
  <si>
    <t>d244</t>
  </si>
  <si>
    <t>61　啓林館</t>
    <phoneticPr fontId="16"/>
  </si>
  <si>
    <t>数Ⅰ326</t>
    <phoneticPr fontId="16"/>
  </si>
  <si>
    <t>新編　数学Ⅰ改訂版</t>
  </si>
  <si>
    <t>d245</t>
  </si>
  <si>
    <t>d246</t>
  </si>
  <si>
    <t>d247</t>
  </si>
  <si>
    <t>d248</t>
  </si>
  <si>
    <t>d249</t>
  </si>
  <si>
    <t>d250</t>
  </si>
  <si>
    <t>d251</t>
  </si>
  <si>
    <t>d252</t>
  </si>
  <si>
    <t>d253</t>
  </si>
  <si>
    <t>d254</t>
  </si>
  <si>
    <t>d255</t>
  </si>
  <si>
    <t>d256</t>
  </si>
  <si>
    <t>d257</t>
  </si>
  <si>
    <t>d258</t>
  </si>
  <si>
    <t>d259</t>
  </si>
  <si>
    <t>d260</t>
  </si>
  <si>
    <t>d261</t>
  </si>
  <si>
    <t>d262</t>
  </si>
  <si>
    <t>d263</t>
  </si>
  <si>
    <t>d264</t>
  </si>
  <si>
    <t>d265</t>
  </si>
  <si>
    <t>d266</t>
  </si>
  <si>
    <t>d267</t>
  </si>
  <si>
    <t>d268</t>
  </si>
  <si>
    <t>d269</t>
  </si>
  <si>
    <t>d270</t>
  </si>
  <si>
    <t>d271</t>
  </si>
  <si>
    <t>d272</t>
  </si>
  <si>
    <t>d273</t>
  </si>
  <si>
    <t>d274</t>
  </si>
  <si>
    <t>d275</t>
  </si>
  <si>
    <t>d276</t>
  </si>
  <si>
    <t>d277</t>
  </si>
  <si>
    <t>d278</t>
  </si>
  <si>
    <t>d279</t>
  </si>
  <si>
    <t>d280</t>
  </si>
  <si>
    <t>d281</t>
  </si>
  <si>
    <t>d282</t>
  </si>
  <si>
    <t>d283</t>
  </si>
  <si>
    <t>d284</t>
  </si>
  <si>
    <t>d285</t>
  </si>
  <si>
    <t>d286</t>
  </si>
  <si>
    <t>d287</t>
  </si>
  <si>
    <t>d288</t>
  </si>
  <si>
    <t>d289</t>
  </si>
  <si>
    <t>d290</t>
  </si>
  <si>
    <t>d291</t>
  </si>
  <si>
    <t>d292</t>
  </si>
  <si>
    <t>d293</t>
  </si>
  <si>
    <t>d294</t>
  </si>
  <si>
    <t>d295</t>
  </si>
  <si>
    <t>d296</t>
  </si>
  <si>
    <t>d297</t>
  </si>
  <si>
    <t>d298</t>
  </si>
  <si>
    <t>d299</t>
  </si>
  <si>
    <t>d300</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</si>
  <si>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</si>
  <si>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</si>
  <si>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</si>
  <si>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</si>
  <si>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</si>
  <si>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</si>
  <si>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</si>
  <si>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</si>
  <si>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</si>
  <si>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</si>
  <si>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</si>
  <si>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</si>
  <si>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</si>
  <si>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</si>
  <si>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</si>
  <si>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</si>
  <si>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</si>
  <si>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</si>
  <si>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</si>
  <si>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</si>
  <si>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</si>
  <si>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</si>
  <si>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d323</t>
  </si>
  <si>
    <t>d324</t>
  </si>
  <si>
    <t>d325</t>
  </si>
  <si>
    <t>d326</t>
  </si>
  <si>
    <t>d327</t>
  </si>
  <si>
    <t>d328</t>
  </si>
  <si>
    <t>d329</t>
  </si>
  <si>
    <t>d330</t>
  </si>
  <si>
    <t>d331</t>
  </si>
  <si>
    <t>d332</t>
  </si>
  <si>
    <t>d333</t>
  </si>
  <si>
    <t>d334</t>
  </si>
  <si>
    <t>d335</t>
  </si>
  <si>
    <t>d336</t>
  </si>
  <si>
    <t>d337</t>
  </si>
  <si>
    <t>d338</t>
  </si>
  <si>
    <t>d339</t>
  </si>
  <si>
    <t>d340</t>
  </si>
  <si>
    <t>d341</t>
  </si>
  <si>
    <t>d342</t>
  </si>
  <si>
    <t>d343</t>
  </si>
  <si>
    <t>d344</t>
  </si>
  <si>
    <t>d345</t>
  </si>
  <si>
    <t>d346</t>
  </si>
  <si>
    <t>d347</t>
  </si>
  <si>
    <t>d348</t>
  </si>
  <si>
    <t>d349</t>
  </si>
  <si>
    <t>d350</t>
  </si>
  <si>
    <t>d351</t>
  </si>
  <si>
    <t>d352</t>
  </si>
  <si>
    <t>d353</t>
  </si>
  <si>
    <t>d354</t>
  </si>
  <si>
    <t>d355</t>
  </si>
  <si>
    <t>d356</t>
  </si>
  <si>
    <t>d357</t>
  </si>
  <si>
    <t>d358</t>
  </si>
  <si>
    <t>d359</t>
  </si>
  <si>
    <t>d360</t>
  </si>
  <si>
    <t>d361</t>
  </si>
  <si>
    <t>d362</t>
  </si>
  <si>
    <t>d363</t>
  </si>
  <si>
    <t>d364</t>
  </si>
  <si>
    <t>d365</t>
  </si>
  <si>
    <t>d366</t>
  </si>
  <si>
    <t>d367</t>
  </si>
  <si>
    <t>d368</t>
  </si>
  <si>
    <t>d369</t>
  </si>
  <si>
    <t>d370</t>
  </si>
  <si>
    <t>d371</t>
  </si>
  <si>
    <t>d372</t>
  </si>
  <si>
    <t>d373</t>
  </si>
  <si>
    <t>d374</t>
  </si>
  <si>
    <t>d375</t>
  </si>
  <si>
    <t>d376</t>
  </si>
  <si>
    <t>d377</t>
  </si>
  <si>
    <t>d378</t>
  </si>
  <si>
    <t>d379</t>
  </si>
  <si>
    <t>d380</t>
  </si>
  <si>
    <t>d381</t>
  </si>
  <si>
    <t>d382</t>
  </si>
  <si>
    <t>d383</t>
  </si>
  <si>
    <t>d384</t>
  </si>
  <si>
    <t>d385</t>
  </si>
  <si>
    <t>d386</t>
  </si>
  <si>
    <t>d387</t>
  </si>
  <si>
    <t>d388</t>
  </si>
  <si>
    <t>d389</t>
  </si>
  <si>
    <t>d390</t>
  </si>
  <si>
    <t>d391</t>
  </si>
  <si>
    <t>d392</t>
  </si>
  <si>
    <t>d393</t>
  </si>
  <si>
    <t>d394</t>
  </si>
  <si>
    <t>d395</t>
  </si>
  <si>
    <t>d396</t>
  </si>
  <si>
    <t>d397</t>
  </si>
  <si>
    <t>d398</t>
  </si>
  <si>
    <t>d399</t>
  </si>
  <si>
    <t>d400</t>
  </si>
  <si>
    <t>d401</t>
  </si>
  <si>
    <t>d402</t>
  </si>
  <si>
    <t>d403</t>
  </si>
  <si>
    <t>d404</t>
  </si>
  <si>
    <t>d405</t>
  </si>
  <si>
    <t>d406</t>
  </si>
  <si>
    <t>d407</t>
  </si>
  <si>
    <t>d408</t>
  </si>
  <si>
    <t>d409</t>
  </si>
  <si>
    <t>d410</t>
  </si>
  <si>
    <t>d411</t>
  </si>
  <si>
    <t>d412</t>
  </si>
  <si>
    <t>d413</t>
  </si>
  <si>
    <t>d414</t>
  </si>
  <si>
    <t>d415</t>
  </si>
  <si>
    <t>d416</t>
  </si>
  <si>
    <t>d417</t>
  </si>
  <si>
    <t>d418</t>
  </si>
  <si>
    <t>d419</t>
  </si>
  <si>
    <t>d420</t>
  </si>
  <si>
    <t>d421</t>
  </si>
  <si>
    <t>d422</t>
  </si>
  <si>
    <t>d423</t>
  </si>
  <si>
    <t>d424</t>
  </si>
  <si>
    <t>d425</t>
  </si>
  <si>
    <t>d426</t>
  </si>
  <si>
    <t>コⅡ326</t>
    <phoneticPr fontId="16"/>
  </si>
  <si>
    <t>All Aboard! _x000D_
English CommunicationⅡ</t>
  </si>
  <si>
    <t>d427</t>
  </si>
  <si>
    <t>コⅡ327</t>
    <phoneticPr fontId="16"/>
  </si>
  <si>
    <t>Power On _x000D_
English CommunicationⅡ</t>
  </si>
  <si>
    <t>d428</t>
  </si>
  <si>
    <t>コⅡ 328</t>
    <phoneticPr fontId="16"/>
  </si>
  <si>
    <t>PROMINENCE _x000D_
English CommunicationⅡ</t>
  </si>
  <si>
    <t>d429</t>
  </si>
  <si>
    <t>コⅡ301</t>
    <phoneticPr fontId="16"/>
  </si>
  <si>
    <t>All Aboard! _x000D_
Communication English Ⅱ</t>
  </si>
  <si>
    <t>d430</t>
  </si>
  <si>
    <t>d431</t>
  </si>
  <si>
    <t>d432</t>
  </si>
  <si>
    <t>d433</t>
  </si>
  <si>
    <t>コⅡ 337</t>
    <phoneticPr fontId="16"/>
  </si>
  <si>
    <t>Revised ELEMENT _x000D_
English Communication Ⅱ</t>
  </si>
  <si>
    <t>d434</t>
  </si>
  <si>
    <t>コⅡ 338</t>
    <phoneticPr fontId="16"/>
  </si>
  <si>
    <t>Revised LANDMARK _x000D_
English Communication Ⅱ</t>
  </si>
  <si>
    <t>d435</t>
  </si>
  <si>
    <t>コⅡ339</t>
    <phoneticPr fontId="16"/>
  </si>
  <si>
    <t>LANDMARK Fit _x000D_
English Communication Ⅱ</t>
  </si>
  <si>
    <t>d436</t>
  </si>
  <si>
    <t>d437</t>
  </si>
  <si>
    <t>d438</t>
  </si>
  <si>
    <t>d439</t>
  </si>
  <si>
    <t>d440</t>
  </si>
  <si>
    <t>d441</t>
  </si>
  <si>
    <t>d442</t>
  </si>
  <si>
    <t>d443</t>
  </si>
  <si>
    <t>d444</t>
  </si>
  <si>
    <t>d445</t>
  </si>
  <si>
    <t>d446</t>
  </si>
  <si>
    <t>d447</t>
  </si>
  <si>
    <t>d448</t>
  </si>
  <si>
    <t>d449</t>
  </si>
  <si>
    <t>d450</t>
  </si>
  <si>
    <t>d451</t>
  </si>
  <si>
    <t>d452</t>
  </si>
  <si>
    <t>d453</t>
  </si>
  <si>
    <t>d454</t>
  </si>
  <si>
    <t>d455</t>
  </si>
  <si>
    <t>d456</t>
  </si>
  <si>
    <t>d457</t>
  </si>
  <si>
    <t>d458</t>
  </si>
  <si>
    <t>d459</t>
  </si>
  <si>
    <t>d460</t>
  </si>
  <si>
    <t>d461</t>
  </si>
  <si>
    <t>d462</t>
  </si>
  <si>
    <t>d463</t>
  </si>
  <si>
    <t>d464</t>
  </si>
  <si>
    <t>d465</t>
  </si>
  <si>
    <t>d466</t>
  </si>
  <si>
    <t>d467</t>
  </si>
  <si>
    <t>d468</t>
  </si>
  <si>
    <t>d469</t>
  </si>
  <si>
    <t>d470</t>
  </si>
  <si>
    <t>d471</t>
  </si>
  <si>
    <t>d472</t>
  </si>
  <si>
    <t>d473</t>
  </si>
  <si>
    <t>d474</t>
  </si>
  <si>
    <t>d475</t>
  </si>
  <si>
    <t>d476</t>
  </si>
  <si>
    <t>d477</t>
  </si>
  <si>
    <t>d478</t>
  </si>
  <si>
    <t>d479</t>
  </si>
  <si>
    <t>d480</t>
  </si>
  <si>
    <t>d481</t>
  </si>
  <si>
    <t>d482</t>
  </si>
  <si>
    <t>d483</t>
  </si>
  <si>
    <t>d484</t>
  </si>
  <si>
    <t>d485</t>
  </si>
  <si>
    <t>d486</t>
  </si>
  <si>
    <t>d487</t>
  </si>
  <si>
    <t>d488</t>
  </si>
  <si>
    <t>d489</t>
  </si>
  <si>
    <t>d490</t>
  </si>
  <si>
    <t>d491</t>
  </si>
  <si>
    <t>d492</t>
  </si>
  <si>
    <t>d493</t>
  </si>
  <si>
    <t>d494</t>
  </si>
  <si>
    <t>d495</t>
  </si>
  <si>
    <t>d496</t>
  </si>
  <si>
    <t>d497</t>
  </si>
  <si>
    <t>d498</t>
  </si>
  <si>
    <t>d499</t>
  </si>
  <si>
    <t>d500</t>
  </si>
  <si>
    <t>d501</t>
  </si>
  <si>
    <t>d502</t>
  </si>
  <si>
    <t>d503</t>
  </si>
  <si>
    <t>d504</t>
  </si>
  <si>
    <t>d505</t>
  </si>
  <si>
    <t>d506</t>
  </si>
  <si>
    <t>d507</t>
  </si>
  <si>
    <t>d508</t>
  </si>
  <si>
    <t>d509</t>
  </si>
  <si>
    <t>d510</t>
  </si>
  <si>
    <t>d511</t>
  </si>
  <si>
    <t>d512</t>
  </si>
  <si>
    <t>d513</t>
  </si>
  <si>
    <t>d514</t>
  </si>
  <si>
    <t>d515</t>
  </si>
  <si>
    <t>d516</t>
  </si>
  <si>
    <t>d517</t>
  </si>
  <si>
    <t>d518</t>
  </si>
  <si>
    <t>d519</t>
  </si>
  <si>
    <t>d520</t>
  </si>
  <si>
    <t>d521</t>
  </si>
  <si>
    <t>d522</t>
  </si>
  <si>
    <t>d523</t>
  </si>
  <si>
    <t>d524</t>
  </si>
  <si>
    <t>d525</t>
  </si>
  <si>
    <t>d526</t>
  </si>
  <si>
    <t>d527</t>
  </si>
  <si>
    <t>d528</t>
  </si>
  <si>
    <t>d529</t>
  </si>
  <si>
    <t>d530</t>
  </si>
  <si>
    <t>d531</t>
  </si>
  <si>
    <t>d532</t>
  </si>
  <si>
    <t>d533</t>
  </si>
  <si>
    <t>d534</t>
  </si>
  <si>
    <t>d535</t>
  </si>
  <si>
    <t>d536</t>
  </si>
  <si>
    <t>d537</t>
  </si>
  <si>
    <t>d538</t>
  </si>
  <si>
    <t>d539</t>
  </si>
  <si>
    <t>d540</t>
  </si>
  <si>
    <t>d541</t>
  </si>
  <si>
    <t>d542</t>
  </si>
  <si>
    <t>d543</t>
  </si>
  <si>
    <t>d544</t>
  </si>
  <si>
    <t>d545</t>
  </si>
  <si>
    <t>d546</t>
  </si>
  <si>
    <t>d547</t>
  </si>
  <si>
    <t>d548</t>
  </si>
  <si>
    <t>d549</t>
  </si>
  <si>
    <t>商業324</t>
  </si>
  <si>
    <t>最新プログラミング</t>
  </si>
  <si>
    <t>商業312</t>
    <phoneticPr fontId="16"/>
  </si>
  <si>
    <t>プログラミング</t>
  </si>
  <si>
    <t>商業333</t>
    <phoneticPr fontId="16"/>
  </si>
  <si>
    <t>ビジネス情報管理</t>
  </si>
  <si>
    <t>01-1 あかね書房</t>
    <rPh sb="8" eb="10">
      <t>ショボウ</t>
    </rPh>
    <phoneticPr fontId="16"/>
  </si>
  <si>
    <t>28-4　文　化　出　版</t>
    <rPh sb="5" eb="6">
      <t>ブン</t>
    </rPh>
    <rPh sb="7" eb="8">
      <t>カ</t>
    </rPh>
    <rPh sb="9" eb="10">
      <t>デ</t>
    </rPh>
    <rPh sb="11" eb="12">
      <t>ハン</t>
    </rPh>
    <phoneticPr fontId="16"/>
  </si>
  <si>
    <t>66-20　玉川大学出版部</t>
    <rPh sb="6" eb="10">
      <t>タマガワダイガク</t>
    </rPh>
    <rPh sb="10" eb="12">
      <t>シュッパン</t>
    </rPh>
    <rPh sb="12" eb="13">
      <t>ブ</t>
    </rPh>
    <phoneticPr fontId="16"/>
  </si>
  <si>
    <t>70-12 東京書籍</t>
    <rPh sb="6" eb="8">
      <t>トウキョウ</t>
    </rPh>
    <rPh sb="8" eb="10">
      <t>ショセキ</t>
    </rPh>
    <phoneticPr fontId="16"/>
  </si>
  <si>
    <t>15-3　草 思 社</t>
    <rPh sb="5" eb="6">
      <t>クサ</t>
    </rPh>
    <rPh sb="7" eb="8">
      <t>オモ</t>
    </rPh>
    <rPh sb="9" eb="10">
      <t>シャ</t>
    </rPh>
    <phoneticPr fontId="16"/>
  </si>
  <si>
    <t>54-27　絵 本 塾 出 版</t>
    <rPh sb="6" eb="7">
      <t>エ</t>
    </rPh>
    <rPh sb="8" eb="9">
      <t>ホン</t>
    </rPh>
    <rPh sb="10" eb="11">
      <t>ジュク</t>
    </rPh>
    <rPh sb="12" eb="13">
      <t>デ</t>
    </rPh>
    <rPh sb="14" eb="15">
      <t>ハン</t>
    </rPh>
    <phoneticPr fontId="16"/>
  </si>
  <si>
    <t>84-5　明　治　書　院</t>
    <rPh sb="5" eb="6">
      <t>アキラ</t>
    </rPh>
    <rPh sb="7" eb="8">
      <t>オサム</t>
    </rPh>
    <rPh sb="9" eb="10">
      <t>ショ</t>
    </rPh>
    <rPh sb="11" eb="12">
      <t>イン</t>
    </rPh>
    <phoneticPr fontId="16"/>
  </si>
  <si>
    <t>10-5　小　峰　書　店</t>
    <rPh sb="5" eb="6">
      <t>ショウ</t>
    </rPh>
    <rPh sb="7" eb="8">
      <t>ミネ</t>
    </rPh>
    <rPh sb="9" eb="10">
      <t>ショ</t>
    </rPh>
    <rPh sb="11" eb="12">
      <t>ミセ</t>
    </rPh>
    <phoneticPr fontId="16"/>
  </si>
  <si>
    <t>11-1　さえら</t>
    <phoneticPr fontId="16"/>
  </si>
  <si>
    <t>12-2　小学館</t>
    <rPh sb="5" eb="7">
      <t>ショウガク</t>
    </rPh>
    <rPh sb="7" eb="8">
      <t>カン</t>
    </rPh>
    <phoneticPr fontId="16"/>
  </si>
  <si>
    <t>27-1　ひかりのくに</t>
    <phoneticPr fontId="16"/>
  </si>
  <si>
    <t>28-8 フ レ ー ベ ル</t>
  </si>
  <si>
    <t>16-3　大日本絵画</t>
    <rPh sb="5" eb="8">
      <t>ダイニッポン</t>
    </rPh>
    <rPh sb="8" eb="10">
      <t>カイガ</t>
    </rPh>
    <phoneticPr fontId="16"/>
  </si>
  <si>
    <t>78-12　文　渓　堂</t>
    <rPh sb="6" eb="7">
      <t>ブン</t>
    </rPh>
    <rPh sb="8" eb="9">
      <t>タニ</t>
    </rPh>
    <rPh sb="10" eb="11">
      <t>ドウ</t>
    </rPh>
    <phoneticPr fontId="16"/>
  </si>
  <si>
    <t>02-1 岩崎書店</t>
    <phoneticPr fontId="16"/>
  </si>
  <si>
    <t>06-1 偕成社</t>
    <phoneticPr fontId="16"/>
  </si>
  <si>
    <t>07-2 金の星社</t>
    <phoneticPr fontId="16"/>
  </si>
  <si>
    <t>14-5 世界文化社</t>
    <phoneticPr fontId="16"/>
  </si>
  <si>
    <t>51-4 アリス館</t>
    <phoneticPr fontId="16"/>
  </si>
  <si>
    <t>51-4 アリス館</t>
    <rPh sb="8" eb="9">
      <t>カン</t>
    </rPh>
    <phoneticPr fontId="16"/>
  </si>
  <si>
    <t>07-2　金　の　星　社</t>
    <rPh sb="5" eb="6">
      <t>キン</t>
    </rPh>
    <rPh sb="9" eb="10">
      <t>ホシ</t>
    </rPh>
    <rPh sb="11" eb="12">
      <t>シャ</t>
    </rPh>
    <phoneticPr fontId="16"/>
  </si>
  <si>
    <t>12-2　小　学　館</t>
    <rPh sb="5" eb="6">
      <t>ショウ</t>
    </rPh>
    <rPh sb="7" eb="8">
      <t>ガク</t>
    </rPh>
    <rPh sb="9" eb="10">
      <t>カン</t>
    </rPh>
    <phoneticPr fontId="16"/>
  </si>
  <si>
    <t>17-1 チャイルド本社</t>
    <rPh sb="10" eb="12">
      <t>ホンシャ</t>
    </rPh>
    <phoneticPr fontId="16"/>
  </si>
  <si>
    <t>27-4 PHP研究所</t>
    <rPh sb="8" eb="11">
      <t>ケンキュウジョ</t>
    </rPh>
    <phoneticPr fontId="16"/>
  </si>
  <si>
    <t>40-1　理　論　社</t>
    <rPh sb="5" eb="6">
      <t>リ</t>
    </rPh>
    <rPh sb="7" eb="8">
      <t>ロン</t>
    </rPh>
    <phoneticPr fontId="16"/>
  </si>
  <si>
    <t>28-3 ブロンズ新社</t>
    <rPh sb="9" eb="11">
      <t>シンシャ</t>
    </rPh>
    <phoneticPr fontId="16"/>
  </si>
  <si>
    <t>29-1　平　凡　社</t>
    <rPh sb="5" eb="6">
      <t>ヒラ</t>
    </rPh>
    <rPh sb="7" eb="8">
      <t>ボン</t>
    </rPh>
    <rPh sb="9" eb="10">
      <t>シャ</t>
    </rPh>
    <phoneticPr fontId="16"/>
  </si>
  <si>
    <t>76-16　パイインタ</t>
    <phoneticPr fontId="16"/>
  </si>
  <si>
    <t>77-13　B　Ⅼ　出　版</t>
    <rPh sb="10" eb="11">
      <t>デ</t>
    </rPh>
    <rPh sb="12" eb="13">
      <t>ハン</t>
    </rPh>
    <phoneticPr fontId="16"/>
  </si>
  <si>
    <t>70-33　東 京 堂 出 版</t>
    <rPh sb="6" eb="7">
      <t>ヒガシ</t>
    </rPh>
    <rPh sb="8" eb="9">
      <t>キョウ</t>
    </rPh>
    <rPh sb="10" eb="11">
      <t>ドウ</t>
    </rPh>
    <rPh sb="12" eb="13">
      <t>デ</t>
    </rPh>
    <rPh sb="14" eb="15">
      <t>ハン</t>
    </rPh>
    <phoneticPr fontId="16"/>
  </si>
  <si>
    <t>06-1　偕　成　社</t>
    <rPh sb="5" eb="6">
      <t>カイ</t>
    </rPh>
    <rPh sb="7" eb="8">
      <t>シゲル</t>
    </rPh>
    <rPh sb="9" eb="10">
      <t>シャ</t>
    </rPh>
    <phoneticPr fontId="16"/>
  </si>
  <si>
    <t>10-1　講　談　社</t>
    <rPh sb="5" eb="6">
      <t>コウ</t>
    </rPh>
    <rPh sb="7" eb="8">
      <t>ダン</t>
    </rPh>
    <rPh sb="9" eb="10">
      <t>シャ</t>
    </rPh>
    <phoneticPr fontId="16"/>
  </si>
  <si>
    <t>21-1　永　岡　書　店</t>
    <rPh sb="5" eb="6">
      <t>エイ</t>
    </rPh>
    <rPh sb="7" eb="8">
      <t>オカ</t>
    </rPh>
    <rPh sb="9" eb="10">
      <t>ショ</t>
    </rPh>
    <rPh sb="11" eb="12">
      <t>ミセ</t>
    </rPh>
    <phoneticPr fontId="16"/>
  </si>
  <si>
    <t>28-1　福　音　館</t>
    <rPh sb="5" eb="6">
      <t>フク</t>
    </rPh>
    <rPh sb="7" eb="8">
      <t>オト</t>
    </rPh>
    <rPh sb="9" eb="10">
      <t>カン</t>
    </rPh>
    <phoneticPr fontId="16"/>
  </si>
  <si>
    <t>51-4　ア　リ　ス　館</t>
    <rPh sb="11" eb="12">
      <t>カン</t>
    </rPh>
    <phoneticPr fontId="16"/>
  </si>
  <si>
    <t>52-5　一　声　社</t>
    <rPh sb="5" eb="6">
      <t>イチ</t>
    </rPh>
    <rPh sb="7" eb="8">
      <t>コエ</t>
    </rPh>
    <rPh sb="9" eb="10">
      <t>シャ</t>
    </rPh>
    <phoneticPr fontId="16"/>
  </si>
  <si>
    <t>52-7　い　か　だ　社</t>
    <rPh sb="11" eb="12">
      <t>シャ</t>
    </rPh>
    <phoneticPr fontId="16"/>
  </si>
  <si>
    <t>72-8　日　東　書　院</t>
    <rPh sb="5" eb="6">
      <t>ニチ</t>
    </rPh>
    <rPh sb="7" eb="8">
      <t>ヒガシ</t>
    </rPh>
    <rPh sb="9" eb="10">
      <t>ショ</t>
    </rPh>
    <rPh sb="11" eb="12">
      <t>イン</t>
    </rPh>
    <phoneticPr fontId="16"/>
  </si>
  <si>
    <t>76-16　パ イ イ ン タ</t>
    <phoneticPr fontId="16"/>
  </si>
  <si>
    <t>06-2　学　　研</t>
    <rPh sb="5" eb="6">
      <t>ガク</t>
    </rPh>
    <rPh sb="8" eb="9">
      <t>ケン</t>
    </rPh>
    <phoneticPr fontId="16"/>
  </si>
  <si>
    <t>13-2　鈴　木　出　版</t>
    <rPh sb="5" eb="6">
      <t>スズ</t>
    </rPh>
    <rPh sb="7" eb="8">
      <t>キ</t>
    </rPh>
    <rPh sb="9" eb="10">
      <t>デ</t>
    </rPh>
    <rPh sb="11" eb="12">
      <t>ハン</t>
    </rPh>
    <phoneticPr fontId="16"/>
  </si>
  <si>
    <t>16-3 大日本絵画</t>
    <rPh sb="5" eb="6">
      <t>ダイ</t>
    </rPh>
    <rPh sb="6" eb="8">
      <t>ニホン</t>
    </rPh>
    <rPh sb="8" eb="10">
      <t>カイガ</t>
    </rPh>
    <phoneticPr fontId="16"/>
  </si>
  <si>
    <t>25-1　の　ら　書　店</t>
    <rPh sb="9" eb="10">
      <t>ショ</t>
    </rPh>
    <rPh sb="11" eb="12">
      <t>ミセ</t>
    </rPh>
    <phoneticPr fontId="16"/>
  </si>
  <si>
    <t>67-3　汐文社</t>
    <rPh sb="5" eb="6">
      <t>セキ</t>
    </rPh>
    <rPh sb="6" eb="7">
      <t>ブン</t>
    </rPh>
    <rPh sb="7" eb="8">
      <t>シャ</t>
    </rPh>
    <phoneticPr fontId="16"/>
  </si>
  <si>
    <t>78-34　プレジデント社</t>
    <rPh sb="12" eb="13">
      <t>シャ</t>
    </rPh>
    <phoneticPr fontId="16"/>
  </si>
  <si>
    <t>06-1　偕　成　社</t>
    <rPh sb="0" eb="10">
      <t>カイセイシャ</t>
    </rPh>
    <phoneticPr fontId="16"/>
  </si>
  <si>
    <t>07-2 金の星社</t>
    <rPh sb="5" eb="6">
      <t>キン</t>
    </rPh>
    <rPh sb="7" eb="9">
      <t>ホシシャ</t>
    </rPh>
    <phoneticPr fontId="16"/>
  </si>
  <si>
    <t>28-3　ブロンズ新社</t>
    <phoneticPr fontId="16"/>
  </si>
  <si>
    <t>28-3 ブロンズ新社</t>
    <phoneticPr fontId="16"/>
  </si>
  <si>
    <t>77-22 ビジネス社</t>
    <rPh sb="10" eb="11">
      <t>シャ</t>
    </rPh>
    <phoneticPr fontId="16"/>
  </si>
  <si>
    <t>82-4　光　村　教　育</t>
    <rPh sb="5" eb="6">
      <t>ヒカリ</t>
    </rPh>
    <rPh sb="7" eb="8">
      <t>ムラ</t>
    </rPh>
    <rPh sb="9" eb="10">
      <t>キョウ</t>
    </rPh>
    <rPh sb="11" eb="12">
      <t>イク</t>
    </rPh>
    <phoneticPr fontId="16"/>
  </si>
  <si>
    <t>06-2　学　研</t>
    <rPh sb="5" eb="6">
      <t>ガク</t>
    </rPh>
    <rPh sb="7" eb="8">
      <t>ケン</t>
    </rPh>
    <phoneticPr fontId="16"/>
  </si>
  <si>
    <t>07-2　金　の　星　社</t>
    <phoneticPr fontId="16"/>
  </si>
  <si>
    <t>10-4　こ　ぐ　ま　社</t>
    <rPh sb="11" eb="12">
      <t>シャ</t>
    </rPh>
    <phoneticPr fontId="16"/>
  </si>
  <si>
    <t>10-8　合　同　出　版</t>
    <rPh sb="5" eb="6">
      <t>ゴウ</t>
    </rPh>
    <rPh sb="7" eb="8">
      <t>ドウ</t>
    </rPh>
    <rPh sb="9" eb="10">
      <t>デ</t>
    </rPh>
    <rPh sb="11" eb="12">
      <t>ハン</t>
    </rPh>
    <phoneticPr fontId="16"/>
  </si>
  <si>
    <t>11-4　三　省　堂</t>
    <rPh sb="5" eb="6">
      <t>ミ</t>
    </rPh>
    <rPh sb="7" eb="8">
      <t>ショウ</t>
    </rPh>
    <rPh sb="9" eb="10">
      <t>ドウ</t>
    </rPh>
    <phoneticPr fontId="16"/>
  </si>
  <si>
    <t>20-1　童　心　社</t>
    <phoneticPr fontId="16"/>
  </si>
  <si>
    <t>28-3　ブ ロ ン ズ 新 社</t>
    <phoneticPr fontId="16"/>
  </si>
  <si>
    <t>80-6　ほ　る　ぷ</t>
    <phoneticPr fontId="16"/>
  </si>
  <si>
    <t>05-3 旺文社</t>
    <phoneticPr fontId="16"/>
  </si>
  <si>
    <t>10-1　講談社</t>
    <phoneticPr fontId="16"/>
  </si>
  <si>
    <t>11-4 三省堂</t>
    <rPh sb="5" eb="8">
      <t>サンセイドウ</t>
    </rPh>
    <phoneticPr fontId="16"/>
  </si>
  <si>
    <t>12-2 小学館</t>
  </si>
  <si>
    <t>12-2 小学館</t>
    <rPh sb="5" eb="8">
      <t>ショウガクカン</t>
    </rPh>
    <phoneticPr fontId="16"/>
  </si>
  <si>
    <t>25-1 のら書店</t>
    <rPh sb="7" eb="9">
      <t>ショテン</t>
    </rPh>
    <phoneticPr fontId="16"/>
  </si>
  <si>
    <t>82-4 光村教育図書</t>
    <rPh sb="5" eb="11">
      <t>ミツムラキョウイクトショ</t>
    </rPh>
    <phoneticPr fontId="16"/>
  </si>
  <si>
    <t>52-2　岩波書店</t>
    <phoneticPr fontId="16"/>
  </si>
  <si>
    <t>06-1　偕成社</t>
    <rPh sb="5" eb="8">
      <t>カイセイシャ</t>
    </rPh>
    <phoneticPr fontId="16"/>
  </si>
  <si>
    <t>10-3　国　土　社</t>
    <rPh sb="5" eb="6">
      <t>クニ</t>
    </rPh>
    <rPh sb="7" eb="8">
      <t>ツチ</t>
    </rPh>
    <rPh sb="9" eb="10">
      <t>シャ</t>
    </rPh>
    <phoneticPr fontId="16"/>
  </si>
  <si>
    <t>36-1　山と渓谷社</t>
    <rPh sb="5" eb="6">
      <t>ヤマ</t>
    </rPh>
    <rPh sb="7" eb="10">
      <t>ケイコクシャ</t>
    </rPh>
    <phoneticPr fontId="16"/>
  </si>
  <si>
    <t>67-3　汐文社</t>
    <rPh sb="5" eb="6">
      <t>シオ</t>
    </rPh>
    <rPh sb="6" eb="7">
      <t>ブン</t>
    </rPh>
    <rPh sb="7" eb="8">
      <t>シャ</t>
    </rPh>
    <phoneticPr fontId="16"/>
  </si>
  <si>
    <t>06-4　開隆堂出版</t>
    <rPh sb="5" eb="8">
      <t>カイリュウドウ</t>
    </rPh>
    <rPh sb="8" eb="10">
      <t>シュッパン</t>
    </rPh>
    <phoneticPr fontId="16"/>
  </si>
  <si>
    <t>07-5　教　育　画　劇</t>
    <rPh sb="5" eb="6">
      <t>キョウ</t>
    </rPh>
    <rPh sb="7" eb="8">
      <t>イク</t>
    </rPh>
    <rPh sb="9" eb="10">
      <t>ガ</t>
    </rPh>
    <rPh sb="11" eb="12">
      <t>ゲキ</t>
    </rPh>
    <phoneticPr fontId="16"/>
  </si>
  <si>
    <t>76-4　白　泉　社</t>
    <rPh sb="5" eb="6">
      <t>シロ</t>
    </rPh>
    <rPh sb="7" eb="8">
      <t>イズミ</t>
    </rPh>
    <rPh sb="9" eb="10">
      <t>シャ</t>
    </rPh>
    <phoneticPr fontId="16"/>
  </si>
  <si>
    <t>72‐8　日東書院</t>
    <phoneticPr fontId="16"/>
  </si>
  <si>
    <t>02-1　岩崎書店</t>
    <rPh sb="5" eb="7">
      <t>イワサキ</t>
    </rPh>
    <rPh sb="7" eb="9">
      <t>ショテン</t>
    </rPh>
    <phoneticPr fontId="16"/>
  </si>
  <si>
    <t>06-2　学研</t>
    <rPh sb="5" eb="7">
      <t>ガッケン</t>
    </rPh>
    <phoneticPr fontId="16"/>
  </si>
  <si>
    <t>11-4　三省堂</t>
    <rPh sb="5" eb="8">
      <t>サンセイドウ</t>
    </rPh>
    <phoneticPr fontId="16"/>
  </si>
  <si>
    <t>27-3　ひさかたチャイルド</t>
    <phoneticPr fontId="16"/>
  </si>
  <si>
    <t>28-3 ブロンズ新社</t>
    <rPh sb="9" eb="10">
      <t>シン</t>
    </rPh>
    <rPh sb="10" eb="11">
      <t>シャ</t>
    </rPh>
    <phoneticPr fontId="16"/>
  </si>
  <si>
    <t>28-8　フレーベル館</t>
    <rPh sb="10" eb="11">
      <t>カン</t>
    </rPh>
    <phoneticPr fontId="16"/>
  </si>
  <si>
    <t>52-1　家 の 光 協 会</t>
    <phoneticPr fontId="16"/>
  </si>
  <si>
    <t>63-16 スタタック</t>
    <phoneticPr fontId="16"/>
  </si>
  <si>
    <t>20-1 童心社</t>
    <rPh sb="5" eb="8">
      <t>ドウシンシャ</t>
    </rPh>
    <phoneticPr fontId="16"/>
  </si>
  <si>
    <t>20-1　童心社</t>
    <rPh sb="5" eb="8">
      <t>ドウシンシャ</t>
    </rPh>
    <phoneticPr fontId="16"/>
  </si>
  <si>
    <t>30-2　ポ　プ　ラ　社</t>
    <rPh sb="11" eb="12">
      <t>シャ</t>
    </rPh>
    <phoneticPr fontId="16"/>
  </si>
  <si>
    <t>52-2　岩波書店</t>
    <rPh sb="5" eb="7">
      <t>イワナミ</t>
    </rPh>
    <rPh sb="7" eb="9">
      <t>ショテン</t>
    </rPh>
    <phoneticPr fontId="16"/>
  </si>
  <si>
    <t>55-19　大泉書店</t>
    <rPh sb="6" eb="8">
      <t>オオイズミ</t>
    </rPh>
    <rPh sb="8" eb="10">
      <t>ショテン</t>
    </rPh>
    <phoneticPr fontId="16"/>
  </si>
  <si>
    <t>80-12　保育社</t>
    <rPh sb="6" eb="9">
      <t>ホイクシャ</t>
    </rPh>
    <phoneticPr fontId="16"/>
  </si>
  <si>
    <t>けんちゃんとあそぼう３</t>
    <phoneticPr fontId="16"/>
  </si>
  <si>
    <t>うたってあそぼう１</t>
    <phoneticPr fontId="16"/>
  </si>
  <si>
    <t>たのしくおぼえる</t>
  </si>
  <si>
    <t>日本の絵本</t>
    <phoneticPr fontId="16"/>
  </si>
  <si>
    <t>五味太郎・言葉図鑑（４）</t>
    <phoneticPr fontId="16"/>
  </si>
  <si>
    <t>五味太郎の絵本</t>
    <phoneticPr fontId="16"/>
  </si>
  <si>
    <t>あかちゃんのあそびえほん(３)</t>
    <phoneticPr fontId="16"/>
  </si>
  <si>
    <t>エリック・カールの絵本</t>
    <phoneticPr fontId="16"/>
  </si>
  <si>
    <t>ノンタンあそぼうよ（９）</t>
    <phoneticPr fontId="16"/>
  </si>
  <si>
    <t>ともだちだいすき（３）　</t>
    <phoneticPr fontId="16"/>
  </si>
  <si>
    <t>つみきでとんとん</t>
    <phoneticPr fontId="16"/>
  </si>
  <si>
    <t>あいうえおべんとう</t>
    <phoneticPr fontId="16"/>
  </si>
  <si>
    <t>さかなはさかな</t>
    <phoneticPr fontId="16"/>
  </si>
  <si>
    <t>ことばあそびの絵本</t>
    <phoneticPr fontId="16"/>
  </si>
  <si>
    <t>かたちでおぼえる</t>
    <phoneticPr fontId="16"/>
  </si>
  <si>
    <t>ピーマン村の絵本たち</t>
    <phoneticPr fontId="16"/>
  </si>
  <si>
    <t>指さし・指なぞり</t>
    <phoneticPr fontId="16"/>
  </si>
  <si>
    <t>幼児絵本シリーズ</t>
    <phoneticPr fontId="16"/>
  </si>
  <si>
    <t>ぐりとぐらの絵本</t>
    <phoneticPr fontId="16"/>
  </si>
  <si>
    <t>絵本の時間２３</t>
    <phoneticPr fontId="16"/>
  </si>
  <si>
    <t>目でみる　
ことばのずかん</t>
    <rPh sb="0" eb="1">
      <t>メ</t>
    </rPh>
    <phoneticPr fontId="16"/>
  </si>
  <si>
    <t>子ども版　声に出して
読みたい日本語１</t>
    <rPh sb="0" eb="1">
      <t>コ</t>
    </rPh>
    <rPh sb="3" eb="4">
      <t>バン</t>
    </rPh>
    <rPh sb="5" eb="6">
      <t>コエ</t>
    </rPh>
    <rPh sb="7" eb="8">
      <t>ダ</t>
    </rPh>
    <rPh sb="11" eb="12">
      <t>ヨ</t>
    </rPh>
    <rPh sb="15" eb="18">
      <t>ニホンゴ</t>
    </rPh>
    <phoneticPr fontId="16"/>
  </si>
  <si>
    <t>九九をとなえる王子さま</t>
    <phoneticPr fontId="16"/>
  </si>
  <si>
    <t>まついのりこ・数の絵本</t>
    <phoneticPr fontId="16"/>
  </si>
  <si>
    <t>創作絵本</t>
    <phoneticPr fontId="16"/>
  </si>
  <si>
    <t>柳原良平のえほん</t>
    <phoneticPr fontId="16"/>
  </si>
  <si>
    <t>とことんやさしい算数使いかたナビ＜１＞</t>
    <rPh sb="8" eb="10">
      <t>サンスウ</t>
    </rPh>
    <rPh sb="10" eb="11">
      <t>ツカ</t>
    </rPh>
    <phoneticPr fontId="16"/>
  </si>
  <si>
    <t>21世紀幼稚園百科２</t>
    <phoneticPr fontId="16"/>
  </si>
  <si>
    <t>アニメ超ひゃっか</t>
    <rPh sb="3" eb="4">
      <t>チョウ</t>
    </rPh>
    <phoneticPr fontId="16"/>
  </si>
  <si>
    <t>かずのほん３　</t>
    <phoneticPr fontId="16"/>
  </si>
  <si>
    <t>指さし・指なぞり</t>
    <rPh sb="0" eb="1">
      <t>ユビ</t>
    </rPh>
    <rPh sb="4" eb="5">
      <t>ユビ</t>
    </rPh>
    <phoneticPr fontId="16"/>
  </si>
  <si>
    <t>ミーミとクークのえほん</t>
    <phoneticPr fontId="16"/>
  </si>
  <si>
    <t>安野光雅の絵本</t>
    <phoneticPr fontId="16"/>
  </si>
  <si>
    <t>0.1.2.えほん</t>
    <phoneticPr fontId="16"/>
  </si>
  <si>
    <r>
      <rPr>
        <b/>
        <sz val="14"/>
        <color theme="1"/>
        <rFont val="ＭＳ 明朝"/>
        <family val="1"/>
        <charset val="128"/>
      </rPr>
      <t xml:space="preserve">さわって学ぼう点字の本１
</t>
    </r>
    <r>
      <rPr>
        <b/>
        <sz val="16"/>
        <color theme="1"/>
        <rFont val="ＭＳ 明朝"/>
        <family val="1"/>
        <charset val="128"/>
      </rPr>
      <t>さわってたのしむ</t>
    </r>
    <rPh sb="4" eb="5">
      <t>マナ</t>
    </rPh>
    <rPh sb="7" eb="9">
      <t>テンジ</t>
    </rPh>
    <rPh sb="10" eb="11">
      <t>ホン</t>
    </rPh>
    <phoneticPr fontId="16"/>
  </si>
  <si>
    <r>
      <rPr>
        <b/>
        <sz val="14"/>
        <color theme="1"/>
        <rFont val="ＭＳ 明朝"/>
        <family val="1"/>
        <charset val="128"/>
      </rPr>
      <t xml:space="preserve">さわって学ぼう点字の本２
</t>
    </r>
    <r>
      <rPr>
        <b/>
        <sz val="16"/>
        <color theme="1"/>
        <rFont val="ＭＳ 明朝"/>
        <family val="1"/>
        <charset val="128"/>
      </rPr>
      <t>さわってたのしむ</t>
    </r>
    <rPh sb="4" eb="5">
      <t>マナ</t>
    </rPh>
    <rPh sb="7" eb="9">
      <t>テンジ</t>
    </rPh>
    <rPh sb="10" eb="11">
      <t>ホン</t>
    </rPh>
    <phoneticPr fontId="16"/>
  </si>
  <si>
    <t>わかるさんすう３</t>
    <phoneticPr fontId="16"/>
  </si>
  <si>
    <t>あなあきしかけえほん</t>
  </si>
  <si>
    <t>めくりしかけえほん</t>
    <phoneticPr fontId="16"/>
  </si>
  <si>
    <t>めくりしかけえほん</t>
  </si>
  <si>
    <t>からだのえほん４</t>
    <phoneticPr fontId="16"/>
  </si>
  <si>
    <t>おもちゃのかたづけ</t>
  </si>
  <si>
    <t>あかちゃんのあそびえほん15</t>
    <phoneticPr fontId="7"/>
  </si>
  <si>
    <r>
      <rPr>
        <b/>
        <sz val="15"/>
        <color theme="1"/>
        <rFont val="ＭＳ 明朝"/>
        <family val="1"/>
        <charset val="128"/>
      </rPr>
      <t xml:space="preserve">やさしくわかるぼうさい・
</t>
    </r>
    <r>
      <rPr>
        <b/>
        <sz val="16"/>
        <color theme="1"/>
        <rFont val="ＭＳ 明朝"/>
        <family val="1"/>
        <charset val="128"/>
      </rPr>
      <t>ぼうはんのえほん　</t>
    </r>
    <phoneticPr fontId="16"/>
  </si>
  <si>
    <t>こぐまちゃんえほん第３集</t>
    <phoneticPr fontId="16"/>
  </si>
  <si>
    <t>ユーモアせいかつ絵本</t>
  </si>
  <si>
    <t>ねこのピート</t>
    <phoneticPr fontId="16"/>
  </si>
  <si>
    <t>はみがきれっしゃ</t>
    <phoneticPr fontId="7"/>
  </si>
  <si>
    <t>うららちゃんの
のりものえほん１</t>
    <phoneticPr fontId="16"/>
  </si>
  <si>
    <t>はじめての
手づくり科学あそび③</t>
    <phoneticPr fontId="16"/>
  </si>
  <si>
    <t>サンドイッチでんしゃ</t>
    <phoneticPr fontId="16"/>
  </si>
  <si>
    <t>日本と世界のずかん</t>
    <rPh sb="0" eb="2">
      <t>ニホン</t>
    </rPh>
    <rPh sb="3" eb="5">
      <t>セカイ</t>
    </rPh>
    <phoneticPr fontId="16"/>
  </si>
  <si>
    <t>こどものずかんＭｉｏ11</t>
    <phoneticPr fontId="16"/>
  </si>
  <si>
    <t>みんなの防災えほん</t>
    <rPh sb="4" eb="6">
      <t>ボウサイ</t>
    </rPh>
    <phoneticPr fontId="16"/>
  </si>
  <si>
    <t>だじゃれ日本一周</t>
    <phoneticPr fontId="16"/>
  </si>
  <si>
    <t>ピーター・スピアーの絵本１</t>
    <phoneticPr fontId="16"/>
  </si>
  <si>
    <t>こどものとも絵本</t>
    <phoneticPr fontId="16"/>
  </si>
  <si>
    <t>へいわってすてきだね</t>
    <phoneticPr fontId="16"/>
  </si>
  <si>
    <t>はれるんのぼうさい教室</t>
    <phoneticPr fontId="16"/>
  </si>
  <si>
    <t>かいかたそだてかたずかん４</t>
    <phoneticPr fontId="16"/>
  </si>
  <si>
    <t>講談社の動く図鑑MOVE</t>
    <rPh sb="0" eb="3">
      <t>コウダンシャ</t>
    </rPh>
    <rPh sb="4" eb="5">
      <t>ウゴ</t>
    </rPh>
    <rPh sb="6" eb="8">
      <t>ズカン</t>
    </rPh>
    <phoneticPr fontId="16"/>
  </si>
  <si>
    <t>みずとはなんじゃ？</t>
    <phoneticPr fontId="16"/>
  </si>
  <si>
    <t>小学館の図鑑NEO</t>
    <rPh sb="0" eb="3">
      <t>ショウガクカン</t>
    </rPh>
    <rPh sb="4" eb="6">
      <t>ズカン</t>
    </rPh>
    <phoneticPr fontId="16"/>
  </si>
  <si>
    <t>なぜ？ど～して？図鑑</t>
    <rPh sb="8" eb="10">
      <t>ズカン</t>
    </rPh>
    <phoneticPr fontId="16"/>
  </si>
  <si>
    <t>こどもずかんＭｉｏ９</t>
    <phoneticPr fontId="16"/>
  </si>
  <si>
    <t>さわってごらん！</t>
    <phoneticPr fontId="16"/>
  </si>
  <si>
    <t>世界の傑作絵本シリーズ</t>
    <rPh sb="0" eb="2">
      <t>セカイ</t>
    </rPh>
    <rPh sb="3" eb="5">
      <t>ケッサク</t>
    </rPh>
    <rPh sb="5" eb="7">
      <t>エホン</t>
    </rPh>
    <phoneticPr fontId="16"/>
  </si>
  <si>
    <t>かがくのとも絵本</t>
    <phoneticPr fontId="16"/>
  </si>
  <si>
    <t>これしってるよ</t>
    <phoneticPr fontId="16"/>
  </si>
  <si>
    <t>はじめての
手づくり科学あそび１　</t>
    <rPh sb="6" eb="7">
      <t>テ</t>
    </rPh>
    <rPh sb="10" eb="12">
      <t>カガク</t>
    </rPh>
    <phoneticPr fontId="16"/>
  </si>
  <si>
    <t>コピーしてすぐ作れるおもちゃ</t>
    <rPh sb="7" eb="8">
      <t>ツク</t>
    </rPh>
    <phoneticPr fontId="16"/>
  </si>
  <si>
    <t>遊ブックス 科学で遊ぼ</t>
    <phoneticPr fontId="16"/>
  </si>
  <si>
    <t>100円ショップで</t>
    <rPh sb="3" eb="4">
      <t>エン</t>
    </rPh>
    <phoneticPr fontId="16"/>
  </si>
  <si>
    <t>でんじろう先生の</t>
    <rPh sb="5" eb="7">
      <t>センセイ</t>
    </rPh>
    <phoneticPr fontId="16"/>
  </si>
  <si>
    <t>はじめてのてんきえほん</t>
    <phoneticPr fontId="16"/>
  </si>
  <si>
    <t>おとがなる
しかけえほん</t>
    <phoneticPr fontId="16"/>
  </si>
  <si>
    <t>改訂新版</t>
    <phoneticPr fontId="16"/>
  </si>
  <si>
    <t>日本傑作絵本シリーズ</t>
    <phoneticPr fontId="16"/>
  </si>
  <si>
    <t>和楽器にチャレンジ！</t>
    <rPh sb="0" eb="3">
      <t>ワガッキ</t>
    </rPh>
    <phoneticPr fontId="16"/>
  </si>
  <si>
    <t>12か月のうたのえほん</t>
    <phoneticPr fontId="16"/>
  </si>
  <si>
    <t>あかちゃんの
あそびえほん（10）</t>
    <phoneticPr fontId="16"/>
  </si>
  <si>
    <t>五味太郎の絵本</t>
    <rPh sb="0" eb="2">
      <t>ゴミ</t>
    </rPh>
    <rPh sb="2" eb="4">
      <t>タロウ</t>
    </rPh>
    <rPh sb="5" eb="7">
      <t>エホン</t>
    </rPh>
    <phoneticPr fontId="16"/>
  </si>
  <si>
    <t>おてつだいの絵本</t>
    <phoneticPr fontId="16"/>
  </si>
  <si>
    <t>おもいやりの絵本</t>
    <rPh sb="6" eb="8">
      <t>エホン</t>
    </rPh>
    <phoneticPr fontId="16"/>
  </si>
  <si>
    <t>ずーっと　ずっと</t>
    <phoneticPr fontId="16"/>
  </si>
  <si>
    <t>このあとどうしちゃおう</t>
    <phoneticPr fontId="16"/>
  </si>
  <si>
    <t>キミたちはどう生きるか？</t>
    <rPh sb="7" eb="8">
      <t>イ</t>
    </rPh>
    <phoneticPr fontId="16"/>
  </si>
  <si>
    <t>キミたちはどう学ぶか？</t>
    <rPh sb="7" eb="8">
      <t>マナ</t>
    </rPh>
    <phoneticPr fontId="16"/>
  </si>
  <si>
    <t>絵本単品</t>
    <rPh sb="0" eb="4">
      <t>エホンタンピン</t>
    </rPh>
    <phoneticPr fontId="16"/>
  </si>
  <si>
    <t>ピーマンマンとかぜひきキン</t>
    <phoneticPr fontId="16"/>
  </si>
  <si>
    <t>やさしいからだのえほん４</t>
    <phoneticPr fontId="16"/>
  </si>
  <si>
    <t>やさしいからだのえほん５</t>
    <phoneticPr fontId="16"/>
  </si>
  <si>
    <t>げんきをつくる食育えほん2</t>
    <phoneticPr fontId="16"/>
  </si>
  <si>
    <t>げんきをつくる食育えほん3</t>
    <phoneticPr fontId="16"/>
  </si>
  <si>
    <t>やさしくわかるびょうきの
えほん</t>
    <phoneticPr fontId="16"/>
  </si>
  <si>
    <t>くろくまくん</t>
    <phoneticPr fontId="16"/>
  </si>
  <si>
    <t>ひかりではっけんみえた！</t>
    <phoneticPr fontId="16"/>
  </si>
  <si>
    <t>絵巻きえほん</t>
    <phoneticPr fontId="16"/>
  </si>
  <si>
    <t>こどもスポーツ絵じてん</t>
    <rPh sb="7" eb="8">
      <t>エ</t>
    </rPh>
    <phoneticPr fontId="16"/>
  </si>
  <si>
    <t>ももんちゃんあそぼう</t>
    <phoneticPr fontId="16"/>
  </si>
  <si>
    <t>カルちゃんエルくんシリーズ</t>
    <phoneticPr fontId="16"/>
  </si>
  <si>
    <t>どうなってるの？</t>
    <phoneticPr fontId="16"/>
  </si>
  <si>
    <t>あぶないよ！</t>
    <phoneticPr fontId="16"/>
  </si>
  <si>
    <t>小学生のための</t>
    <phoneticPr fontId="16"/>
  </si>
  <si>
    <t>エリック・カールの</t>
    <phoneticPr fontId="16"/>
  </si>
  <si>
    <t>エリック・カールの絵本
英語でよめる</t>
    <phoneticPr fontId="16"/>
  </si>
  <si>
    <t>えほん百科シリーズ
ふりがなではなそう！</t>
    <rPh sb="3" eb="5">
      <t>ヒャッカ</t>
    </rPh>
    <phoneticPr fontId="16"/>
  </si>
  <si>
    <t>えいごえほん百科</t>
  </si>
  <si>
    <t>英語で読み聞かせ</t>
    <phoneticPr fontId="16"/>
  </si>
  <si>
    <t>ARで英語が聞ける</t>
    <rPh sb="3" eb="5">
      <t>エイゴ</t>
    </rPh>
    <rPh sb="6" eb="7">
      <t>キ</t>
    </rPh>
    <phoneticPr fontId="16"/>
  </si>
  <si>
    <t>ポケモンえいごじてん</t>
    <phoneticPr fontId="16"/>
  </si>
  <si>
    <t>ドラえもん</t>
  </si>
  <si>
    <t>ドラえもん</t>
    <phoneticPr fontId="16"/>
  </si>
  <si>
    <t>どうぶつABCえほん</t>
    <phoneticPr fontId="16"/>
  </si>
  <si>
    <t>英語で学び、考える
今日は何の日</t>
    <rPh sb="0" eb="2">
      <t>エイゴ</t>
    </rPh>
    <rPh sb="3" eb="4">
      <t>マナ</t>
    </rPh>
    <rPh sb="6" eb="7">
      <t>カンガ</t>
    </rPh>
    <phoneticPr fontId="16"/>
  </si>
  <si>
    <t>ちるどれんずりーだ</t>
    <phoneticPr fontId="16"/>
  </si>
  <si>
    <t>大型絵本</t>
    <phoneticPr fontId="16"/>
  </si>
  <si>
    <t>子どもの健康を考える絵本(４)</t>
    <phoneticPr fontId="16"/>
  </si>
  <si>
    <t>日本の絵本</t>
    <rPh sb="0" eb="2">
      <t>ニホン</t>
    </rPh>
    <rPh sb="3" eb="5">
      <t>エホン</t>
    </rPh>
    <phoneticPr fontId="16"/>
  </si>
  <si>
    <t>改訂版</t>
    <rPh sb="0" eb="3">
      <t>カイテイバン</t>
    </rPh>
    <phoneticPr fontId="16"/>
  </si>
  <si>
    <t>ただしいもちかたの絵本</t>
    <rPh sb="9" eb="11">
      <t>エホン</t>
    </rPh>
    <phoneticPr fontId="16"/>
  </si>
  <si>
    <t>こどものずかんMio１０</t>
    <phoneticPr fontId="16"/>
  </si>
  <si>
    <t>家庭科の教科書</t>
    <rPh sb="0" eb="3">
      <t>カテイカ</t>
    </rPh>
    <rPh sb="4" eb="7">
      <t>キョウカショ</t>
    </rPh>
    <phoneticPr fontId="16"/>
  </si>
  <si>
    <t>あっちゃん　あがつく</t>
    <phoneticPr fontId="16"/>
  </si>
  <si>
    <t>今日からやろう
お手伝いはわたしの仕事</t>
    <rPh sb="0" eb="2">
      <t>キョウ</t>
    </rPh>
    <rPh sb="9" eb="11">
      <t>テツダ</t>
    </rPh>
    <rPh sb="17" eb="19">
      <t>シゴト</t>
    </rPh>
    <phoneticPr fontId="16"/>
  </si>
  <si>
    <t>職業・家庭　
たのしい家庭科</t>
    <rPh sb="0" eb="2">
      <t>ショクギョウ</t>
    </rPh>
    <rPh sb="3" eb="5">
      <t>カテイ</t>
    </rPh>
    <rPh sb="11" eb="14">
      <t>カテイカ</t>
    </rPh>
    <phoneticPr fontId="16"/>
  </si>
  <si>
    <t>つくってたべよう！</t>
    <phoneticPr fontId="16"/>
  </si>
  <si>
    <t>しばわんこと楽しく学ぼう</t>
    <rPh sb="6" eb="7">
      <t>タノ</t>
    </rPh>
    <rPh sb="9" eb="10">
      <t>マナ</t>
    </rPh>
    <phoneticPr fontId="16"/>
  </si>
  <si>
    <t>ひとりで作って、みんなで食べよ！はじめてのごはん</t>
    <phoneticPr fontId="16"/>
  </si>
  <si>
    <t>プログラミングに
ついて調べよう</t>
    <rPh sb="12" eb="13">
      <t>シラ</t>
    </rPh>
    <phoneticPr fontId="16"/>
  </si>
  <si>
    <t>名人はっけん！
まちたんけん（３）</t>
    <rPh sb="0" eb="2">
      <t>メイジン</t>
    </rPh>
    <phoneticPr fontId="16"/>
  </si>
  <si>
    <t>名人はっけん！
まちたんけん（４）</t>
    <rPh sb="0" eb="2">
      <t>メイジン</t>
    </rPh>
    <phoneticPr fontId="16"/>
  </si>
  <si>
    <t>こどもしごと絵じてん</t>
    <rPh sb="6" eb="7">
      <t>エ</t>
    </rPh>
    <phoneticPr fontId="16"/>
  </si>
  <si>
    <t>DO!図鑑シリーズ工作図鑑　</t>
    <phoneticPr fontId="16"/>
  </si>
  <si>
    <t>もっとしごとば</t>
  </si>
  <si>
    <t>ICTで生活科</t>
    <rPh sb="4" eb="7">
      <t>セイカツカ</t>
    </rPh>
    <phoneticPr fontId="16"/>
  </si>
  <si>
    <t>野菜づくり　</t>
    <phoneticPr fontId="16"/>
  </si>
  <si>
    <t>絵で身につく</t>
    <rPh sb="0" eb="1">
      <t>エ</t>
    </rPh>
    <rPh sb="2" eb="3">
      <t>ミ</t>
    </rPh>
    <phoneticPr fontId="16"/>
  </si>
  <si>
    <t>あそびの絵本</t>
    <phoneticPr fontId="16"/>
  </si>
  <si>
    <t>いっしょにあそぼ</t>
    <phoneticPr fontId="16"/>
  </si>
  <si>
    <t>たのしい工作教室　</t>
    <phoneticPr fontId="16"/>
  </si>
  <si>
    <t>ｔｕｐｅｒａ ｔｕｐｅｒａ</t>
    <phoneticPr fontId="16"/>
  </si>
  <si>
    <t>絵本・ことばのひろば</t>
    <rPh sb="0" eb="2">
      <t>エホン</t>
    </rPh>
    <phoneticPr fontId="16"/>
  </si>
  <si>
    <t>絵本・ことばのひろば</t>
    <phoneticPr fontId="16"/>
  </si>
  <si>
    <t>リサイクル工作であそぼう！</t>
    <phoneticPr fontId="16"/>
  </si>
  <si>
    <t>さわこさんと
ハッポゥくんの</t>
    <phoneticPr fontId="16"/>
  </si>
  <si>
    <t>作ってみよう！</t>
    <phoneticPr fontId="16"/>
  </si>
  <si>
    <t>ひとりでおれる</t>
    <phoneticPr fontId="16"/>
  </si>
  <si>
    <t>つくる・見る・学ぶ</t>
    <rPh sb="4" eb="5">
      <t>ミ</t>
    </rPh>
    <rPh sb="7" eb="8">
      <t>マナ</t>
    </rPh>
    <phoneticPr fontId="16"/>
  </si>
  <si>
    <t xml:space="preserve">アートって何だろう
</t>
    <rPh sb="5" eb="6">
      <t>ナン</t>
    </rPh>
    <phoneticPr fontId="16"/>
  </si>
  <si>
    <t>まねっこまねっこ</t>
    <phoneticPr fontId="16"/>
  </si>
  <si>
    <t>えかきうた（どうぶつ）</t>
    <phoneticPr fontId="16"/>
  </si>
  <si>
    <t>しりとりあいうえお</t>
    <phoneticPr fontId="16"/>
  </si>
  <si>
    <t>かざることば（Ｂ）</t>
    <phoneticPr fontId="16"/>
  </si>
  <si>
    <t>いただきますあそび</t>
    <phoneticPr fontId="16"/>
  </si>
  <si>
    <t>はらぺこあおむし</t>
    <phoneticPr fontId="16"/>
  </si>
  <si>
    <t>ノンタンのたんじょうび</t>
    <phoneticPr fontId="16"/>
  </si>
  <si>
    <t>ぼうしころころ</t>
    <phoneticPr fontId="16"/>
  </si>
  <si>
    <t>ぶたたぬききつねねこ</t>
    <phoneticPr fontId="16"/>
  </si>
  <si>
    <t>あいうえお</t>
    <phoneticPr fontId="16"/>
  </si>
  <si>
    <t>さつまのおいも</t>
    <phoneticPr fontId="16"/>
  </si>
  <si>
    <t>きんぎょがにげた</t>
    <phoneticPr fontId="16"/>
  </si>
  <si>
    <t>ぐりとぐら</t>
    <phoneticPr fontId="16"/>
  </si>
  <si>
    <t>たべたのだあれ</t>
    <phoneticPr fontId="16"/>
  </si>
  <si>
    <t>おまえうまそうだな</t>
    <phoneticPr fontId="16"/>
  </si>
  <si>
    <t>おしゃべりさん</t>
    <phoneticPr fontId="16"/>
  </si>
  <si>
    <t>どっどどどどうど
雨ニモマケズ（宮沢賢治）</t>
    <rPh sb="9" eb="10">
      <t>アメ</t>
    </rPh>
    <rPh sb="16" eb="18">
      <t>ミヤザワ</t>
    </rPh>
    <rPh sb="18" eb="20">
      <t>ケンジ</t>
    </rPh>
    <phoneticPr fontId="16"/>
  </si>
  <si>
    <t>かずのえほん１・２・３</t>
    <phoneticPr fontId="16"/>
  </si>
  <si>
    <t>はじめてのたしざん</t>
    <phoneticPr fontId="16"/>
  </si>
  <si>
    <t>かぞえてみよう</t>
    <phoneticPr fontId="16"/>
  </si>
  <si>
    <t>かおかおどんなかお</t>
    <phoneticPr fontId="16"/>
  </si>
  <si>
    <t>くらしにべんり!
数と計算</t>
    <rPh sb="9" eb="10">
      <t>カズ</t>
    </rPh>
    <rPh sb="11" eb="13">
      <t>ケイサン</t>
    </rPh>
    <phoneticPr fontId="16"/>
  </si>
  <si>
    <t>かずをかぞえよう！</t>
    <phoneticPr fontId="16"/>
  </si>
  <si>
    <t>とけいとじかん</t>
    <phoneticPr fontId="16"/>
  </si>
  <si>
    <t>newドラえもん九九のうたCDブック</t>
    <rPh sb="8" eb="10">
      <t>クク</t>
    </rPh>
    <phoneticPr fontId="16"/>
  </si>
  <si>
    <t>１２３かず</t>
    <phoneticPr fontId="16"/>
  </si>
  <si>
    <t>おおきい　ちいさい</t>
    <phoneticPr fontId="16"/>
  </si>
  <si>
    <t>点字つきえほん１かず</t>
    <rPh sb="0" eb="2">
      <t>テンジ</t>
    </rPh>
    <phoneticPr fontId="16"/>
  </si>
  <si>
    <t>点字つきえほん２かたち</t>
    <rPh sb="0" eb="2">
      <t>テンジ</t>
    </rPh>
    <phoneticPr fontId="16"/>
  </si>
  <si>
    <t>10ぴきいもむし
だいこうしん</t>
  </si>
  <si>
    <t>たのしいはじめての
さんすうのえほん</t>
    <phoneticPr fontId="16"/>
  </si>
  <si>
    <t>たのしいかずのえほん</t>
  </si>
  <si>
    <t>からだにもしもし</t>
    <phoneticPr fontId="16"/>
  </si>
  <si>
    <t>かばくんのはるなつあきふゆ</t>
    <phoneticPr fontId="16"/>
  </si>
  <si>
    <t>できるかな？</t>
  </si>
  <si>
    <t>げんきにごあいさつ</t>
    <phoneticPr fontId="16"/>
  </si>
  <si>
    <t>てあらいできるかな</t>
    <phoneticPr fontId="7"/>
  </si>
  <si>
    <t>こうつうあんぜんどうするの？</t>
    <phoneticPr fontId="16"/>
  </si>
  <si>
    <t>てあらいあらいくん</t>
    <phoneticPr fontId="16"/>
  </si>
  <si>
    <t>おそとであそぼう</t>
    <phoneticPr fontId="16"/>
  </si>
  <si>
    <t>はじめてのがっこう</t>
    <phoneticPr fontId="16"/>
  </si>
  <si>
    <t>くだもの</t>
    <phoneticPr fontId="16"/>
  </si>
  <si>
    <t>しゅっぱつしんこう</t>
    <phoneticPr fontId="7"/>
  </si>
  <si>
    <t>でんしゃにのって</t>
  </si>
  <si>
    <t>かぜ・くうき・みずであそぼ</t>
    <phoneticPr fontId="16"/>
  </si>
  <si>
    <t>10才までに知っておきたい日本まるごとガイドブック</t>
    <phoneticPr fontId="16"/>
  </si>
  <si>
    <t>やさい・くだもの</t>
    <phoneticPr fontId="16"/>
  </si>
  <si>
    <t>せかいのひとびと</t>
    <phoneticPr fontId="16"/>
  </si>
  <si>
    <t>ぼくらの地図旅行</t>
    <phoneticPr fontId="16"/>
  </si>
  <si>
    <t>たろうのおでかけ</t>
    <phoneticPr fontId="16"/>
  </si>
  <si>
    <t>食べもの日本地図鑑</t>
    <phoneticPr fontId="16"/>
  </si>
  <si>
    <t>　重さのふしぎあそび</t>
    <phoneticPr fontId="16"/>
  </si>
  <si>
    <t>星と星座</t>
    <rPh sb="0" eb="1">
      <t>ホシ</t>
    </rPh>
    <rPh sb="2" eb="4">
      <t>セイザ</t>
    </rPh>
    <phoneticPr fontId="16"/>
  </si>
  <si>
    <t>地球</t>
    <rPh sb="0" eb="2">
      <t>チキュウ</t>
    </rPh>
    <phoneticPr fontId="16"/>
  </si>
  <si>
    <t xml:space="preserve"> むしくらしとかいかた</t>
    <phoneticPr fontId="16"/>
  </si>
  <si>
    <t>ひとのからだ</t>
    <phoneticPr fontId="16"/>
  </si>
  <si>
    <t>よるの星</t>
    <phoneticPr fontId="16"/>
  </si>
  <si>
    <t>しずくのぼうけん</t>
    <phoneticPr fontId="16"/>
  </si>
  <si>
    <t>やさい</t>
    <phoneticPr fontId="16"/>
  </si>
  <si>
    <t>ゴム・ばね・おもりであそぼ</t>
    <phoneticPr fontId="16"/>
  </si>
  <si>
    <t>まわる！とぶ！すべる！おもちゃ</t>
    <phoneticPr fontId="16"/>
  </si>
  <si>
    <t>わくわく科学実験</t>
    <phoneticPr fontId="16"/>
  </si>
  <si>
    <t>―世界の唱歌より―</t>
    <phoneticPr fontId="16"/>
  </si>
  <si>
    <t>-ともだちになるために-</t>
    <phoneticPr fontId="16"/>
  </si>
  <si>
    <t>はじめてのオーケストラ</t>
    <phoneticPr fontId="16"/>
  </si>
  <si>
    <t>どうようえほん３</t>
    <phoneticPr fontId="16"/>
  </si>
  <si>
    <t>１和太鼓を打ってみよう</t>
    <rPh sb="1" eb="4">
      <t>ワダイコ</t>
    </rPh>
    <rPh sb="5" eb="6">
      <t>ウ</t>
    </rPh>
    <phoneticPr fontId="16"/>
  </si>
  <si>
    <t>３　町のマナーと敬語</t>
    <phoneticPr fontId="16"/>
  </si>
  <si>
    <t>どいてよへびくん</t>
  </si>
  <si>
    <t>みんなのきもちがわかるかな？</t>
    <phoneticPr fontId="16"/>
  </si>
  <si>
    <t>家庭生活編</t>
    <phoneticPr fontId="16"/>
  </si>
  <si>
    <t>みのまわりのきほん</t>
    <phoneticPr fontId="16"/>
  </si>
  <si>
    <t>だいすきだよ</t>
    <phoneticPr fontId="16"/>
  </si>
  <si>
    <t>デイビッドが
やっちゃった！</t>
    <phoneticPr fontId="16"/>
  </si>
  <si>
    <t>ぐりとぐらの１ねんかん</t>
    <phoneticPr fontId="16"/>
  </si>
  <si>
    <t>こどものための道徳生き方編</t>
    <rPh sb="7" eb="9">
      <t>ドウトク</t>
    </rPh>
    <rPh sb="9" eb="10">
      <t>イ</t>
    </rPh>
    <rPh sb="11" eb="12">
      <t>カタ</t>
    </rPh>
    <rPh sb="12" eb="13">
      <t>ヘン</t>
    </rPh>
    <phoneticPr fontId="16"/>
  </si>
  <si>
    <t>こどものための道徳学び方編</t>
    <rPh sb="7" eb="10">
      <t>ドウトクマナ</t>
    </rPh>
    <rPh sb="11" eb="12">
      <t>カタ</t>
    </rPh>
    <rPh sb="12" eb="13">
      <t>ヘン</t>
    </rPh>
    <phoneticPr fontId="16"/>
  </si>
  <si>
    <t>ええところ</t>
    <phoneticPr fontId="16"/>
  </si>
  <si>
    <t>ちはどうしてながれるの？</t>
    <phoneticPr fontId="16"/>
  </si>
  <si>
    <t>どうしてかぜをひくの？
インフルエンザになるの？</t>
    <phoneticPr fontId="16"/>
  </si>
  <si>
    <t>ぴかぴかはみがき</t>
    <phoneticPr fontId="16"/>
  </si>
  <si>
    <t>おふろでさっぱり</t>
    <phoneticPr fontId="16"/>
  </si>
  <si>
    <t>からだのなか</t>
    <phoneticPr fontId="16"/>
  </si>
  <si>
    <t>11ぴきのねこマラソン大会</t>
    <phoneticPr fontId="16"/>
  </si>
  <si>
    <t>イラスト版体育のコツ</t>
    <phoneticPr fontId="16"/>
  </si>
  <si>
    <t>よーいどん！</t>
    <phoneticPr fontId="16"/>
  </si>
  <si>
    <t>ごくらくももんちゃん</t>
    <phoneticPr fontId="16"/>
  </si>
  <si>
    <t>　-うんこのえほん-</t>
    <phoneticPr fontId="16"/>
  </si>
  <si>
    <t>聞ける！話せる！
英語辞典</t>
    <phoneticPr fontId="16"/>
  </si>
  <si>
    <t>えいごがいっぱい</t>
    <phoneticPr fontId="16"/>
  </si>
  <si>
    <t>えいごえほん Hello！</t>
    <phoneticPr fontId="16"/>
  </si>
  <si>
    <t>スタート</t>
  </si>
  <si>
    <t>ジャンプ</t>
  </si>
  <si>
    <t>英語もののなまえ
絵じてん</t>
    <rPh sb="9" eb="10">
      <t>エ</t>
    </rPh>
    <phoneticPr fontId="16"/>
  </si>
  <si>
    <t>はじめての
英語絵じてん</t>
    <rPh sb="8" eb="9">
      <t>エ</t>
    </rPh>
    <phoneticPr fontId="16"/>
  </si>
  <si>
    <t>えいかいわえほん</t>
  </si>
  <si>
    <t>ABCえほん</t>
    <phoneticPr fontId="16"/>
  </si>
  <si>
    <t>around the world
世界のトピック4月5月6月</t>
    <rPh sb="17" eb="19">
      <t>セカイ</t>
    </rPh>
    <rPh sb="25" eb="26">
      <t>ガツ</t>
    </rPh>
    <rPh sb="27" eb="28">
      <t>ガツ</t>
    </rPh>
    <rPh sb="29" eb="30">
      <t>ガツ</t>
    </rPh>
    <phoneticPr fontId="16"/>
  </si>
  <si>
    <t>はじめての英語</t>
    <phoneticPr fontId="16"/>
  </si>
  <si>
    <t>ひとまねこざるのABC</t>
  </si>
  <si>
    <t>いちばんはじめの
マナーえほん</t>
    <phoneticPr fontId="16"/>
  </si>
  <si>
    <t>家庭科の基本</t>
    <rPh sb="0" eb="3">
      <t>カテイカ</t>
    </rPh>
    <rPh sb="4" eb="6">
      <t>キホン</t>
    </rPh>
    <phoneticPr fontId="16"/>
  </si>
  <si>
    <t>たべもの</t>
    <phoneticPr fontId="16"/>
  </si>
  <si>
    <t>平野レミの
おりょうりブック</t>
    <phoneticPr fontId="16"/>
  </si>
  <si>
    <t>小学校低学年～高学年用</t>
    <rPh sb="0" eb="3">
      <t>ショウガッコウ</t>
    </rPh>
    <rPh sb="3" eb="6">
      <t>テイガクネン</t>
    </rPh>
    <rPh sb="7" eb="11">
      <t>コウガクネンヨウ</t>
    </rPh>
    <phoneticPr fontId="16"/>
  </si>
  <si>
    <t>たべものあいうえお</t>
    <phoneticPr fontId="16"/>
  </si>
  <si>
    <t>３ 身だしなみ編</t>
    <rPh sb="2" eb="3">
      <t>ミ</t>
    </rPh>
    <rPh sb="7" eb="8">
      <t>ヘン</t>
    </rPh>
    <phoneticPr fontId="16"/>
  </si>
  <si>
    <t>わたしのくらしに生かす</t>
    <rPh sb="8" eb="9">
      <t>イ</t>
    </rPh>
    <phoneticPr fontId="16"/>
  </si>
  <si>
    <t>お料理マジック２</t>
    <phoneticPr fontId="16"/>
  </si>
  <si>
    <t>和のせいかつ</t>
    <rPh sb="0" eb="1">
      <t>ワ</t>
    </rPh>
    <phoneticPr fontId="16"/>
  </si>
  <si>
    <t>くらしをささえる人</t>
    <rPh sb="8" eb="9">
      <t>ヒト</t>
    </rPh>
    <phoneticPr fontId="16"/>
  </si>
  <si>
    <t>まもるひと</t>
    <phoneticPr fontId="16"/>
  </si>
  <si>
    <t>デジタルツールで
はっぴょうしよう！①</t>
    <phoneticPr fontId="16"/>
  </si>
  <si>
    <t>デジタルツールで
はっぴょうしよう！②</t>
    <phoneticPr fontId="16"/>
  </si>
  <si>
    <t>デジタルツールで
はっぴょうしよう！⓷</t>
    <phoneticPr fontId="16"/>
  </si>
  <si>
    <t>畑の教科書</t>
    <phoneticPr fontId="16"/>
  </si>
  <si>
    <t>はじめての子ども
マナーずかん</t>
    <rPh sb="5" eb="6">
      <t>コ</t>
    </rPh>
    <phoneticPr fontId="16"/>
  </si>
  <si>
    <t>紙ねんどあそび</t>
    <phoneticPr fontId="16"/>
  </si>
  <si>
    <t>しましまぐるぐる</t>
    <phoneticPr fontId="16"/>
  </si>
  <si>
    <t>たのしいこうさく
きょうしつ１</t>
    <phoneticPr fontId="16"/>
  </si>
  <si>
    <t>わくわくワークショップ</t>
    <phoneticPr fontId="16"/>
  </si>
  <si>
    <t>くろくんと
ちいさいしろくん</t>
    <phoneticPr fontId="16"/>
  </si>
  <si>
    <t>くれよんのくろくん</t>
    <phoneticPr fontId="16"/>
  </si>
  <si>
    <t>リサイクル工作68</t>
    <phoneticPr fontId="16"/>
  </si>
  <si>
    <t>だいすき！おりがみ</t>
    <phoneticPr fontId="16"/>
  </si>
  <si>
    <t>美術の基本</t>
    <rPh sb="0" eb="2">
      <t>ビジュツ</t>
    </rPh>
    <rPh sb="3" eb="5">
      <t>キホン</t>
    </rPh>
    <phoneticPr fontId="16"/>
  </si>
  <si>
    <t>初めてアートに出会う本</t>
    <phoneticPr fontId="16"/>
  </si>
  <si>
    <t>いわいまき・作</t>
    <rPh sb="6" eb="7">
      <t>サク</t>
    </rPh>
    <phoneticPr fontId="16"/>
  </si>
  <si>
    <t>おかべ　たかし・文</t>
    <rPh sb="8" eb="9">
      <t>ブン</t>
    </rPh>
    <phoneticPr fontId="16"/>
  </si>
  <si>
    <t>齋藤　孝・編</t>
    <rPh sb="0" eb="2">
      <t>サイトウ</t>
    </rPh>
    <rPh sb="3" eb="4">
      <t>タカシ</t>
    </rPh>
    <rPh sb="5" eb="6">
      <t>ヘン</t>
    </rPh>
    <phoneticPr fontId="16"/>
  </si>
  <si>
    <t>「算数使いかたナビ」編集委員会</t>
    <rPh sb="1" eb="3">
      <t>サンスウ</t>
    </rPh>
    <rPh sb="3" eb="4">
      <t>ツカ</t>
    </rPh>
    <rPh sb="10" eb="12">
      <t>ヘンシュウ</t>
    </rPh>
    <rPh sb="12" eb="15">
      <t>イインカイ</t>
    </rPh>
    <phoneticPr fontId="16"/>
  </si>
  <si>
    <t>藤子・F・不二雄</t>
    <rPh sb="0" eb="2">
      <t>フジコ</t>
    </rPh>
    <rPh sb="5" eb="8">
      <t>フジオ</t>
    </rPh>
    <phoneticPr fontId="16"/>
  </si>
  <si>
    <t>写真　うちやま あきら</t>
    <rPh sb="0" eb="2">
      <t>シャシン</t>
    </rPh>
    <phoneticPr fontId="16"/>
  </si>
  <si>
    <t>フラー　スター・作</t>
  </si>
  <si>
    <t>デビー・ターベット</t>
  </si>
  <si>
    <t>ジェシカ　グリーンウェル・作</t>
    <rPh sb="13" eb="14">
      <t>サク</t>
    </rPh>
    <phoneticPr fontId="16"/>
  </si>
  <si>
    <t>フェリシティ  ブルックス・作</t>
    <rPh sb="14" eb="15">
      <t>サク</t>
    </rPh>
    <phoneticPr fontId="16"/>
  </si>
  <si>
    <t>深見　春夫・作・絵</t>
    <phoneticPr fontId="16"/>
  </si>
  <si>
    <t>きむら　ゆういち</t>
    <phoneticPr fontId="16"/>
  </si>
  <si>
    <t>国崎　信江・監修</t>
  </si>
  <si>
    <t>くぼ　まちこ</t>
  </si>
  <si>
    <t>とよた かずひこ</t>
    <phoneticPr fontId="16"/>
  </si>
  <si>
    <t xml:space="preserve">塩見 啓一・監修　  </t>
    <phoneticPr fontId="16"/>
  </si>
  <si>
    <t>いりやま さとし</t>
    <phoneticPr fontId="16"/>
  </si>
  <si>
    <t>井田　仁康・総監督</t>
    <rPh sb="0" eb="2">
      <t>イダ</t>
    </rPh>
    <rPh sb="3" eb="4">
      <t>ジン</t>
    </rPh>
    <rPh sb="4" eb="5">
      <t>ヤス</t>
    </rPh>
    <rPh sb="6" eb="9">
      <t>ソウカントク</t>
    </rPh>
    <phoneticPr fontId="16"/>
  </si>
  <si>
    <t>山村　武彦・監修</t>
    <rPh sb="0" eb="2">
      <t>ヤマムラ</t>
    </rPh>
    <rPh sb="3" eb="5">
      <t>タケヒコ</t>
    </rPh>
    <rPh sb="6" eb="8">
      <t>カンシュウ</t>
    </rPh>
    <phoneticPr fontId="16"/>
  </si>
  <si>
    <t>安里有生・詩</t>
    <rPh sb="0" eb="2">
      <t>アサト</t>
    </rPh>
    <rPh sb="2" eb="3">
      <t>ユウ</t>
    </rPh>
    <rPh sb="3" eb="4">
      <t>セイ</t>
    </rPh>
    <rPh sb="5" eb="6">
      <t>シ</t>
    </rPh>
    <phoneticPr fontId="16"/>
  </si>
  <si>
    <t>渡部　潤一・監修</t>
    <rPh sb="0" eb="2">
      <t>ワタベ</t>
    </rPh>
    <rPh sb="3" eb="5">
      <t>ジュンイチ</t>
    </rPh>
    <rPh sb="6" eb="8">
      <t>カンシュウ</t>
    </rPh>
    <phoneticPr fontId="16"/>
  </si>
  <si>
    <t>かこ　さとし・作</t>
    <rPh sb="7" eb="8">
      <t>サク</t>
    </rPh>
    <phoneticPr fontId="16"/>
  </si>
  <si>
    <t>丸山　茂徳・監修</t>
    <rPh sb="0" eb="2">
      <t>マルヤマ</t>
    </rPh>
    <rPh sb="3" eb="5">
      <t>シゲトク</t>
    </rPh>
    <rPh sb="6" eb="8">
      <t>カンシュウ</t>
    </rPh>
    <phoneticPr fontId="16"/>
  </si>
  <si>
    <t>永岡　修一</t>
    <rPh sb="0" eb="2">
      <t>ナガオカ</t>
    </rPh>
    <rPh sb="3" eb="5">
      <t>シュウイチ</t>
    </rPh>
    <phoneticPr fontId="16"/>
  </si>
  <si>
    <t>クリスティ・マシソン・作</t>
    <rPh sb="11" eb="12">
      <t>サク</t>
    </rPh>
    <phoneticPr fontId="16"/>
  </si>
  <si>
    <t>マリア・テルリコフスカ・作
ボフダン・ブテンコ・絵</t>
    <rPh sb="12" eb="13">
      <t>サク</t>
    </rPh>
    <phoneticPr fontId="16"/>
  </si>
  <si>
    <t>塩見　啓一・監修</t>
    <rPh sb="0" eb="2">
      <t>シオミ</t>
    </rPh>
    <rPh sb="3" eb="5">
      <t>ケイイチ</t>
    </rPh>
    <rPh sb="6" eb="8">
      <t>カンシュウ</t>
    </rPh>
    <phoneticPr fontId="16"/>
  </si>
  <si>
    <t>芳賀　哲</t>
    <rPh sb="0" eb="2">
      <t>ハガ</t>
    </rPh>
    <rPh sb="3" eb="4">
      <t>テツ</t>
    </rPh>
    <phoneticPr fontId="16"/>
  </si>
  <si>
    <t>青野　裕幸</t>
    <rPh sb="0" eb="2">
      <t>アオノ</t>
    </rPh>
    <rPh sb="3" eb="5">
      <t>ヒロユキ</t>
    </rPh>
    <phoneticPr fontId="16"/>
  </si>
  <si>
    <t>米村　でんじろう</t>
    <rPh sb="0" eb="2">
      <t>ヨネムラ</t>
    </rPh>
    <phoneticPr fontId="16"/>
  </si>
  <si>
    <t>武田　康男・監修</t>
    <rPh sb="0" eb="2">
      <t>タケダ</t>
    </rPh>
    <rPh sb="3" eb="5">
      <t>ヤスオ</t>
    </rPh>
    <rPh sb="6" eb="8">
      <t>カンシュウ</t>
    </rPh>
    <phoneticPr fontId="16"/>
  </si>
  <si>
    <t>サム　ダブリン・文
ショーン　ロングクロフト・絵</t>
    <rPh sb="8" eb="9">
      <t>ブン</t>
    </rPh>
    <phoneticPr fontId="16"/>
  </si>
  <si>
    <t>坪能　由紀子・監修　</t>
    <rPh sb="0" eb="2">
      <t>ツボノウ</t>
    </rPh>
    <rPh sb="3" eb="6">
      <t>ユキコ</t>
    </rPh>
    <phoneticPr fontId="16"/>
  </si>
  <si>
    <t>五味太郎</t>
    <rPh sb="0" eb="2">
      <t>ゴミ</t>
    </rPh>
    <rPh sb="2" eb="4">
      <t>タロウ</t>
    </rPh>
    <phoneticPr fontId="16"/>
  </si>
  <si>
    <t>WILLこども知育研究所</t>
    <rPh sb="7" eb="9">
      <t>チイク</t>
    </rPh>
    <rPh sb="9" eb="12">
      <t>ケンキュウジョ</t>
    </rPh>
    <phoneticPr fontId="16"/>
  </si>
  <si>
    <t>齋藤　孝</t>
    <rPh sb="0" eb="2">
      <t>サイトウ</t>
    </rPh>
    <rPh sb="3" eb="4">
      <t>タカシ</t>
    </rPh>
    <phoneticPr fontId="16"/>
  </si>
  <si>
    <t>くすのきしげのり・作</t>
    <rPh sb="9" eb="10">
      <t>サク</t>
    </rPh>
    <phoneticPr fontId="16"/>
  </si>
  <si>
    <t>山下　眞一・指導</t>
    <phoneticPr fontId="16"/>
  </si>
  <si>
    <t>吉田　隆子・作</t>
    <phoneticPr fontId="16"/>
  </si>
  <si>
    <t>清水直樹・清水さゆり・監修</t>
    <rPh sb="0" eb="2">
      <t>シミズ</t>
    </rPh>
    <rPh sb="2" eb="4">
      <t>ナオキ</t>
    </rPh>
    <rPh sb="5" eb="7">
      <t>シミズ</t>
    </rPh>
    <rPh sb="11" eb="13">
      <t>カンシュウ</t>
    </rPh>
    <phoneticPr fontId="16"/>
  </si>
  <si>
    <t>たかい　よしかず</t>
    <phoneticPr fontId="16"/>
  </si>
  <si>
    <t>キャロン・ブラウン・作</t>
    <rPh sb="10" eb="11">
      <t>サク</t>
    </rPh>
    <phoneticPr fontId="16"/>
  </si>
  <si>
    <t>馬場　のぼる</t>
    <phoneticPr fontId="16"/>
  </si>
  <si>
    <t>山本　豪</t>
    <phoneticPr fontId="16"/>
  </si>
  <si>
    <t>三省堂編集所</t>
    <rPh sb="0" eb="3">
      <t>サンセイドウ</t>
    </rPh>
    <rPh sb="3" eb="5">
      <t>ヘンシュウ</t>
    </rPh>
    <rPh sb="5" eb="6">
      <t>ジョ</t>
    </rPh>
    <phoneticPr fontId="16"/>
  </si>
  <si>
    <t>中川　ひろたか・文</t>
    <phoneticPr fontId="16"/>
  </si>
  <si>
    <t>とよた　かずひこ</t>
    <phoneticPr fontId="16"/>
  </si>
  <si>
    <t>いわむら　かずお</t>
    <phoneticPr fontId="16"/>
  </si>
  <si>
    <t>ケイティ・ディンズ・文
コリン・キング・絵</t>
    <rPh sb="10" eb="11">
      <t>ブン</t>
    </rPh>
    <rPh sb="20" eb="21">
      <t>エ</t>
    </rPh>
    <phoneticPr fontId="16"/>
  </si>
  <si>
    <t>フランチェスコ ピトー・文</t>
    <phoneticPr fontId="16"/>
  </si>
  <si>
    <t>生駒　大壱：発行者</t>
    <rPh sb="6" eb="9">
      <t>ハッコウシャ</t>
    </rPh>
    <phoneticPr fontId="16"/>
  </si>
  <si>
    <t>エリック・カール</t>
    <phoneticPr fontId="16"/>
  </si>
  <si>
    <t>エリック・カール</t>
  </si>
  <si>
    <t>下　薫：監修</t>
    <rPh sb="0" eb="1">
      <t>シタ</t>
    </rPh>
    <rPh sb="2" eb="3">
      <t>カオル</t>
    </rPh>
    <rPh sb="4" eb="6">
      <t>カンシュウ</t>
    </rPh>
    <phoneticPr fontId="16"/>
  </si>
  <si>
    <t>石毛　隆史：監修</t>
    <phoneticPr fontId="16"/>
  </si>
  <si>
    <t>三省堂編修所：編集</t>
    <rPh sb="7" eb="9">
      <t>ヘンシュウ</t>
    </rPh>
    <phoneticPr fontId="16"/>
  </si>
  <si>
    <t>宮下いづみ：監修
藤子・Ｆ・不二雄：原作</t>
  </si>
  <si>
    <t>宮下いづみ：監修
藤子・Ｆ・不二雄：原作</t>
    <rPh sb="0" eb="2">
      <t>ミヤシタ</t>
    </rPh>
    <rPh sb="6" eb="8">
      <t>カンシュウ</t>
    </rPh>
    <rPh sb="9" eb="11">
      <t>フジコ</t>
    </rPh>
    <rPh sb="14" eb="17">
      <t>フジオ</t>
    </rPh>
    <rPh sb="18" eb="20">
      <t>ゲンサク</t>
    </rPh>
    <phoneticPr fontId="16"/>
  </si>
  <si>
    <t>安江　リエ：文</t>
    <rPh sb="0" eb="2">
      <t>ヤスエ</t>
    </rPh>
    <rPh sb="6" eb="7">
      <t>ブン</t>
    </rPh>
    <phoneticPr fontId="16"/>
  </si>
  <si>
    <t>町田　淳子：著</t>
    <rPh sb="0" eb="2">
      <t>マチダ</t>
    </rPh>
    <rPh sb="3" eb="5">
      <t>ジュンコ</t>
    </rPh>
    <rPh sb="6" eb="7">
      <t>チョ</t>
    </rPh>
    <phoneticPr fontId="16"/>
  </si>
  <si>
    <t>H.A.レイ：文</t>
    <rPh sb="7" eb="8">
      <t>ブン</t>
    </rPh>
    <phoneticPr fontId="16"/>
  </si>
  <si>
    <t>峯村　良子</t>
    <rPh sb="0" eb="2">
      <t>ミネムラ</t>
    </rPh>
    <rPh sb="3" eb="5">
      <t>ヨシコ</t>
    </rPh>
    <phoneticPr fontId="16"/>
  </si>
  <si>
    <t>流田　直・監修</t>
    <rPh sb="0" eb="2">
      <t>ナガレタ</t>
    </rPh>
    <rPh sb="3" eb="4">
      <t>ナオ</t>
    </rPh>
    <rPh sb="5" eb="7">
      <t>カンシュウ</t>
    </rPh>
    <phoneticPr fontId="16"/>
  </si>
  <si>
    <t>WILLこども知育研究所・編著</t>
    <rPh sb="7" eb="9">
      <t>チイク</t>
    </rPh>
    <rPh sb="9" eb="12">
      <t>ケンキュウショ</t>
    </rPh>
    <rPh sb="13" eb="14">
      <t>ヘン</t>
    </rPh>
    <rPh sb="14" eb="15">
      <t>チョ</t>
    </rPh>
    <phoneticPr fontId="16"/>
  </si>
  <si>
    <t>監修者　丹伊田弓子著者</t>
    <rPh sb="9" eb="11">
      <t>チョシャ</t>
    </rPh>
    <phoneticPr fontId="16"/>
  </si>
  <si>
    <t>寺西　恵里子</t>
    <rPh sb="0" eb="2">
      <t>テラニシ</t>
    </rPh>
    <rPh sb="3" eb="6">
      <t>エリコ</t>
    </rPh>
    <phoneticPr fontId="16"/>
  </si>
  <si>
    <t>全国特別支援教育</t>
    <rPh sb="0" eb="2">
      <t>ゼンコク</t>
    </rPh>
    <rPh sb="2" eb="4">
      <t>トクベツ</t>
    </rPh>
    <rPh sb="4" eb="6">
      <t>シエン</t>
    </rPh>
    <rPh sb="6" eb="8">
      <t>キョウイク</t>
    </rPh>
    <phoneticPr fontId="16"/>
  </si>
  <si>
    <t>絵と文</t>
    <rPh sb="0" eb="1">
      <t>エ</t>
    </rPh>
    <rPh sb="2" eb="3">
      <t>ブン</t>
    </rPh>
    <phoneticPr fontId="16"/>
  </si>
  <si>
    <t>阪下　千恵</t>
    <rPh sb="0" eb="2">
      <t>サカシタ</t>
    </rPh>
    <rPh sb="3" eb="5">
      <t>チエ</t>
    </rPh>
    <phoneticPr fontId="16"/>
  </si>
  <si>
    <t>曽木　誠・監修</t>
    <rPh sb="0" eb="2">
      <t>ソギ</t>
    </rPh>
    <rPh sb="3" eb="4">
      <t>マコト</t>
    </rPh>
    <rPh sb="5" eb="7">
      <t>カンシュウ</t>
    </rPh>
    <phoneticPr fontId="16"/>
  </si>
  <si>
    <t>鎌田　和宏</t>
    <rPh sb="0" eb="2">
      <t>カマタ</t>
    </rPh>
    <rPh sb="3" eb="5">
      <t>カズヒロ</t>
    </rPh>
    <phoneticPr fontId="16"/>
  </si>
  <si>
    <t>三省堂編集所</t>
    <rPh sb="0" eb="3">
      <t>サンセイドウ</t>
    </rPh>
    <rPh sb="3" eb="6">
      <t>ヘンシュウショ</t>
    </rPh>
    <phoneticPr fontId="16"/>
  </si>
  <si>
    <t>鈴木　のりたけ</t>
    <rPh sb="0" eb="2">
      <t>スズキ</t>
    </rPh>
    <phoneticPr fontId="16"/>
  </si>
  <si>
    <t>近畿大学附属小学校/</t>
    <rPh sb="0" eb="4">
      <t>キンキダイガク</t>
    </rPh>
    <rPh sb="4" eb="6">
      <t>フゾク</t>
    </rPh>
    <rPh sb="6" eb="9">
      <t>ショウガッコウ</t>
    </rPh>
    <phoneticPr fontId="16"/>
  </si>
  <si>
    <t>田中　ゆりこ</t>
    <rPh sb="0" eb="2">
      <t>タナカ</t>
    </rPh>
    <phoneticPr fontId="16"/>
  </si>
  <si>
    <t>なかや　みわ</t>
    <phoneticPr fontId="16"/>
  </si>
  <si>
    <t>結城　昌子</t>
    <rPh sb="0" eb="2">
      <t>ユイシロ</t>
    </rPh>
    <rPh sb="3" eb="5">
      <t>マサコ</t>
    </rPh>
    <phoneticPr fontId="16"/>
  </si>
  <si>
    <t>本郷折紙研究会・編</t>
    <rPh sb="0" eb="2">
      <t>ホンゴウ</t>
    </rPh>
    <rPh sb="2" eb="4">
      <t>オリガミ</t>
    </rPh>
    <rPh sb="4" eb="7">
      <t>ケンキュウカイ</t>
    </rPh>
    <rPh sb="8" eb="9">
      <t>ヘン</t>
    </rPh>
    <phoneticPr fontId="16"/>
  </si>
  <si>
    <t>京都市立芸術大学美術教育</t>
    <rPh sb="0" eb="4">
      <t>キョウトシリツ</t>
    </rPh>
    <rPh sb="4" eb="6">
      <t>ゲイジュツ</t>
    </rPh>
    <rPh sb="6" eb="8">
      <t>ダイガク</t>
    </rPh>
    <rPh sb="8" eb="10">
      <t>ビジュツ</t>
    </rPh>
    <rPh sb="10" eb="12">
      <t>キョウイク</t>
    </rPh>
    <phoneticPr fontId="16"/>
  </si>
  <si>
    <t>中島 裕司</t>
    <rPh sb="0" eb="2">
      <t>ナカジマ</t>
    </rPh>
    <rPh sb="3" eb="4">
      <t>ユウ</t>
    </rPh>
    <rPh sb="4" eb="5">
      <t>ツカサ</t>
    </rPh>
    <phoneticPr fontId="16"/>
  </si>
  <si>
    <t>かしわらあきお・絵</t>
    <rPh sb="8" eb="9">
      <t>エ</t>
    </rPh>
    <phoneticPr fontId="16"/>
  </si>
  <si>
    <t>やまで　たかし・写真</t>
    <rPh sb="8" eb="10">
      <t>シャシン</t>
    </rPh>
    <phoneticPr fontId="16"/>
  </si>
  <si>
    <t>下田　昌克・絵</t>
    <rPh sb="0" eb="2">
      <t>シモダ</t>
    </rPh>
    <rPh sb="3" eb="4">
      <t>マサ</t>
    </rPh>
    <rPh sb="6" eb="7">
      <t>エ</t>
    </rPh>
    <phoneticPr fontId="16"/>
  </si>
  <si>
    <t>（編者）</t>
    <rPh sb="1" eb="3">
      <t>ヘンジャ</t>
    </rPh>
    <phoneticPr fontId="16"/>
  </si>
  <si>
    <t>（キャラクター原作）</t>
    <rPh sb="7" eb="9">
      <t>ゲンサク</t>
    </rPh>
    <phoneticPr fontId="16"/>
  </si>
  <si>
    <t>絵　おおた むつみ</t>
    <rPh sb="0" eb="1">
      <t>エ</t>
    </rPh>
    <phoneticPr fontId="16"/>
  </si>
  <si>
    <t>ジェンマ　ウェスティング・絵</t>
  </si>
  <si>
    <t>メリザンド　ラスリンガー・絵</t>
    <rPh sb="13" eb="14">
      <t>エ</t>
    </rPh>
    <phoneticPr fontId="16"/>
  </si>
  <si>
    <t>コリーヌ  ビットラー・絵</t>
    <rPh sb="12" eb="13">
      <t>エ</t>
    </rPh>
    <phoneticPr fontId="16"/>
  </si>
  <si>
    <t>梶ヶ谷　陽子・監修</t>
    <phoneticPr fontId="16"/>
  </si>
  <si>
    <t>serico・絵</t>
  </si>
  <si>
    <t>西　博志・著</t>
    <phoneticPr fontId="16"/>
  </si>
  <si>
    <t>YUU・絵</t>
    <rPh sb="4" eb="5">
      <t>エ</t>
    </rPh>
    <phoneticPr fontId="16"/>
  </si>
  <si>
    <t>　長谷川義史・絵</t>
    <rPh sb="7" eb="8">
      <t>エ</t>
    </rPh>
    <phoneticPr fontId="16"/>
  </si>
  <si>
    <t>鈴木　まもる・絵</t>
    <rPh sb="0" eb="2">
      <t>スズキ</t>
    </rPh>
    <rPh sb="7" eb="8">
      <t>エ</t>
    </rPh>
    <phoneticPr fontId="16"/>
  </si>
  <si>
    <t>大友　剛・訳</t>
    <rPh sb="0" eb="2">
      <t>オオトモ</t>
    </rPh>
    <rPh sb="3" eb="4">
      <t>ゴウ</t>
    </rPh>
    <rPh sb="5" eb="6">
      <t>ヤク</t>
    </rPh>
    <phoneticPr fontId="16"/>
  </si>
  <si>
    <t>うちだ　りさこ・訳</t>
    <rPh sb="8" eb="9">
      <t>ヤク</t>
    </rPh>
    <phoneticPr fontId="16"/>
  </si>
  <si>
    <t>西　博志・著</t>
    <rPh sb="0" eb="1">
      <t>ニシ</t>
    </rPh>
    <rPh sb="2" eb="4">
      <t>ヒロシ</t>
    </rPh>
    <rPh sb="5" eb="6">
      <t>チョ</t>
    </rPh>
    <phoneticPr fontId="16"/>
  </si>
  <si>
    <t>てづか　あけみ　・絵
村田　弘子　　・文</t>
    <rPh sb="9" eb="10">
      <t>エ</t>
    </rPh>
    <rPh sb="11" eb="13">
      <t>ムラタ</t>
    </rPh>
    <rPh sb="14" eb="16">
      <t>ヒロコ</t>
    </rPh>
    <rPh sb="19" eb="20">
      <t>ブン</t>
    </rPh>
    <phoneticPr fontId="16"/>
  </si>
  <si>
    <t>みた　かよこ・訳</t>
    <rPh sb="7" eb="8">
      <t>ヤク</t>
    </rPh>
    <phoneticPr fontId="16"/>
  </si>
  <si>
    <t>現代邦楽研究所・編／著</t>
    <rPh sb="0" eb="2">
      <t>ゲンダイ</t>
    </rPh>
    <rPh sb="2" eb="4">
      <t>ホウガク</t>
    </rPh>
    <rPh sb="4" eb="7">
      <t>ケンキュウジョ</t>
    </rPh>
    <rPh sb="8" eb="9">
      <t>ヘン</t>
    </rPh>
    <rPh sb="10" eb="11">
      <t>チョ</t>
    </rPh>
    <phoneticPr fontId="16"/>
  </si>
  <si>
    <t>すみもと　ななみ・絵</t>
    <rPh sb="9" eb="10">
      <t>エ</t>
    </rPh>
    <phoneticPr fontId="16"/>
  </si>
  <si>
    <t>かたおか　もえこ・絵</t>
    <rPh sb="9" eb="10">
      <t>エ</t>
    </rPh>
    <phoneticPr fontId="16"/>
  </si>
  <si>
    <t>ふるしょうようこ・絵</t>
    <rPh sb="9" eb="10">
      <t>エ</t>
    </rPh>
    <phoneticPr fontId="16"/>
  </si>
  <si>
    <t>せべ　まさゆき・絵</t>
    <phoneticPr fontId="16"/>
  </si>
  <si>
    <t>せべ　まさゆき・絵</t>
    <rPh sb="8" eb="9">
      <t>エ</t>
    </rPh>
    <phoneticPr fontId="16"/>
  </si>
  <si>
    <t>レイチャル・サンダーズ・絵</t>
    <rPh sb="12" eb="13">
      <t>エ</t>
    </rPh>
    <phoneticPr fontId="16"/>
  </si>
  <si>
    <t>村上　康成・絵</t>
    <phoneticPr fontId="16"/>
  </si>
  <si>
    <t>福本　友美子・訳</t>
    <rPh sb="7" eb="8">
      <t>ヤク</t>
    </rPh>
    <phoneticPr fontId="16"/>
  </si>
  <si>
    <t>ベルナデット ジェルベ・絵　栗栖　カイ・訳</t>
    <phoneticPr fontId="16"/>
  </si>
  <si>
    <t>石原　真弓：監修</t>
    <rPh sb="6" eb="8">
      <t>カンシュウ</t>
    </rPh>
    <phoneticPr fontId="16"/>
  </si>
  <si>
    <t>大門　久美子：編集・構成</t>
    <rPh sb="0" eb="2">
      <t>ダイモン</t>
    </rPh>
    <rPh sb="3" eb="6">
      <t>クミコ</t>
    </rPh>
    <rPh sb="7" eb="9">
      <t>ヘンシュウ</t>
    </rPh>
    <rPh sb="10" eb="12">
      <t>コウセイ</t>
    </rPh>
    <phoneticPr fontId="16"/>
  </si>
  <si>
    <t>むぎわらしんたろう：画</t>
  </si>
  <si>
    <t>むぎわらしんたろう：画</t>
    <rPh sb="10" eb="11">
      <t>ガ</t>
    </rPh>
    <phoneticPr fontId="16"/>
  </si>
  <si>
    <t>降矢　なな：絵</t>
    <rPh sb="0" eb="1">
      <t>オ</t>
    </rPh>
    <rPh sb="1" eb="2">
      <t>ヤ</t>
    </rPh>
    <rPh sb="6" eb="7">
      <t>エ</t>
    </rPh>
    <phoneticPr fontId="16"/>
  </si>
  <si>
    <t>山下　明生：絵</t>
    <rPh sb="6" eb="7">
      <t>エ</t>
    </rPh>
    <phoneticPr fontId="16"/>
  </si>
  <si>
    <t>田中京子　亀井裕子　勝田映子</t>
    <rPh sb="0" eb="2">
      <t>タナカ</t>
    </rPh>
    <rPh sb="2" eb="4">
      <t>キョウコ</t>
    </rPh>
    <rPh sb="5" eb="7">
      <t>カメイ</t>
    </rPh>
    <rPh sb="7" eb="9">
      <t>ユウコ</t>
    </rPh>
    <rPh sb="10" eb="12">
      <t>カツタ</t>
    </rPh>
    <rPh sb="12" eb="14">
      <t>エイコ</t>
    </rPh>
    <phoneticPr fontId="16"/>
  </si>
  <si>
    <t>著者　楠田恵子</t>
  </si>
  <si>
    <t>知的障害教育研究会</t>
    <rPh sb="0" eb="2">
      <t>チテキ</t>
    </rPh>
    <rPh sb="2" eb="4">
      <t>ショウガイ</t>
    </rPh>
    <rPh sb="4" eb="6">
      <t>キョウイク</t>
    </rPh>
    <rPh sb="6" eb="9">
      <t>ケンキュウカイ</t>
    </rPh>
    <phoneticPr fontId="16"/>
  </si>
  <si>
    <t>川浦　良枝</t>
    <rPh sb="0" eb="2">
      <t>カワウラ</t>
    </rPh>
    <rPh sb="3" eb="5">
      <t>ヨシエ</t>
    </rPh>
    <phoneticPr fontId="16"/>
  </si>
  <si>
    <t>郡山ザベリオ学園小学校/
森村学園初等部・協力</t>
    <rPh sb="19" eb="20">
      <t>ブ</t>
    </rPh>
    <phoneticPr fontId="16"/>
  </si>
  <si>
    <t>研究会 日本文教出版編集部</t>
    <rPh sb="0" eb="3">
      <t>ケンキュウカイ</t>
    </rPh>
    <rPh sb="4" eb="6">
      <t>ニホン</t>
    </rPh>
    <rPh sb="6" eb="8">
      <t>ブンキョウ</t>
    </rPh>
    <rPh sb="8" eb="10">
      <t>シュッパン</t>
    </rPh>
    <rPh sb="10" eb="12">
      <t>ヘンシュウ</t>
    </rPh>
    <rPh sb="12" eb="13">
      <t>ブ</t>
    </rPh>
    <phoneticPr fontId="16"/>
  </si>
  <si>
    <t>1,800円＋税</t>
    <rPh sb="5" eb="6">
      <t>エン</t>
    </rPh>
    <rPh sb="6" eb="8">
      <t>プラスゼイ</t>
    </rPh>
    <phoneticPr fontId="16"/>
  </si>
  <si>
    <t>1600円＋税</t>
    <rPh sb="4" eb="5">
      <t>エン</t>
    </rPh>
    <rPh sb="6" eb="7">
      <t>ゼイ</t>
    </rPh>
    <phoneticPr fontId="16"/>
  </si>
  <si>
    <t>1,600+税</t>
  </si>
  <si>
    <t>2500円＋税</t>
    <rPh sb="4" eb="5">
      <t>エン</t>
    </rPh>
    <rPh sb="6" eb="7">
      <t>ゼイ</t>
    </rPh>
    <phoneticPr fontId="16"/>
  </si>
  <si>
    <t>1000円＋税</t>
    <rPh sb="4" eb="5">
      <t>エン</t>
    </rPh>
    <rPh sb="6" eb="7">
      <t>ゼイ</t>
    </rPh>
    <phoneticPr fontId="16"/>
  </si>
  <si>
    <t>2,000円＋税</t>
    <phoneticPr fontId="16"/>
  </si>
  <si>
    <t>1700円＋税</t>
    <rPh sb="4" eb="5">
      <t>エン</t>
    </rPh>
    <rPh sb="6" eb="7">
      <t>ゼイ</t>
    </rPh>
    <phoneticPr fontId="16"/>
  </si>
  <si>
    <t>1,600円＋税</t>
    <rPh sb="5" eb="6">
      <t>エン</t>
    </rPh>
    <rPh sb="7" eb="8">
      <t>ゼイ</t>
    </rPh>
    <phoneticPr fontId="16"/>
  </si>
  <si>
    <t>１６００円＋税</t>
    <rPh sb="4" eb="5">
      <t>エン</t>
    </rPh>
    <rPh sb="6" eb="7">
      <t>ゼイ</t>
    </rPh>
    <phoneticPr fontId="16"/>
  </si>
  <si>
    <t>1,300円＋税</t>
    <phoneticPr fontId="16"/>
  </si>
  <si>
    <t>1,300円＋税</t>
    <rPh sb="5" eb="6">
      <t>エン</t>
    </rPh>
    <rPh sb="7" eb="8">
      <t>ゼイ</t>
    </rPh>
    <phoneticPr fontId="16"/>
  </si>
  <si>
    <t>1,000円+税</t>
    <rPh sb="5" eb="6">
      <t>エン</t>
    </rPh>
    <rPh sb="7" eb="8">
      <t>ゼイ</t>
    </rPh>
    <phoneticPr fontId="16"/>
  </si>
  <si>
    <t>1,400円＋税</t>
    <rPh sb="5" eb="6">
      <t>エン</t>
    </rPh>
    <rPh sb="7" eb="8">
      <t>ゼイ</t>
    </rPh>
    <phoneticPr fontId="16"/>
  </si>
  <si>
    <t>1,200円＋税</t>
    <phoneticPr fontId="16"/>
  </si>
  <si>
    <t>1,500円＋税</t>
    <rPh sb="5" eb="6">
      <t>エン</t>
    </rPh>
    <rPh sb="7" eb="8">
      <t>ゼイ</t>
    </rPh>
    <phoneticPr fontId="16"/>
  </si>
  <si>
    <t>1,500円＋税</t>
    <phoneticPr fontId="16"/>
  </si>
  <si>
    <t>1,400円＋税</t>
    <phoneticPr fontId="16"/>
  </si>
  <si>
    <t>3,400円＋税</t>
    <phoneticPr fontId="16"/>
  </si>
  <si>
    <t>1,800円＋税</t>
    <phoneticPr fontId="16"/>
  </si>
  <si>
    <t>2,000円＋税</t>
    <rPh sb="5" eb="6">
      <t>エン</t>
    </rPh>
    <rPh sb="7" eb="8">
      <t>ゼイ</t>
    </rPh>
    <phoneticPr fontId="16"/>
  </si>
  <si>
    <t>800円＋税</t>
    <rPh sb="3" eb="4">
      <t>エン</t>
    </rPh>
    <rPh sb="5" eb="6">
      <t>ゼイ</t>
    </rPh>
    <phoneticPr fontId="16"/>
  </si>
  <si>
    <t>1,350円＋税</t>
    <rPh sb="5" eb="6">
      <t>エン</t>
    </rPh>
    <rPh sb="7" eb="8">
      <t>ゼイ</t>
    </rPh>
    <phoneticPr fontId="16"/>
  </si>
  <si>
    <t>800円+税</t>
    <phoneticPr fontId="16"/>
  </si>
  <si>
    <t>1,600円＋税</t>
    <phoneticPr fontId="16"/>
  </si>
  <si>
    <t>2400＋税</t>
    <rPh sb="5" eb="6">
      <t>ゼイ</t>
    </rPh>
    <phoneticPr fontId="16"/>
  </si>
  <si>
    <t>1,000円＋税</t>
    <phoneticPr fontId="16"/>
  </si>
  <si>
    <t>1,800円＋税</t>
    <rPh sb="5" eb="6">
      <t>エン</t>
    </rPh>
    <rPh sb="7" eb="8">
      <t>ゼイ</t>
    </rPh>
    <phoneticPr fontId="16"/>
  </si>
  <si>
    <t>1,900円＋税</t>
    <phoneticPr fontId="16"/>
  </si>
  <si>
    <t>2,400円＋税</t>
    <rPh sb="5" eb="6">
      <t>エン</t>
    </rPh>
    <rPh sb="7" eb="8">
      <t>ゼイ</t>
    </rPh>
    <phoneticPr fontId="16"/>
  </si>
  <si>
    <t>2,200円＋税</t>
    <rPh sb="5" eb="6">
      <t>エン</t>
    </rPh>
    <rPh sb="7" eb="8">
      <t>ゼイ</t>
    </rPh>
    <phoneticPr fontId="16"/>
  </si>
  <si>
    <t>1,000円＋税</t>
    <rPh sb="5" eb="6">
      <t>エン</t>
    </rPh>
    <rPh sb="7" eb="8">
      <t>ゼイ</t>
    </rPh>
    <phoneticPr fontId="16"/>
  </si>
  <si>
    <t>2,800円＋税</t>
    <rPh sb="5" eb="6">
      <t>エン</t>
    </rPh>
    <rPh sb="7" eb="8">
      <t>ゼイ</t>
    </rPh>
    <phoneticPr fontId="16"/>
  </si>
  <si>
    <t>2,300円＋税</t>
    <rPh sb="5" eb="6">
      <t>エン</t>
    </rPh>
    <rPh sb="7" eb="8">
      <t>ゼイ</t>
    </rPh>
    <phoneticPr fontId="16"/>
  </si>
  <si>
    <t>1,200円＋税</t>
    <rPh sb="5" eb="6">
      <t>エン</t>
    </rPh>
    <rPh sb="7" eb="8">
      <t>ゼイ</t>
    </rPh>
    <phoneticPr fontId="16"/>
  </si>
  <si>
    <t>3600＋税</t>
    <phoneticPr fontId="16"/>
  </si>
  <si>
    <t xml:space="preserve">2,800円＋税
</t>
    <rPh sb="5" eb="6">
      <t>エン</t>
    </rPh>
    <rPh sb="6" eb="8">
      <t>プラスゼイ</t>
    </rPh>
    <phoneticPr fontId="16"/>
  </si>
  <si>
    <t>2,400＋税</t>
    <rPh sb="6" eb="7">
      <t>ゼイ</t>
    </rPh>
    <phoneticPr fontId="16"/>
  </si>
  <si>
    <t>1,700円＋税</t>
    <rPh sb="5" eb="6">
      <t>エン</t>
    </rPh>
    <rPh sb="7" eb="8">
      <t>ゼイ</t>
    </rPh>
    <phoneticPr fontId="16"/>
  </si>
  <si>
    <t>3000＋税</t>
    <phoneticPr fontId="16"/>
  </si>
  <si>
    <t>2,500円＋税</t>
    <rPh sb="5" eb="6">
      <t>エン</t>
    </rPh>
    <rPh sb="7" eb="8">
      <t>ゼイ</t>
    </rPh>
    <phoneticPr fontId="16"/>
  </si>
  <si>
    <t>1200＋税</t>
    <rPh sb="5" eb="6">
      <t>ゼイ</t>
    </rPh>
    <phoneticPr fontId="16"/>
  </si>
  <si>
    <t>2000＋税</t>
    <rPh sb="5" eb="6">
      <t>ゼイ</t>
    </rPh>
    <phoneticPr fontId="16"/>
  </si>
  <si>
    <t>780円＋税</t>
    <rPh sb="3" eb="4">
      <t>エン</t>
    </rPh>
    <rPh sb="5" eb="6">
      <t>ゼイ</t>
    </rPh>
    <phoneticPr fontId="16"/>
  </si>
  <si>
    <t>1800＋税</t>
    <rPh sb="5" eb="6">
      <t>ゼイ</t>
    </rPh>
    <phoneticPr fontId="16"/>
  </si>
  <si>
    <t>3,000円＋税</t>
    <rPh sb="5" eb="6">
      <t>エン</t>
    </rPh>
    <rPh sb="7" eb="8">
      <t>ゼイ</t>
    </rPh>
    <phoneticPr fontId="16"/>
  </si>
  <si>
    <t>（87ページ）</t>
  </si>
  <si>
    <t>（28ページ）</t>
    <phoneticPr fontId="16"/>
  </si>
  <si>
    <t>（32ページ）</t>
    <phoneticPr fontId="16"/>
  </si>
  <si>
    <t>（24ページ）</t>
    <phoneticPr fontId="7"/>
  </si>
  <si>
    <t>（36ページ）</t>
    <phoneticPr fontId="16"/>
  </si>
  <si>
    <t>（48ページ）</t>
    <phoneticPr fontId="7"/>
  </si>
  <si>
    <t>（20ページ）</t>
    <phoneticPr fontId="16"/>
  </si>
  <si>
    <t>（88ページ）</t>
    <phoneticPr fontId="16"/>
  </si>
  <si>
    <t>（39ページ）</t>
    <phoneticPr fontId="16"/>
  </si>
  <si>
    <t>(32ページ）</t>
    <phoneticPr fontId="16"/>
  </si>
  <si>
    <t>（175ページ）</t>
    <phoneticPr fontId="16"/>
  </si>
  <si>
    <t>(32ページ)</t>
    <phoneticPr fontId="16"/>
  </si>
  <si>
    <t>（184ページ）</t>
    <phoneticPr fontId="16"/>
  </si>
  <si>
    <t>(127ページ)</t>
    <phoneticPr fontId="16"/>
  </si>
  <si>
    <t>(40ページ)</t>
    <phoneticPr fontId="16"/>
  </si>
  <si>
    <t>(24ページ)</t>
    <phoneticPr fontId="16"/>
  </si>
  <si>
    <t>(48ページ)</t>
    <phoneticPr fontId="16"/>
  </si>
  <si>
    <t>(80ページ)</t>
    <phoneticPr fontId="16"/>
  </si>
  <si>
    <t>(63ページ)</t>
    <phoneticPr fontId="16"/>
  </si>
  <si>
    <t>(245ページ)</t>
    <phoneticPr fontId="16"/>
  </si>
  <si>
    <t>（10ページ）</t>
    <phoneticPr fontId="16"/>
  </si>
  <si>
    <t>（47ページ）</t>
    <phoneticPr fontId="16"/>
  </si>
  <si>
    <t>（127ページ）</t>
    <phoneticPr fontId="16"/>
  </si>
  <si>
    <t>（24ページ）</t>
    <phoneticPr fontId="16"/>
  </si>
  <si>
    <t>(36ページ)</t>
    <phoneticPr fontId="16"/>
  </si>
  <si>
    <t>（111ページ）</t>
    <phoneticPr fontId="16"/>
  </si>
  <si>
    <t>(152ページ)</t>
  </si>
  <si>
    <t>（40ページ）</t>
    <phoneticPr fontId="16"/>
  </si>
  <si>
    <t>（15ページ）</t>
  </si>
  <si>
    <t>（74ページ）</t>
    <phoneticPr fontId="16"/>
  </si>
  <si>
    <t>（287ページ）</t>
    <phoneticPr fontId="16"/>
  </si>
  <si>
    <t>（61ページ）</t>
    <phoneticPr fontId="16"/>
  </si>
  <si>
    <t>（46ページ）</t>
    <phoneticPr fontId="16"/>
  </si>
  <si>
    <t>（143ページ）</t>
    <phoneticPr fontId="16"/>
  </si>
  <si>
    <t>（95ページ）</t>
    <phoneticPr fontId="16"/>
  </si>
  <si>
    <t>（35ページ）</t>
    <phoneticPr fontId="16"/>
  </si>
  <si>
    <t>（56ページ）</t>
    <phoneticPr fontId="16"/>
  </si>
  <si>
    <t>（72ページ）</t>
    <phoneticPr fontId="16"/>
  </si>
  <si>
    <t>(160ページ)</t>
    <phoneticPr fontId="16"/>
  </si>
  <si>
    <t>143ページ</t>
    <phoneticPr fontId="16"/>
  </si>
  <si>
    <t>（31ページ）</t>
    <phoneticPr fontId="16"/>
  </si>
  <si>
    <t>63ページ</t>
    <phoneticPr fontId="16"/>
  </si>
  <si>
    <t>55ページ</t>
    <phoneticPr fontId="16"/>
  </si>
  <si>
    <t xml:space="preserve">(80ページ) </t>
    <phoneticPr fontId="16"/>
  </si>
  <si>
    <t>（48ページ）</t>
    <phoneticPr fontId="16"/>
  </si>
  <si>
    <t>（147ページ）</t>
    <phoneticPr fontId="16"/>
  </si>
  <si>
    <t>（200ページ）　</t>
    <phoneticPr fontId="16"/>
  </si>
  <si>
    <t>（96ページ）</t>
    <phoneticPr fontId="16"/>
  </si>
  <si>
    <t>(165ページ)</t>
    <phoneticPr fontId="16"/>
  </si>
  <si>
    <t>　50音が絵と単語、絵と文で構成され、動物を見ながらカタカナの学習ができる内容である。</t>
    <phoneticPr fontId="16"/>
  </si>
  <si>
    <t>　1年生の漢字を中心に、漢字の成り立ちを楽しい話と絵でわかりやすく説明している。</t>
    <phoneticPr fontId="16"/>
  </si>
  <si>
    <t>　動物のまねを楽しみながら、ことばの学習ができる内容である。</t>
    <phoneticPr fontId="16"/>
  </si>
  <si>
    <t>　１ページに１つずつ穴があり、そこに手触りを楽しむことのできる素材が貼ってある。</t>
    <phoneticPr fontId="16"/>
  </si>
  <si>
    <t xml:space="preserve">　ひらがなを歌に合わせて楽しく学習できるような内容となっている。       </t>
    <phoneticPr fontId="16"/>
  </si>
  <si>
    <t>　子どもたちがよく知っている動物を、歌を歌いながら楽しく書ける内容になっている。</t>
    <phoneticPr fontId="16"/>
  </si>
  <si>
    <t>　子どもたちがよく知っている虫や海の生物の魚などを、歌いながら楽しく書ける内容である。</t>
    <phoneticPr fontId="16"/>
  </si>
  <si>
    <t xml:space="preserve"> 50音がそれぞれに関連した絵と短文で分かりやすく学習できる内容である。</t>
    <rPh sb="3" eb="4">
      <t>オン</t>
    </rPh>
    <rPh sb="10" eb="12">
      <t>カンレン</t>
    </rPh>
    <rPh sb="14" eb="15">
      <t>エ</t>
    </rPh>
    <rPh sb="16" eb="18">
      <t>タンブン</t>
    </rPh>
    <rPh sb="19" eb="20">
      <t>ワ</t>
    </rPh>
    <rPh sb="25" eb="27">
      <t>ガクシュウ</t>
    </rPh>
    <rPh sb="30" eb="32">
      <t>ナイヨウ</t>
    </rPh>
    <phoneticPr fontId="16"/>
  </si>
  <si>
    <t>　本当はとても寂しがりやで心の優しいおおかみが、森の動物たちと仲良くなっていく物語である。</t>
    <phoneticPr fontId="16"/>
  </si>
  <si>
    <t>　ひらがな50音を使ったしりとりの文になっている。単語ではなく、ユーモラスな文でしりとりが続いている。</t>
    <phoneticPr fontId="16"/>
  </si>
  <si>
    <t>　色々な場面のさし絵を見ながら、動き、似た意味、反対の意味等を表すことばが増やせるよう取り扱われている。</t>
    <phoneticPr fontId="16"/>
  </si>
  <si>
    <t>　12ヶ月の月ごとのさし絵を見ながら、動作の仕方、もののありよう、その程度を表すことばが増やせるよう取り扱われている。</t>
    <phoneticPr fontId="16"/>
  </si>
  <si>
    <t>　日常生活に関連したさし絵を見ながら、ことばや語いが増やせるよう取り扱われている。</t>
    <phoneticPr fontId="16"/>
  </si>
  <si>
    <t>　身の回りの生活の中で見かける様々な様子や人々の心の動きを表すことばが増やせるよう取り扱われている。</t>
    <phoneticPr fontId="16"/>
  </si>
  <si>
    <t>　日常生活に関連したさし絵を見ながら、助詞の使い方が分かるよう取り扱われている。</t>
    <phoneticPr fontId="16"/>
  </si>
  <si>
    <t>　日常生活に関連したさし絵を見ながら、ものの名称や語いが増やせるよう取り扱われている。</t>
    <phoneticPr fontId="16"/>
  </si>
  <si>
    <t>　子どもにとって苦手な「歯医者」を題材にし、患者の気持ちと歯医者の気持ちが同じことばでそれぞれ表現された絵本である。</t>
    <phoneticPr fontId="16"/>
  </si>
  <si>
    <t>　きいろいちょうちょをつかまえてみると、なぜか花だったり、ひよこだったり。失敗を繰り返すもきいろいちょうちょを追い続ける男の子の愉快な話である。</t>
    <phoneticPr fontId="16"/>
  </si>
  <si>
    <t>　動物たちが次々にたずねてくる中で、「こんにちは」のあいさつがいえるように取り扱われている。</t>
    <phoneticPr fontId="16"/>
  </si>
  <si>
    <t>　親子の間で繰り返されてきた「いないいないばあ」をゆかいな遊びにし、ことばの学習ができる内容である。</t>
    <phoneticPr fontId="16"/>
  </si>
  <si>
    <t>　動物たちのしぐさを繰り返すうちに「いただきます」のことばが学習できる内容である。</t>
    <phoneticPr fontId="16"/>
  </si>
  <si>
    <t>　動物たちのユーモラスなさし絵を楽しみながら、ことばの学習ができるよう取り扱われている。</t>
    <phoneticPr fontId="16"/>
  </si>
  <si>
    <t>　アメリカのわらべ歌を題材に、いろいろな動物が各曜日に食べる物を紹介しており、動物・食べ物・曜日の名前を学習できる内容である。</t>
    <phoneticPr fontId="16"/>
  </si>
  <si>
    <t>　てんとう虫が自分より大きな生き物に次々とけんかをしかけては、その場を去り、最後は元の場所に帰ってくる。たくさんの虫や動物の名前等を学習できる内容である。</t>
    <phoneticPr fontId="16"/>
  </si>
  <si>
    <t>　卵から蝶になるまでの話を通して、生命の美しさを学びながら、ことばの学習ができる内容である。</t>
    <phoneticPr fontId="16"/>
  </si>
  <si>
    <t>　いろいろな動物が見ているものを題材に、身近な動物や、色の名称等のことばが学習できる内容である。</t>
    <phoneticPr fontId="16"/>
  </si>
  <si>
    <t>　おふろに入るという身近なできごとを題材に取り上げ、ことばの学習ができる内容である。</t>
    <phoneticPr fontId="16"/>
  </si>
  <si>
    <t>　誕生日を題材に取り上げ、ことばの学習ができる内容となっている。</t>
    <phoneticPr fontId="16"/>
  </si>
  <si>
    <t>　たくさんの動物が登場し、「遊び」を通して、ことばや数、英語や手話などが学習できる絵本である。</t>
    <phoneticPr fontId="16"/>
  </si>
  <si>
    <t>　夜になって、眠りにつくまでのできごとを題材に取り上げ、ことばの学習ができる内容である。</t>
    <phoneticPr fontId="16"/>
  </si>
  <si>
    <t>　ハリネズミの郵便屋さんが手紙を食べてしまった失敗を解決する話で、物語の先を想像する力が育まれるように取り扱われている。</t>
    <phoneticPr fontId="16"/>
  </si>
  <si>
    <t>　風に吹かれて飛んでいった帽子をあっちこっちと探しまわる話で、一部にスポットをあてながら探していく内容である。</t>
    <phoneticPr fontId="16"/>
  </si>
  <si>
    <t>　物語や話に興味をもたせ、登場人物の気持ちなど話の中身について考えさせるよう取り扱われている。</t>
    <phoneticPr fontId="16"/>
  </si>
  <si>
    <t>　有名な民話を題材に、やさしさや愛、約束というものの厳しさを描いた悲しくも美しい物語である。</t>
    <phoneticPr fontId="16"/>
  </si>
  <si>
    <t>　６人の子どもが積み木をもって集まり、積み木の国を作るストーリーである。</t>
    <phoneticPr fontId="16"/>
  </si>
  <si>
    <t>　「かっぱ」がトンネルをくぐると、「ぱかっ、ぱかっ」と走る馬になってでてくる、というような展開が次々と表れ、ことばのリズムやことば遊びの面白さを楽しめる内容である。</t>
    <phoneticPr fontId="16"/>
  </si>
  <si>
    <t>　３匹のねこが組になって登場し、いろいろな体験をしていく楽しい物語である。</t>
    <phoneticPr fontId="16"/>
  </si>
  <si>
    <t>　何にでも絵の描ける大きな空飛ぶクレヨンに　またがって、６人の子どもがいろいろな絵を描くストーリーである。</t>
    <phoneticPr fontId="16"/>
  </si>
  <si>
    <t>　50音１音ずつに食べ物を当てはめ、行ごとに１人ずつのお弁当を完成させ、最後にみんなでお弁当を食べるという内容である。</t>
    <phoneticPr fontId="16"/>
  </si>
  <si>
    <t>　子どもに「もったいない」と繰り返すおばあさん。ただ口うるさいだけでなく、再利用する方法も教える。子どもに「もったいない」ことをしていないか、考えさせられる題材である。</t>
    <phoneticPr fontId="16"/>
  </si>
  <si>
    <t>　仲間はずれになり、逃げ遅れサメに襲われたてしまったシマシマ魚を助ける虹色魚の勇気と優しさを描いた物語である。</t>
    <phoneticPr fontId="16"/>
  </si>
  <si>
    <t>　あらしのよるに出会ったおおかみとやぎの友情物語。物語の先を想像する力が育まれる内容である。</t>
    <phoneticPr fontId="16"/>
  </si>
  <si>
    <t>　友だちのカエルから地上の様子を聞いて、憧れを抱いた魚は、カエルの真似をして池から飛び出てしまう。息ができず気を失ったところをカエルに助けられるという内容である。</t>
    <rPh sb="1" eb="2">
      <t>トモ</t>
    </rPh>
    <phoneticPr fontId="16"/>
  </si>
  <si>
    <t>　動物園を題材として、簡単なストーリーと絵で物語を楽しむ内容である。</t>
    <phoneticPr fontId="16"/>
  </si>
  <si>
    <t>　お母さんと一緒に買い物に出かけたしろくまちゃん。目についたケーキを買ってほしいとねだるが、お母さんにだめと言われてがっかり。辛抱するということも大事だとわからせてくれる内容である。</t>
    <phoneticPr fontId="16"/>
  </si>
  <si>
    <t>　ひらがなのしりとり遊びを絵とともに楽しめるようになっている。</t>
    <phoneticPr fontId="16"/>
  </si>
  <si>
    <t>　身近な遊びを題材にした物語で、展開を楽しみながらストーリーを追うことができる。</t>
    <phoneticPr fontId="16"/>
  </si>
  <si>
    <t>　いつも早起きの雄鶏が「ととけっこう　よがあけた」と歌いながらみんなを起こして回るという内容である。</t>
    <phoneticPr fontId="16"/>
  </si>
  <si>
    <t>　腹ぺこの１１ぴきのねこ達が繰り広げる愉快な物語。最後のどんでん返しが楽しい内容である。</t>
    <phoneticPr fontId="16"/>
  </si>
  <si>
    <t>　ひらがなの形を指でなぞりながら、楽しく書いて覚える内容になっている。</t>
    <phoneticPr fontId="16"/>
  </si>
  <si>
    <t>　色とりどりの丸が転がっていくうちに、次のページをめくると、だんごやぶどうや青虫などに変身する。ことばが繰り返しになっていて、リズミカルに表現されている。</t>
    <phoneticPr fontId="16"/>
  </si>
  <si>
    <t>　野ネズミ一家が朝ごはんを作る話で、自然の恵みの豊かさと、家族の助け合いが分かる内容である。</t>
    <phoneticPr fontId="16"/>
  </si>
  <si>
    <t>　野ネズミ一家がピクニックに出かける話で、自然の豊かさや心やさしさにあふれた内容である。</t>
    <phoneticPr fontId="16"/>
  </si>
  <si>
    <t>　サツマイモが育ち収穫され、子どものおなかにおさまるまでの物語である。</t>
    <phoneticPr fontId="16"/>
  </si>
  <si>
    <t>　子どもが成長していく過程を問いかけていきながら、入学・進級を祝うという内容になっている。</t>
    <phoneticPr fontId="16"/>
  </si>
  <si>
    <t>　学ぶひらがなと、その文字の入った身近なものの名前に親しむことができる内容である。</t>
    <phoneticPr fontId="16"/>
  </si>
  <si>
    <t>　ウサギがみんなのために作った椅子に、動物たちが次々とやってきて、椅子にご馳走を置いていく。登場する動物とご馳走を変化させ、親しみやすい内容である。</t>
    <phoneticPr fontId="16"/>
  </si>
  <si>
    <t>　学ぶひらがなと、その文字の入った動物や身近なものの名前に親しむことができる内容である。</t>
    <phoneticPr fontId="16"/>
  </si>
  <si>
    <t>　「こんにち　ワニ」
「いただきマスク」
「いないいない　ばあちゃん」のように、あいさつ言ことば等のことばあそびができる愉快な絵本である。</t>
    <phoneticPr fontId="16"/>
  </si>
  <si>
    <t>　平易だが奇想天外な話で、想像力を育むのに適切な内容である。</t>
    <phoneticPr fontId="16"/>
  </si>
  <si>
    <t>　てんとうむしやかたつむり等の身近な虫を、リズミカルな繰り返し音と絵で楽しめる内容である。</t>
    <phoneticPr fontId="16"/>
  </si>
  <si>
    <t>　きんぎょばちから逃げ出したきんぎょ。あちらこちら、似たものの中に隠れながらたくさんのきんぎょのいるところまで逃げていくというお話である。</t>
    <phoneticPr fontId="16"/>
  </si>
  <si>
    <t>　台所にやってきたわにが、冷蔵庫の肉を見つけ、自分で焼いて食べる。わにらしいユニークな擬音語を楽しみながら、学習できる内容である。</t>
    <phoneticPr fontId="16"/>
  </si>
  <si>
    <t>　ぞうが散歩に出かけ、いろいろな動物に出会うという内容である。</t>
    <phoneticPr fontId="16"/>
  </si>
  <si>
    <t>　絵を見ながら、着衣の順序について学習できる内容である。</t>
    <phoneticPr fontId="16"/>
  </si>
  <si>
    <t>　２匹の野ねずみが創意工夫して、多くの友だちと仲良くなるという内容である。</t>
    <phoneticPr fontId="16"/>
  </si>
  <si>
    <t>　くまさんが朝起きてから、顔を洗い、ご飯を食べ、トイレに行き、勉強し、赤ちゃんのお世話をし、お料理し、片付けて、洗濯しての一日の様子などが、順番に絵と短い文で説明されている。</t>
    <phoneticPr fontId="16"/>
  </si>
  <si>
    <t>　身近なテーマを扱いながら、想像の世界に遊ぶことができる内容である。</t>
    <phoneticPr fontId="16"/>
  </si>
  <si>
    <t>　次々に現れる人物や動物を通して、かぶぬきの物語を楽しみながら学習できる内容である。</t>
    <phoneticPr fontId="16"/>
  </si>
  <si>
    <t>　身近な食べ物を食べた動物を探し出す、遊び感覚のある内容である。</t>
    <phoneticPr fontId="16"/>
  </si>
  <si>
    <t>　一つの大きなりんごをたくさんの動物がおいしく食べていき、最後は残ったリンゴの中で、みんなが仲良く雨宿りする物語である。</t>
    <phoneticPr fontId="16"/>
  </si>
  <si>
    <t>　擬態語と擬声語とそこから連想される抽象的な絵で情景を表現した内容である。</t>
    <phoneticPr fontId="16"/>
  </si>
  <si>
    <t>　身近なものの名前を繰り返して、絵の中からそのものを探し出す遊びが取り扱われている。</t>
    <phoneticPr fontId="16"/>
  </si>
  <si>
    <t>　卵から生まれたばかりのアンキロサウルスの赤ちゃんを育てることとなったティラノサウルスの優しさを描いた話である。</t>
    <phoneticPr fontId="16"/>
  </si>
  <si>
    <t>　アフガニスタンの小さな村に住むヤモ少年が主人公。彼が、戦争に行っている兄に代わり、初めて父と農作物を売りにバザ－ルに出かける。心温まる親子関係や人々との交流がすばらしい。</t>
    <phoneticPr fontId="16"/>
  </si>
  <si>
    <t>　寒い冬に、きつねのお母さんが、子ぎつねを町までてぶくろをひとりで買いにいかせる物語。きつねのお母さんの愛情が溢れる、心が温かくなる内容である。</t>
    <phoneticPr fontId="16"/>
  </si>
  <si>
    <t>　８匹の動物が特性を生かしてリンゴを取っていく平易な内容で、繰り返しのある楽しい内容である。</t>
    <phoneticPr fontId="16"/>
  </si>
  <si>
    <t>　ねずみ君のチョッキをだんだん大きな動物が着ていくお話で、期待感が持てるような内容である。</t>
    <phoneticPr fontId="16"/>
  </si>
  <si>
    <t>　食いしん坊のウサギが太りすぎて地面に沈んでしまい、地球を通り抜けて反対側の国に行ってしまったというストーリーである。</t>
    <phoneticPr fontId="16"/>
  </si>
  <si>
    <t>　擬人化されたカラフルなイラストで、食べ物のしりとりがどんどんと続いていく内容である。</t>
    <phoneticPr fontId="16"/>
  </si>
  <si>
    <t>　身のまわりにある色々なものが、表現豊かにおしゃべりをしている内容が掲載されている。</t>
    <phoneticPr fontId="16"/>
  </si>
  <si>
    <t>　ひらがなとその文字の入ったことばが簡単な　文にまとめられている。ひらがなや身近なものの名前に親しむことができる内容である。</t>
    <phoneticPr fontId="16"/>
  </si>
  <si>
    <t>　夏目漱石の「吾輩は猫である」から猫のユーモラスな場面を抜粋し、楽しみながら名文に触れることができる内容である。</t>
    <phoneticPr fontId="16"/>
  </si>
  <si>
    <t>　ことばの由来や似ていることばの違いなどが、写真で分かりやすく示された内容である。　　　　</t>
    <rPh sb="5" eb="7">
      <t>ユライ</t>
    </rPh>
    <rPh sb="8" eb="9">
      <t>ニ</t>
    </rPh>
    <rPh sb="16" eb="17">
      <t>チガ</t>
    </rPh>
    <rPh sb="22" eb="24">
      <t>シャシン</t>
    </rPh>
    <rPh sb="25" eb="26">
      <t>ワ</t>
    </rPh>
    <rPh sb="31" eb="32">
      <t>シメ</t>
    </rPh>
    <rPh sb="35" eb="37">
      <t>ナイヨウ</t>
    </rPh>
    <phoneticPr fontId="16"/>
  </si>
  <si>
    <t>　宮沢賢治の作品が一部抜粋という形で紹介されている。各物語とも、人間の良心や、物事の内面をよく見るという一貫したテーマで構成されている。</t>
    <rPh sb="26" eb="27">
      <t>カク</t>
    </rPh>
    <rPh sb="27" eb="29">
      <t>モノガタリ</t>
    </rPh>
    <rPh sb="32" eb="34">
      <t>ニンゲン</t>
    </rPh>
    <rPh sb="35" eb="37">
      <t>リョウシン</t>
    </rPh>
    <rPh sb="39" eb="41">
      <t>モノゴト</t>
    </rPh>
    <rPh sb="42" eb="44">
      <t>ナイメン</t>
    </rPh>
    <rPh sb="47" eb="48">
      <t>ミ</t>
    </rPh>
    <rPh sb="52" eb="54">
      <t>イッカン</t>
    </rPh>
    <rPh sb="60" eb="62">
      <t>コウセイ</t>
    </rPh>
    <phoneticPr fontId="16"/>
  </si>
  <si>
    <t>　運筆の動きを唱えながら書いて、ひらがなを正しく書く練習をする内容になっている。</t>
    <phoneticPr fontId="16"/>
  </si>
  <si>
    <t>　「あ」から「ん」までのひらがな一文字につき、書き順・挿絵付きの用例（韻を踏んだ三行詩）が載っている。大きな文字を指でなぞる練習ができる。</t>
    <phoneticPr fontId="16"/>
  </si>
  <si>
    <t>　ことわざを題材に、文字を書く練習ができる内容である。</t>
    <phoneticPr fontId="16"/>
  </si>
  <si>
    <t>　１から10までの数の順序と 数量が取り扱われている。</t>
    <phoneticPr fontId="16"/>
  </si>
  <si>
    <t>　１から10までの数の順序、数量、筆順が取り扱われている</t>
    <phoneticPr fontId="16"/>
  </si>
  <si>
    <t>　算数の苦手な王子が、まほうでかけ算を消してしまった。なくなった数字を取り戻すために、九九を唱える物語である。</t>
    <phoneticPr fontId="16"/>
  </si>
  <si>
    <t>　時間を知るための道具として時計があることや、暦に関する言葉、表現について取り扱っている。</t>
    <phoneticPr fontId="16"/>
  </si>
  <si>
    <t>　１から10までの数・名数を取り扱っている。</t>
    <phoneticPr fontId="16"/>
  </si>
  <si>
    <t>　生活の中で使われているさまざまな数字について扱っている。</t>
    <phoneticPr fontId="16"/>
  </si>
  <si>
    <t>　１から10までの数を中心に取り上げ、かぞえること、対応させること、順序などを学習させる内容である。</t>
    <phoneticPr fontId="16"/>
  </si>
  <si>
    <t>　「分ける」「半分」の概念を仲良し２人で、身近にあるものを使ってくりひろげ、楽しく学習できる内容である。</t>
    <phoneticPr fontId="16"/>
  </si>
  <si>
    <t>　同じ色と形の車を探したり、条件に合うように道を進んだり、色と形を使った暗号文、立方体の展開を考えて色を考えるなど、実際に作って確かめることもできる内容である。</t>
    <phoneticPr fontId="16"/>
  </si>
  <si>
    <t>　「おおきい」「ちいさい」の概念を理解しやすい内容である。　</t>
    <phoneticPr fontId="16"/>
  </si>
  <si>
    <t>　たし算の導入段階について、具体的に学習がすすめられるような内容である。</t>
    <phoneticPr fontId="16"/>
  </si>
  <si>
    <t>　10までの数をとりあげている。動物の絵をとおして数に興味を持たせる内容である。</t>
    <phoneticPr fontId="16"/>
  </si>
  <si>
    <t>　身近な物の絵と１から10までを対応させて学習する内容である。</t>
    <phoneticPr fontId="16"/>
  </si>
  <si>
    <t>　１から100までの数を扱っている。身近な動物や人、家、車がどのページにも100個描かれていて、それを数える内容である。</t>
    <phoneticPr fontId="16"/>
  </si>
  <si>
    <t>　１から100までの数を扱っている。数字を階数に対応させて、階が上がると数が大きくなることが、絵で分かる内容である。</t>
    <rPh sb="49" eb="50">
      <t>ブン</t>
    </rPh>
    <phoneticPr fontId="16"/>
  </si>
  <si>
    <t>　身近な事物と１から10までの数を対応させ、理解しやすい内容を取り扱っている。</t>
    <phoneticPr fontId="16"/>
  </si>
  <si>
    <t>　１から10までの数字を数える物語である。</t>
    <phoneticPr fontId="16"/>
  </si>
  <si>
    <t>　朝６時から夜８時までを、生活と結び付けて学習する内容である。</t>
    <phoneticPr fontId="16"/>
  </si>
  <si>
    <t>　身近な道具・食べ物・動物の絵で、１から10までの数字を学習させる内容である。</t>
    <phoneticPr fontId="16"/>
  </si>
  <si>
    <t>　「大きい・小さい」の概念を「ぼく」と「おとうさん」の身近な道具を使って、絵で学習できる内容である。</t>
    <phoneticPr fontId="16"/>
  </si>
  <si>
    <t>　１から10までの量としての数を取り扱っている。</t>
    <phoneticPr fontId="16"/>
  </si>
  <si>
    <t>　朝の７時から夜の８時までを生活と結びつけて取り扱っている。</t>
    <phoneticPr fontId="16"/>
  </si>
  <si>
    <t>　１から12までのものを、絵の中から「かぞえる」内容である。</t>
    <phoneticPr fontId="16"/>
  </si>
  <si>
    <t>　絵の中から指示された具体物の個数を数える内容である。</t>
    <phoneticPr fontId="16"/>
  </si>
  <si>
    <t>　同じ形や大きさを理解できるように、具体的に内容を取り扱っている。</t>
    <phoneticPr fontId="16"/>
  </si>
  <si>
    <t>　さんかく、しかく、まる、白、赤、黄など簡単な形と色を取り扱っている。</t>
    <phoneticPr fontId="16"/>
  </si>
  <si>
    <t>　目、口、鼻の数と、位置関係を取り扱っており、ボディーイメージ作りができる内容である。</t>
    <phoneticPr fontId="16"/>
  </si>
  <si>
    <t>　くまたんシリーズで、大好物の食べ物を使って、１から10までの数を学習させる内容である。</t>
    <phoneticPr fontId="16"/>
  </si>
  <si>
    <t>　順序数や数の表し方、初歩的な四則計算、小数や分数について、写真を使って解説している。</t>
    <rPh sb="11" eb="14">
      <t>ショホテキ</t>
    </rPh>
    <rPh sb="30" eb="32">
      <t>シャシン</t>
    </rPh>
    <rPh sb="33" eb="34">
      <t>ツカ</t>
    </rPh>
    <rPh sb="36" eb="38">
      <t>カイセツ</t>
    </rPh>
    <phoneticPr fontId="16"/>
  </si>
  <si>
    <t>　１から10までの数を扱い、数に興味をもつことができる内容となっている。</t>
    <phoneticPr fontId="16"/>
  </si>
  <si>
    <t>　正時、５分ごと、１分ごとの時刻の学習と、身の回りにあるいろいろな形や種類の時計を知らせる内容である。</t>
    <phoneticPr fontId="16"/>
  </si>
  <si>
    <t>　１から10までの数を、事物の写真と対応させて学習する内容である。</t>
    <phoneticPr fontId="16"/>
  </si>
  <si>
    <t>　一の段から順番に、九九を使う場面や覚え方を扱っている。</t>
    <rPh sb="1" eb="2">
      <t>イチ</t>
    </rPh>
    <rPh sb="3" eb="4">
      <t>ダン</t>
    </rPh>
    <rPh sb="6" eb="8">
      <t>ジュンバン</t>
    </rPh>
    <rPh sb="10" eb="12">
      <t>クク</t>
    </rPh>
    <rPh sb="13" eb="14">
      <t>ツカ</t>
    </rPh>
    <rPh sb="15" eb="17">
      <t>バメン</t>
    </rPh>
    <rPh sb="18" eb="19">
      <t>オボ</t>
    </rPh>
    <rPh sb="20" eb="21">
      <t>カタ</t>
    </rPh>
    <rPh sb="22" eb="23">
      <t>アツカ</t>
    </rPh>
    <phoneticPr fontId="16"/>
  </si>
  <si>
    <t>　講演や動物園など興味を持ちやすい場面の中で、数の多い少ないを考えることができる内容である。</t>
    <phoneticPr fontId="16"/>
  </si>
  <si>
    <t>　たし算、ひき算の初歩を、具体物、半具体物を通して分かりやすく取り扱っている。</t>
    <phoneticPr fontId="16"/>
  </si>
  <si>
    <t>　午前１時から夜の12時までの正時を中心に、生活と結びつけながら取り扱っている。</t>
    <phoneticPr fontId="16"/>
  </si>
  <si>
    <t>　親しみやすい動物や日常生活でふれる事物を取り上げ、10までの数の合成・分解を扱っている。</t>
    <phoneticPr fontId="16"/>
  </si>
  <si>
    <t>　登場する動物が１から10までの数と対応することができる内容である。</t>
    <rPh sb="1" eb="3">
      <t>トウジョウ</t>
    </rPh>
    <rPh sb="5" eb="7">
      <t>ドウブツ</t>
    </rPh>
    <rPh sb="16" eb="17">
      <t>カズ</t>
    </rPh>
    <rPh sb="18" eb="20">
      <t>タイオウ</t>
    </rPh>
    <rPh sb="28" eb="30">
      <t>ナイヨウ</t>
    </rPh>
    <phoneticPr fontId="16"/>
  </si>
  <si>
    <t>　動物の絵を１から10まで対応させて学習する内容である。</t>
    <phoneticPr fontId="16"/>
  </si>
  <si>
    <t>　1から100までと０の数・名数を取り扱っている。身近な物の絵で1対1対応や集合、比較を学習できる内容である。</t>
    <phoneticPr fontId="16"/>
  </si>
  <si>
    <t xml:space="preserve">　森の動物を題材とし、１対１対応や、数の多少を量的に比較させる内容である。                   </t>
    <phoneticPr fontId="16"/>
  </si>
  <si>
    <t>　車の絵をとおして、形（まる・さんかく・しかく）と１から10までの数を取り扱っている。</t>
    <phoneticPr fontId="16"/>
  </si>
  <si>
    <t>　２つの物の関係性や比較と、数量について学習することができる内容である。</t>
    <phoneticPr fontId="16"/>
  </si>
  <si>
    <t>　１から10までの数と、ものによって数が色々な呼び方になる内容を扱っている。</t>
    <phoneticPr fontId="16"/>
  </si>
  <si>
    <t>　５までの数を使って、大きい小さいの比較を取り扱った理解しやすい内容である。</t>
    <phoneticPr fontId="16"/>
  </si>
  <si>
    <t>　時計の針を見ながら、分の単位を視覚的にとらえ、何時何分までの時刻が学習できる内容である。</t>
    <phoneticPr fontId="16"/>
  </si>
  <si>
    <t>　絵の大小を比較しながら「もの」の大きさに気づく構成である。</t>
    <phoneticPr fontId="16"/>
  </si>
  <si>
    <t>　形(まる・しかく・さんかく)について理解しやすい内容である。</t>
    <phoneticPr fontId="16"/>
  </si>
  <si>
    <t>　朝の７時から夜の７時までを登場人物たちの生活と結びつけて取り扱っている。</t>
    <phoneticPr fontId="16"/>
  </si>
  <si>
    <t>　１から10までと０の数を取り扱っている。</t>
    <phoneticPr fontId="16"/>
  </si>
  <si>
    <t>　様々な素材で示された１から10までの対象を指先で触れながら確かめ、数に親しむ内容である。また、文とともに点字も併記されている。</t>
    <rPh sb="1" eb="3">
      <t>サマザマ</t>
    </rPh>
    <rPh sb="4" eb="6">
      <t>ソザイ</t>
    </rPh>
    <rPh sb="7" eb="8">
      <t>シメ</t>
    </rPh>
    <rPh sb="19" eb="21">
      <t>タイショウ</t>
    </rPh>
    <rPh sb="22" eb="24">
      <t>ユビサキ</t>
    </rPh>
    <rPh sb="25" eb="26">
      <t>フ</t>
    </rPh>
    <rPh sb="30" eb="31">
      <t>タシ</t>
    </rPh>
    <rPh sb="34" eb="35">
      <t>カズ</t>
    </rPh>
    <rPh sb="36" eb="37">
      <t>シタ</t>
    </rPh>
    <rPh sb="39" eb="41">
      <t>ナイヨウ</t>
    </rPh>
    <rPh sb="48" eb="49">
      <t>ブン</t>
    </rPh>
    <rPh sb="53" eb="55">
      <t>テンジ</t>
    </rPh>
    <rPh sb="56" eb="58">
      <t>ヘイキ</t>
    </rPh>
    <phoneticPr fontId="16"/>
  </si>
  <si>
    <t>　丸・三角・四角・ハート・星の五つの形を扱い、それぞれが型抜きされていて、指先で触れることにより、形を意識できる内容である。</t>
    <rPh sb="1" eb="2">
      <t>マル</t>
    </rPh>
    <rPh sb="3" eb="5">
      <t>サンカク</t>
    </rPh>
    <rPh sb="6" eb="8">
      <t>シカク</t>
    </rPh>
    <rPh sb="13" eb="14">
      <t>ホシ</t>
    </rPh>
    <rPh sb="15" eb="16">
      <t>イツ</t>
    </rPh>
    <rPh sb="18" eb="19">
      <t>カタチ</t>
    </rPh>
    <rPh sb="20" eb="21">
      <t>アツカ</t>
    </rPh>
    <rPh sb="28" eb="30">
      <t>カタヌ</t>
    </rPh>
    <rPh sb="37" eb="39">
      <t>ユビサキ</t>
    </rPh>
    <rPh sb="40" eb="41">
      <t>フ</t>
    </rPh>
    <rPh sb="49" eb="50">
      <t>カタチ</t>
    </rPh>
    <rPh sb="51" eb="53">
      <t>イシキ</t>
    </rPh>
    <rPh sb="56" eb="58">
      <t>ナイヨウ</t>
    </rPh>
    <phoneticPr fontId="16"/>
  </si>
  <si>
    <t>　「なかまあつめ」から、「５までのかず」、「９までのたしざん・ひきざん」、「くりあがり、くりさがりのあるたしざんひきざん」、「２けたのたしざん・ひきざん」までの内容を取り扱っている。</t>
    <phoneticPr fontId="16"/>
  </si>
  <si>
    <t>　「３けたのかず」から、「３けたのたしざん・ひきざん」、「九九」、「４けたのたしざん・ひきざん」、「長さやかさの単位 cm、m、mm、dℓ」までの内容を取り扱っている。</t>
    <phoneticPr fontId="16"/>
  </si>
  <si>
    <t>　「かけ算、わり算」から、「重さや長さの単位 kg、km」「三角形、四角形」、「時間」、「角度」、「小数」までの内容を取り扱っている。</t>
    <phoneticPr fontId="16"/>
  </si>
  <si>
    <t>　身の回りにある色々な具体物を、比べたり測ったりしながら、測定の基礎を育てる内容である。</t>
    <phoneticPr fontId="16"/>
  </si>
  <si>
    <t>　０の説明も含めた100までの数や、数の大小関係も取り扱われている。</t>
    <phoneticPr fontId="16"/>
  </si>
  <si>
    <t>　１から10までの数を扱い、登場するいもむしが10匹から１匹ずつ順に減っていくストーリーである。</t>
    <rPh sb="9" eb="10">
      <t>カズ</t>
    </rPh>
    <rPh sb="11" eb="12">
      <t>アツカ</t>
    </rPh>
    <rPh sb="14" eb="16">
      <t>トウジョウ</t>
    </rPh>
    <rPh sb="25" eb="26">
      <t>ピキ</t>
    </rPh>
    <rPh sb="29" eb="30">
      <t>ピキ</t>
    </rPh>
    <rPh sb="32" eb="33">
      <t>ジュン</t>
    </rPh>
    <rPh sb="34" eb="35">
      <t>ヘ</t>
    </rPh>
    <phoneticPr fontId="16"/>
  </si>
  <si>
    <t>　１～10までの数の数え方から、足し算・引き算までの内容を取り扱っている。</t>
    <rPh sb="8" eb="9">
      <t>スウ</t>
    </rPh>
    <rPh sb="10" eb="11">
      <t>カゾ</t>
    </rPh>
    <rPh sb="12" eb="13">
      <t>カタ</t>
    </rPh>
    <rPh sb="16" eb="17">
      <t>タ</t>
    </rPh>
    <rPh sb="18" eb="19">
      <t>ザン</t>
    </rPh>
    <rPh sb="20" eb="21">
      <t>ヒ</t>
    </rPh>
    <rPh sb="22" eb="23">
      <t>ザン</t>
    </rPh>
    <rPh sb="26" eb="28">
      <t>ナイヨウ</t>
    </rPh>
    <rPh sb="29" eb="30">
      <t>ト</t>
    </rPh>
    <rPh sb="31" eb="32">
      <t>アツカ</t>
    </rPh>
    <phoneticPr fontId="16"/>
  </si>
  <si>
    <t>　１から５までの数を取り扱い、動物や食べ物を数えることで、楽しく数を学ぶことができる内容である。</t>
    <rPh sb="8" eb="9">
      <t>カズ</t>
    </rPh>
    <rPh sb="10" eb="11">
      <t>ト</t>
    </rPh>
    <rPh sb="12" eb="13">
      <t>アツカ</t>
    </rPh>
    <rPh sb="15" eb="17">
      <t>ドウブツ</t>
    </rPh>
    <rPh sb="18" eb="19">
      <t>タ</t>
    </rPh>
    <rPh sb="20" eb="21">
      <t>モノ</t>
    </rPh>
    <rPh sb="22" eb="23">
      <t>カゾ</t>
    </rPh>
    <rPh sb="29" eb="30">
      <t>タノ</t>
    </rPh>
    <rPh sb="32" eb="33">
      <t>カズ</t>
    </rPh>
    <rPh sb="34" eb="35">
      <t>マナ</t>
    </rPh>
    <rPh sb="42" eb="44">
      <t>ナイヨウ</t>
    </rPh>
    <phoneticPr fontId="16"/>
  </si>
  <si>
    <t xml:space="preserve"> 丸・三角・四角など簡単な形を取り扱っている。</t>
    <phoneticPr fontId="16"/>
  </si>
  <si>
    <t xml:space="preserve">  子どもの目線で、体について知りたいことを、博士に質問する形式で読み進めていくことができる。体内の様子をわかりやすいイラストで説明している。</t>
    <phoneticPr fontId="16"/>
  </si>
  <si>
    <t xml:space="preserve">  子どもの目線で、元気に過ごすための生活習慣について、コーチに質問する形式で読み進めていくことができる。活動の様子をわかりやすいイラストで説明している。</t>
    <phoneticPr fontId="16"/>
  </si>
  <si>
    <t xml:space="preserve">  子どもにとって身近な体験を通して、自分の体に関心を持つとともに、健康について考えることができる内容である。</t>
    <phoneticPr fontId="16"/>
  </si>
  <si>
    <t xml:space="preserve">  犬の目線を通して一つの家族の構成を説明している。</t>
    <phoneticPr fontId="16"/>
  </si>
  <si>
    <t xml:space="preserve">  食べ物の名前に関するなぞなぞを考えながら読み進めることができる内容である。</t>
    <phoneticPr fontId="16"/>
  </si>
  <si>
    <t xml:space="preserve">  家族や身近な人たちとかかわり合いながら、一日の生活の中で必要な基本的生活習慣が身につくような内容である。</t>
    <phoneticPr fontId="16"/>
  </si>
  <si>
    <t xml:space="preserve">  一年の季節の流れやそれにともなう行事を、子どもの興味・関心が広がるように取り上げている。</t>
    <phoneticPr fontId="16"/>
  </si>
  <si>
    <t xml:space="preserve">  片付けの苦手な子どもが魔法使いに玩具にされることで、玩具の気持ちを知り、片付けのルールが学べる内容である。</t>
    <rPh sb="15" eb="16">
      <t>ツカ</t>
    </rPh>
    <phoneticPr fontId="16"/>
  </si>
  <si>
    <t xml:space="preserve">  公園でのブランコ遊びを通して、ルールを守って友達と一緒に遊ぶ楽しさが描かれている。</t>
    <phoneticPr fontId="16"/>
  </si>
  <si>
    <t xml:space="preserve">  数多くの動物が取り上げられており、動物の鳴き声などを想像しながら読むことができる内容である。</t>
    <phoneticPr fontId="16"/>
  </si>
  <si>
    <t xml:space="preserve">  親しみやすい動物が取り上げられ、排泄への意識、関心を持つのに適した内容である。</t>
    <phoneticPr fontId="16"/>
  </si>
  <si>
    <t xml:space="preserve">  日常生活の様々な場面を取り上げ、基本的な生活習慣を身につけられる内容である。</t>
    <phoneticPr fontId="16"/>
  </si>
  <si>
    <t xml:space="preserve">  親しみやすい動物を取り上げ、かくれんぼ遊びの話を楽しく読み進められる内容である。</t>
    <phoneticPr fontId="16"/>
  </si>
  <si>
    <t xml:space="preserve">  子どもが歯磨きの大切さを認識しやすいように、わかりやすく描かれている。比喩的に歯磨きをとらえており、親しみやすい内容となっている。</t>
    <phoneticPr fontId="16"/>
  </si>
  <si>
    <t xml:space="preserve">  一日の生活の様々な場面に必要なあいさつ言葉が身につけられる内容である。しかけも楽しむことができる。</t>
    <phoneticPr fontId="16"/>
  </si>
  <si>
    <t xml:space="preserve">  次々動物が木陰に入れて欲しいと来るのを「いいよいいよ」とおばあちゃんが入れてあげ、最後は自分が飛び出してしまい、その後の結末がユーモラスな内容である。</t>
    <phoneticPr fontId="16"/>
  </si>
  <si>
    <t xml:space="preserve">  パンツを一人ではけない主人公が、動物たちとの出会いを動機付けにし、一人ではけるようになるまでの過程を書いた内容である。</t>
    <phoneticPr fontId="16"/>
  </si>
  <si>
    <t xml:space="preserve">  子どもに馴染みのあるキャラクターを通して、手の洗い方が楽しく学べる内容である。</t>
    <phoneticPr fontId="16"/>
  </si>
  <si>
    <t xml:space="preserve">  小学校１年生になる前、なった後の子どもに向けて様々な生活習慣やマナー、ルールなどが紹介されている。</t>
    <phoneticPr fontId="16"/>
  </si>
  <si>
    <t xml:space="preserve">  横断歩道の渡り方、信号機の見方、道路遊びの危険性、自転車の乗り方等が示されている。</t>
    <phoneticPr fontId="16"/>
  </si>
  <si>
    <t>　子どもの好きな泥遊びを通して、けんかや仲直りをする様子を描いている。</t>
    <phoneticPr fontId="16"/>
  </si>
  <si>
    <t>　日頃使っていたり見ていたりしている身近な生活用具がわかりやすいイラストで紹介されている。</t>
    <phoneticPr fontId="16"/>
  </si>
  <si>
    <t>　ホットケーキを作る過程をたどりながら、子どもと一緒に楽しめる内容である。</t>
    <phoneticPr fontId="16"/>
  </si>
  <si>
    <t>　20の場面にわけて、食事についての基本動作やマナーについての動作を、イラストを多く使用し、わかりやすく説明されている。</t>
    <phoneticPr fontId="16"/>
  </si>
  <si>
    <t>　日常生活の中で手洗いを欠かさないあらいぐまと他の動物の手を見比べ、目に見えないばい菌の存在と手洗いの大切さがわかる内容である。</t>
    <rPh sb="1" eb="5">
      <t>ニチジョウセイカツ</t>
    </rPh>
    <rPh sb="6" eb="7">
      <t>ナカ</t>
    </rPh>
    <rPh sb="42" eb="43">
      <t>キン</t>
    </rPh>
    <rPh sb="44" eb="46">
      <t>ソンザイ</t>
    </rPh>
    <phoneticPr fontId="16"/>
  </si>
  <si>
    <t>　石や水、光、音、風などを利用して遊んだり、作ったりする中で、創造力を育てる内容である。</t>
    <phoneticPr fontId="16"/>
  </si>
  <si>
    <t>　外で遊ぶときに必要な挨拶を紹介している。場面ごとに掲載されており、理解しやすいものとなっている。</t>
    <phoneticPr fontId="16"/>
  </si>
  <si>
    <t>　１年の季節の移り変わりの中で、どのような草花や木が生育しているのかを理解することができる内容となっている。</t>
    <phoneticPr fontId="16"/>
  </si>
  <si>
    <t>　一年の季節の流れを、動物や鳥、虫などの生活を通して学ぶことができる内容である。</t>
    <phoneticPr fontId="16"/>
  </si>
  <si>
    <t>　身の回りのものを取り上げ、人の行動や、やさしさを知ることができる内容である。子犬をさがす過程を、親しみやすい動物や、生活道具を次々に登場させることで、楽しく描いている。</t>
    <phoneticPr fontId="16"/>
  </si>
  <si>
    <t>　初めて経験する学校生活を取りあげた絵本である。</t>
    <phoneticPr fontId="16"/>
  </si>
  <si>
    <t>　田植えの前の段階から、お米ができるまでを、豊富な写真で紹介されている。身近なお米を通じ、、自然とのかかわりについて関心を深めることができる内容である。</t>
    <phoneticPr fontId="16"/>
  </si>
  <si>
    <t>　牛から搾られた牛乳が、クリームやバターになるまでを、豊富な写真で紹介されている。身近な牛乳を通じ、自然とのかかわりについて関心を深めることができる内容である。</t>
    <phoneticPr fontId="16"/>
  </si>
  <si>
    <t>　身近な動物が登場し、どのように寝ているのかがわかりやすいイラストで紹介されている。</t>
    <phoneticPr fontId="16"/>
  </si>
  <si>
    <t>　日常生活における入浴の様子を、親子のほのぼのとした雰囲気を通して取り扱った内容である。</t>
    <phoneticPr fontId="16"/>
  </si>
  <si>
    <t>　親しみやすい動物をとりあげ、たまごから生まれる驚きを表現している。</t>
    <phoneticPr fontId="16"/>
  </si>
  <si>
    <t>　身近な野菜を輪切りにして型押しを楽しむ内容である。</t>
    <phoneticPr fontId="16"/>
  </si>
  <si>
    <t>　ばばばあちゃんと子どもたちがはっぱを集め、やきいもを作る様子が描かれている。さつまいもだけでなく、いろいろなおやつや果物なども焼いてみるおもしろさもある。</t>
    <phoneticPr fontId="16"/>
  </si>
  <si>
    <t>　身近な果物を取り上げた親しみやすい絵本である。</t>
    <phoneticPr fontId="16"/>
  </si>
  <si>
    <t>　野山の１年間の自然の変化や、その季節の植物や動物、特に昆虫などの名前と特徴を知ることができる。</t>
    <phoneticPr fontId="16"/>
  </si>
  <si>
    <t>　はみがきの大切さがわかりやすい言葉と柔らかいタッチの絵で表現されている。</t>
    <rPh sb="16" eb="18">
      <t>コトバ</t>
    </rPh>
    <phoneticPr fontId="16"/>
  </si>
  <si>
    <t>　主人公の女の子が一人で電車に乗っておばあちゃんに会いに行く物語で、途中、様々な動物が登場する。乗り物に乗ってお出かけするのが楽しくなる内容である。</t>
    <rPh sb="1" eb="4">
      <t>シュジンコウ</t>
    </rPh>
    <rPh sb="5" eb="6">
      <t>オンナ</t>
    </rPh>
    <rPh sb="7" eb="8">
      <t>コ</t>
    </rPh>
    <rPh sb="9" eb="11">
      <t>ヒトリ</t>
    </rPh>
    <rPh sb="12" eb="14">
      <t>デンシャ</t>
    </rPh>
    <rPh sb="15" eb="16">
      <t>ノ</t>
    </rPh>
    <rPh sb="25" eb="26">
      <t>ア</t>
    </rPh>
    <rPh sb="28" eb="29">
      <t>イ</t>
    </rPh>
    <rPh sb="30" eb="32">
      <t>モノガタリ</t>
    </rPh>
    <rPh sb="34" eb="36">
      <t>トチュウ</t>
    </rPh>
    <rPh sb="37" eb="39">
      <t>サマザマ</t>
    </rPh>
    <rPh sb="40" eb="42">
      <t>ドウブツ</t>
    </rPh>
    <rPh sb="43" eb="45">
      <t>トウジョウ</t>
    </rPh>
    <rPh sb="48" eb="49">
      <t>ノ</t>
    </rPh>
    <rPh sb="50" eb="51">
      <t>モノ</t>
    </rPh>
    <rPh sb="52" eb="53">
      <t>ノ</t>
    </rPh>
    <rPh sb="56" eb="57">
      <t>デ</t>
    </rPh>
    <rPh sb="63" eb="64">
      <t>タノ</t>
    </rPh>
    <rPh sb="68" eb="70">
      <t>ナイヨウ</t>
    </rPh>
    <phoneticPr fontId="16"/>
  </si>
  <si>
    <t>　風車、空気砲、噴水などのおもちゃ作りを通して、自然に親しみながら科学のおもしろさが学べる内容である。</t>
    <rPh sb="8" eb="10">
      <t>フンスイ</t>
    </rPh>
    <phoneticPr fontId="16"/>
  </si>
  <si>
    <t>　パンの車両に野菜が順番に形を変え、挟まり、サンドイッチの電車になる楽しいストーリーで、野菜など身近な食べ物に興味を持つことができる内容である。</t>
    <rPh sb="4" eb="6">
      <t>シャリョウ</t>
    </rPh>
    <rPh sb="7" eb="9">
      <t>ヤサイ</t>
    </rPh>
    <rPh sb="10" eb="12">
      <t>ジュンバン</t>
    </rPh>
    <rPh sb="13" eb="14">
      <t>カタチ</t>
    </rPh>
    <rPh sb="15" eb="16">
      <t>カ</t>
    </rPh>
    <rPh sb="18" eb="19">
      <t>ハサ</t>
    </rPh>
    <rPh sb="29" eb="31">
      <t>デンシャ</t>
    </rPh>
    <rPh sb="34" eb="35">
      <t>タノ</t>
    </rPh>
    <rPh sb="44" eb="46">
      <t>ヤサイ</t>
    </rPh>
    <rPh sb="48" eb="50">
      <t>ミジカ</t>
    </rPh>
    <rPh sb="51" eb="52">
      <t>タ</t>
    </rPh>
    <rPh sb="53" eb="54">
      <t>モノ</t>
    </rPh>
    <rPh sb="55" eb="57">
      <t>キョウミ</t>
    </rPh>
    <rPh sb="58" eb="59">
      <t>モ</t>
    </rPh>
    <rPh sb="66" eb="68">
      <t>ナイヨウ</t>
    </rPh>
    <phoneticPr fontId="16"/>
  </si>
  <si>
    <t>　ともだちをつくるためには、人との関わりをとおして、相手を理解し、自分を知ることが大切であることを取りあげた内容である。</t>
    <phoneticPr fontId="16"/>
  </si>
  <si>
    <t>　みんなで遠足に行って、楽しい一日を過ごしたことが分かりやすく描かれている。</t>
    <rPh sb="31" eb="32">
      <t>エガ</t>
    </rPh>
    <phoneticPr fontId="16"/>
  </si>
  <si>
    <t>　お母さんとの買い物を通して、身近な店と品物を紹介しつつ、「お手伝い」の大変さと喜びが描かれている。</t>
    <phoneticPr fontId="16"/>
  </si>
  <si>
    <t>　清掃車・フォークリフト・トラック・飛行機等の乗り物がイラストで分かりやすく紹介されている。</t>
    <phoneticPr fontId="16"/>
  </si>
  <si>
    <t>　くらしの中で活躍する車が、写真と解説付きで紹介されている。</t>
    <phoneticPr fontId="16"/>
  </si>
  <si>
    <t>　50音の一文字ずつに対応したのりものが見開きで紹介されている。</t>
    <phoneticPr fontId="16"/>
  </si>
  <si>
    <t>　まんまる家族の中にしかくい子どもが生まれる。友だちとの違いを認められ楽しく過ごすまでを描いている。</t>
    <phoneticPr fontId="16"/>
  </si>
  <si>
    <t>　地理・歴史・文化・社会・経済などわかりやすいイラストで解説されており、時事問題も取り扱われている。</t>
    <phoneticPr fontId="16"/>
  </si>
  <si>
    <t>　日本と世界の国々の違いについて、イラストや写真を使って、自然や文化など様々な観点から分かりやすく図解されている。</t>
    <rPh sb="1" eb="3">
      <t>ニホン</t>
    </rPh>
    <rPh sb="4" eb="6">
      <t>セカイ</t>
    </rPh>
    <rPh sb="7" eb="9">
      <t>クニグニ</t>
    </rPh>
    <rPh sb="10" eb="11">
      <t>チガ</t>
    </rPh>
    <rPh sb="22" eb="24">
      <t>シャシン</t>
    </rPh>
    <rPh sb="25" eb="26">
      <t>ツカ</t>
    </rPh>
    <rPh sb="29" eb="31">
      <t>シゼン</t>
    </rPh>
    <rPh sb="32" eb="34">
      <t>ブンカ</t>
    </rPh>
    <rPh sb="36" eb="38">
      <t>サマザマ</t>
    </rPh>
    <rPh sb="39" eb="41">
      <t>カンテン</t>
    </rPh>
    <rPh sb="43" eb="44">
      <t>ワ</t>
    </rPh>
    <rPh sb="49" eb="51">
      <t>ズカイ</t>
    </rPh>
    <phoneticPr fontId="16"/>
  </si>
  <si>
    <t>　日本の地図が地方別にカラーで描かれていて、川、山、道路、線路などの比較表があり、分かりやすい。</t>
    <rPh sb="41" eb="42">
      <t>ブン</t>
    </rPh>
    <phoneticPr fontId="16"/>
  </si>
  <si>
    <t>　世界の地図が地域別にカラーで描かれていて、山、川、湖、海、時差の説明もあり、分かりやすい。</t>
    <phoneticPr fontId="16"/>
  </si>
  <si>
    <t>　たくさんの身近な野菜・果物について、写真や図を用い、種類ごとに分けて分かりやすく紹介している。</t>
    <rPh sb="35" eb="36">
      <t>ブン</t>
    </rPh>
    <phoneticPr fontId="16"/>
  </si>
  <si>
    <t>　水がどこから来てどこに行くのか。海から始まり、雨、川、下水などについてふれ分かりやすく描いている。</t>
    <phoneticPr fontId="16"/>
  </si>
  <si>
    <t>　地震や台風、大雪など身近な自然災害を題材としている。様々な場面での防災方法について、イラストで紹介されている。</t>
    <rPh sb="1" eb="3">
      <t>ジシン</t>
    </rPh>
    <rPh sb="4" eb="6">
      <t>タイフウ</t>
    </rPh>
    <rPh sb="7" eb="9">
      <t>オオユキ</t>
    </rPh>
    <rPh sb="11" eb="13">
      <t>ミジカ</t>
    </rPh>
    <rPh sb="14" eb="16">
      <t>シゼン</t>
    </rPh>
    <rPh sb="16" eb="18">
      <t>サイガイ</t>
    </rPh>
    <rPh sb="19" eb="21">
      <t>ダイザイ</t>
    </rPh>
    <rPh sb="27" eb="29">
      <t>サマザマ</t>
    </rPh>
    <rPh sb="30" eb="32">
      <t>バメン</t>
    </rPh>
    <rPh sb="34" eb="36">
      <t>ボウサイ</t>
    </rPh>
    <rPh sb="36" eb="38">
      <t>ホウホウ</t>
    </rPh>
    <rPh sb="48" eb="50">
      <t>ショウカイ</t>
    </rPh>
    <phoneticPr fontId="16"/>
  </si>
  <si>
    <t>　47都道府県にだじゃれを用いて、リズミカルに都道府県を学習できる内容である。また、各都道府県の名産物や観光地などについても、イラストで描かれている。</t>
    <phoneticPr fontId="16"/>
  </si>
  <si>
    <t>　世界中には自分たちの知らない様々な人々がいる。そこに住み、働き、遊び、生活している様子が明るく柔らかいタッチのイラストで描かれている。</t>
    <phoneticPr fontId="16"/>
  </si>
  <si>
    <t>　季節の移り変わりと山から海への電車の旅　が、イラストと文で描かれている。</t>
    <phoneticPr fontId="16"/>
  </si>
  <si>
    <t>　消防署にある車の種類や消防署の仕事、そこで働く人々のようすがまとめられている。</t>
    <phoneticPr fontId="16"/>
  </si>
  <si>
    <t>　28種類という多種に及ぶ職業について、どうしたらなれるか・適性など、インタビュー形式を交えて詳しく紹介している。</t>
    <phoneticPr fontId="16"/>
  </si>
  <si>
    <t>　実際の風景と地図記号を対応させて描いているので分かりやすい。</t>
    <phoneticPr fontId="16"/>
  </si>
  <si>
    <t>　文章だけの記述では理解されにくい日本の歴史を分かりやすく解説し図解している。</t>
    <phoneticPr fontId="16"/>
  </si>
  <si>
    <t>　世界各地の「食の文化」が紹介された写真記録集である。</t>
    <phoneticPr fontId="16"/>
  </si>
  <si>
    <t>　日常生活の中での「おつかい」を取り上げて短い物語に仕上げている。</t>
    <phoneticPr fontId="16"/>
  </si>
  <si>
    <t>　歩行者として守るべき交通ルールを物語の中で平易に説明している。</t>
    <phoneticPr fontId="16"/>
  </si>
  <si>
    <t>　町を探検して見つけたいろいろな店や働く人々のようすをくわしく紹介している。</t>
    <phoneticPr fontId="16"/>
  </si>
  <si>
    <t>　子どもが日常の生活の中で触れることの多い、魚屋と八百屋の様子を精密な絵によって、分かりやすく描いている。</t>
    <phoneticPr fontId="16"/>
  </si>
  <si>
    <t>　沖縄の小学生の詩をもとにした絵本で、平和の尊さを感じることができる内容である。</t>
    <rPh sb="1" eb="3">
      <t>オキナワ</t>
    </rPh>
    <rPh sb="4" eb="7">
      <t>ショウガクセイ</t>
    </rPh>
    <rPh sb="8" eb="9">
      <t>シ</t>
    </rPh>
    <rPh sb="15" eb="17">
      <t>エホン</t>
    </rPh>
    <rPh sb="19" eb="21">
      <t>ヘイワ</t>
    </rPh>
    <rPh sb="22" eb="23">
      <t>トウト</t>
    </rPh>
    <rPh sb="25" eb="26">
      <t>カン</t>
    </rPh>
    <rPh sb="34" eb="36">
      <t>ナイヨウ</t>
    </rPh>
    <phoneticPr fontId="16"/>
  </si>
  <si>
    <t>　農産物別に生産地をベスト10で発表し、都道府県別に特産物を紹介するなど、食べものを中心として各都道府県を紹介している</t>
    <phoneticPr fontId="16"/>
  </si>
  <si>
    <t>　パン屋、豆腐屋、花屋など身近にある店が多く描かれており、たくさんの種類の品物がイラストで紹介されている。</t>
    <phoneticPr fontId="16"/>
  </si>
  <si>
    <t>　世界の様々な国の人々の暮らしや文化、慣習などが多数紹介されている。</t>
    <phoneticPr fontId="16"/>
  </si>
  <si>
    <t>　現在の自分を起点にして時をどんどんさかのぼることにより、時代の移り変わりが分かりやすく描かれている。</t>
    <phoneticPr fontId="16"/>
  </si>
  <si>
    <t>　「雷」「大雨」「大地震」などの自然災害や「ＰＭ2.5」「熱中症」などについて、分かりやすく説明されている。</t>
    <rPh sb="40" eb="41">
      <t>ブン</t>
    </rPh>
    <phoneticPr fontId="16"/>
  </si>
  <si>
    <t xml:space="preserve">  太陽系の惑星について、写真を中心に分かりやすく紹介されている。</t>
    <phoneticPr fontId="16"/>
  </si>
  <si>
    <t xml:space="preserve">  ヒトの体の成長のようすと体の各器官のしくみ、はたらきを説明している。</t>
    <phoneticPr fontId="16"/>
  </si>
  <si>
    <t xml:space="preserve">  身近な野菜の植え方、育て方が絵を中心に丁寧に紹介されている。</t>
    <phoneticPr fontId="16"/>
  </si>
  <si>
    <t xml:space="preserve">  季節にそって作られる野菜のすがたを親しみやすい絵で表現している。</t>
    <phoneticPr fontId="16"/>
  </si>
  <si>
    <t xml:space="preserve">  身近な所にはえている植物を、そこに見られる昆虫などもあわせて、美しい絵で紹介している。</t>
    <phoneticPr fontId="16"/>
  </si>
  <si>
    <t xml:space="preserve">  身近にある水をテーマにした不思議や遊びを分かりやすく紹介している。</t>
    <phoneticPr fontId="16"/>
  </si>
  <si>
    <t xml:space="preserve">  身近であるが、難しいイメージのある重さについて遊びをとおして、楽しく、分かりやすく紹介している。</t>
    <phoneticPr fontId="16"/>
  </si>
  <si>
    <t xml:space="preserve">  全国の動物園で見ることのできる動物が、実物大の鮮明な写真で掲載されている。</t>
    <phoneticPr fontId="16"/>
  </si>
  <si>
    <t xml:space="preserve">  生活の中にあるおもしろい実験が、分かりやすく紹介されている。</t>
    <phoneticPr fontId="16"/>
  </si>
  <si>
    <t xml:space="preserve">  実際の星座を観察するために、主な星座の探し方や星座にまつわる神話が分かりやすく紹介されている。</t>
    <rPh sb="2" eb="4">
      <t>ジッサイ</t>
    </rPh>
    <rPh sb="5" eb="7">
      <t>セイザ</t>
    </rPh>
    <rPh sb="8" eb="10">
      <t>カンサツ</t>
    </rPh>
    <rPh sb="16" eb="17">
      <t>オモ</t>
    </rPh>
    <rPh sb="18" eb="20">
      <t>セイザ</t>
    </rPh>
    <rPh sb="21" eb="22">
      <t>サガ</t>
    </rPh>
    <rPh sb="23" eb="24">
      <t>カタ</t>
    </rPh>
    <rPh sb="25" eb="27">
      <t>セイザ</t>
    </rPh>
    <rPh sb="32" eb="34">
      <t>シンワ</t>
    </rPh>
    <rPh sb="35" eb="36">
      <t>ワ</t>
    </rPh>
    <rPh sb="41" eb="43">
      <t>ショウカイ</t>
    </rPh>
    <phoneticPr fontId="16"/>
  </si>
  <si>
    <t xml:space="preserve">  身近な野菜が、鮮明で簡潔に紹介されている。</t>
    <phoneticPr fontId="16"/>
  </si>
  <si>
    <t xml:space="preserve">  名前が50音のすべてから始まる恐竜が、カラフルで迫力ある絵で紹介されている。</t>
    <phoneticPr fontId="16"/>
  </si>
  <si>
    <t xml:space="preserve">  身のまわりの水について、絵で分かりやすく紹介されている。</t>
    <rPh sb="2" eb="3">
      <t>ミ</t>
    </rPh>
    <rPh sb="8" eb="9">
      <t>ミズ</t>
    </rPh>
    <rPh sb="14" eb="15">
      <t>エ</t>
    </rPh>
    <rPh sb="16" eb="17">
      <t>ワ</t>
    </rPh>
    <rPh sb="22" eb="24">
      <t>ショウカイ</t>
    </rPh>
    <phoneticPr fontId="16"/>
  </si>
  <si>
    <t xml:space="preserve">  地球46億年の歴史を振り返り、地球が引き起こす様々な現象の仕組みについて分かりやすく紹介されている。</t>
    <rPh sb="2" eb="4">
      <t>チキュウ</t>
    </rPh>
    <rPh sb="6" eb="8">
      <t>オクネン</t>
    </rPh>
    <rPh sb="9" eb="11">
      <t>レキシ</t>
    </rPh>
    <rPh sb="12" eb="13">
      <t>フ</t>
    </rPh>
    <rPh sb="14" eb="15">
      <t>カエ</t>
    </rPh>
    <rPh sb="17" eb="19">
      <t>チキュウ</t>
    </rPh>
    <rPh sb="20" eb="21">
      <t>ヒ</t>
    </rPh>
    <rPh sb="22" eb="23">
      <t>オ</t>
    </rPh>
    <rPh sb="25" eb="27">
      <t>サマザマ</t>
    </rPh>
    <rPh sb="28" eb="30">
      <t>ゲンショウ</t>
    </rPh>
    <rPh sb="31" eb="33">
      <t>シク</t>
    </rPh>
    <rPh sb="38" eb="39">
      <t>ワ</t>
    </rPh>
    <rPh sb="44" eb="46">
      <t>ショウカイ</t>
    </rPh>
    <phoneticPr fontId="16"/>
  </si>
  <si>
    <t xml:space="preserve">  身近な野原や空き地、家や庭にあるものを使った観察などを紹介している。自然のもの、人工物などに触れることで、体験をとおして学べるような内容である。</t>
    <phoneticPr fontId="16"/>
  </si>
  <si>
    <t xml:space="preserve">  身のまわりの不思議について写真と絵で紹介されている。</t>
    <rPh sb="2" eb="3">
      <t>ミ</t>
    </rPh>
    <rPh sb="8" eb="11">
      <t>フシギ</t>
    </rPh>
    <rPh sb="15" eb="17">
      <t>シャシン</t>
    </rPh>
    <rPh sb="18" eb="19">
      <t>エ</t>
    </rPh>
    <rPh sb="20" eb="22">
      <t>ショウカイ</t>
    </rPh>
    <phoneticPr fontId="16"/>
  </si>
  <si>
    <t xml:space="preserve">  野菜や果物の種類とつくり方、農家の仕事のようすなど野菜や果物について幅広く紹介している。</t>
    <phoneticPr fontId="16"/>
  </si>
  <si>
    <t xml:space="preserve">  身近に見つけることのできる昆虫を中心に、自然の中での様子やまた飼い方を分かりやすくまとめている。</t>
    <phoneticPr fontId="16"/>
  </si>
  <si>
    <t xml:space="preserve">  池や川に住む生き物の種類や生活、育ち方を分かりやすく紹介している。</t>
    <phoneticPr fontId="16"/>
  </si>
  <si>
    <t xml:space="preserve">  海に住むたくさんの生き物をカラフルな絵や鮮明な写真で興味深く紹介している。</t>
    <phoneticPr fontId="16"/>
  </si>
  <si>
    <t xml:space="preserve">  虫や魚、小動物などの身近な生き物の飼い方を理解することができる内容となっている。</t>
    <phoneticPr fontId="16"/>
  </si>
  <si>
    <t xml:space="preserve">  ヒトの身体の骨格、内臓、諸器官の名称や形態、位置とその働きやしくみについて分かりやすく紹介している。</t>
    <phoneticPr fontId="16"/>
  </si>
  <si>
    <t xml:space="preserve">  動物園で飼われている動物の生活の様子や飼育係の人々の世話の様子を紹介している。</t>
    <phoneticPr fontId="16"/>
  </si>
  <si>
    <t xml:space="preserve">  身近な植物を写真や絵で示し理解しやすく、興味をもつことができるよう取り扱われている。</t>
    <phoneticPr fontId="16"/>
  </si>
  <si>
    <t xml:space="preserve">  からだの仕組みについて興味関心を持たせる内容となっている。</t>
    <phoneticPr fontId="16"/>
  </si>
  <si>
    <t>　一晩のうちに移り変わりゆく夜空の星を物語の中で学べる内容である。</t>
    <rPh sb="1" eb="3">
      <t>ヒトバン</t>
    </rPh>
    <rPh sb="7" eb="8">
      <t>ウツ</t>
    </rPh>
    <rPh sb="9" eb="10">
      <t>カ</t>
    </rPh>
    <rPh sb="14" eb="16">
      <t>ヨゾラ</t>
    </rPh>
    <rPh sb="17" eb="18">
      <t>ホシ</t>
    </rPh>
    <rPh sb="19" eb="21">
      <t>モノガタリ</t>
    </rPh>
    <rPh sb="22" eb="23">
      <t>ナカ</t>
    </rPh>
    <rPh sb="24" eb="25">
      <t>マナ</t>
    </rPh>
    <rPh sb="27" eb="29">
      <t>ナイヨウ</t>
    </rPh>
    <phoneticPr fontId="16"/>
  </si>
  <si>
    <t xml:space="preserve"> </t>
    <phoneticPr fontId="16"/>
  </si>
  <si>
    <t xml:space="preserve">  夏の季節にみられるさまざまな種類の虫を中心に、細やかな美しい絵で紹介している。</t>
    <phoneticPr fontId="16"/>
  </si>
  <si>
    <r>
      <t>　気温や場所によって変化する水の三態について</t>
    </r>
    <r>
      <rPr>
        <b/>
        <sz val="18"/>
        <rFont val="ＭＳ 明朝"/>
        <family val="1"/>
        <charset val="128"/>
      </rPr>
      <t>、</t>
    </r>
    <r>
      <rPr>
        <b/>
        <sz val="18"/>
        <color theme="1"/>
        <rFont val="ＭＳ 明朝"/>
        <family val="1"/>
        <charset val="128"/>
      </rPr>
      <t>絵と文で分かりやすく紹介されている。</t>
    </r>
    <rPh sb="1" eb="3">
      <t>キオン</t>
    </rPh>
    <rPh sb="4" eb="6">
      <t>バショ</t>
    </rPh>
    <rPh sb="10" eb="12">
      <t>ヘンカ</t>
    </rPh>
    <rPh sb="14" eb="15">
      <t>ミズ</t>
    </rPh>
    <rPh sb="16" eb="17">
      <t>サン</t>
    </rPh>
    <rPh sb="17" eb="18">
      <t>タイ</t>
    </rPh>
    <rPh sb="23" eb="24">
      <t>エ</t>
    </rPh>
    <rPh sb="25" eb="26">
      <t>ブン</t>
    </rPh>
    <rPh sb="27" eb="28">
      <t>ワ</t>
    </rPh>
    <rPh sb="33" eb="35">
      <t>ショウカイ</t>
    </rPh>
    <phoneticPr fontId="16"/>
  </si>
  <si>
    <t xml:space="preserve">  身近にある野菜を大きな絵で示し、興味をもたせるような内容となっている。</t>
    <phoneticPr fontId="16"/>
  </si>
  <si>
    <t xml:space="preserve">  身近にある野菜の断面を切り絵風のモノクロやカラーで表現している。</t>
    <rPh sb="10" eb="12">
      <t>ダンメン</t>
    </rPh>
    <rPh sb="13" eb="14">
      <t>キ</t>
    </rPh>
    <rPh sb="15" eb="17">
      <t>エフウ</t>
    </rPh>
    <rPh sb="27" eb="29">
      <t>ヒョウゲン</t>
    </rPh>
    <phoneticPr fontId="16"/>
  </si>
  <si>
    <t xml:space="preserve">  身近な果物が、モノクロとカラーで、外観と断面の両方から紹介されている。</t>
    <phoneticPr fontId="16"/>
  </si>
  <si>
    <t xml:space="preserve">  四季を通じ移り変わっていく草花や虫・鳥などのようすを、絵を中心に細やかに表現している。</t>
    <phoneticPr fontId="16"/>
  </si>
  <si>
    <t xml:space="preserve">  身近な植物を使っていろいろな遊び方が紹介されている。</t>
    <phoneticPr fontId="16"/>
  </si>
  <si>
    <t xml:space="preserve">  校庭に生えている身近な雑草が、美しい絵を中心に紹介されている。</t>
    <phoneticPr fontId="16"/>
  </si>
  <si>
    <t xml:space="preserve">  畑・森・都市などさまざまな場所での、地上とその地下の様子を親しみやすい絵で表している。</t>
    <phoneticPr fontId="16"/>
  </si>
  <si>
    <t xml:space="preserve">  身近な植物(野菜)の育つ様子が、見やすく分かりやすく、表現されている。</t>
    <phoneticPr fontId="16"/>
  </si>
  <si>
    <t xml:space="preserve">  子どもたちが良く知っている動物が取り扱われている。</t>
    <phoneticPr fontId="16"/>
  </si>
  <si>
    <t>　身近な材料を使った工作と遊びを通して、楽しく科学を学ぶことができる内容である。</t>
    <rPh sb="1" eb="3">
      <t>ミジカ</t>
    </rPh>
    <rPh sb="4" eb="6">
      <t>ザイリョウ</t>
    </rPh>
    <rPh sb="7" eb="8">
      <t>ツカ</t>
    </rPh>
    <rPh sb="10" eb="12">
      <t>コウサク</t>
    </rPh>
    <rPh sb="13" eb="14">
      <t>アソ</t>
    </rPh>
    <rPh sb="16" eb="17">
      <t>トオ</t>
    </rPh>
    <rPh sb="20" eb="21">
      <t>タノ</t>
    </rPh>
    <rPh sb="23" eb="25">
      <t>カガク</t>
    </rPh>
    <rPh sb="26" eb="27">
      <t>マナ</t>
    </rPh>
    <rPh sb="34" eb="36">
      <t>ナイヨウ</t>
    </rPh>
    <phoneticPr fontId="16"/>
  </si>
  <si>
    <t>　工作・遊びを通して、科学的な内容を身に付けることができる内容である。</t>
    <rPh sb="1" eb="3">
      <t>コウサク</t>
    </rPh>
    <rPh sb="4" eb="5">
      <t>アソ</t>
    </rPh>
    <rPh sb="7" eb="8">
      <t>トオ</t>
    </rPh>
    <rPh sb="11" eb="13">
      <t>カガク</t>
    </rPh>
    <rPh sb="13" eb="14">
      <t>テキ</t>
    </rPh>
    <rPh sb="15" eb="17">
      <t>ナイヨウ</t>
    </rPh>
    <rPh sb="18" eb="19">
      <t>ミ</t>
    </rPh>
    <rPh sb="20" eb="21">
      <t>ツ</t>
    </rPh>
    <rPh sb="29" eb="31">
      <t>ナイヨウ</t>
    </rPh>
    <phoneticPr fontId="16"/>
  </si>
  <si>
    <t xml:space="preserve">  日常の科学の疑問についてクイズのように問題といくつかの答えを出し、どの答えが正しいのか考え、その中から実験をして正しい答えを見つける形をとっている。</t>
    <phoneticPr fontId="16"/>
  </si>
  <si>
    <t>　手軽に手に入る身近な素材を使った実験が分かりやすく紹介されている。</t>
    <rPh sb="1" eb="3">
      <t>テガル</t>
    </rPh>
    <rPh sb="4" eb="5">
      <t>テ</t>
    </rPh>
    <rPh sb="6" eb="7">
      <t>ハイ</t>
    </rPh>
    <rPh sb="8" eb="10">
      <t>ミヂカ</t>
    </rPh>
    <rPh sb="11" eb="13">
      <t>ソザイ</t>
    </rPh>
    <rPh sb="14" eb="15">
      <t>ツカ</t>
    </rPh>
    <rPh sb="17" eb="19">
      <t>ジッケン</t>
    </rPh>
    <rPh sb="20" eb="21">
      <t>ワ</t>
    </rPh>
    <rPh sb="26" eb="28">
      <t>ショウカイ</t>
    </rPh>
    <phoneticPr fontId="16"/>
  </si>
  <si>
    <t xml:space="preserve"> 身のまわりの理科に関する内容を、身近なもので行える実験を通して、分かりやすく紹介されている。</t>
    <rPh sb="1" eb="2">
      <t>ミ</t>
    </rPh>
    <rPh sb="7" eb="9">
      <t>リカ</t>
    </rPh>
    <rPh sb="10" eb="11">
      <t>カン</t>
    </rPh>
    <rPh sb="13" eb="15">
      <t>ナイヨウ</t>
    </rPh>
    <rPh sb="17" eb="19">
      <t>ミジカ</t>
    </rPh>
    <rPh sb="23" eb="24">
      <t>オコナ</t>
    </rPh>
    <rPh sb="26" eb="28">
      <t>ジッケン</t>
    </rPh>
    <rPh sb="29" eb="30">
      <t>トオ</t>
    </rPh>
    <rPh sb="33" eb="34">
      <t>ワ</t>
    </rPh>
    <rPh sb="39" eb="41">
      <t>ショウカイ</t>
    </rPh>
    <phoneticPr fontId="16"/>
  </si>
  <si>
    <t>　天気について、空の不思議や子どもが疑問を抱く事柄が分かりやすく紹介されている。</t>
    <rPh sb="1" eb="3">
      <t>テンキ</t>
    </rPh>
    <rPh sb="8" eb="9">
      <t>ソラ</t>
    </rPh>
    <rPh sb="10" eb="13">
      <t>フシギ</t>
    </rPh>
    <rPh sb="14" eb="15">
      <t>コ</t>
    </rPh>
    <rPh sb="18" eb="20">
      <t>ギモン</t>
    </rPh>
    <rPh sb="21" eb="22">
      <t>イダ</t>
    </rPh>
    <rPh sb="23" eb="25">
      <t>コトガラ</t>
    </rPh>
    <rPh sb="26" eb="27">
      <t>ワ</t>
    </rPh>
    <rPh sb="32" eb="34">
      <t>ショウカイ</t>
    </rPh>
    <phoneticPr fontId="16"/>
  </si>
  <si>
    <t>　親しみやすい動物などを取り上げた創作絵かき歌で構成されている。</t>
    <phoneticPr fontId="16"/>
  </si>
  <si>
    <t>　真っ黒な背景からバイオリニストが登場し、カラフルな音楽の世界を色彩豊かに表現している。音楽を視覚的に表現した内容である。</t>
    <phoneticPr fontId="16"/>
  </si>
  <si>
    <t>　親しみやすい挿し絵で広く知られている童謡、唱歌、わらべ歌が取り上げられている。</t>
    <phoneticPr fontId="16"/>
  </si>
  <si>
    <t>　今も歌い継がれている唱歌を詩情あふれる絵や切り絵を見ながら歌ったり鑑賞できたりする内容である。</t>
    <phoneticPr fontId="16"/>
  </si>
  <si>
    <t>　広く親しまれている世界の唱歌を詩情あふれる絵や切り絵を見ながら歌ったり鑑賞できたりする内容である。</t>
    <phoneticPr fontId="16"/>
  </si>
  <si>
    <t>　親しみやすい平易なわらべ歌が数多く取り上げられている。</t>
    <phoneticPr fontId="16"/>
  </si>
  <si>
    <t>　子どもによく歌われてきた歌が取り上げられている。</t>
    <phoneticPr fontId="16"/>
  </si>
  <si>
    <t>　手話の簡単な説明があり、児童生徒にも理解しやすい身近な手話を多く含む歌を載せている。</t>
    <phoneticPr fontId="16"/>
  </si>
  <si>
    <t xml:space="preserve">  オーケストラの楽器をイラストで紹介し、楽器の音をデジタル音源で聞くことができる。</t>
    <rPh sb="9" eb="11">
      <t>ガッキ</t>
    </rPh>
    <rPh sb="17" eb="19">
      <t>ショウカイ</t>
    </rPh>
    <rPh sb="21" eb="23">
      <t>ガッキ</t>
    </rPh>
    <rPh sb="24" eb="25">
      <t>オト</t>
    </rPh>
    <rPh sb="30" eb="32">
      <t>オンゲン</t>
    </rPh>
    <rPh sb="33" eb="34">
      <t>キ</t>
    </rPh>
    <phoneticPr fontId="16"/>
  </si>
  <si>
    <t>　まねっこあそびやリズムにのった言葉あそび、盆踊りのような音頭など、バラエティに富んだあそび歌を詰め込んだ一冊である。</t>
    <phoneticPr fontId="16"/>
  </si>
  <si>
    <t>　児童生徒の想像力を広げるオリジナルのあそび歌が多く扱われている。</t>
    <phoneticPr fontId="16"/>
  </si>
  <si>
    <t>　簡潔で理解しやすいお話に沿って、童歌が次々と出てくる内容である。よく知られていて親しみやすい童歌が取りあげられている。</t>
    <phoneticPr fontId="16"/>
  </si>
  <si>
    <t>　「てをたたきましょう」や「どんぐりころころ」、「ロンドンばし」や「げんこつやまのたぬきさん」など、子どもが自ら体を使って歌いながら楽しく表現できるような歌がとりあげられている。</t>
    <phoneticPr fontId="16"/>
  </si>
  <si>
    <t>　変化に富んだ挿し絵で、「チューリップ」や「あめふりくまのこ」、「どんぐりころころ」など親しみやすい楽しい歌が数多く取り上げられている。</t>
    <phoneticPr fontId="16"/>
  </si>
  <si>
    <t>　変化に富んだ挿し絵で、「たんじょうびのうた」や「おもちゃのマーチ」、「おなかのへるうた」など親しみやすい楽しい歌が数多く取り上げられている。</t>
    <phoneticPr fontId="16"/>
  </si>
  <si>
    <t>　変化に富んだ挿し絵で、「いぬのおまわりさん」や「むすんでひらいて」、「てのひらをたいように」など親しみやすい楽しい歌が数多く取り上げられている。</t>
    <phoneticPr fontId="16"/>
  </si>
  <si>
    <t>　変化に富んだ挿し絵で、「おもちゃのチャチャチャ」や「とんでったバナナ」、「アイアイ」など親しみやすい楽しい歌が数多く取り上げられている。</t>
    <phoneticPr fontId="16"/>
  </si>
  <si>
    <t>　楽しい絵で身近な親しみやすい童謡やわらべ歌が取り上げられている。</t>
    <phoneticPr fontId="16"/>
  </si>
  <si>
    <t>　親しみやすい童謡からクラシックの曲まで歌に合わせて絵の形を作り、絵心の基本を育てる。</t>
    <phoneticPr fontId="16"/>
  </si>
  <si>
    <t>　絵本仕立てになっており、わらべ歌とその曲を使った遊び方が絵と言葉で描かれている。</t>
    <phoneticPr fontId="16"/>
  </si>
  <si>
    <t>　手あそび歌で親しまれている「いっぽんばし　にほんばし」がストーリーとともに歌を楽しむことができる絵本として表現されている。</t>
    <phoneticPr fontId="16"/>
  </si>
  <si>
    <t>　いろいろな楽器の紹介がされている。身の回りにありそうなものが楽器として取り上げられ、楽器に対する関心を高める内容となっている</t>
    <phoneticPr fontId="16"/>
  </si>
  <si>
    <t xml:space="preserve">  太鼓の構造、太鼓を打つ際の準備の仕方や持ち方・構え方、基本の打ち方について分かりやすく説明されている。</t>
    <rPh sb="2" eb="4">
      <t>タイコ</t>
    </rPh>
    <rPh sb="5" eb="7">
      <t>コウゾウ</t>
    </rPh>
    <rPh sb="8" eb="10">
      <t>タイコ</t>
    </rPh>
    <rPh sb="11" eb="12">
      <t>ウ</t>
    </rPh>
    <rPh sb="13" eb="14">
      <t>サイ</t>
    </rPh>
    <rPh sb="29" eb="31">
      <t>キホン</t>
    </rPh>
    <rPh sb="32" eb="33">
      <t>ウ</t>
    </rPh>
    <rPh sb="34" eb="35">
      <t>カタ</t>
    </rPh>
    <rPh sb="39" eb="40">
      <t>ワ</t>
    </rPh>
    <rPh sb="45" eb="47">
      <t>セツメイ</t>
    </rPh>
    <phoneticPr fontId="16"/>
  </si>
  <si>
    <t>　誰もが知っている四季の童謡が、多く取り扱われている。</t>
    <phoneticPr fontId="16"/>
  </si>
  <si>
    <t>　有名なクラシック曲を紹介している。楽器に加え、作曲家についても紹介されており、興味を持ちやすい内容である。</t>
    <phoneticPr fontId="16"/>
  </si>
  <si>
    <t>　授業中や休み時間など、学校生活での良いマナーと悪いマナーを紹介している。敬語については、場面に応じた具体的な言い方が掲載されている。</t>
    <phoneticPr fontId="16"/>
  </si>
  <si>
    <t>　登校までの流れや留守番など、家の生活での良いマナーと悪いマナーを紹介している。敬語については、場面に応じた具体的な言い方が掲載されている。</t>
    <phoneticPr fontId="16"/>
  </si>
  <si>
    <t>　バスや電車、買い物など、社会での良いマナーと悪いマナーを紹介している。敬語については、場面に応じた具体的な言い方が掲載されている。</t>
    <phoneticPr fontId="16"/>
  </si>
  <si>
    <t>　主題である着替えを通して、子どもに「自分でできることは自分でする」という気持ちを育むことができる内容になっている。</t>
    <phoneticPr fontId="16"/>
  </si>
  <si>
    <t xml:space="preserve">  他者とは何か、他者との関わりとは何かをシンプルなかたちで表現し、読み手がいろいろと考えたり気付いたりできる内容である。</t>
    <rPh sb="2" eb="4">
      <t>タシャ</t>
    </rPh>
    <rPh sb="6" eb="7">
      <t>ナニ</t>
    </rPh>
    <rPh sb="9" eb="11">
      <t>タシャ</t>
    </rPh>
    <rPh sb="13" eb="14">
      <t>カカ</t>
    </rPh>
    <rPh sb="18" eb="19">
      <t>ナニ</t>
    </rPh>
    <rPh sb="30" eb="32">
      <t>ヒョウゲン</t>
    </rPh>
    <rPh sb="34" eb="35">
      <t>ヨ</t>
    </rPh>
    <rPh sb="36" eb="37">
      <t>テ</t>
    </rPh>
    <rPh sb="43" eb="44">
      <t>カンガ</t>
    </rPh>
    <rPh sb="47" eb="49">
      <t>キヅ</t>
    </rPh>
    <rPh sb="55" eb="57">
      <t>ナイヨウ</t>
    </rPh>
    <phoneticPr fontId="16"/>
  </si>
  <si>
    <t>　友だちとは何か、友だちの大切さに気づくことができる内容になっている。</t>
    <phoneticPr fontId="16"/>
  </si>
  <si>
    <t>　掃除や洗濯、食事の準備など、お手伝いの方法を、イラストで楽しく紹介している。</t>
    <phoneticPr fontId="16"/>
  </si>
  <si>
    <t xml:space="preserve"> 「おもいやり」の心を持つための、「想像力」「観察力」「気づきの力」を養う内容である。</t>
    <rPh sb="9" eb="10">
      <t>ココロ</t>
    </rPh>
    <rPh sb="11" eb="12">
      <t>モ</t>
    </rPh>
    <rPh sb="18" eb="21">
      <t>ソウゾウリョク</t>
    </rPh>
    <rPh sb="23" eb="26">
      <t>カンサツリョク</t>
    </rPh>
    <rPh sb="28" eb="29">
      <t>キ</t>
    </rPh>
    <rPh sb="32" eb="33">
      <t>チカラ</t>
    </rPh>
    <rPh sb="35" eb="36">
      <t>ヤシナ</t>
    </rPh>
    <rPh sb="37" eb="39">
      <t>ナイヨウ</t>
    </rPh>
    <phoneticPr fontId="16"/>
  </si>
  <si>
    <t>　赤ちゃんの誕生を待つ両親の気持ちと出産までの時間を、動物の親子の様子に例えて表現した内容となっている。</t>
    <phoneticPr fontId="16"/>
  </si>
  <si>
    <t>　身近な生活の中で存在するものを比較しながら、平和への思いを描いている絵本である。</t>
    <phoneticPr fontId="16"/>
  </si>
  <si>
    <t>　朝起きてから夜寝るまでの、家庭で身につけたい毎日の生活のルールやマナーを取り上げている。</t>
    <phoneticPr fontId="16"/>
  </si>
  <si>
    <t>　家から学校、学校から家までの交通ルールや、授業中・休み時間・給食時間など学校生活のルールやマナーを取り上げている。</t>
    <phoneticPr fontId="16"/>
  </si>
  <si>
    <t>　外での食事や出かける時、電車やバスなどの乗り物に乗る時など、地域や社会でのルールやマナーを取り上げている。</t>
    <phoneticPr fontId="16"/>
  </si>
  <si>
    <t>　あいさつや、さまざまな年代の人や友だちとのつきあい方、メールや電話、手紙などでのコミュニケーションのとり方についてのルールやマナーを取り上げている。</t>
    <phoneticPr fontId="16"/>
  </si>
  <si>
    <t>　20の場面にわけて、生活習慣に関する動作を紹介している。</t>
    <phoneticPr fontId="16"/>
  </si>
  <si>
    <t>　20の場面にわけて、日常生活で欠かせない行動や注意点を紹介している。</t>
    <phoneticPr fontId="16"/>
  </si>
  <si>
    <t>　20の場面にわけて、周りの人との関わりについての基本を紹介している。</t>
    <phoneticPr fontId="16"/>
  </si>
  <si>
    <t>　登場動物が引き起こす様々な騒動を基軸に、周りの仲間たちの様子や心情の変化などが描かれている。</t>
    <phoneticPr fontId="16"/>
  </si>
  <si>
    <t>　思いをことばで伝えることや生命あるものを尊ぶことの大切さについて学習できる内容になっている。</t>
    <phoneticPr fontId="16"/>
  </si>
  <si>
    <t>　動物とのふれ合いを通した、主人公の心の成長を描いている。</t>
    <phoneticPr fontId="16"/>
  </si>
  <si>
    <t>　日常の中で子どもが行いがちなイタズラの挿絵と、その言い分で構成された内容である。</t>
    <phoneticPr fontId="16"/>
  </si>
  <si>
    <t>　他人を思いやることや、自分の心との向き合い方などについて学習できる内容である。</t>
    <phoneticPr fontId="16"/>
  </si>
  <si>
    <t>　登場動物たちが織り成す一年間の営みを、リズミカルな文と親しみやすいイラストで紹介している。</t>
    <phoneticPr fontId="16"/>
  </si>
  <si>
    <t>　場面に応じた挨拶について学習できる内容である。</t>
    <phoneticPr fontId="16"/>
  </si>
  <si>
    <t>　自分自身を様々な角度から見つめることで、自分とは何かを考えられる内容となっている。</t>
    <phoneticPr fontId="16"/>
  </si>
  <si>
    <t>　りんごというモチーフを通して、物事の多様な側面について考えられる内容になっている。</t>
    <phoneticPr fontId="16"/>
  </si>
  <si>
    <t>　亡くなった祖父が遺したノートを題材にして、今をどう生きるかを考えられる内容になっている。</t>
    <phoneticPr fontId="16"/>
  </si>
  <si>
    <t>　友だちとのけんかを題材にし、その時の気持ちを物語の主人公を通して考えることができる内容である。</t>
    <phoneticPr fontId="16"/>
  </si>
  <si>
    <t xml:space="preserve">  日常生活で直面する問題を取り上げ、社会で生き抜くための考える力を身につける内容である。</t>
    <rPh sb="2" eb="6">
      <t>ニチジョウセイカツ</t>
    </rPh>
    <rPh sb="7" eb="9">
      <t>チョクメン</t>
    </rPh>
    <rPh sb="11" eb="13">
      <t>モンダイ</t>
    </rPh>
    <rPh sb="14" eb="15">
      <t>ト</t>
    </rPh>
    <rPh sb="16" eb="17">
      <t>ア</t>
    </rPh>
    <rPh sb="39" eb="41">
      <t>ナイヨウ</t>
    </rPh>
    <phoneticPr fontId="16"/>
  </si>
  <si>
    <t xml:space="preserve">  学校生活で起こる疑問をひとつずつテーマとして取り上げ、“気づき”によって自分の考えを養う内容である。</t>
    <rPh sb="2" eb="6">
      <t>ガッコウセイカツ</t>
    </rPh>
    <rPh sb="7" eb="8">
      <t>オ</t>
    </rPh>
    <rPh sb="10" eb="12">
      <t>ギモン</t>
    </rPh>
    <rPh sb="24" eb="25">
      <t>ト</t>
    </rPh>
    <rPh sb="26" eb="27">
      <t>ア</t>
    </rPh>
    <rPh sb="30" eb="31">
      <t>キ</t>
    </rPh>
    <rPh sb="38" eb="40">
      <t>ジブン</t>
    </rPh>
    <rPh sb="41" eb="42">
      <t>カンガ</t>
    </rPh>
    <rPh sb="44" eb="45">
      <t>ヤシナ</t>
    </rPh>
    <rPh sb="46" eb="48">
      <t>ナイヨウ</t>
    </rPh>
    <phoneticPr fontId="16"/>
  </si>
  <si>
    <t>　障がいのある人が様々な分野で活躍する姿が紹介されており、将来の生き方について考えることができる内容となっている。</t>
    <phoneticPr fontId="16"/>
  </si>
  <si>
    <t>　異なる国の子ども同士で文通をする設定である。住んでいる町や通学バス、文字などを対比させることによって、他国の文化への理解を深められる内容になっている。</t>
    <phoneticPr fontId="16"/>
  </si>
  <si>
    <t>「ええところがない」と悩む主人公が、友だちとの関わりによって今まで気づかなかった自分のええところを知る。人のええところを考えるきっかけとなる題材である。</t>
    <rPh sb="11" eb="12">
      <t>ナヤ</t>
    </rPh>
    <rPh sb="13" eb="16">
      <t>シュジンコウ</t>
    </rPh>
    <rPh sb="18" eb="19">
      <t>トモ</t>
    </rPh>
    <rPh sb="23" eb="24">
      <t>カカ</t>
    </rPh>
    <rPh sb="30" eb="31">
      <t>イマ</t>
    </rPh>
    <rPh sb="33" eb="34">
      <t>キ</t>
    </rPh>
    <rPh sb="40" eb="42">
      <t>ジブン</t>
    </rPh>
    <rPh sb="49" eb="50">
      <t>シ</t>
    </rPh>
    <rPh sb="52" eb="53">
      <t>ヒト</t>
    </rPh>
    <rPh sb="60" eb="61">
      <t>カンガ</t>
    </rPh>
    <rPh sb="70" eb="72">
      <t>ダイザイ</t>
    </rPh>
    <phoneticPr fontId="16"/>
  </si>
  <si>
    <t>　食事と排便の関係を分かりやすく説明している。</t>
    <phoneticPr fontId="16"/>
  </si>
  <si>
    <t>　体を守るためのポイントを３つにしぼりわかりやすく説明している。</t>
    <phoneticPr fontId="16"/>
  </si>
  <si>
    <t>　ピーマンマンが正義の味方となって活躍し、風邪ひき菌をやっつける内容である。</t>
    <phoneticPr fontId="16"/>
  </si>
  <si>
    <t>　歯磨きの習慣を身につけるための絵本である。</t>
    <phoneticPr fontId="16"/>
  </si>
  <si>
    <t>　健康を維持するために必要な知識がわかりやすく説明されている。</t>
    <phoneticPr fontId="16"/>
  </si>
  <si>
    <t>　体の仕組みや働きについて、イラストや写真を使ってわかりやすく説明している。</t>
    <phoneticPr fontId="16"/>
  </si>
  <si>
    <t>　けがややけどをしないように気をつけることや、けがややけどをした時にはどうしたらよいか、ちびまる子ちゃんと一緒に考えていく内容である。</t>
    <phoneticPr fontId="16"/>
  </si>
  <si>
    <t>　体の中の仕組みや働きについて、分かりやすいイラストで説明されている。</t>
    <phoneticPr fontId="16"/>
  </si>
  <si>
    <t>　虫歯ができる原因や予防の方法が子どもの興味をひくイラストを通して分かりやすく説明されている。</t>
    <phoneticPr fontId="16"/>
  </si>
  <si>
    <t>　血液や心臓の仕組みや働きについて説明されている。</t>
    <phoneticPr fontId="16"/>
  </si>
  <si>
    <t>　肉や魚、豆など、体の血や肉を作る食べ物を楽しく紹介している。</t>
    <phoneticPr fontId="16"/>
  </si>
  <si>
    <t>　野菜や海藻など、体調を整え健康なうんちが出るのを助ける食べ物を楽しく紹介している。</t>
    <phoneticPr fontId="16"/>
  </si>
  <si>
    <t xml:space="preserve">  身近な病気の症状や原因、予防法などをわかりやすく説明している。</t>
    <rPh sb="2" eb="4">
      <t>ミジカ</t>
    </rPh>
    <rPh sb="5" eb="7">
      <t>ビョウキ</t>
    </rPh>
    <rPh sb="8" eb="10">
      <t>ショウジョウ</t>
    </rPh>
    <rPh sb="11" eb="13">
      <t>ゲンイン</t>
    </rPh>
    <rPh sb="14" eb="17">
      <t>ヨボウホウ</t>
    </rPh>
    <rPh sb="26" eb="28">
      <t>セツメイ</t>
    </rPh>
    <phoneticPr fontId="16"/>
  </si>
  <si>
    <t>　たくさんの動物が、楽しく歯磨きをするようすが描かれ、子どもが進んで歯磨きがしたくなる内容である。</t>
    <phoneticPr fontId="16"/>
  </si>
  <si>
    <t>　たくさんの動物が、楽しく入浴しており、子どもが進んで入浴したくなる内容である。</t>
    <phoneticPr fontId="16"/>
  </si>
  <si>
    <t xml:space="preserve">  からだに関する疑問について、からだの中を表した絵でわかりやすく説明している。</t>
    <rPh sb="6" eb="7">
      <t>カン</t>
    </rPh>
    <rPh sb="9" eb="11">
      <t>ギモン</t>
    </rPh>
    <rPh sb="20" eb="21">
      <t>ナカ</t>
    </rPh>
    <rPh sb="22" eb="23">
      <t>アラワ</t>
    </rPh>
    <rPh sb="25" eb="26">
      <t>エ</t>
    </rPh>
    <rPh sb="33" eb="35">
      <t>セツメイ</t>
    </rPh>
    <phoneticPr fontId="16"/>
  </si>
  <si>
    <t>　子どもが興味を持つ動物を 登場させて、マラソン大会を分かりやすく説明している。</t>
    <phoneticPr fontId="16"/>
  </si>
  <si>
    <t>　走り、縄跳び、鉄棒、マット、跳び箱、水泳、ウォーミングアップとクールダウンなどについてイラストを多用して解説されている。</t>
    <phoneticPr fontId="16"/>
  </si>
  <si>
    <t xml:space="preserve">  イラストを田泓し、分かりやすく説明している。</t>
    <rPh sb="7" eb="9">
      <t>タオウ</t>
    </rPh>
    <rPh sb="11" eb="12">
      <t>ワ</t>
    </rPh>
    <rPh sb="17" eb="19">
      <t>セツメイ</t>
    </rPh>
    <phoneticPr fontId="16"/>
  </si>
  <si>
    <t>　運動会で行われる楽しい種目を分かりやすく説明している。</t>
    <phoneticPr fontId="16"/>
  </si>
  <si>
    <t>　次々と登場するキャラクターが気持ちよさそうに入浴する様子が描かれている。</t>
    <phoneticPr fontId="16"/>
  </si>
  <si>
    <t>　体温調節や自分で自分の生活を快適にしていく工夫を、親しみやすいカエルの生活を通して美しく描かれている。</t>
    <phoneticPr fontId="16"/>
  </si>
  <si>
    <t xml:space="preserve">  からだの仕組みを分かりやすいイラストで表現している。</t>
    <rPh sb="6" eb="8">
      <t>シク</t>
    </rPh>
    <rPh sb="10" eb="11">
      <t>ワ</t>
    </rPh>
    <rPh sb="21" eb="23">
      <t>ヒョウゲン</t>
    </rPh>
    <phoneticPr fontId="16"/>
  </si>
  <si>
    <t>　子どもたちが安全な生活を送る上で気をつけてほしい日常の場面が分かりやすく取り上げられている。</t>
    <phoneticPr fontId="16"/>
  </si>
  <si>
    <t>　排便の大切さと後始末や手洗いについてわかりやすく説明されている。</t>
    <phoneticPr fontId="16"/>
  </si>
  <si>
    <t>　日常生活に身近なアルファベットや英語を取り上げ、興味深く学習できる内容となっている。</t>
    <phoneticPr fontId="16"/>
  </si>
  <si>
    <t xml:space="preserve">  日常生活、文化に密着した単語、表現が豊富に取り扱われている。</t>
    <phoneticPr fontId="16"/>
  </si>
  <si>
    <t>　小さなあおむしがいろんな物を食べて、ちょうになるまでを描いたストーリー（絵本）である。</t>
    <phoneticPr fontId="16"/>
  </si>
  <si>
    <t>　身のまわりのものや生き物など200以上の絵に、ふりがな付きの英語と、ひらがな・カタカナの日本語が併記されている。</t>
    <rPh sb="1" eb="2">
      <t>ミ</t>
    </rPh>
    <rPh sb="10" eb="11">
      <t>イ</t>
    </rPh>
    <rPh sb="12" eb="13">
      <t>モノ</t>
    </rPh>
    <rPh sb="18" eb="20">
      <t>イジョウ</t>
    </rPh>
    <rPh sb="21" eb="22">
      <t>エ</t>
    </rPh>
    <rPh sb="28" eb="29">
      <t>ツ</t>
    </rPh>
    <rPh sb="31" eb="33">
      <t>エイゴ</t>
    </rPh>
    <rPh sb="45" eb="48">
      <t>ニホンゴ</t>
    </rPh>
    <rPh sb="49" eb="51">
      <t>ヘイキ</t>
    </rPh>
    <phoneticPr fontId="16"/>
  </si>
  <si>
    <t>　子どもたちが動物に定型文で問いかけたことに対し、動物たちが定型文で回答する内容。</t>
    <rPh sb="1" eb="2">
      <t>コ</t>
    </rPh>
    <rPh sb="7" eb="9">
      <t>ドウブツ</t>
    </rPh>
    <rPh sb="10" eb="12">
      <t>テイケイ</t>
    </rPh>
    <rPh sb="12" eb="13">
      <t>ブン</t>
    </rPh>
    <rPh sb="14" eb="15">
      <t>ト</t>
    </rPh>
    <rPh sb="22" eb="23">
      <t>タイ</t>
    </rPh>
    <rPh sb="25" eb="27">
      <t>ドウブツ</t>
    </rPh>
    <rPh sb="30" eb="32">
      <t>テイケイ</t>
    </rPh>
    <rPh sb="32" eb="33">
      <t>ブン</t>
    </rPh>
    <rPh sb="34" eb="36">
      <t>カイトウ</t>
    </rPh>
    <rPh sb="38" eb="40">
      <t>ナイヨウ</t>
    </rPh>
    <phoneticPr fontId="16"/>
  </si>
  <si>
    <t>　よく知られている日本の昔話を、やさしい英語と日本語で３話、また英語のうたを３曲取り上げている。</t>
    <phoneticPr fontId="16"/>
  </si>
  <si>
    <t xml:space="preserve">  身近な英単語を、大きなふりがなとともに学習できる。ふりがなを読むだけで英語の発音に慣れ親しむことができる。</t>
    <rPh sb="2" eb="4">
      <t>ミヂカ</t>
    </rPh>
    <rPh sb="5" eb="8">
      <t>エイタンゴ</t>
    </rPh>
    <rPh sb="10" eb="11">
      <t>オオ</t>
    </rPh>
    <rPh sb="21" eb="23">
      <t>ガクシュウ</t>
    </rPh>
    <rPh sb="32" eb="33">
      <t>ヨ</t>
    </rPh>
    <rPh sb="37" eb="39">
      <t>エイゴ</t>
    </rPh>
    <rPh sb="40" eb="42">
      <t>ハツオン</t>
    </rPh>
    <rPh sb="43" eb="44">
      <t>ナ</t>
    </rPh>
    <rPh sb="45" eb="46">
      <t>シタ</t>
    </rPh>
    <phoneticPr fontId="16"/>
  </si>
  <si>
    <t xml:space="preserve">  日常生活・文化に密着した英単語・表現が非常に豊富に使われている。
色彩豊かなイラストで掲載しているので楽しく学習できる。</t>
    <rPh sb="14" eb="15">
      <t>エイ</t>
    </rPh>
    <phoneticPr fontId="16"/>
  </si>
  <si>
    <t>　マザーグース、クリスマスソング、民謡、あそびうた等が、カラフルな絵と日本語訳と共が取りかわれている。</t>
    <rPh sb="42" eb="43">
      <t>ト</t>
    </rPh>
    <phoneticPr fontId="16"/>
  </si>
  <si>
    <t>　「ブレーメンの音楽隊」「北風と太陽」
「はだかの王さま」
「ライオンとねずみ」「みにくいあひるの子」の５話が取り扱われている。</t>
    <rPh sb="55" eb="56">
      <t>ト</t>
    </rPh>
    <rPh sb="57" eb="58">
      <t>アツカ</t>
    </rPh>
    <phoneticPr fontId="16"/>
  </si>
  <si>
    <t>　「３匹のくま」
「金のおの・銀のおの」「おおかみと７匹の子ヤギ」
「いなかのねずみと町のねずみ」
「ジャックと豆の木」の５話が収録されている。</t>
    <rPh sb="64" eb="66">
      <t>シュウロク</t>
    </rPh>
    <phoneticPr fontId="16"/>
  </si>
  <si>
    <t>　色彩豊かな絵で、日常生活の英単語が興味深く学習できる内容として取り扱われている。</t>
    <rPh sb="1" eb="3">
      <t>シキサイ</t>
    </rPh>
    <rPh sb="3" eb="4">
      <t>ユタ</t>
    </rPh>
    <rPh sb="6" eb="7">
      <t>エ</t>
    </rPh>
    <rPh sb="9" eb="11">
      <t>ニチジョウ</t>
    </rPh>
    <rPh sb="11" eb="13">
      <t>セイカツ</t>
    </rPh>
    <rPh sb="14" eb="17">
      <t>エイタンゴ</t>
    </rPh>
    <rPh sb="18" eb="21">
      <t>キョウミブカ</t>
    </rPh>
    <rPh sb="22" eb="24">
      <t>ガクシュウ</t>
    </rPh>
    <rPh sb="27" eb="29">
      <t>ナイヨウ</t>
    </rPh>
    <rPh sb="32" eb="33">
      <t>ト</t>
    </rPh>
    <rPh sb="34" eb="35">
      <t>アツカ</t>
    </rPh>
    <phoneticPr fontId="16"/>
  </si>
  <si>
    <t>　「ポケモン」のキャラクターが各ページに出てくる楽しい内容となっている。</t>
    <phoneticPr fontId="16"/>
  </si>
  <si>
    <t xml:space="preserve">  「ドラえもん」のキャラクターがあいさつをはじめ一日の流れに沿った会話が取り扱われている。</t>
    <rPh sb="37" eb="38">
      <t>ト</t>
    </rPh>
    <rPh sb="39" eb="40">
      <t>アツカ</t>
    </rPh>
    <phoneticPr fontId="16"/>
  </si>
  <si>
    <t>　英語の入口となるアルファベットが紹介されている。「ドラえもん」のキャラクターが各ページに出てくる楽しい内容である。</t>
    <rPh sb="1" eb="3">
      <t>エイゴ</t>
    </rPh>
    <rPh sb="4" eb="6">
      <t>イリグチ</t>
    </rPh>
    <rPh sb="17" eb="19">
      <t>ショウカイ</t>
    </rPh>
    <phoneticPr fontId="16"/>
  </si>
  <si>
    <t>　アルファベットの大文字・小文字と、それらをが最初にくる身近な単語とともに学べる内容である。</t>
    <phoneticPr fontId="16"/>
  </si>
  <si>
    <t>　色彩豊かな動物のイラストと言葉がふんだんに使われている。１ページごとにストーリーがあり、想像力が刺激される一冊である。</t>
    <rPh sb="1" eb="3">
      <t>シキサイ</t>
    </rPh>
    <rPh sb="3" eb="4">
      <t>ユタ</t>
    </rPh>
    <rPh sb="6" eb="8">
      <t>ドウブツ</t>
    </rPh>
    <rPh sb="14" eb="16">
      <t>コトバ</t>
    </rPh>
    <rPh sb="22" eb="23">
      <t>ツカ</t>
    </rPh>
    <rPh sb="45" eb="48">
      <t>ソウゾウリョク</t>
    </rPh>
    <rPh sb="49" eb="51">
      <t>シゲキ</t>
    </rPh>
    <rPh sb="54" eb="56">
      <t>イッサツ</t>
    </rPh>
    <phoneticPr fontId="16"/>
  </si>
  <si>
    <t>　日常的に使う英会話や季節に関わる英単語を色彩豊かなイラストで掲載している。ネイティブが実際に使っているショートフレーズを多彩に取り上げている。</t>
    <phoneticPr fontId="16"/>
  </si>
  <si>
    <t>　４月～６月の世界中の記念日を写真やイラストとともにまとめている。</t>
    <rPh sb="7" eb="10">
      <t>セカイジュウ</t>
    </rPh>
    <rPh sb="11" eb="14">
      <t>キネンビ</t>
    </rPh>
    <rPh sb="15" eb="17">
      <t>シャシン</t>
    </rPh>
    <phoneticPr fontId="16"/>
  </si>
  <si>
    <t>　日常よく使われる英単語と基本文型を中心にして、基礎的な学習ができる内容が取り扱われている。　　　　</t>
    <phoneticPr fontId="16"/>
  </si>
  <si>
    <t xml:space="preserve">  物語を通してアルファベットの大文字と小文字を学習する内容である。</t>
    <phoneticPr fontId="16"/>
  </si>
  <si>
    <t>　料理を始める前の準備や注意事項、朝食でよく食べる簡単な料理の作り方、後片付けの仕方などが絵と平易な文章でわかりやすく書かれており、日常生活に生かせる内容となっている。</t>
    <phoneticPr fontId="16"/>
  </si>
  <si>
    <t>　料理を始める前の準備や注意事項、お弁当でよく食べる簡単な料理の作り方、後片付けの仕方などが絵と平易な文章でわかりやすく書かれており、日常生活に生かせる内容となっている。</t>
    <phoneticPr fontId="16"/>
  </si>
  <si>
    <t>　子どもが栄養の基本的な知識を理解し、自分のからだについて学習ができる内容である。</t>
    <phoneticPr fontId="16"/>
  </si>
  <si>
    <t xml:space="preserve"> 生活するうえで知っておきたい基本的なマナーについて、絵本を読みながら楽しく学べる内容である。</t>
    <rPh sb="1" eb="3">
      <t>セイカツ</t>
    </rPh>
    <rPh sb="8" eb="9">
      <t>シ</t>
    </rPh>
    <rPh sb="15" eb="17">
      <t>キホン</t>
    </rPh>
    <rPh sb="17" eb="18">
      <t>テキ</t>
    </rPh>
    <rPh sb="27" eb="29">
      <t>エホン</t>
    </rPh>
    <rPh sb="30" eb="31">
      <t>ヨ</t>
    </rPh>
    <rPh sb="35" eb="36">
      <t>タノ</t>
    </rPh>
    <rPh sb="38" eb="39">
      <t>マナ</t>
    </rPh>
    <rPh sb="41" eb="43">
      <t>ナイヨウ</t>
    </rPh>
    <phoneticPr fontId="16"/>
  </si>
  <si>
    <t xml:space="preserve"> 　小学校家庭科で習う「衣・食・住」の基礎的・基本的な知識や技術をわかりやすく解説しており、実習の基本を学べる内容である。</t>
    <rPh sb="2" eb="5">
      <t>ショウガッコウ</t>
    </rPh>
    <rPh sb="5" eb="8">
      <t>カテイカ</t>
    </rPh>
    <rPh sb="9" eb="10">
      <t>ナラ</t>
    </rPh>
    <rPh sb="12" eb="13">
      <t>イ</t>
    </rPh>
    <rPh sb="14" eb="15">
      <t>ショク</t>
    </rPh>
    <rPh sb="16" eb="17">
      <t>ジュウ</t>
    </rPh>
    <rPh sb="19" eb="22">
      <t>キソテキ</t>
    </rPh>
    <rPh sb="23" eb="26">
      <t>キホンテキ</t>
    </rPh>
    <rPh sb="27" eb="29">
      <t>チシキ</t>
    </rPh>
    <rPh sb="30" eb="32">
      <t>ギジュツ</t>
    </rPh>
    <rPh sb="39" eb="41">
      <t>カイセツ</t>
    </rPh>
    <rPh sb="46" eb="48">
      <t>ジッシュウ</t>
    </rPh>
    <rPh sb="49" eb="51">
      <t>キホン</t>
    </rPh>
    <rPh sb="52" eb="53">
      <t>マナ</t>
    </rPh>
    <rPh sb="55" eb="57">
      <t>ナイヨウ</t>
    </rPh>
    <phoneticPr fontId="16"/>
  </si>
  <si>
    <t>　ごはんの炊き方、おにぎり、サンドイッチ、ラーメン、うどんなど、主食の中でも基本的なものを選んでその作り方を紹介している。</t>
    <phoneticPr fontId="16"/>
  </si>
  <si>
    <t xml:space="preserve">  はしやえんぴつ、歯ブラシ、雑巾など29項目の正しい持ち方が、イラストと文でわかりやすく説明されている内容である。</t>
    <rPh sb="10" eb="11">
      <t>ハ</t>
    </rPh>
    <rPh sb="15" eb="17">
      <t>ゾウキン</t>
    </rPh>
    <rPh sb="21" eb="23">
      <t>コウモク</t>
    </rPh>
    <rPh sb="24" eb="25">
      <t>タダ</t>
    </rPh>
    <rPh sb="27" eb="28">
      <t>モ</t>
    </rPh>
    <rPh sb="29" eb="30">
      <t>カタ</t>
    </rPh>
    <rPh sb="37" eb="38">
      <t>ブン</t>
    </rPh>
    <rPh sb="45" eb="47">
      <t>セツメイ</t>
    </rPh>
    <rPh sb="52" eb="54">
      <t>ナイヨウ</t>
    </rPh>
    <phoneticPr fontId="16"/>
  </si>
  <si>
    <t>　食べ物が人間の体にどのように影響を及ぼすのかが、きれいなイラストと平易な文章で書かれ分かりやすい内容となっている。</t>
    <phoneticPr fontId="16"/>
  </si>
  <si>
    <t>　和食の基本的な作り方と知識が学べる内容である。</t>
    <phoneticPr fontId="16"/>
  </si>
  <si>
    <t>　さいほう道具や縫い方、ミシンの使い方などが分かりやすい文章と見やすい写真によって紹介されている。</t>
    <phoneticPr fontId="16"/>
  </si>
  <si>
    <t>　いろいろな食材やそれを利用した料理が紹介されていて興味・関心を促すのに適切な内容となっている。</t>
    <phoneticPr fontId="16"/>
  </si>
  <si>
    <t>　火も包丁も使わずにご飯の上にかけるふりかけ作り、身近な材料を使ったオープンサンド作りなど、初めて調理するという段階の学習に生かせる内容である。</t>
    <phoneticPr fontId="16"/>
  </si>
  <si>
    <t>　針やミシンを使わず、身近な材料と道具を使った作品づくりができる内容である。</t>
    <phoneticPr fontId="16"/>
  </si>
  <si>
    <t xml:space="preserve"> 　初めて家庭科を学ぶ生徒たちに向けて、衣食住の基礎的な知識と技術が学べる内容である。</t>
    <rPh sb="2" eb="3">
      <t>ハジ</t>
    </rPh>
    <rPh sb="5" eb="8">
      <t>カテイカ</t>
    </rPh>
    <rPh sb="9" eb="10">
      <t>マナ</t>
    </rPh>
    <rPh sb="11" eb="13">
      <t>セイト</t>
    </rPh>
    <rPh sb="16" eb="17">
      <t>ム</t>
    </rPh>
    <rPh sb="20" eb="23">
      <t>イショクジュウ</t>
    </rPh>
    <rPh sb="24" eb="27">
      <t>キソテキ</t>
    </rPh>
    <rPh sb="28" eb="30">
      <t>チシキ</t>
    </rPh>
    <rPh sb="31" eb="33">
      <t>ギジュツ</t>
    </rPh>
    <rPh sb="34" eb="35">
      <t>マナ</t>
    </rPh>
    <rPh sb="37" eb="39">
      <t>ナイヨウ</t>
    </rPh>
    <phoneticPr fontId="16"/>
  </si>
  <si>
    <t>　様々な食べ物のイラストを通して、食べ物に興味を持てる内容である。</t>
    <phoneticPr fontId="16"/>
  </si>
  <si>
    <t>　料理を始める前の道具の使い方から始まり、日常の料理から行事のときに挑戦したい料理の仕方まで発展した内容になっている。</t>
    <phoneticPr fontId="16"/>
  </si>
  <si>
    <t xml:space="preserve"> 　手伝いを楽しく続けることができるように、お手伝いのやり方やポイントを丁寧に紹介している。</t>
    <rPh sb="2" eb="4">
      <t>テツダ</t>
    </rPh>
    <rPh sb="6" eb="7">
      <t>タノ</t>
    </rPh>
    <rPh sb="9" eb="10">
      <t>ツヅ</t>
    </rPh>
    <rPh sb="23" eb="25">
      <t>テツダ</t>
    </rPh>
    <rPh sb="29" eb="30">
      <t>カタ</t>
    </rPh>
    <rPh sb="36" eb="38">
      <t>テイネイ</t>
    </rPh>
    <rPh sb="39" eb="41">
      <t>ショウカイ</t>
    </rPh>
    <phoneticPr fontId="16"/>
  </si>
  <si>
    <t>　知的障がいの生徒に適した教科書。衣食住、保育の分野について、自立に向けて取り組める内容である。</t>
    <rPh sb="1" eb="3">
      <t>チテキ</t>
    </rPh>
    <rPh sb="3" eb="4">
      <t>ショウ</t>
    </rPh>
    <rPh sb="7" eb="9">
      <t>セイト</t>
    </rPh>
    <rPh sb="10" eb="11">
      <t>テキ</t>
    </rPh>
    <rPh sb="13" eb="16">
      <t>キョウカショ</t>
    </rPh>
    <rPh sb="17" eb="20">
      <t>イショクジュウ</t>
    </rPh>
    <rPh sb="21" eb="23">
      <t>ホイク</t>
    </rPh>
    <rPh sb="24" eb="26">
      <t>ブンヤ</t>
    </rPh>
    <rPh sb="31" eb="33">
      <t>ジリツ</t>
    </rPh>
    <rPh sb="34" eb="35">
      <t>ム</t>
    </rPh>
    <rPh sb="37" eb="38">
      <t>ト</t>
    </rPh>
    <rPh sb="39" eb="40">
      <t>ク</t>
    </rPh>
    <rPh sb="42" eb="44">
      <t>ナイヨウ</t>
    </rPh>
    <phoneticPr fontId="16"/>
  </si>
  <si>
    <t>　子どもにとって身近な食品の作り方が分かりやすく楽しく説明されており、料理への興味、関心を高め、意欲的な活動を促すのに適切な内容である</t>
    <phoneticPr fontId="16"/>
  </si>
  <si>
    <t>　おにぎりやラーメンなど、日常でよく食べられるものがどのような食材を使って作られているのかが分かる内容になっている。</t>
    <phoneticPr fontId="16"/>
  </si>
  <si>
    <t>　衣食住にまつわる和の暮らしについて、しばわんこと一緒に楽しく学べる内容である。</t>
    <rPh sb="1" eb="4">
      <t>イショクジュウ</t>
    </rPh>
    <rPh sb="9" eb="10">
      <t>ワ</t>
    </rPh>
    <rPh sb="11" eb="12">
      <t>ク</t>
    </rPh>
    <rPh sb="25" eb="27">
      <t>イッショ</t>
    </rPh>
    <rPh sb="28" eb="29">
      <t>タノ</t>
    </rPh>
    <rPh sb="31" eb="32">
      <t>マナ</t>
    </rPh>
    <rPh sb="34" eb="36">
      <t>ナイヨウ</t>
    </rPh>
    <phoneticPr fontId="16"/>
  </si>
  <si>
    <t>　家庭で簡単に作ることができる料理のレシピが多く掲載されている。手順だけでなく、調理器具の使い方や片付け方などの手順も書かれている。</t>
    <rPh sb="1" eb="3">
      <t>カテイ</t>
    </rPh>
    <rPh sb="4" eb="6">
      <t>カンタン</t>
    </rPh>
    <rPh sb="7" eb="8">
      <t>ツク</t>
    </rPh>
    <rPh sb="15" eb="17">
      <t>リョウリ</t>
    </rPh>
    <rPh sb="22" eb="23">
      <t>オオ</t>
    </rPh>
    <rPh sb="24" eb="26">
      <t>ケイサイ</t>
    </rPh>
    <rPh sb="32" eb="34">
      <t>テジュン</t>
    </rPh>
    <rPh sb="40" eb="42">
      <t>チョウリ</t>
    </rPh>
    <rPh sb="42" eb="44">
      <t>キグ</t>
    </rPh>
    <rPh sb="45" eb="46">
      <t>ツカ</t>
    </rPh>
    <rPh sb="47" eb="48">
      <t>カタ</t>
    </rPh>
    <rPh sb="49" eb="51">
      <t>カタヅ</t>
    </rPh>
    <rPh sb="52" eb="53">
      <t>カタ</t>
    </rPh>
    <rPh sb="56" eb="58">
      <t>テジュン</t>
    </rPh>
    <rPh sb="59" eb="60">
      <t>カ</t>
    </rPh>
    <phoneticPr fontId="16"/>
  </si>
  <si>
    <t>　コンピューターの仕組みとともに、それを動かしているプログラミングについても解説している。</t>
    <rPh sb="9" eb="11">
      <t>シク</t>
    </rPh>
    <rPh sb="20" eb="21">
      <t>ウゴ</t>
    </rPh>
    <rPh sb="38" eb="40">
      <t>カイセツ</t>
    </rPh>
    <phoneticPr fontId="16"/>
  </si>
  <si>
    <t>　駅や病院など、くらしを支える身近な仕事について写真を使って分かりやすく説明している。</t>
    <rPh sb="1" eb="2">
      <t>エキ</t>
    </rPh>
    <rPh sb="3" eb="5">
      <t>ビョウイン</t>
    </rPh>
    <rPh sb="12" eb="13">
      <t>ササ</t>
    </rPh>
    <rPh sb="15" eb="17">
      <t>ミジカ</t>
    </rPh>
    <rPh sb="18" eb="20">
      <t>シゴト</t>
    </rPh>
    <rPh sb="24" eb="26">
      <t>シャシン</t>
    </rPh>
    <rPh sb="27" eb="28">
      <t>ツカ</t>
    </rPh>
    <rPh sb="30" eb="31">
      <t>ワ</t>
    </rPh>
    <rPh sb="36" eb="38">
      <t>セツメイ</t>
    </rPh>
    <phoneticPr fontId="16"/>
  </si>
  <si>
    <t>　消防署や交番、病院など生活する中で安全や暮らしを守ってくれる人の仕事について写真を使って分かりやすく説明している。</t>
    <rPh sb="1" eb="4">
      <t>ショウボウショ</t>
    </rPh>
    <rPh sb="5" eb="7">
      <t>コウバン</t>
    </rPh>
    <rPh sb="8" eb="10">
      <t>ビョウイン</t>
    </rPh>
    <rPh sb="12" eb="14">
      <t>セイカツ</t>
    </rPh>
    <rPh sb="16" eb="17">
      <t>ナカ</t>
    </rPh>
    <rPh sb="18" eb="20">
      <t>アンゼン</t>
    </rPh>
    <rPh sb="21" eb="22">
      <t>ク</t>
    </rPh>
    <rPh sb="25" eb="26">
      <t>マモ</t>
    </rPh>
    <rPh sb="31" eb="32">
      <t>ヒト</t>
    </rPh>
    <rPh sb="33" eb="35">
      <t>シゴト</t>
    </rPh>
    <rPh sb="39" eb="41">
      <t>シャシン</t>
    </rPh>
    <rPh sb="42" eb="43">
      <t>ツカ</t>
    </rPh>
    <rPh sb="45" eb="46">
      <t>ワ</t>
    </rPh>
    <rPh sb="51" eb="53">
      <t>セツメイ</t>
    </rPh>
    <phoneticPr fontId="16"/>
  </si>
  <si>
    <t>　社会の様々な仕事についてその概要をイラストと共に分かりやすく紹介している。</t>
    <rPh sb="1" eb="3">
      <t>シャカイ</t>
    </rPh>
    <rPh sb="4" eb="6">
      <t>サマザマ</t>
    </rPh>
    <rPh sb="7" eb="9">
      <t>シゴト</t>
    </rPh>
    <rPh sb="15" eb="17">
      <t>ガイヨウ</t>
    </rPh>
    <rPh sb="23" eb="24">
      <t>トモ</t>
    </rPh>
    <rPh sb="25" eb="26">
      <t>ワ</t>
    </rPh>
    <rPh sb="31" eb="33">
      <t>ショウカイ</t>
    </rPh>
    <phoneticPr fontId="16"/>
  </si>
  <si>
    <t>　簡単に作れるお店やさんグッズやコスチュームの作り方が紹介されている。</t>
    <phoneticPr fontId="16"/>
  </si>
  <si>
    <t>　身近な野菜の切れ端を育ててみたらどうなるか、写真で分かりやすく説明されている。</t>
    <phoneticPr fontId="16"/>
  </si>
  <si>
    <t>　伝承の手作りおもちゃから創作の手作りおもちゃまで、170種類以上が紹介されている。</t>
    <phoneticPr fontId="16"/>
  </si>
  <si>
    <t>　時代によって仕事の種類が変わっていくことについて学習できる内容である。</t>
    <phoneticPr fontId="16"/>
  </si>
  <si>
    <t>　人気のある仕事から花火師などのめずらしい仕事まで９種類の仕事の内容が紹介されており、働くことに関心をもてるような内容である。</t>
    <rPh sb="1" eb="3">
      <t>ニンキ</t>
    </rPh>
    <rPh sb="6" eb="8">
      <t>シゴト</t>
    </rPh>
    <phoneticPr fontId="16"/>
  </si>
  <si>
    <t>　デジタルツールを使った発表を通して、ICT機器の操作方法や活用の事例、方法などを紹介している。</t>
    <rPh sb="9" eb="10">
      <t>ツカ</t>
    </rPh>
    <rPh sb="12" eb="14">
      <t>ハッピョウ</t>
    </rPh>
    <rPh sb="15" eb="16">
      <t>トオ</t>
    </rPh>
    <rPh sb="22" eb="24">
      <t>キキ</t>
    </rPh>
    <rPh sb="25" eb="29">
      <t>ソウサホウホウ</t>
    </rPh>
    <rPh sb="30" eb="32">
      <t>カツヨウ</t>
    </rPh>
    <rPh sb="33" eb="35">
      <t>ジレイ</t>
    </rPh>
    <rPh sb="36" eb="38">
      <t>ホウホウ</t>
    </rPh>
    <rPh sb="41" eb="43">
      <t>ショウカイ</t>
    </rPh>
    <phoneticPr fontId="16"/>
  </si>
  <si>
    <t>　野菜づくりについて基本的なことが紹介されている。</t>
    <phoneticPr fontId="16"/>
  </si>
  <si>
    <t>　食事マナーやおでかけのマナーなど、身に付けたいマナーを分かりやすく説明している。</t>
    <rPh sb="1" eb="3">
      <t>ショクジ</t>
    </rPh>
    <rPh sb="18" eb="19">
      <t>ミ</t>
    </rPh>
    <rPh sb="20" eb="21">
      <t>ツ</t>
    </rPh>
    <rPh sb="28" eb="29">
      <t>ワ</t>
    </rPh>
    <rPh sb="34" eb="36">
      <t>セツメイ</t>
    </rPh>
    <phoneticPr fontId="16"/>
  </si>
  <si>
    <t>　板づくり、ひもづくりの基本的な説明から、それらを生かした作品が取り上げられている。</t>
    <phoneticPr fontId="16"/>
  </si>
  <si>
    <t>　クレヨンを初めて持ち子どもでも、楽しみながら描き方の学習ができる内容になっている。</t>
    <phoneticPr fontId="16"/>
  </si>
  <si>
    <t>　紙ねんどを使った遊び方が分かりやすく説明されている。</t>
    <phoneticPr fontId="16"/>
  </si>
  <si>
    <t>　絵の具を使って、色の変化を楽しみながら学習できる内容になっている。</t>
    <phoneticPr fontId="16"/>
  </si>
  <si>
    <t>　海の中で主人公がさまざまな魚と出会う様子が描かれている。読みながら色彩の美しさや不思議さを見て学べる内容になっている。</t>
    <phoneticPr fontId="16"/>
  </si>
  <si>
    <t>　世界の名画を通して「美しい絵とは何か」「なぜ美しいのか」を考えながら鑑賞していく内容になっている。</t>
    <phoneticPr fontId="16"/>
  </si>
  <si>
    <t>　身近な食べ物や動物を通して、「しましま」「ぐるぐる」の２種類の線について、楽しみながら学習できる内容になっている。</t>
    <phoneticPr fontId="16"/>
  </si>
  <si>
    <t>　主人公が自分だけの色や模様を探す様子が描かれている。読みながら、色彩の美しさを見て学べる内容になっている。</t>
    <phoneticPr fontId="16"/>
  </si>
  <si>
    <t>　フロッタージュの基本的技法とともに、すぐれた作品が紹介されて見て楽しめる内容になっている。</t>
    <phoneticPr fontId="16"/>
  </si>
  <si>
    <t>　紙を素材に、ちぎる・きる・はるの活動を通して造形への関心を深める内容になっている。</t>
    <phoneticPr fontId="16"/>
  </si>
  <si>
    <t>　身近にある素材を使って、作って遊べる工作を紹介した内容になっている。</t>
    <phoneticPr fontId="16"/>
  </si>
  <si>
    <t>　有名な絵画や彫刻作品を取り上げ、親しみやすく鑑賞できる内容になっている。</t>
    <phoneticPr fontId="16"/>
  </si>
  <si>
    <t>　海やおばけ、はたけや街など親しみやすい題材で身近な材料を使って楽しく制作できる内容になっている。</t>
    <phoneticPr fontId="16"/>
  </si>
  <si>
    <t>　牛乳パックやペットボトル、段ボールなどの身近にある素材を使って簡単に作ることのできる作品が取り扱われている。</t>
    <phoneticPr fontId="16"/>
  </si>
  <si>
    <t>　空き容器や紙など、身近な素材を使って、おもちゃを作る方法が取りあげられている。</t>
    <phoneticPr fontId="16"/>
  </si>
  <si>
    <t>　絵本で登場するクレヨンたちが、異なる色との出会いや別れを通して、他の色だけが持つ良さや仲間と一緒に描くことの楽しさを技法と共に紹介している。</t>
    <phoneticPr fontId="16"/>
  </si>
  <si>
    <t>　絵を描くコツ、版を楽しむコツ、針と糸で縫うコツ、手を動かして物を作ることの楽しさが紹介されている。</t>
    <phoneticPr fontId="16"/>
  </si>
  <si>
    <t>　新聞紙を使って、ちぎる・丸める・貼り付ける等、創造性を生かした遊び方が取り上げられている。</t>
    <phoneticPr fontId="16"/>
  </si>
  <si>
    <t>　木の実や竹、枯れ葉、木の枝等の自然にあるものを材料にして、おもちゃの作り方が分かりやすく説明されている。</t>
    <phoneticPr fontId="16"/>
  </si>
  <si>
    <t>　紙やダンボールなど身近にある様々な材料をおもちゃに変身する。ものは買うだけでなく、作れることに気づく内容になっている。</t>
    <phoneticPr fontId="16"/>
  </si>
  <si>
    <t>　実際に指や手で絵の具を触っているかのように、色の不思議、色の楽しさを体感できるような内容になっている。</t>
    <phoneticPr fontId="16"/>
  </si>
  <si>
    <t>　旧石器時代の洞窟壁画からポップアートまで、幅広い美術表現の制作方法を写真や文章で分かりやすく紹介している。</t>
    <rPh sb="1" eb="4">
      <t>キュウセッキ</t>
    </rPh>
    <rPh sb="4" eb="6">
      <t>ジダイ</t>
    </rPh>
    <rPh sb="7" eb="9">
      <t>ドウクツ</t>
    </rPh>
    <rPh sb="9" eb="11">
      <t>ヘキガ</t>
    </rPh>
    <rPh sb="22" eb="24">
      <t>ハバヒロ</t>
    </rPh>
    <rPh sb="25" eb="27">
      <t>ビジュツ</t>
    </rPh>
    <rPh sb="27" eb="29">
      <t>ヒョウゲン</t>
    </rPh>
    <rPh sb="30" eb="32">
      <t>セイサク</t>
    </rPh>
    <rPh sb="32" eb="34">
      <t>ホウホウ</t>
    </rPh>
    <rPh sb="35" eb="37">
      <t>シャシン</t>
    </rPh>
    <rPh sb="38" eb="40">
      <t>ブンショウ</t>
    </rPh>
    <rPh sb="41" eb="42">
      <t>ワ</t>
    </rPh>
    <rPh sb="47" eb="49">
      <t>ショウカイ</t>
    </rPh>
    <phoneticPr fontId="16"/>
  </si>
  <si>
    <t>　身近にあるリサイクル素材を使って、楽しい作品やおもちゃを作る方法が取り上げられている。</t>
    <phoneticPr fontId="16"/>
  </si>
  <si>
    <t>　遊んだり、飾ったりすることができる作品など、子どもが一人で折ることができる折り紙が多数紹介されている。</t>
    <rPh sb="1" eb="2">
      <t>アソ</t>
    </rPh>
    <rPh sb="6" eb="7">
      <t>カザ</t>
    </rPh>
    <rPh sb="18" eb="20">
      <t>サクヒン</t>
    </rPh>
    <rPh sb="23" eb="24">
      <t>コ</t>
    </rPh>
    <rPh sb="27" eb="29">
      <t>ヒトリ</t>
    </rPh>
    <rPh sb="30" eb="31">
      <t>オ</t>
    </rPh>
    <rPh sb="38" eb="39">
      <t>オ</t>
    </rPh>
    <rPh sb="40" eb="41">
      <t>ガミ</t>
    </rPh>
    <rPh sb="42" eb="44">
      <t>タスウ</t>
    </rPh>
    <rPh sb="44" eb="46">
      <t>ショウカイ</t>
    </rPh>
    <phoneticPr fontId="16"/>
  </si>
  <si>
    <t>　絵画、版画、彫刻、デザイン、工芸、映像メディアなどの制作方法や美術作品が紹介されている。</t>
    <rPh sb="1" eb="3">
      <t>カイガ</t>
    </rPh>
    <rPh sb="4" eb="6">
      <t>ハンガ</t>
    </rPh>
    <rPh sb="7" eb="9">
      <t>チョウコク</t>
    </rPh>
    <rPh sb="15" eb="17">
      <t>コウゲイ</t>
    </rPh>
    <rPh sb="18" eb="20">
      <t>エイゾウ</t>
    </rPh>
    <rPh sb="27" eb="29">
      <t>セイサク</t>
    </rPh>
    <rPh sb="29" eb="31">
      <t>ホウホウ</t>
    </rPh>
    <rPh sb="32" eb="34">
      <t>ビジュツ</t>
    </rPh>
    <rPh sb="34" eb="36">
      <t>サクヒン</t>
    </rPh>
    <rPh sb="37" eb="39">
      <t>ショウカイ</t>
    </rPh>
    <phoneticPr fontId="16"/>
  </si>
  <si>
    <t>　誰もが知る画家を中心に色や分野、表現方法などに分けて作品を紹介している。</t>
    <rPh sb="1" eb="2">
      <t>ダレ</t>
    </rPh>
    <rPh sb="4" eb="5">
      <t>シ</t>
    </rPh>
    <rPh sb="6" eb="8">
      <t>ガカ</t>
    </rPh>
    <rPh sb="9" eb="11">
      <t>チュウシン</t>
    </rPh>
    <rPh sb="12" eb="13">
      <t>イロ</t>
    </rPh>
    <rPh sb="14" eb="16">
      <t>ブンヤ</t>
    </rPh>
    <rPh sb="17" eb="21">
      <t>ヒョウゲンホウホウ</t>
    </rPh>
    <rPh sb="24" eb="25">
      <t>ワ</t>
    </rPh>
    <rPh sb="27" eb="29">
      <t>サクヒン</t>
    </rPh>
    <rPh sb="30" eb="32">
      <t>ショウカイ</t>
    </rPh>
    <phoneticPr fontId="16"/>
  </si>
  <si>
    <t>　人権尊重の観点からみて内容や表現が適切に取り扱われている。</t>
    <phoneticPr fontId="16"/>
  </si>
  <si>
    <t>　人権尊重の観点からみて内容や表現が適切に取り扱われている。</t>
  </si>
  <si>
    <t>　カタカナの基本的な文字指導に適している。</t>
    <phoneticPr fontId="16"/>
  </si>
  <si>
    <t>　単なる漢字学習ではなく、ストーリーと問いかけ部分もあり、自然に漢字の成り立ちについて学習できる。</t>
    <phoneticPr fontId="16"/>
  </si>
  <si>
    <t>　短く平易な文の繰り返しにより、ことばや文字習得の基礎学習に適している。</t>
    <phoneticPr fontId="16"/>
  </si>
  <si>
    <t>　イラストから連想するものを触ることで確認することができる。</t>
    <phoneticPr fontId="16"/>
  </si>
  <si>
    <t>　ひらがなの導入期の教材として適切である。</t>
    <phoneticPr fontId="16"/>
  </si>
  <si>
    <t>　丸が３つと一本線だけで描ける、簡単なものから順に構成されている。歌詞も分かりやすく、書き方も単純なものを集めて、表現しやすい。</t>
    <phoneticPr fontId="16"/>
  </si>
  <si>
    <t>　簡単に描けるものから順に構成されている。歌詞も分かりやすく、描き方も単純なものが集められており、表現しやすい。</t>
    <rPh sb="24" eb="25">
      <t>ブン</t>
    </rPh>
    <phoneticPr fontId="16"/>
  </si>
  <si>
    <t xml:space="preserve"> ひらがなの読み、書きの学びはじめに適切である。</t>
    <rPh sb="6" eb="7">
      <t>ヨ</t>
    </rPh>
    <rPh sb="9" eb="10">
      <t>カ</t>
    </rPh>
    <rPh sb="12" eb="13">
      <t>マナ</t>
    </rPh>
    <rPh sb="18" eb="20">
      <t>テキセツ</t>
    </rPh>
    <phoneticPr fontId="16"/>
  </si>
  <si>
    <t>　すべてひらかなの短文で記されており、読み聞かせや一人読みに適している。</t>
    <phoneticPr fontId="16"/>
  </si>
  <si>
    <t>　ひらがなとカタカナ表記。カタカナにはふりがながふられている。リズミカルなことばと、それに対応したユーモラスなさし絵で読みやすい。</t>
    <phoneticPr fontId="16"/>
  </si>
  <si>
    <t>　日常生活の中で出てくる動詞が学習できる内容である。</t>
    <phoneticPr fontId="16"/>
  </si>
  <si>
    <t>　日常生活の中で出てくる副詞が学習できる内容である。</t>
    <phoneticPr fontId="16"/>
  </si>
  <si>
    <t>　ことば遊びを楽しみながら、かざることばが学習できる内容である。</t>
    <phoneticPr fontId="16"/>
  </si>
  <si>
    <t>　日常生活の中で出てくる形容動詞の学習ができる内容である。</t>
    <phoneticPr fontId="16"/>
  </si>
  <si>
    <t>　いろいろな助詞を置き換えて文づくりができる内容である。</t>
    <phoneticPr fontId="16"/>
  </si>
  <si>
    <t>　あいさつの時に使うことばを中心に生活の中での話しことばを学習できる内容である。</t>
    <phoneticPr fontId="16"/>
  </si>
  <si>
    <t>　ことばあそびを楽しみながら、日常生活の中での身近なものの部分や名称を学習できる内容である。</t>
    <phoneticPr fontId="16"/>
  </si>
  <si>
    <t>　同じ場面で、同じことばがそれぞれの立場で書かれてあり、双方の気持ちを考えることができる。</t>
    <phoneticPr fontId="16"/>
  </si>
  <si>
    <t>　子どもの気持ちが短い文でわかりやすく表現され、ストーリーでは想像力をかきたてる内容である。</t>
    <phoneticPr fontId="16"/>
  </si>
  <si>
    <t>　ことばが出はじめた段階の子どもの読み聞かせに適し、楽しいあそびの感覚で、ことばを育てる内容である。</t>
    <phoneticPr fontId="16"/>
  </si>
  <si>
    <t>　短い文の応答や呼びかけの繰り返しが、ほぼひらがなとカタカナで書かれている。リズミカルで、読み聞かせに適している。</t>
    <phoneticPr fontId="16"/>
  </si>
  <si>
    <t>　文章はやや長いが、ひらがな中心の平易なことばで書かれている。繰り返しの流れで、子どもが次の展開を予想しやすい。</t>
    <phoneticPr fontId="16"/>
  </si>
  <si>
    <t>　青虫の一生を通して、身近なことばや語いを増やすことができる。読み聞かせに適している。</t>
    <phoneticPr fontId="16"/>
  </si>
  <si>
    <t>　青虫の一生を通して、身近なことばや語らいを増やすことができる。</t>
    <phoneticPr fontId="16"/>
  </si>
  <si>
    <t>　ひらがなの短い文が呼びかけと応答のくり返しで展開され、リズミカルな会話のやりとりを楽しむことができる。</t>
    <phoneticPr fontId="16"/>
  </si>
  <si>
    <t>　子どもがよく知っている動物を楽しく描き、親しみやすい内容で、読み聞かせに適している。</t>
    <phoneticPr fontId="16"/>
  </si>
  <si>
    <t>　主人公のためにないしょで誕生日の用意をするほのぼのとした内容で、読み聞かせに適している。　</t>
    <phoneticPr fontId="16"/>
  </si>
  <si>
    <t>　マッチングや線つなぎなどの学習活動を通して目と手の協応動作などができ、楽しく学習することができる。</t>
    <phoneticPr fontId="16"/>
  </si>
  <si>
    <t>　登場する動物を変化させ、親しみやすい内容で、読み聞かせるのに適している。</t>
    <phoneticPr fontId="16"/>
  </si>
  <si>
    <t xml:space="preserve">　ひらがなにカタカナ混じりで書かれ、長めの文章である。文と絵によって場面を楽しみながら読み聞かせるのに適している。                 </t>
    <phoneticPr fontId="16"/>
  </si>
  <si>
    <t>　ひらがな中心の簡単な文の繰り返しが多く、子どもに問いかけながら読みすすめていける内容である。</t>
    <phoneticPr fontId="16"/>
  </si>
  <si>
    <t>　文章は少し長いが、平易な内容がひらがなで書かれている。読み聞かせにも適している。</t>
    <phoneticPr fontId="16"/>
  </si>
  <si>
    <t>　文章は長いが、平易なひらがなで書かれている。さし絵を見ながらの読み聞かせにもよい。</t>
    <phoneticPr fontId="16"/>
  </si>
  <si>
    <t>　文章は少し長いが、平易なひらがなで書かれている。読み聞かせにも適している。</t>
    <phoneticPr fontId="16"/>
  </si>
  <si>
    <t>　すべてひらがなの短文で記されており、読み聞かせや一人読みに適している。</t>
    <phoneticPr fontId="16"/>
  </si>
  <si>
    <t>　ことばを理解し始めた子どもの読み聞かせに適している。大きな文字で書かれているので、声を出して読むのも楽しめる。</t>
    <phoneticPr fontId="16"/>
  </si>
  <si>
    <t>　短い文なのでひらがなの読みができる子どもに適している。</t>
    <phoneticPr fontId="16"/>
  </si>
  <si>
    <t>　食べ物の名称がすべてひらがなで表記されているが、必要に応じてカタカナが併記されている。次ページの挿絵と見比べ、簡単に文字の意味を想起することができる。</t>
    <phoneticPr fontId="16"/>
  </si>
  <si>
    <t>　すべてひらがなの短文で表記されていて、読み聞かせや一人読みに適している。</t>
    <phoneticPr fontId="16"/>
  </si>
  <si>
    <t>　やや長文であるが、平易なことばで表現されており読み聞かせに適している。</t>
    <phoneticPr fontId="16"/>
  </si>
  <si>
    <t>　ひらがな、カタカナ混じりで書かれた長めの文章である。文と絵によって場面を想像しながら読み聞かせるのに適している。</t>
    <phoneticPr fontId="16"/>
  </si>
  <si>
    <t>　子ども自身の知識や経験を思い浮かべさせながら、楽しく読み聞かせるのに適している。</t>
    <phoneticPr fontId="16"/>
  </si>
  <si>
    <t>　ひらがなが読めるようになった段階での一人読みに適している。</t>
    <phoneticPr fontId="16"/>
  </si>
  <si>
    <t>　ひらがなを習得した段階で、具体的な単語との結びつきに発展させるために適した内容である。</t>
    <phoneticPr fontId="16"/>
  </si>
  <si>
    <t>　短い文と絵によって場面を思い浮かべさせながら、楽しく読み聞かせるのに適している。</t>
    <phoneticPr fontId="16"/>
  </si>
  <si>
    <t>　ひらがなが読めるようになった段階での一人読みに適している。身近な家畜が登場するので泣き声を子どもに真似させたり、発声の練習などにも活用できる。</t>
    <phoneticPr fontId="16"/>
  </si>
  <si>
    <t>　物語に興味を持ち始めた子どもへの読み聞かせや、一人読みに適している。</t>
    <phoneticPr fontId="16"/>
  </si>
  <si>
    <t>　分かりやすい文と単純な絵で、次の展開を連想しやすい内容になっている。</t>
    <phoneticPr fontId="16"/>
  </si>
  <si>
    <t>　文体が短い話しことばで、絵本を読み始めた子どもに適している。</t>
    <phoneticPr fontId="16"/>
  </si>
  <si>
    <t>　文は短いがリズミカルでユーモアがある。おならがかわいらしく表現されている。</t>
    <phoneticPr fontId="16"/>
  </si>
  <si>
    <t>　ひらがな・カタカナだけの簡単な表現となっており、読み聞かせにも適している。</t>
    <phoneticPr fontId="16"/>
  </si>
  <si>
    <t>　ひらがなの導入期の教材として適切である。</t>
    <rPh sb="6" eb="9">
      <t>ドウニュウキ</t>
    </rPh>
    <rPh sb="10" eb="12">
      <t>キョウザイ</t>
    </rPh>
    <rPh sb="15" eb="17">
      <t>テキセツ</t>
    </rPh>
    <phoneticPr fontId="16"/>
  </si>
  <si>
    <t>　子どもがよく知っている動物を楽しく描き、簡単なストーリーで親しみやすい内容であり、読み聞かせに適している。</t>
    <phoneticPr fontId="16"/>
  </si>
  <si>
    <t xml:space="preserve"> ひらがなの導入期の教材として適切である。</t>
    <rPh sb="6" eb="9">
      <t>ドウニュウキ</t>
    </rPh>
    <rPh sb="10" eb="12">
      <t>キョウザイ</t>
    </rPh>
    <rPh sb="15" eb="17">
      <t>テキセツ</t>
    </rPh>
    <phoneticPr fontId="16"/>
  </si>
  <si>
    <t>　しゃれを扱う少し難しい内容ではあるが、リズミカルなことばと、それに対応したユーモラスなさし絵で、ことばあそびが楽しめる内容となっている。</t>
    <phoneticPr fontId="16"/>
  </si>
  <si>
    <t>　物語に興味を持ちはじめた子どもに、繰り返し読み聞かせ、動作化、劇化するのに適している。</t>
    <phoneticPr fontId="16"/>
  </si>
  <si>
    <t>　単純な絵とリズミカルな言葉で、絵本に興味を持ち出した子どもに適している。</t>
    <phoneticPr fontId="16"/>
  </si>
  <si>
    <t>　簡単なストーリーで、子どもがよく知っているきんぎょが楽しく描かれている。</t>
    <phoneticPr fontId="16"/>
  </si>
  <si>
    <t>　楽しいストーリーの展開が見られ、動作や擬音語を真似ることばあそびへとつなげることができる。</t>
    <phoneticPr fontId="16"/>
  </si>
  <si>
    <t>　子どもがよく知っている動物をユーモラスに描き、親しみやすい内容である。</t>
    <phoneticPr fontId="16"/>
  </si>
  <si>
    <t>　単純な絵と文章で分かりやすく表されており、読みのできる子どもに適している。</t>
    <phoneticPr fontId="16"/>
  </si>
  <si>
    <t>　親しみのわく主人公と、楽しいストーリーの展開、更に歯切れのいい文で、読み聞かせにも適している。</t>
    <phoneticPr fontId="16"/>
  </si>
  <si>
    <t>　生活をさし絵と短い文でリズミカルに説明してある。</t>
    <phoneticPr fontId="16"/>
  </si>
  <si>
    <t>　絵本に興味を持ちはじめた子どもや動物好きの子どもに適している。</t>
    <phoneticPr fontId="16"/>
  </si>
  <si>
    <t>　大きく描かれた絵をみて、話し合いながら学習するのに適している。</t>
    <phoneticPr fontId="16"/>
  </si>
  <si>
    <t>　同じことばの繰り返しで、絵だけを見ても理解できる。</t>
    <phoneticPr fontId="16"/>
  </si>
  <si>
    <t>　短い文で、リズミカルに食べる音が歌のように表現されているので、親しみやすい</t>
    <phoneticPr fontId="16"/>
  </si>
  <si>
    <t>　さし絵を見ているだけで、子どもに動きやことばを呼び起こすような内容である。</t>
    <phoneticPr fontId="16"/>
  </si>
  <si>
    <t>　ことばや文字習得の初期に適している。</t>
    <phoneticPr fontId="16"/>
  </si>
  <si>
    <t>　平易な文章で書かれている。読み聞かせ、一人読みに適している。一見怖そうなティラノサウルスだが、実は心の優しい恐竜だったことがよく伝わるように描かれている。</t>
    <phoneticPr fontId="16"/>
  </si>
  <si>
    <t>　文中「村」のみ漢字だが、ふりかなが打たれている。文章が少し長いので、読み物として扱うのがよい。</t>
    <phoneticPr fontId="16"/>
  </si>
  <si>
    <t>　小学校１年生程度の漢字が使われている。登場人物の行動は深い感動をもたらす内容である。</t>
    <phoneticPr fontId="16"/>
  </si>
  <si>
    <t>　小学校２年生程度の漢字が使われている。登場人物の行動は深い感動をもたらす内容である。</t>
    <phoneticPr fontId="16"/>
  </si>
  <si>
    <t>　文字・単語から文への段階の子どもが楽しみながら文字学習ができ、劇遊びにも適している。</t>
    <phoneticPr fontId="16"/>
  </si>
  <si>
    <t>　一つの文が短く、会話文が中心なのでひらがな読みができる子どもに適している。</t>
    <phoneticPr fontId="16"/>
  </si>
  <si>
    <t>　ひらかなの平易な文章で書かれている。読み聞かせ、一人読みに適している。「元の場所に戻るにはどうしたらよいか」など、みんなで意見を出し合ったり、考えたりできる。</t>
    <phoneticPr fontId="16"/>
  </si>
  <si>
    <t>　食べ物が擬人化され、しりとりで次々と出てくる内容になっている。五十音だけでなく、濁音、半濁音のページも掲載されている。</t>
    <phoneticPr fontId="16"/>
  </si>
  <si>
    <t>　短い文で、ことばに興味が持てる内容である。</t>
    <phoneticPr fontId="16"/>
  </si>
  <si>
    <t>　短いお話で、ひらがなの文字やことばが学ぶことができる。</t>
    <phoneticPr fontId="16"/>
  </si>
  <si>
    <t>　漢字にはすべてふりがながつけられており、読み聞かせや一人よみに適している。</t>
    <phoneticPr fontId="16"/>
  </si>
  <si>
    <t>　ことばの意味が、写真と共にわかりやすく掲載されている。視覚的に楽しくことばの学習ができる内容である。</t>
    <rPh sb="5" eb="7">
      <t>イミ</t>
    </rPh>
    <rPh sb="9" eb="11">
      <t>シャシン</t>
    </rPh>
    <rPh sb="12" eb="13">
      <t>トモ</t>
    </rPh>
    <rPh sb="20" eb="22">
      <t>ケイサイ</t>
    </rPh>
    <rPh sb="28" eb="31">
      <t>シカクテキ</t>
    </rPh>
    <rPh sb="32" eb="33">
      <t>タノ</t>
    </rPh>
    <rPh sb="39" eb="41">
      <t>ガクシュウ</t>
    </rPh>
    <rPh sb="45" eb="47">
      <t>ナイヨウ</t>
    </rPh>
    <phoneticPr fontId="16"/>
  </si>
  <si>
    <t>　作品を音読することで、日本語のリズムを感じことばに興味を持つことのできる内容である。</t>
    <rPh sb="1" eb="3">
      <t>サクヒン</t>
    </rPh>
    <rPh sb="4" eb="6">
      <t>オンドク</t>
    </rPh>
    <rPh sb="12" eb="15">
      <t>ニホンゴ</t>
    </rPh>
    <rPh sb="20" eb="21">
      <t>カン</t>
    </rPh>
    <rPh sb="26" eb="28">
      <t>キョウミ</t>
    </rPh>
    <rPh sb="29" eb="30">
      <t>モ</t>
    </rPh>
    <rPh sb="37" eb="39">
      <t>ナイヨウ</t>
    </rPh>
    <phoneticPr fontId="16"/>
  </si>
  <si>
    <t>　ひらがなの読み書きに興味を持ち始めた子どもが、楽しく学習できる内容になっている。</t>
    <phoneticPr fontId="16"/>
  </si>
  <si>
    <t>　分かりやすいことば遣いで、挿絵付きの用例が掲載されている。ひらがな学習の初期から読み書きを獲得する頃まで活用できる。</t>
    <phoneticPr fontId="16"/>
  </si>
  <si>
    <t>　ひらがなを書くために注意すべき点が示されており、ひらがなを書く練習がしやすい内容になっている。</t>
    <phoneticPr fontId="16"/>
  </si>
  <si>
    <t>　数詞をとなえる初歩段階の学習に適している。10までの 数量も分かりやすい。</t>
    <rPh sb="31" eb="32">
      <t>ブン</t>
    </rPh>
    <phoneticPr fontId="16"/>
  </si>
  <si>
    <t>　なぞなぞの答えとして、身近にあるものを用いており、数への興味づけとして適している。</t>
    <phoneticPr fontId="16"/>
  </si>
  <si>
    <t>　かけ算の九九導入時期の前後に、楽しみながら唱えて覚えることができる内容となっている。</t>
    <phoneticPr fontId="16"/>
  </si>
  <si>
    <t>　時計やカレンダーなど身近なものが取り上げられており、時間や暦の概念の導入に適している</t>
    <phoneticPr fontId="16"/>
  </si>
  <si>
    <t>　初歩的な数唱・名数の学習に適している。</t>
    <phoneticPr fontId="16"/>
  </si>
  <si>
    <t>　数字が機能している生活の風景について興味をもたせる内容である。</t>
    <phoneticPr fontId="16"/>
  </si>
  <si>
    <t>　１から１０までの数を中心に量、順序について取り扱っている。</t>
    <phoneticPr fontId="16"/>
  </si>
  <si>
    <t>　数えて分けたり、はさみで切ったりと、さまざまな「半分」を扱い、日常生活場面で起きうる例も多く、文も簡潔でリズミカルである。</t>
    <phoneticPr fontId="16"/>
  </si>
  <si>
    <t>　前半は絵を見て探すことが中心である。後半は、順序良く考えたり、こつこつ調べたりして答えにたどり着く達成感を味わうことができる内容が含まれている。</t>
    <phoneticPr fontId="16"/>
  </si>
  <si>
    <t>　左ページと右ページの大きさの変化におどろき、楽しみながら大小の概念を学習できる内容である。</t>
    <phoneticPr fontId="16"/>
  </si>
  <si>
    <t>　５までのたし算を分かりやすく取り扱っている。</t>
    <phoneticPr fontId="16"/>
  </si>
  <si>
    <t>　絵を見て、数字や数量が分かるようになっている。</t>
    <phoneticPr fontId="16"/>
  </si>
  <si>
    <t>　１から10までの身近な物の絵をかぞえる初歩の学習ができる内容である。</t>
    <phoneticPr fontId="16"/>
  </si>
  <si>
    <t>　10個のまとまりが理解しやすく描かれていて、10を超える数量概念の導入に適している。また呼び方の学習もできる。</t>
    <phoneticPr fontId="16"/>
  </si>
  <si>
    <t>　１～10、11～20、21～30…と10ずつの区切りが理解しやすいように描かれている。数の大きさを高さに対応させていて、数の大小関係が分かりやすい。</t>
    <rPh sb="68" eb="69">
      <t>ブン</t>
    </rPh>
    <phoneticPr fontId="16"/>
  </si>
  <si>
    <t>　１から10までの数の概念を具体的な事物との対応で理解しやすい内容である。</t>
    <phoneticPr fontId="16"/>
  </si>
  <si>
    <t>　10までの数の概念を、具体物と対応させて学習できるようになっている。</t>
    <phoneticPr fontId="16"/>
  </si>
  <si>
    <t>　正時、10分ごと、５分ごと、１分ごとの時刻の学習ができる。付属の時計も、１分刻みの数字が記入されている。</t>
    <phoneticPr fontId="16"/>
  </si>
  <si>
    <t>　手のひらサイズの厚い紙のカード感覚で使える本で、数字と絵のシンプルな本になっている。</t>
    <phoneticPr fontId="16"/>
  </si>
  <si>
    <t>　手のひらサイズの厚い紙のカード感覚で使える本で、ひらがなは少し小さいが、左右頁で同種の比較をするシンプルな構成になっている。</t>
    <phoneticPr fontId="16"/>
  </si>
  <si>
    <t>　身近な生活場面に関連づけた具体物を用いており、数への興味づけに適している。</t>
    <phoneticPr fontId="16"/>
  </si>
  <si>
    <t>　正時の初歩的な導入に適している。</t>
    <phoneticPr fontId="16"/>
  </si>
  <si>
    <t>　水彩風景画によって構成されており、数だけでなく、集合、十進法、季節の概念も含まれている。</t>
    <phoneticPr fontId="16"/>
  </si>
  <si>
    <t>　質問に出てくる具体物の種類が多岐にわたっているので、物の名前をある程度知っている子どもにとって、興味をひく内容となっている。</t>
    <phoneticPr fontId="16"/>
  </si>
  <si>
    <t>　自分が身につけているくつ、ぼうし等、身近な物を取り上げている。</t>
    <phoneticPr fontId="16"/>
  </si>
  <si>
    <t>　形、色を身近なことばと結びつけながら、豊かに連想させ導入するのに適している。</t>
    <phoneticPr fontId="16"/>
  </si>
  <si>
    <t>　顔の表情が示してあり、興味をひく内容となっている。</t>
    <phoneticPr fontId="16"/>
  </si>
  <si>
    <t>　くまといろいろな動物たちが会食をするという設定だが、説明文はないので、子どもに応じた使い方ができる。</t>
    <phoneticPr fontId="16"/>
  </si>
  <si>
    <t>　数と計算の基礎的な内容について、日常生活のどのような場面で使われているのか写真で解説し、基本的な意味について学習できる内容である。</t>
    <rPh sb="1" eb="2">
      <t>カズ</t>
    </rPh>
    <rPh sb="3" eb="5">
      <t>ケイサン</t>
    </rPh>
    <rPh sb="6" eb="9">
      <t>キソテキ</t>
    </rPh>
    <rPh sb="10" eb="12">
      <t>ナイヨウ</t>
    </rPh>
    <rPh sb="17" eb="19">
      <t>ニチジョウ</t>
    </rPh>
    <rPh sb="19" eb="21">
      <t>セイカツ</t>
    </rPh>
    <rPh sb="27" eb="29">
      <t>バメン</t>
    </rPh>
    <rPh sb="30" eb="31">
      <t>ツカ</t>
    </rPh>
    <rPh sb="38" eb="40">
      <t>シャシン</t>
    </rPh>
    <rPh sb="41" eb="43">
      <t>カイセツ</t>
    </rPh>
    <rPh sb="45" eb="48">
      <t>キホンテキ</t>
    </rPh>
    <rPh sb="49" eb="51">
      <t>イミ</t>
    </rPh>
    <rPh sb="55" eb="57">
      <t>ガクシュウ</t>
    </rPh>
    <rPh sb="60" eb="62">
      <t>ナイヨウ</t>
    </rPh>
    <phoneticPr fontId="16"/>
  </si>
  <si>
    <t>　絵を見て、指でなぞりながら数を数えていくことで、数字を覚えるのに適した内容である。</t>
    <phoneticPr fontId="16"/>
  </si>
  <si>
    <t>　アナログ時計から、砂時計、日時計、デジタル時計まで、また、世界の時刻や午前・午後などの時刻についても幅広く取り扱っている。</t>
    <phoneticPr fontId="16"/>
  </si>
  <si>
    <t>　身近な物を題材に取り上げ、数への親しみを図るような内容である。</t>
    <phoneticPr fontId="16"/>
  </si>
  <si>
    <t>　かけ算の導入として、楽しみながらかけ算の意味を知ったり、九九を覚えたりすることができる内容である。</t>
    <rPh sb="3" eb="4">
      <t>ザン</t>
    </rPh>
    <rPh sb="5" eb="7">
      <t>ドウニュウ</t>
    </rPh>
    <rPh sb="11" eb="12">
      <t>タノ</t>
    </rPh>
    <rPh sb="19" eb="20">
      <t>ザン</t>
    </rPh>
    <rPh sb="21" eb="23">
      <t>イミ</t>
    </rPh>
    <rPh sb="24" eb="25">
      <t>シ</t>
    </rPh>
    <rPh sb="29" eb="31">
      <t>クク</t>
    </rPh>
    <rPh sb="32" eb="33">
      <t>オボ</t>
    </rPh>
    <rPh sb="44" eb="46">
      <t>ナイヨウ</t>
    </rPh>
    <phoneticPr fontId="16"/>
  </si>
  <si>
    <t>　数を捉える前の段階でも１対１対応によって、数の多い少ないを比べられる内容である。</t>
    <phoneticPr fontId="16"/>
  </si>
  <si>
    <t>　０から10までの数概念と数詞、たし算、ひき算の基本が理解できる内容である。</t>
    <phoneticPr fontId="16"/>
  </si>
  <si>
    <t>　正時の導入に適している。発展として長針について興味をもたせる内容も含んでいる。</t>
    <phoneticPr fontId="16"/>
  </si>
  <si>
    <t>　身近な物を題材に取り上げて、数への親しみを図るような内容である。</t>
    <phoneticPr fontId="16"/>
  </si>
  <si>
    <t>　３までの数を動物の種類を変えながら繰り返し確かめ、しだいに10までの数へと発展させながら学習を進めることができる内容である。</t>
    <rPh sb="5" eb="6">
      <t>カズ</t>
    </rPh>
    <rPh sb="7" eb="9">
      <t>ドウブツ</t>
    </rPh>
    <rPh sb="10" eb="12">
      <t>シュルイ</t>
    </rPh>
    <rPh sb="13" eb="14">
      <t>カ</t>
    </rPh>
    <rPh sb="18" eb="19">
      <t>ク</t>
    </rPh>
    <rPh sb="20" eb="21">
      <t>カエ</t>
    </rPh>
    <rPh sb="22" eb="23">
      <t>タシ</t>
    </rPh>
    <rPh sb="35" eb="36">
      <t>カズ</t>
    </rPh>
    <rPh sb="38" eb="40">
      <t>ハッテン</t>
    </rPh>
    <rPh sb="45" eb="47">
      <t>ガクシュウ</t>
    </rPh>
    <rPh sb="48" eb="49">
      <t>スス</t>
    </rPh>
    <rPh sb="57" eb="59">
      <t>ナイヨウ</t>
    </rPh>
    <phoneticPr fontId="16"/>
  </si>
  <si>
    <t>　１から10までの数を動物の絵を数えることで、数の基本概念が理解できる内容である。</t>
    <phoneticPr fontId="16"/>
  </si>
  <si>
    <t>　初歩的な数唱・名数から100・０の対応や集合、高低・長短の比較を学習できる内容である。</t>
    <phoneticPr fontId="16"/>
  </si>
  <si>
    <t>　数量概念の導入期の子どもに適した内容である。</t>
    <phoneticPr fontId="16"/>
  </si>
  <si>
    <t>　車や身近な物を題材とし、興味を持ちやすい内容である。</t>
    <phoneticPr fontId="16"/>
  </si>
  <si>
    <t>　イラストを見比べながら２つの物の関係性について考えることができる内容である。また、１から10までの数の概念、連続量についても取り扱っている。</t>
    <phoneticPr fontId="16"/>
  </si>
  <si>
    <t>　韻をふんだ４～５行の短文で、数の呼び方が示されている。</t>
    <rPh sb="21" eb="22">
      <t>シメ</t>
    </rPh>
    <phoneticPr fontId="16"/>
  </si>
  <si>
    <t>　身近な動物を使って、大きい小さいと、５までの数が分かりやすく示されている。</t>
    <rPh sb="25" eb="26">
      <t>ブン</t>
    </rPh>
    <phoneticPr fontId="16"/>
  </si>
  <si>
    <t>　「何分」のよみ方が分かりやすく学習できる内容である。</t>
    <rPh sb="10" eb="11">
      <t>ブン</t>
    </rPh>
    <phoneticPr fontId="16"/>
  </si>
  <si>
    <t>　抽象的な絵を使用し、いろいろな形の大小を「おおきいちいさい」のくり返しの中で描き、大きさが違っても同じものであることが強調されている。</t>
    <phoneticPr fontId="16"/>
  </si>
  <si>
    <t>　初めて形に興味を示す子どもにとって、理解しやすく、適切な内容である。</t>
    <phoneticPr fontId="16"/>
  </si>
  <si>
    <t>　動物の数を数えることで、数の導入に適した内容である。</t>
    <phoneticPr fontId="16"/>
  </si>
  <si>
    <t>　様々な素材に触れながら、楽しく１から10の数を学べる内容である。</t>
    <rPh sb="1" eb="3">
      <t>サマザマ</t>
    </rPh>
    <rPh sb="4" eb="6">
      <t>ソザイ</t>
    </rPh>
    <rPh sb="7" eb="8">
      <t>フ</t>
    </rPh>
    <rPh sb="13" eb="14">
      <t>タノ</t>
    </rPh>
    <rPh sb="22" eb="23">
      <t>カズ</t>
    </rPh>
    <rPh sb="24" eb="25">
      <t>マナ</t>
    </rPh>
    <rPh sb="27" eb="29">
      <t>ナイヨウ</t>
    </rPh>
    <phoneticPr fontId="16"/>
  </si>
  <si>
    <t>　指先で抜き型に触れながら、形の違いを意識する内容である。</t>
    <rPh sb="1" eb="3">
      <t>ユビサキ</t>
    </rPh>
    <rPh sb="4" eb="5">
      <t>ヌ</t>
    </rPh>
    <rPh sb="6" eb="7">
      <t>カタ</t>
    </rPh>
    <rPh sb="8" eb="9">
      <t>フ</t>
    </rPh>
    <rPh sb="14" eb="15">
      <t>カタチ</t>
    </rPh>
    <rPh sb="16" eb="17">
      <t>チガ</t>
    </rPh>
    <rPh sb="19" eb="21">
      <t>イシキ</t>
    </rPh>
    <rPh sb="23" eb="25">
      <t>ナイヨウ</t>
    </rPh>
    <phoneticPr fontId="16"/>
  </si>
  <si>
    <t>　具体物、半具体物を絵で示し説明されている。</t>
    <phoneticPr fontId="16"/>
  </si>
  <si>
    <t>　「量」測定の導入時期に、基礎となる感覚を身につけられる内容である。</t>
    <phoneticPr fontId="16"/>
  </si>
  <si>
    <t>　同じものを数えるだけでなく、同じ仲間を数えたり駅で見かける数字を探したりすることで、様々な数の役割に触れることができる内容となっている。</t>
    <phoneticPr fontId="16"/>
  </si>
  <si>
    <t>　絵を見て指で触って「いもむし」を確認しながら数を数えることで、10までの数の概念を具体物と対応させて学習できる内容である。</t>
    <rPh sb="1" eb="2">
      <t>エ</t>
    </rPh>
    <rPh sb="3" eb="4">
      <t>ミ</t>
    </rPh>
    <rPh sb="5" eb="6">
      <t>ユビ</t>
    </rPh>
    <rPh sb="7" eb="8">
      <t>サワ</t>
    </rPh>
    <rPh sb="17" eb="19">
      <t>カクニン</t>
    </rPh>
    <rPh sb="23" eb="24">
      <t>カズ</t>
    </rPh>
    <rPh sb="25" eb="26">
      <t>カゾ</t>
    </rPh>
    <rPh sb="37" eb="38">
      <t>カズ</t>
    </rPh>
    <rPh sb="39" eb="41">
      <t>ガイネン</t>
    </rPh>
    <rPh sb="42" eb="45">
      <t>グタイブツ</t>
    </rPh>
    <rPh sb="46" eb="48">
      <t>タイオウ</t>
    </rPh>
    <rPh sb="51" eb="53">
      <t>ガクシュウ</t>
    </rPh>
    <rPh sb="56" eb="58">
      <t>ナイヨウ</t>
    </rPh>
    <phoneticPr fontId="16"/>
  </si>
  <si>
    <t>　数については、数量と順序数を扱っている。計算は、合計が10までの足し算、１桁同士の引き算ができるようになる内容である。</t>
    <rPh sb="1" eb="2">
      <t>スウ</t>
    </rPh>
    <rPh sb="8" eb="10">
      <t>スウリョウ</t>
    </rPh>
    <rPh sb="11" eb="13">
      <t>ジュンジョ</t>
    </rPh>
    <rPh sb="13" eb="14">
      <t>スウ</t>
    </rPh>
    <rPh sb="15" eb="16">
      <t>アツカ</t>
    </rPh>
    <rPh sb="21" eb="23">
      <t>ケイサン</t>
    </rPh>
    <rPh sb="25" eb="27">
      <t>ゴウケイ</t>
    </rPh>
    <rPh sb="33" eb="34">
      <t>タ</t>
    </rPh>
    <rPh sb="35" eb="36">
      <t>ザン</t>
    </rPh>
    <rPh sb="38" eb="39">
      <t>ケタ</t>
    </rPh>
    <rPh sb="39" eb="41">
      <t>ドウシ</t>
    </rPh>
    <rPh sb="42" eb="43">
      <t>ヒ</t>
    </rPh>
    <rPh sb="44" eb="45">
      <t>ザン</t>
    </rPh>
    <rPh sb="54" eb="56">
      <t>ナイヨウ</t>
    </rPh>
    <phoneticPr fontId="16"/>
  </si>
  <si>
    <t>　１から５の数を動物や食べ物、身近な物を題材として数えることで、数の基本概念が理解できる内容である。</t>
    <rPh sb="6" eb="7">
      <t>カズ</t>
    </rPh>
    <rPh sb="8" eb="10">
      <t>ドウブツ</t>
    </rPh>
    <rPh sb="11" eb="12">
      <t>タ</t>
    </rPh>
    <rPh sb="13" eb="14">
      <t>モノ</t>
    </rPh>
    <rPh sb="15" eb="17">
      <t>ミジカ</t>
    </rPh>
    <rPh sb="18" eb="19">
      <t>モノ</t>
    </rPh>
    <rPh sb="20" eb="22">
      <t>ダイザイ</t>
    </rPh>
    <rPh sb="25" eb="26">
      <t>カゾ</t>
    </rPh>
    <rPh sb="32" eb="33">
      <t>スウ</t>
    </rPh>
    <rPh sb="34" eb="36">
      <t>キホン</t>
    </rPh>
    <rPh sb="36" eb="38">
      <t>ガイネン</t>
    </rPh>
    <rPh sb="39" eb="41">
      <t>リカイ</t>
    </rPh>
    <rPh sb="44" eb="46">
      <t>ナイヨウ</t>
    </rPh>
    <phoneticPr fontId="16"/>
  </si>
  <si>
    <t xml:space="preserve"> 形の弁別や仲間分けを学習する導入に適している。</t>
    <phoneticPr fontId="16"/>
  </si>
  <si>
    <t xml:space="preserve">  食べる、動く、排出するなどの自分のからだのはたらきについて、興味を持つことができる内容となっている。</t>
    <phoneticPr fontId="16"/>
  </si>
  <si>
    <t xml:space="preserve">  食べる、動く、休む、清潔にするという毎日の活動について、興味を持つことができる内容となっている。</t>
    <phoneticPr fontId="16"/>
  </si>
  <si>
    <t xml:space="preserve">  健康の大切さと健康診断の必要性が、理解しやすくまとめられている。</t>
    <phoneticPr fontId="16"/>
  </si>
  <si>
    <t xml:space="preserve">  家族の名前や性格を紹介した後、ともにに生活するようすを伝えている。</t>
    <phoneticPr fontId="16"/>
  </si>
  <si>
    <t xml:space="preserve">  食べ物の名前に関するなぞなぞで、ヒントとして、答えのはじめの1､2文字や、絵の一部分が載せられている。すべてひらがなで書かれており、読みやすい。</t>
    <phoneticPr fontId="16"/>
  </si>
  <si>
    <t xml:space="preserve">  一日の生活の流れを分かりやすく絵で表しながら、興味・関心が持てるように配慮されている。</t>
    <phoneticPr fontId="16"/>
  </si>
  <si>
    <t xml:space="preserve">  季節ごとの変化の様子が分かりやすいさし絵で説明されており、子どもも楽しく体験できるよう配慮されている。</t>
    <phoneticPr fontId="16"/>
  </si>
  <si>
    <t>　日常生活に必要な片付けについて、平易な言葉のやり取りで楽しく学習できる内容である。</t>
    <rPh sb="36" eb="38">
      <t>ナイヨウ</t>
    </rPh>
    <phoneticPr fontId="16"/>
  </si>
  <si>
    <t xml:space="preserve">  子どもが実生活の中で経験しそうな出来事が、親しみやすい絵で表現されている。</t>
    <phoneticPr fontId="16"/>
  </si>
  <si>
    <t xml:space="preserve">  リズム感のある単純な文章の繰り返しで、読みやすい内容となっている。</t>
    <phoneticPr fontId="16"/>
  </si>
  <si>
    <t xml:space="preserve">  平易な文章で子どもに分かりやすい内容になっている。</t>
    <phoneticPr fontId="16"/>
  </si>
  <si>
    <t xml:space="preserve">  日常生活の内容を取り上げ、社会性を身につけられるよう配慮されている。</t>
    <phoneticPr fontId="16"/>
  </si>
  <si>
    <t>　遊びや言語表現への関心を高めるよう配慮されている。</t>
    <phoneticPr fontId="16"/>
  </si>
  <si>
    <t>　身近な題材を、ヒーローという比喩的な素材を用いることで、子どもが認識しやすい内容となっている。</t>
    <phoneticPr fontId="16"/>
  </si>
  <si>
    <t>　子どもが実生活の中で経験しそうな場面を取り上げ、親しみやすい絵で表現されている。</t>
    <phoneticPr fontId="16"/>
  </si>
  <si>
    <t>　見開き一面の大きな挿絵になっており、大きめの文字でやさしい文体になっている。</t>
    <phoneticPr fontId="16"/>
  </si>
  <si>
    <t xml:space="preserve">  一人でパンツ・ズボンをはけるようになるという身近なことがらが動物たちとの出会いを交え、楽しく描かれている。</t>
    <phoneticPr fontId="16"/>
  </si>
  <si>
    <t xml:space="preserve">　簡単なことばの繰り返しで、わかりやすい内容である。
</t>
    <rPh sb="20" eb="22">
      <t>ナイヨウ</t>
    </rPh>
    <phoneticPr fontId="16"/>
  </si>
  <si>
    <t xml:space="preserve">  家、学校、公共の場などで、できるとよい生活習慣やマナー、ルールなどが、わかりやすい絵で解説されている。</t>
    <phoneticPr fontId="16"/>
  </si>
  <si>
    <t xml:space="preserve">　 一つひとつの交通ルールがイラストで示され、どう行動すればよいかが短文で説明されている。
</t>
    <rPh sb="2" eb="3">
      <t>ヒト</t>
    </rPh>
    <rPh sb="34" eb="36">
      <t>タンブン</t>
    </rPh>
    <rPh sb="37" eb="39">
      <t>セツメイ</t>
    </rPh>
    <phoneticPr fontId="16"/>
  </si>
  <si>
    <t>　実生活の中で経験しそうな場面が親しみやすい絵で表現されている。</t>
    <phoneticPr fontId="16"/>
  </si>
  <si>
    <t>　イラストがシンプルで見やすいので、読み進めやすい内容である。</t>
    <phoneticPr fontId="16"/>
  </si>
  <si>
    <t>　ホットケーキ作りの中で、子どもが経験しそうな場面が、分かりやすく楽しい絵と文章で描かれている。</t>
    <phoneticPr fontId="16"/>
  </si>
  <si>
    <t>　簡単なストーリー展開がわかりやすい文章と、清潔をイメージさせる配色の親しみやすい絵で表現されている。</t>
    <rPh sb="22" eb="24">
      <t>セイケツ</t>
    </rPh>
    <rPh sb="32" eb="34">
      <t>ハイショク</t>
    </rPh>
    <rPh sb="35" eb="36">
      <t>シタ</t>
    </rPh>
    <rPh sb="41" eb="42">
      <t>エ</t>
    </rPh>
    <phoneticPr fontId="16"/>
  </si>
  <si>
    <t>　簡単に制作でき、遊ぶ体験が広げられるとともに、自然への認識が深まるように配慮されている。</t>
    <phoneticPr fontId="16"/>
  </si>
  <si>
    <t>　集団で遊び始めた子どもに適した程度となっている。</t>
    <phoneticPr fontId="16"/>
  </si>
  <si>
    <t>　数多くの草花の写真や絵が載せられている。草花や木の実を使った遊びも紹介されている。漢字にはすべてふりがながふってある。</t>
    <phoneticPr fontId="16"/>
  </si>
  <si>
    <t>　数多くの風景の写真、草花・虫などの写真・絵が載せられている。季節と併せて、動物などの暮らしも学ぶことができる。漢字にはすべてふりがながふってある。</t>
    <phoneticPr fontId="16"/>
  </si>
  <si>
    <t>　日常生活に必要なものについて、平易な言葉のやりとりを通して、楽しく学習できるようになっている。 かくれんぼ遊びにつながりそうな家の中のかくれ場所探しや言葉のやりとりを取り扱っている。</t>
    <phoneticPr fontId="16"/>
  </si>
  <si>
    <t>　1日の流れや活動が歌に合わせて示されており、興味をもって学習できる内容である。</t>
    <phoneticPr fontId="16"/>
  </si>
  <si>
    <t>　日頃、食べているご飯がどのように作られているのか、分かりやすい内容になっている。</t>
    <phoneticPr fontId="16"/>
  </si>
  <si>
    <t>　身近な食品の成り立ちを知ることで、食への関心が深まる内容である。</t>
    <phoneticPr fontId="16"/>
  </si>
  <si>
    <t>　かわいい動物たちのイラストがわかりやすく、注目しやすい内容になっている。</t>
    <phoneticPr fontId="16"/>
  </si>
  <si>
    <t>　衣服の着脱、入浴の仕方、入浴後のくつろぎなどが、分かりやすく絵で表されている。</t>
    <phoneticPr fontId="16"/>
  </si>
  <si>
    <t>　分かりやすい絵とリズミカルな文章でまとめられている。</t>
    <phoneticPr fontId="16"/>
  </si>
  <si>
    <t>　カレー作りをきっかけに野菜の切り口のおもしろさを発見して楽しみ、他の野菜にも発展させている。</t>
    <phoneticPr fontId="16"/>
  </si>
  <si>
    <t>　全てひらがな・カタカナで書かれている。子どもたちの大好きなおかしがたくさん出てきて親しみやすい。</t>
    <phoneticPr fontId="16"/>
  </si>
  <si>
    <t>　果物の丸ごとの形と切り分けた形が分かりやすく表現されている。</t>
    <phoneticPr fontId="16"/>
  </si>
  <si>
    <t>　動植物の名前や特徴が、丁寧に描かれて、細かな違いもよくわかる内容となっている。「かんさつ画のかきかた」のような具体的な活動もあり、学習内容に適している。</t>
    <phoneticPr fontId="16"/>
  </si>
  <si>
    <r>
      <t>　リズム感のある繰り返し</t>
    </r>
    <r>
      <rPr>
        <b/>
        <sz val="18"/>
        <rFont val="ＭＳ 明朝"/>
        <family val="1"/>
        <charset val="128"/>
      </rPr>
      <t>の言葉</t>
    </r>
    <r>
      <rPr>
        <b/>
        <sz val="18"/>
        <color theme="1"/>
        <rFont val="ＭＳ 明朝"/>
        <family val="1"/>
        <charset val="128"/>
      </rPr>
      <t>で楽しく読むことができる内容である。</t>
    </r>
    <rPh sb="13" eb="15">
      <t>コトバ</t>
    </rPh>
    <phoneticPr fontId="16"/>
  </si>
  <si>
    <t>　停車する駅ごとに異なる動物が乗車してくるという、簡単な繰り返しのある物語である。シンプルな絵で見やすくなっている。</t>
    <rPh sb="1" eb="3">
      <t>テイシャ</t>
    </rPh>
    <rPh sb="5" eb="6">
      <t>エキ</t>
    </rPh>
    <rPh sb="9" eb="10">
      <t>コト</t>
    </rPh>
    <rPh sb="12" eb="14">
      <t>ドウブツ</t>
    </rPh>
    <rPh sb="15" eb="17">
      <t>ジョウシャ</t>
    </rPh>
    <rPh sb="25" eb="27">
      <t>カンタン</t>
    </rPh>
    <rPh sb="28" eb="29">
      <t>ク</t>
    </rPh>
    <rPh sb="30" eb="31">
      <t>カエ</t>
    </rPh>
    <rPh sb="35" eb="37">
      <t>モノガタリ</t>
    </rPh>
    <rPh sb="46" eb="47">
      <t>エ</t>
    </rPh>
    <rPh sb="48" eb="49">
      <t>ミ</t>
    </rPh>
    <phoneticPr fontId="16"/>
  </si>
  <si>
    <t xml:space="preserve">　身近な材料で簡単に制作できるように配慮されている。
</t>
    <rPh sb="1" eb="3">
      <t>ミヂカ</t>
    </rPh>
    <phoneticPr fontId="16"/>
  </si>
  <si>
    <t>　分かりやすい簡単な言葉が繰り返し示されている。</t>
    <rPh sb="7" eb="9">
      <t>カンタン</t>
    </rPh>
    <rPh sb="13" eb="14">
      <t>ク</t>
    </rPh>
    <rPh sb="15" eb="16">
      <t>カエ</t>
    </rPh>
    <rPh sb="17" eb="18">
      <t>シメ</t>
    </rPh>
    <phoneticPr fontId="16"/>
  </si>
  <si>
    <t>　ともだちをつくる方法の他に、人間関係の基本的なルールも学ぶことができる内容である。</t>
    <phoneticPr fontId="16"/>
  </si>
  <si>
    <t>　遠足という身近な行事を取り上げ、親しみやすくまとめている。</t>
    <phoneticPr fontId="16"/>
  </si>
  <si>
    <t>　子どもが実生活の中で経験しそうな場面が、親しみやすい絵で表現されている。身近な商品が多く描かれている。</t>
    <phoneticPr fontId="16"/>
  </si>
  <si>
    <t>　それぞれの乗り物が分かりやすい絵で表現され、役割も理解しやすい。</t>
    <phoneticPr fontId="16"/>
  </si>
  <si>
    <t>　子どもが実生活の中で見たことのある車が、大きな写真と解説付きでわかりやすく紹介されている。</t>
    <phoneticPr fontId="16"/>
  </si>
  <si>
    <t>　馴染みのある乗物が多く、大きなカラー写真で紹介されている。すべてひらがなで表記されている。文字は大きく、見やすくわかりやすい構成である。</t>
    <phoneticPr fontId="16"/>
  </si>
  <si>
    <t>　一人ひとりが違って個性があることを訴えている。互いの良い点を認め合うことの大切さを考える内容である。絵もストーリーもシンプルで分かりやすい。</t>
    <phoneticPr fontId="16"/>
  </si>
  <si>
    <t>　平易な文章で、昔のことから最新の時事問題まで、全部で56の項目を分かりやすく取りあげた内容である。</t>
    <phoneticPr fontId="16"/>
  </si>
  <si>
    <t xml:space="preserve">  写真や親しみやすいイラストを使って、自然や地理、言語や生活習慣など日本と世界の国々の特徴が示されている。</t>
    <rPh sb="47" eb="48">
      <t>シメ</t>
    </rPh>
    <phoneticPr fontId="16"/>
  </si>
  <si>
    <t>　日本の特徴が分かるように表現され、字も読みやすく絵の大きさも適当である。</t>
    <rPh sb="7" eb="8">
      <t>ブン</t>
    </rPh>
    <phoneticPr fontId="16"/>
  </si>
  <si>
    <t>　世界の各地域の特徴が分かるように表現され、字も読みやすく絵の大きさも適当である。</t>
    <rPh sb="11" eb="12">
      <t>ブン</t>
    </rPh>
    <phoneticPr fontId="16"/>
  </si>
  <si>
    <t>　子どものイラストとふきだし、ひらがな表記が主で、わかりやすい説明になっている</t>
    <phoneticPr fontId="16"/>
  </si>
  <si>
    <t>　「水」というテーマは難しい題材であるが、生活の中の水という視点で描かれていて分かりやすい。</t>
    <phoneticPr fontId="16"/>
  </si>
  <si>
    <t xml:space="preserve">  イラストが多く、漢字にはふり仮名が表記されている。災害が起きたときの対応や、家庭や学校での備えについて考えることができる題材である。</t>
    <rPh sb="7" eb="8">
      <t>オオ</t>
    </rPh>
    <phoneticPr fontId="16"/>
  </si>
  <si>
    <t>　短くリズミカルな言葉で構成されている。</t>
    <phoneticPr fontId="16"/>
  </si>
  <si>
    <t>　人種や文化、生活様式、風習など世界中でいろいろな人々がいろいろな暮らしをしていることに気づかせ、その多様性をみとめ合うことの大切さを知らせる内容である。</t>
    <phoneticPr fontId="16"/>
  </si>
  <si>
    <t>　山や海の村の様子や四季の変化が丁寧なイラストとリズミカルな文で表現されている。</t>
    <phoneticPr fontId="16"/>
  </si>
  <si>
    <t>　消防自動車を擬人的に表現し、それぞれの特色やはたらきが理解しやすい内容である。</t>
    <phoneticPr fontId="16"/>
  </si>
  <si>
    <t>　文字は多いが、漢字にふりがなをふってあって読みやすい。</t>
    <phoneticPr fontId="16"/>
  </si>
  <si>
    <t>　立体を平面に表す地図への導入として、指導するのに適切である。</t>
    <phoneticPr fontId="16"/>
  </si>
  <si>
    <t>　絵を見るだけで時代の特徴をとらえられるように工夫されている。</t>
    <phoneticPr fontId="16"/>
  </si>
  <si>
    <t>　世界各地の食材、料理、食事の様子などが豊富で鮮明な写真で紹介され、ページをめくりながら食の世界旅行を楽しめる内容である。</t>
    <phoneticPr fontId="16"/>
  </si>
  <si>
    <t>　家族について気づきはじめた段階の子どもが、「おつかい」をとおして家族の一員としての役割に気づく内容である。</t>
    <phoneticPr fontId="16"/>
  </si>
  <si>
    <t>　物語の形式をとり、平易な文章で、守るべきルールとその理由を分かりやすく示している。</t>
    <phoneticPr fontId="16"/>
  </si>
  <si>
    <t>　町にある店や、通りで働いている人々、生活している人々のようすが分かりやすいイラストで表現されている。</t>
    <phoneticPr fontId="16"/>
  </si>
  <si>
    <t>　魚の名前や扱い方、旬の野菜の種類や料理方法などが、実生活に即した形で説明されている。</t>
    <phoneticPr fontId="16"/>
  </si>
  <si>
    <t xml:space="preserve">  沖縄の自然をモチーフとした詩と絵を通して、小学生をはじめ幅広く考えることができる内容である。</t>
    <rPh sb="2" eb="4">
      <t>オキナワ</t>
    </rPh>
    <rPh sb="5" eb="7">
      <t>シゼン</t>
    </rPh>
    <rPh sb="15" eb="16">
      <t>シ</t>
    </rPh>
    <rPh sb="17" eb="18">
      <t>エ</t>
    </rPh>
    <rPh sb="19" eb="20">
      <t>トオ</t>
    </rPh>
    <rPh sb="23" eb="26">
      <t>ショウガクセイ</t>
    </rPh>
    <rPh sb="30" eb="32">
      <t>ハバヒロ</t>
    </rPh>
    <rPh sb="33" eb="34">
      <t>カンガ</t>
    </rPh>
    <rPh sb="42" eb="44">
      <t>ナイヨウ</t>
    </rPh>
    <phoneticPr fontId="16"/>
  </si>
  <si>
    <t>　各地の特徴が短い文でまとめられているので分かりやすく、都道府県の特産物を学習するのに適している。</t>
    <rPh sb="21" eb="22">
      <t>ブン</t>
    </rPh>
    <phoneticPr fontId="16"/>
  </si>
  <si>
    <t>　子どもが実生活の中で目にする品物が親しみやすい絵で描かれている。</t>
    <phoneticPr fontId="16"/>
  </si>
  <si>
    <t>　子どもにとって身近な内容が多数掲載されており、世界のさまざまな地域の暮らしを学ぶのに適している。</t>
    <phoneticPr fontId="16"/>
  </si>
  <si>
    <t>　ほのぼのとした絵で父、祖父、祖祖父と、時代がつながっていることに興味を持たせる内容である。</t>
    <phoneticPr fontId="16"/>
  </si>
  <si>
    <t>　災害の様子、予測される危険、身の守り方について、シンプルなイラストと短い文章で説明されている。</t>
    <phoneticPr fontId="16"/>
  </si>
  <si>
    <t>　簡潔な説明と豊富な写真により、親しみやすく分かりやすい内容である。漢字には、すべてふりがながふられている。</t>
    <phoneticPr fontId="16"/>
  </si>
  <si>
    <t xml:space="preserve">  絵による描写が親しみやすく分かりやすい。</t>
    <phoneticPr fontId="16"/>
  </si>
  <si>
    <t xml:space="preserve">  細やかな絵による描写に加えて、適切な解説があるのでさらに理解しやすい。漢字にはすべてふりがながふられている。　</t>
    <phoneticPr fontId="16"/>
  </si>
  <si>
    <t xml:space="preserve">  誰もがよく知っている野菜が季節ごとにまとめられていて、分かりやすい。</t>
    <phoneticPr fontId="16"/>
  </si>
  <si>
    <t xml:space="preserve">  よく知られている草花を中心に扱い、分かりやすい。</t>
    <phoneticPr fontId="16"/>
  </si>
  <si>
    <t xml:space="preserve">  遊びをとおして楽しみながら、水の力を学ぶことができる内容である。</t>
    <phoneticPr fontId="16"/>
  </si>
  <si>
    <t xml:space="preserve">  「重さ」を考えたり、「重さ」の力を使って遊びながら学ぶことができる内容である。</t>
    <phoneticPr fontId="16"/>
  </si>
  <si>
    <t xml:space="preserve">  インパクトのある動物の表情が臨場感あふれる写真で捉えられており、幅広く楽しめる内容である。漢字にはすべてフリガナがふられている。</t>
    <phoneticPr fontId="16"/>
  </si>
  <si>
    <t xml:space="preserve">  インパクトのある動物の表情が、質感と迫力あふれる写真で捉えられており、幅広く楽しめる内容である。漢字にはすべてフリガナがふられている。</t>
    <phoneticPr fontId="16"/>
  </si>
  <si>
    <t xml:space="preserve">  一つひとつに科学的な解説が添えられているが、絵や図が豊富で漫画も取り上げられており、親しみやすい。漢字にはすべてふりがながふられている。</t>
    <phoneticPr fontId="16"/>
  </si>
  <si>
    <t xml:space="preserve">  簡潔な説明と豊富な写真や絵により親しみやすく分かりやすい内容である。
漢字にはすべてふりがながふられている。</t>
    <rPh sb="2" eb="4">
      <t>カンケツ</t>
    </rPh>
    <rPh sb="5" eb="7">
      <t>セツメイ</t>
    </rPh>
    <rPh sb="8" eb="10">
      <t>ホウフ</t>
    </rPh>
    <rPh sb="11" eb="13">
      <t>シャシン</t>
    </rPh>
    <rPh sb="14" eb="15">
      <t>エ</t>
    </rPh>
    <rPh sb="18" eb="19">
      <t>シタ</t>
    </rPh>
    <rPh sb="24" eb="25">
      <t>ワ</t>
    </rPh>
    <rPh sb="30" eb="32">
      <t>ナイヨウ</t>
    </rPh>
    <phoneticPr fontId="16"/>
  </si>
  <si>
    <t xml:space="preserve">  絵がはっきりしていて、野菜の特徴をとらえやすい。</t>
    <phoneticPr fontId="16"/>
  </si>
  <si>
    <t xml:space="preserve">  絵による描写が美しく細やかで親しみやすい。恐竜の情報や名前の由来などにも触れられている。</t>
    <phoneticPr fontId="16"/>
  </si>
  <si>
    <t>　日常の生活場面などを分かりやすい絵で描写されている。</t>
    <rPh sb="1" eb="3">
      <t>ニチジョウ</t>
    </rPh>
    <rPh sb="4" eb="6">
      <t>セイカツ</t>
    </rPh>
    <rPh sb="6" eb="8">
      <t>バメン</t>
    </rPh>
    <rPh sb="11" eb="12">
      <t>ワ</t>
    </rPh>
    <rPh sb="17" eb="18">
      <t>エ</t>
    </rPh>
    <rPh sb="19" eb="21">
      <t>ビョウシャ</t>
    </rPh>
    <phoneticPr fontId="16"/>
  </si>
  <si>
    <t xml:space="preserve">  身近な植物、生き物、石、人工物の形など、興味関心を持つことができる内容になっている。</t>
    <phoneticPr fontId="16"/>
  </si>
  <si>
    <r>
      <t xml:space="preserve">  子どもたちが抱</t>
    </r>
    <r>
      <rPr>
        <b/>
        <sz val="18"/>
        <rFont val="ＭＳ 明朝"/>
        <family val="1"/>
        <charset val="128"/>
      </rPr>
      <t>く身近な</t>
    </r>
    <r>
      <rPr>
        <b/>
        <sz val="18"/>
        <color theme="1"/>
        <rFont val="ＭＳ 明朝"/>
        <family val="1"/>
        <charset val="128"/>
      </rPr>
      <t>疑問について、写真やイラストなどで分かりやすく解説されている。</t>
    </r>
    <rPh sb="10" eb="12">
      <t>ミヂカ</t>
    </rPh>
    <rPh sb="13" eb="15">
      <t>ギモン</t>
    </rPh>
    <rPh sb="20" eb="22">
      <t>シャシン</t>
    </rPh>
    <rPh sb="30" eb="31">
      <t>ワ</t>
    </rPh>
    <rPh sb="36" eb="38">
      <t>カイセツ</t>
    </rPh>
    <phoneticPr fontId="16"/>
  </si>
  <si>
    <t xml:space="preserve">  野菜や果物の種類は絵で紹介され、後半の農家の仕事のようすなども分かりやすくまとめられている。</t>
    <phoneticPr fontId="16"/>
  </si>
  <si>
    <t xml:space="preserve">  絵や写真が豊富で、親しみやすく分かりやすい。</t>
    <phoneticPr fontId="16"/>
  </si>
  <si>
    <t xml:space="preserve">  写真やイラストを使って見やすく配置されており、分かりやすい。漢字にはすべてフリガナがふられている。</t>
    <phoneticPr fontId="16"/>
  </si>
  <si>
    <t xml:space="preserve">  分かりやすい写真や絵で表現されている。漢字にはすべてフリガナがふられている。</t>
    <phoneticPr fontId="16"/>
  </si>
  <si>
    <t xml:space="preserve">  観賞魚、淡水に住む生き物・虫・ハムスターやウサギ・犬・猫などのペットの飼い方が取り扱われている。漢字にはすべてフリガナがふられている。</t>
    <phoneticPr fontId="16"/>
  </si>
  <si>
    <t xml:space="preserve">  日常的な「人の動き」を写真やイラストで説明し、親しみやすい内容になっている。漢字にはすべてフリガナがふられている。</t>
    <phoneticPr fontId="16"/>
  </si>
  <si>
    <t xml:space="preserve">  代表的な動物園の動物のようすが、絵や写真で表現されており分かりやすい。</t>
    <phoneticPr fontId="16"/>
  </si>
  <si>
    <t xml:space="preserve">  身近な野菜や草花を絵や写真を用いて分かりやすく表現している。</t>
    <phoneticPr fontId="16"/>
  </si>
  <si>
    <t xml:space="preserve">  からだの全体や各部分が分かりやすく模式図で描かれている。</t>
    <phoneticPr fontId="16"/>
  </si>
  <si>
    <t>　夜の星の動きが物語の中で分かりやすく表現されている。</t>
    <rPh sb="1" eb="2">
      <t>ヨル</t>
    </rPh>
    <rPh sb="3" eb="4">
      <t>ホシ</t>
    </rPh>
    <rPh sb="5" eb="6">
      <t>ウゴ</t>
    </rPh>
    <rPh sb="8" eb="10">
      <t>モノガタリ</t>
    </rPh>
    <rPh sb="11" eb="12">
      <t>ナカ</t>
    </rPh>
    <rPh sb="13" eb="14">
      <t>ワ</t>
    </rPh>
    <rPh sb="19" eb="21">
      <t>ヒョウゲン</t>
    </rPh>
    <phoneticPr fontId="16"/>
  </si>
  <si>
    <t xml:space="preserve">  分かりやすい絵に加えて適切な解説があるのでさらに理解しやすい。</t>
    <phoneticPr fontId="16"/>
  </si>
  <si>
    <t xml:space="preserve">  絵による描写が細やかで、親しみやすく分りやすい。</t>
    <phoneticPr fontId="16"/>
  </si>
  <si>
    <t>　親しみやすく分かりやすい絵で描写されている。</t>
    <rPh sb="1" eb="2">
      <t>シタ</t>
    </rPh>
    <rPh sb="7" eb="8">
      <t>ワ</t>
    </rPh>
    <phoneticPr fontId="16"/>
  </si>
  <si>
    <t xml:space="preserve">  視覚的な内容となっており、分かりやすい。</t>
    <phoneticPr fontId="16"/>
  </si>
  <si>
    <t xml:space="preserve">  すべてひらがなで書かれており、シンプルな絵で表現され、視覚的に分かりやすい内容になっている。</t>
    <phoneticPr fontId="16"/>
  </si>
  <si>
    <t xml:space="preserve">  絵による描写が細やかで親しみやすく、分かりやすい。</t>
    <phoneticPr fontId="16"/>
  </si>
  <si>
    <t xml:space="preserve">  絵による描写が親しみやすく、説明文もよりわかりやすい内容となっている。</t>
    <phoneticPr fontId="16"/>
  </si>
  <si>
    <t xml:space="preserve">  絵による描写が細やかで、親しみやすく分かりやすい。漢字にはすべてふりがながふられている。</t>
    <phoneticPr fontId="16"/>
  </si>
  <si>
    <t xml:space="preserve">  細かいながらも、やさしく表された絵は、その場所の様子をとらえやすい。</t>
    <phoneticPr fontId="16"/>
  </si>
  <si>
    <t xml:space="preserve">  絵による描写が細やかで、とらえやすい。また、説明文からも内容を深めることができる。</t>
    <phoneticPr fontId="16"/>
  </si>
  <si>
    <t>　文字は使われていないが、絵は明確で、子どもの興味や関心をひきつけ、内容は分かりやすい。</t>
    <phoneticPr fontId="16"/>
  </si>
  <si>
    <t>　分かりやすい絵や写真で、ゴム・ばね・おもりを扱った遊びが紹介されている。</t>
    <rPh sb="1" eb="2">
      <t>ワ</t>
    </rPh>
    <rPh sb="7" eb="8">
      <t>エ</t>
    </rPh>
    <rPh sb="9" eb="11">
      <t>シャシン</t>
    </rPh>
    <rPh sb="23" eb="24">
      <t>アツカ</t>
    </rPh>
    <rPh sb="26" eb="27">
      <t>アソ</t>
    </rPh>
    <rPh sb="29" eb="31">
      <t>ショウカイ</t>
    </rPh>
    <phoneticPr fontId="16"/>
  </si>
  <si>
    <t>　イラストや実物の写真が添えられており、分かりやすく親しみやすい。
漢字にはすべてふりがながふられている。</t>
    <rPh sb="6" eb="8">
      <t>ジツブツ</t>
    </rPh>
    <rPh sb="9" eb="11">
      <t>シャシン</t>
    </rPh>
    <rPh sb="12" eb="13">
      <t>ソ</t>
    </rPh>
    <rPh sb="20" eb="21">
      <t>ワ</t>
    </rPh>
    <rPh sb="26" eb="27">
      <t>シタ</t>
    </rPh>
    <rPh sb="34" eb="36">
      <t>カンジ</t>
    </rPh>
    <phoneticPr fontId="16"/>
  </si>
  <si>
    <t xml:space="preserve">  実験のやり方が図やイラストで示され、分かりやすく説明されている。</t>
    <phoneticPr fontId="16"/>
  </si>
  <si>
    <t>　100円ショップで買える素材や家にあるものでできる実験が取り上げられている。
漢字にはすべてふりがながふられている。</t>
    <rPh sb="4" eb="5">
      <t>エン</t>
    </rPh>
    <rPh sb="10" eb="11">
      <t>カ</t>
    </rPh>
    <rPh sb="13" eb="15">
      <t>ソザイ</t>
    </rPh>
    <rPh sb="16" eb="17">
      <t>イエ</t>
    </rPh>
    <rPh sb="26" eb="28">
      <t>ジッケン</t>
    </rPh>
    <rPh sb="29" eb="30">
      <t>ト</t>
    </rPh>
    <rPh sb="31" eb="32">
      <t>ア</t>
    </rPh>
    <rPh sb="40" eb="42">
      <t>カンジ</t>
    </rPh>
    <phoneticPr fontId="16"/>
  </si>
  <si>
    <t>　一つひとつに科学的な解説が添えられており、写真やイラストが豊富で親しみやすい。
漢字にはすべてふりがながふられている。</t>
    <rPh sb="1" eb="2">
      <t>ヒト</t>
    </rPh>
    <rPh sb="7" eb="10">
      <t>カガクテキ</t>
    </rPh>
    <rPh sb="11" eb="13">
      <t>カイセツ</t>
    </rPh>
    <rPh sb="14" eb="15">
      <t>ソ</t>
    </rPh>
    <rPh sb="22" eb="24">
      <t>シャシン</t>
    </rPh>
    <rPh sb="30" eb="32">
      <t>ホウフ</t>
    </rPh>
    <rPh sb="33" eb="34">
      <t>シタ</t>
    </rPh>
    <phoneticPr fontId="16"/>
  </si>
  <si>
    <t>　簡潔な説明と可愛らしい絵により親しみやすく分かりやすい内容である。
漢字にはすべてふりがながふられている。</t>
    <rPh sb="1" eb="3">
      <t>カンケツ</t>
    </rPh>
    <rPh sb="4" eb="6">
      <t>セツメイ</t>
    </rPh>
    <rPh sb="7" eb="9">
      <t>カワイ</t>
    </rPh>
    <rPh sb="12" eb="13">
      <t>エ</t>
    </rPh>
    <rPh sb="16" eb="17">
      <t>シタ</t>
    </rPh>
    <rPh sb="22" eb="23">
      <t>ワ</t>
    </rPh>
    <rPh sb="28" eb="30">
      <t>ナイヨウ</t>
    </rPh>
    <phoneticPr fontId="16"/>
  </si>
  <si>
    <t>　自分でいろいろなメロディーをつけて、歌いながら描ける内容になっている。</t>
    <phoneticPr fontId="16"/>
  </si>
  <si>
    <t>　音楽鑑賞の際に、音楽を聴きながらこの図書を開くと音楽のイメージを視覚的に捉えることができる絵本である。</t>
    <phoneticPr fontId="16"/>
  </si>
  <si>
    <t>　それぞれの曲のイメージがふくらむ親しみやすいさし絵を見ながら、歌を学習できるように構成されている。</t>
    <phoneticPr fontId="16"/>
  </si>
  <si>
    <t>　生活になじんだやさしい歌や、昔懐かしい歌など幅広く取り上げられている。</t>
    <phoneticPr fontId="16"/>
  </si>
  <si>
    <t>　日本の生活の中にとけ込んでいる歌や、昔懐かしい歌など幅広く取り上げられている。</t>
    <phoneticPr fontId="16"/>
  </si>
  <si>
    <t>　生活になじんだやさしい手遊び歌や、身体を使って遊べるわらべ歌が取り上げられている。</t>
    <phoneticPr fontId="16"/>
  </si>
  <si>
    <t>　生活になじんだやさしい手遊び歌や、身体を使って遊ぶわらべ歌のほかに、楽しい唱えことばも取り上げられている。</t>
    <phoneticPr fontId="16"/>
  </si>
  <si>
    <t>　覚えやすく子どもの歌として定着している歌で構成されている。</t>
    <phoneticPr fontId="16"/>
  </si>
  <si>
    <t>　挨拶や身体遊び、元気になる歌など、親しみやすい曲が取り上げられている。</t>
    <phoneticPr fontId="16"/>
  </si>
  <si>
    <t>　演奏者や楽器について簡潔な文で説明されている。オーケストラの各楽器の役割についても分かりやすく説明されている。</t>
    <rPh sb="1" eb="4">
      <t>エンソウシャ</t>
    </rPh>
    <rPh sb="5" eb="7">
      <t>ガッキ</t>
    </rPh>
    <rPh sb="11" eb="13">
      <t>カンケツ</t>
    </rPh>
    <rPh sb="14" eb="15">
      <t>ブン</t>
    </rPh>
    <rPh sb="16" eb="18">
      <t>セツメイ</t>
    </rPh>
    <rPh sb="31" eb="34">
      <t>カクガッキ</t>
    </rPh>
    <rPh sb="35" eb="37">
      <t>ヤクワリ</t>
    </rPh>
    <rPh sb="42" eb="43">
      <t>ワ</t>
    </rPh>
    <rPh sb="48" eb="50">
      <t>セツメイ</t>
    </rPh>
    <phoneticPr fontId="16"/>
  </si>
  <si>
    <t>　アップテンポで明るい曲が多い。ダンスのイラストは分かりやすく、付属のＣＤを使うと歌とダンスを楽しむことができる。</t>
    <phoneticPr fontId="16"/>
  </si>
  <si>
    <t>　短い手遊び歌から長い歌まであり、幅広い場面で楽しむことができる。音楽を通して友だちや親子でふれあい遊びのできる内容となっている。</t>
    <phoneticPr fontId="16"/>
  </si>
  <si>
    <t>　主人公の男の子が次々と新しい登場人物に出会い、童歌で一緒に遊ぶという展開である。登場人物によって童歌の遊び方も紹介されているため、活用しやすい。</t>
    <phoneticPr fontId="16"/>
  </si>
  <si>
    <t>　歌う楽しさや簡単な身体表現が学習できるように配慮されている。</t>
    <phoneticPr fontId="16"/>
  </si>
  <si>
    <t>　「ロンドンばしがおちる」などの手あそびうたや、「ひらいたひらいた」などのわらべうたから、「しあわせならてをたたこう」などの外国民謡まで、広い範囲にわたって学習できるように配慮されている。</t>
    <phoneticPr fontId="16"/>
  </si>
  <si>
    <t>　「ひげじいさん」などの手あそびうたや、「はとぽっぽ」などの文部省唱歌から、「もりのくまさん」「メリーさんのひつじ」などの外国民謡まで、広い範囲にわたって学習できるように配慮されている。</t>
    <phoneticPr fontId="16"/>
  </si>
  <si>
    <t>　「きたかぜこぞうのかんたろう」などの手あそびうたや、「おべんとうばこのうた」などのわらべうたから、「クラリネットこわしちゃった」などの外国民謡まで広い範囲にわたって学習できるように配慮されている。</t>
    <phoneticPr fontId="16"/>
  </si>
  <si>
    <t>　「おてらのおしょうさん」などの手あそびうたや「あかとんぼ」などの唱歌から、「キラキラぼし」や「ちょうちょ」などの外国民謡まで、広い範囲にわたって学習できるように配慮されている。</t>
    <phoneticPr fontId="16"/>
  </si>
  <si>
    <t>　歌う楽しさや簡単なリズム遊びが学習できるように配慮されている。　</t>
    <phoneticPr fontId="16"/>
  </si>
  <si>
    <t>　絵かきうたの内容が段階別に構成されている。</t>
    <phoneticPr fontId="16"/>
  </si>
  <si>
    <t>　すぐに覚えられるようなとても短いわらべ歌を絵と楽譜で紹介してあり視覚的にも楽しめる内容である。</t>
    <phoneticPr fontId="16"/>
  </si>
  <si>
    <t>　話の展開に合わせ、それぞれの場面で短い歌がメロディ譜とともに書かれている。</t>
    <phoneticPr fontId="16"/>
  </si>
  <si>
    <t>　お話の内容も難しい楽器の説明などはなく、簡潔に書かれている。</t>
    <phoneticPr fontId="16"/>
  </si>
  <si>
    <t>　写真やイラストが多く掲載されているため分かりやすい。難しい漢字にはふりがながふられている。</t>
    <rPh sb="1" eb="3">
      <t>シャシン</t>
    </rPh>
    <rPh sb="9" eb="10">
      <t>オオ</t>
    </rPh>
    <rPh sb="11" eb="13">
      <t>ケイサイ</t>
    </rPh>
    <rPh sb="20" eb="21">
      <t>ワ</t>
    </rPh>
    <rPh sb="27" eb="28">
      <t>ムズカ</t>
    </rPh>
    <rPh sb="30" eb="32">
      <t>カンジ</t>
    </rPh>
    <phoneticPr fontId="16"/>
  </si>
  <si>
    <t>　温かみのあるカラフルな挿絵が描かれており、絵本と歌を同時に楽しむことができる内容になっている。それぞれの歌にメロディ譜がついている。</t>
    <phoneticPr fontId="16"/>
  </si>
  <si>
    <t>　幅広い年代層に親しみやすいように書かれている。</t>
    <phoneticPr fontId="16"/>
  </si>
  <si>
    <t>　日常生活に役立つ実用的な事柄が多く、イラストを用いて説明されていて分かりやすい内容になっている。</t>
    <phoneticPr fontId="16"/>
  </si>
  <si>
    <t>　着替えが上手にできるようになった時の喜びや達成感が、子どもにも伝わる描写となっており、自分も頑張ろうと思える内容になっている。</t>
    <phoneticPr fontId="16"/>
  </si>
  <si>
    <t xml:space="preserve">  女の子とへびくんの微妙な関係を、シンプルな言葉と絵で繰り返し分かりやすく描いている。</t>
    <rPh sb="2" eb="3">
      <t>オンナ</t>
    </rPh>
    <rPh sb="4" eb="5">
      <t>コ</t>
    </rPh>
    <rPh sb="11" eb="13">
      <t>ビミョウ</t>
    </rPh>
    <rPh sb="14" eb="16">
      <t>カンケイ</t>
    </rPh>
    <rPh sb="23" eb="25">
      <t>コトバ</t>
    </rPh>
    <rPh sb="26" eb="27">
      <t>エ</t>
    </rPh>
    <rPh sb="28" eb="29">
      <t>ク</t>
    </rPh>
    <rPh sb="30" eb="31">
      <t>カエ</t>
    </rPh>
    <rPh sb="32" eb="33">
      <t>ワ</t>
    </rPh>
    <rPh sb="38" eb="39">
      <t>エガ</t>
    </rPh>
    <phoneticPr fontId="16"/>
  </si>
  <si>
    <t>　平仮名で書かれた文章とともに、登場する動物たちが表情豊かに描かれているため、心情を読み取りやすい。</t>
    <phoneticPr fontId="16"/>
  </si>
  <si>
    <t>　お手伝いの方法がイラストで詳しく描かれているため、子どもがイメージを持ちやすい。</t>
    <phoneticPr fontId="16"/>
  </si>
  <si>
    <t xml:space="preserve">  相手の気持ちを想像したり、状況の変化を予想したりできるよう、人との関わりや様々な場面での心の動きを分かりやすく示している。</t>
    <rPh sb="39" eb="41">
      <t>サマザマ</t>
    </rPh>
    <phoneticPr fontId="16"/>
  </si>
  <si>
    <t>　読み手に語りかけるような文章表現になっているため、子どもにも親しみやすい。</t>
    <phoneticPr fontId="16"/>
  </si>
  <si>
    <t>　戦争と平和について考えることができる内容となっている。</t>
    <phoneticPr fontId="16"/>
  </si>
  <si>
    <t>　普段の生活を振り返り、場面ごとに身につけてほしいルールやマナー、よりよい生活のためのヒントなどがわかりやすくイラストで紹介されている。</t>
    <phoneticPr fontId="16"/>
  </si>
  <si>
    <t>　見開きごとに項目立てされており、イラストや文を読みながら順を追って理解していくことができるように構成されている。</t>
    <phoneticPr fontId="16"/>
  </si>
  <si>
    <t>　朝起きてから寝るまでの、主に家の中での生活習慣に関する動作を学び、社会生活能力を育てることができる内容になっている。</t>
    <phoneticPr fontId="16"/>
  </si>
  <si>
    <t>　子どもが外出する時に身に着けておいて欲しい行動や注意点が記載され、自立心を高めることができる内容になっている。</t>
    <phoneticPr fontId="16"/>
  </si>
  <si>
    <t>　家族や友だち、先生をはじめとして、いろいろな人たちと仲良くするにはどうすればよいかを学ぶのに適している。</t>
    <phoneticPr fontId="16"/>
  </si>
  <si>
    <t>　わがままですぐにへそを曲げてしまう子どもと、時には厳しく、そしてやさしく見つめるお母さんとの親子愛が感じられる内容になっている。</t>
    <phoneticPr fontId="16"/>
  </si>
  <si>
    <t>　ペットの犬へよせる深い愛情を描き、心からの愛を相手に告げ知らせることの大切さ、素晴らしさを伝える内容になっている。</t>
    <phoneticPr fontId="16"/>
  </si>
  <si>
    <t>　動物との出会いや触れ合い、友情が描かれており、視点を少し変えただけで、同じことでも違う捉え方ができることを伝える内容になっている。</t>
    <phoneticPr fontId="16"/>
  </si>
  <si>
    <t>　子どもが行いがちなイタズラがページ全面に生き生きとした芸術的な絵で大きく描かれている。謝ることの大切さを学ぶことができる内容になっている。</t>
    <phoneticPr fontId="16"/>
  </si>
  <si>
    <t>　イラストを使い、人とのつきあい方について、分かりやすく説明されている。</t>
    <phoneticPr fontId="16"/>
  </si>
  <si>
    <t>　季節のかわりを感じとり、身近な自然に親しみながら優しい心を育てることができる内容になっている。</t>
    <phoneticPr fontId="16"/>
  </si>
  <si>
    <t>　場面や状況に合わせてどのような挨拶をすればよいのかを、段階的に考えられるようになっている。</t>
    <phoneticPr fontId="16"/>
  </si>
  <si>
    <t>　自分自身について多角的に考えられるように、多くの例が掲載されている。</t>
    <phoneticPr fontId="16"/>
  </si>
  <si>
    <t>　ひとつのりんごをめぐって繰り広げられる世界観の中で、楽しみながら多様な考え方を持つことについて学ぶことができる。</t>
    <phoneticPr fontId="16"/>
  </si>
  <si>
    <t>　親しみやすいイラストとともに多くの例が掲載されており、人の一生について考えられるようになっている。</t>
    <phoneticPr fontId="16"/>
  </si>
  <si>
    <t>　全編にわたって平仮名で書かれ、友だちとけんかをした主人公の気持ちの変化について、共感しながら読むことができる。</t>
    <phoneticPr fontId="16"/>
  </si>
  <si>
    <t xml:space="preserve">  漢字にはすべてルビが振られており、日常生活で浮かぶ20の疑問をテーマに、話し合いの流れや、考え方のヒントが分かりやすく記述されている。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6"/>
  </si>
  <si>
    <t xml:space="preserve">  漢字にはすべてルビが振られており、日常生活で浮かぶ21の疑問をテーマに、話し合いの流れや、考え方のヒントが分かりやすく記述されている。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6"/>
  </si>
  <si>
    <t>　働くことに対するそれぞれ思いや目標が描かれており、働くことの大切さ、充実感や意義を感じることができる内容になっている。</t>
    <phoneticPr fontId="16"/>
  </si>
  <si>
    <t>　他国の人々のくらしや文化がイラストや文章で分かりやすく表現されており、子どもがイメージを膨らませやすい。</t>
    <phoneticPr fontId="16"/>
  </si>
  <si>
    <t>主人公の語りに沿って、物語が展開されており、共感しながら読むことができる。また表情のイラストも大きく、主人公の気もちの変化がわかりやすい。</t>
    <rPh sb="0" eb="3">
      <t>シュジンコウ</t>
    </rPh>
    <rPh sb="4" eb="5">
      <t>カタ</t>
    </rPh>
    <rPh sb="7" eb="8">
      <t>ソ</t>
    </rPh>
    <rPh sb="11" eb="13">
      <t>モノガタリ</t>
    </rPh>
    <rPh sb="14" eb="16">
      <t>テンカイ</t>
    </rPh>
    <rPh sb="22" eb="24">
      <t>キョウカン</t>
    </rPh>
    <rPh sb="28" eb="29">
      <t>ヨ</t>
    </rPh>
    <rPh sb="39" eb="41">
      <t>ヒョウジョウ</t>
    </rPh>
    <rPh sb="47" eb="48">
      <t>オオ</t>
    </rPh>
    <rPh sb="51" eb="54">
      <t>シュジンコウ</t>
    </rPh>
    <rPh sb="55" eb="56">
      <t>キ</t>
    </rPh>
    <rPh sb="59" eb="61">
      <t>ヘンカ</t>
    </rPh>
    <phoneticPr fontId="16"/>
  </si>
  <si>
    <t>　美しいイラストでとても分かりやすい内容である。</t>
    <phoneticPr fontId="16"/>
  </si>
  <si>
    <t>　様々な視点からみた健康についての内容が質問と解説の形で取り上げられている。</t>
    <phoneticPr fontId="16"/>
  </si>
  <si>
    <t>　シンプルな内容で健康作りや食育への意識づけがしやすい内容になっている。</t>
    <phoneticPr fontId="16"/>
  </si>
  <si>
    <t>　キャラクターを使って、簡単に分かりやすく歯磨きの楽しさを説明している。</t>
    <phoneticPr fontId="16"/>
  </si>
  <si>
    <t>　病気や怪我の予防方法、身体の仕組み、規則正しい生活習慣の大切さなど様々な健康に関する知識が、挿絵と簡単な文章でまとめられている。</t>
    <phoneticPr fontId="16"/>
  </si>
  <si>
    <t>　初めて図鑑を読む子どもにもわかりやすいように、体の各部位の名前や働きを紹介している。</t>
    <phoneticPr fontId="16"/>
  </si>
  <si>
    <t>　子どもの興味を引くキャラクターで、アニメ漫画風に分かりやすく描かれている。</t>
    <phoneticPr fontId="16"/>
  </si>
  <si>
    <t>　ユーモアのある大きく描かれたイラストで、人の体の仕組みについて子どもの興味をひく内容になっている。</t>
    <phoneticPr fontId="16"/>
  </si>
  <si>
    <t>　虫歯をなくそうという気持ちが育つように、写真をおりまぜ色彩もカラフルで、楽しく学習できる内容となっている。</t>
    <phoneticPr fontId="16"/>
  </si>
  <si>
    <t>　大きく描かれたイラストで体内を想像できる内容となっている。血液の働きについて詳しく書かれている。</t>
    <phoneticPr fontId="16"/>
  </si>
  <si>
    <t>　イラストや文字が大きくて見やすいので、理解しやすい内容である。</t>
    <phoneticPr fontId="16"/>
  </si>
  <si>
    <t xml:space="preserve">  自分のからだへの興味関心を深めながら、病気やかぜについて楽しく学べる内容である。</t>
    <rPh sb="2" eb="4">
      <t>ジブン</t>
    </rPh>
    <rPh sb="10" eb="12">
      <t>キョウミ</t>
    </rPh>
    <rPh sb="12" eb="14">
      <t>カンシン</t>
    </rPh>
    <rPh sb="15" eb="16">
      <t>フカ</t>
    </rPh>
    <rPh sb="21" eb="23">
      <t>ビョウキ</t>
    </rPh>
    <rPh sb="30" eb="31">
      <t>タノ</t>
    </rPh>
    <rPh sb="33" eb="34">
      <t>マナ</t>
    </rPh>
    <rPh sb="36" eb="38">
      <t>ナイヨウ</t>
    </rPh>
    <phoneticPr fontId="16"/>
  </si>
  <si>
    <t>　親しみやすい動物が多く登場することで興味をひき、楽しく歯磨きができる内容になっている。</t>
    <phoneticPr fontId="16"/>
  </si>
  <si>
    <t>　親しみやすい動物が多く登場することで興味をひき、楽しく入浴ができる内容になっている。</t>
    <phoneticPr fontId="16"/>
  </si>
  <si>
    <t xml:space="preserve">  ページの裏からライトを当てるとからだの内部が浮かび上がる作りになっており、からだの仕組みがわかりやすい内容である。</t>
    <rPh sb="6" eb="7">
      <t>ウラ</t>
    </rPh>
    <rPh sb="13" eb="14">
      <t>ア</t>
    </rPh>
    <rPh sb="21" eb="23">
      <t>ナイブ</t>
    </rPh>
    <rPh sb="24" eb="25">
      <t>ウ</t>
    </rPh>
    <rPh sb="27" eb="28">
      <t>ア</t>
    </rPh>
    <rPh sb="30" eb="31">
      <t>ツク</t>
    </rPh>
    <rPh sb="43" eb="45">
      <t>シク</t>
    </rPh>
    <rPh sb="53" eb="55">
      <t>ナイヨウ</t>
    </rPh>
    <phoneticPr fontId="16"/>
  </si>
  <si>
    <t>　ストーリーを楽しみながら走ることへの興味をひく内容となっている。</t>
    <phoneticPr fontId="16"/>
  </si>
  <si>
    <t>　イラストによる動きのポイントの説明が、丁寧でわかりやすい。各種目について基本から解説されている。</t>
    <phoneticPr fontId="16"/>
  </si>
  <si>
    <t>　スポーツに関することばやルールを学びながら、互いに認め合うことに大切さに気づく内容になっている。</t>
    <rPh sb="40" eb="42">
      <t>ナイヨウ</t>
    </rPh>
    <phoneticPr fontId="16"/>
  </si>
  <si>
    <t>　親しみやすい絵が多く使われていて分かりやすい内容になっている。</t>
    <phoneticPr fontId="16"/>
  </si>
  <si>
    <t>　リズム感のある簡単な文章とやさしい絵で表現されており、入浴が楽しくなる内容となっている。</t>
    <phoneticPr fontId="16"/>
  </si>
  <si>
    <t>　簡単な１行文と自然界の写実的な絵の中を、すずしさを求めてカエルが飛び跳ねていくおだやかな内容である。</t>
    <phoneticPr fontId="16"/>
  </si>
  <si>
    <t xml:space="preserve">  からだの内部のイラストが色鮮やかに表現されており、視覚的にわかりやすい。</t>
    <rPh sb="6" eb="8">
      <t>ナイブ</t>
    </rPh>
    <rPh sb="14" eb="15">
      <t>イロ</t>
    </rPh>
    <rPh sb="15" eb="16">
      <t>アザ</t>
    </rPh>
    <rPh sb="19" eb="21">
      <t>ヒョウゲン</t>
    </rPh>
    <rPh sb="27" eb="30">
      <t>シカクテキ</t>
    </rPh>
    <phoneticPr fontId="16"/>
  </si>
  <si>
    <t>　簡潔なひらがなカタカナ文と絵で理解しやすい内容となっている。</t>
    <phoneticPr fontId="16"/>
  </si>
  <si>
    <t>　楽しいネーミングとイラストで興味が持てるよう工夫されており、健康と排泄について学ぶことができる内容になっている。</t>
    <phoneticPr fontId="16"/>
  </si>
  <si>
    <t>　絵と対応しながらアルファベットの形に親しむことができ、英単語が理解できる内容になっている。</t>
    <phoneticPr fontId="16"/>
  </si>
  <si>
    <t xml:space="preserve">  生活の身近な場面で使われる語句や表現がカラーの分かりやすいイラストで示されている。</t>
    <phoneticPr fontId="16"/>
  </si>
  <si>
    <t>　簡単な英単語から、中１程度のＳＶＯの基本文型まで取り扱われている。</t>
    <phoneticPr fontId="16"/>
  </si>
  <si>
    <t>　動物、虫、食べ物、乗り物など、200以上の英単語を取り扱われている。</t>
    <rPh sb="22" eb="24">
      <t>エイタン</t>
    </rPh>
    <rPh sb="26" eb="27">
      <t>ト</t>
    </rPh>
    <rPh sb="28" eb="29">
      <t>アツカ</t>
    </rPh>
    <phoneticPr fontId="16"/>
  </si>
  <si>
    <t>　「What do you see?」（何みてるの？）の定型文が繰り返されるので、リズミカルで覚えやすい。</t>
    <rPh sb="28" eb="31">
      <t>テイケイブン</t>
    </rPh>
    <phoneticPr fontId="16"/>
  </si>
  <si>
    <t>　全編がやさしい英文、カタカナ読み、日本語訳で３話掲載されている。CDを活用して、ネイティブの発音にも親しむことができる。読み聞かせにも活用できる。</t>
    <phoneticPr fontId="16"/>
  </si>
  <si>
    <t xml:space="preserve">  動物や色など、日常生活や身近な場面における英単語やフレーズが紹介されている。</t>
    <rPh sb="2" eb="4">
      <t>ドウブツ</t>
    </rPh>
    <rPh sb="5" eb="6">
      <t>イロ</t>
    </rPh>
    <rPh sb="9" eb="13">
      <t>ニチジョウセイカツ</t>
    </rPh>
    <rPh sb="14" eb="16">
      <t>ミヂカ</t>
    </rPh>
    <rPh sb="17" eb="19">
      <t>バメン</t>
    </rPh>
    <rPh sb="23" eb="26">
      <t>エイタンゴ</t>
    </rPh>
    <rPh sb="32" eb="34">
      <t>ショウカイ</t>
    </rPh>
    <phoneticPr fontId="16"/>
  </si>
  <si>
    <t xml:space="preserve">  身近な動物・乗り物・食べ物の英単語や、挨拶などの日常的によく使う簡単なフレーズが紹介されている。
</t>
    <rPh sb="42" eb="44">
      <t>ショウカイ</t>
    </rPh>
    <phoneticPr fontId="16"/>
  </si>
  <si>
    <t xml:space="preserve">  「どの教科がすき？」や「これは誰のもの？」などの、学校で使う身近な会話や、季節や行事などをテーマごとに紹介されている。「スタート」本よりも少しレベルアップした内容である。</t>
    <phoneticPr fontId="16"/>
  </si>
  <si>
    <t>　「きらきら星」や
「メリーさんのひつじ」等の動揺やあそびうたに加え、カントリーロードやスタンド•バイ•ミー等の曲も取り扱われている。</t>
    <phoneticPr fontId="16"/>
  </si>
  <si>
    <t>　絵本の感覚で見ることができ、それぞれの英文の下には日本語訳が書かれている。</t>
    <phoneticPr fontId="16"/>
  </si>
  <si>
    <t>　子どもの生活によりそったテーマや場面別に構成されている。子どもたちの好奇心を刺激しながら楽しく学ぶことができる。</t>
    <rPh sb="1" eb="2">
      <t>コ</t>
    </rPh>
    <rPh sb="5" eb="7">
      <t>セイカツ</t>
    </rPh>
    <rPh sb="17" eb="19">
      <t>バメン</t>
    </rPh>
    <rPh sb="19" eb="20">
      <t>ベツ</t>
    </rPh>
    <rPh sb="21" eb="23">
      <t>コウセイ</t>
    </rPh>
    <rPh sb="29" eb="30">
      <t>コ</t>
    </rPh>
    <rPh sb="35" eb="38">
      <t>コウキシン</t>
    </rPh>
    <rPh sb="39" eb="41">
      <t>シゲキ</t>
    </rPh>
    <rPh sb="45" eb="46">
      <t>タノ</t>
    </rPh>
    <rPh sb="48" eb="49">
      <t>マナ</t>
    </rPh>
    <phoneticPr fontId="16"/>
  </si>
  <si>
    <t>　英語の基礎であるアルファベットから始まり、身近な英単語や、簡単な挨拶•会話表現が網羅されている。</t>
    <phoneticPr fontId="16"/>
  </si>
  <si>
    <t xml:space="preserve">  簡単ですぐに使える英語のあいさつや日常生活でよく使う表現などが掲載されている。</t>
    <rPh sb="33" eb="35">
      <t>ケイサイ</t>
    </rPh>
    <phoneticPr fontId="16"/>
  </si>
  <si>
    <t xml:space="preserve"> 　絵と対応しながら、アルファベットの形に親しむことができる。</t>
    <rPh sb="2" eb="3">
      <t>エ</t>
    </rPh>
    <rPh sb="4" eb="6">
      <t>タイオウ</t>
    </rPh>
    <rPh sb="19" eb="20">
      <t>カタチ</t>
    </rPh>
    <rPh sb="21" eb="22">
      <t>シタ</t>
    </rPh>
    <phoneticPr fontId="16"/>
  </si>
  <si>
    <t>　アルファベットに親しむことができる内容である。</t>
    <phoneticPr fontId="16"/>
  </si>
  <si>
    <t>　子どもに身近な言葉を、楽しい絵と文で味わうことができる。</t>
    <rPh sb="1" eb="2">
      <t>コ</t>
    </rPh>
    <rPh sb="5" eb="7">
      <t>ミジカ</t>
    </rPh>
    <rPh sb="8" eb="10">
      <t>コトバ</t>
    </rPh>
    <rPh sb="12" eb="13">
      <t>タノ</t>
    </rPh>
    <rPh sb="15" eb="16">
      <t>エ</t>
    </rPh>
    <rPh sb="17" eb="18">
      <t>ブン</t>
    </rPh>
    <rPh sb="19" eb="20">
      <t>アジ</t>
    </rPh>
    <phoneticPr fontId="16"/>
  </si>
  <si>
    <t>　カラーイラストと顔アイコンで場面がよくわかる。簡単に話せる会話文を短い文で表現している。入門期から幅広く活用できる。</t>
    <phoneticPr fontId="16"/>
  </si>
  <si>
    <t>　各月のカレンダー、記念日の名称とその記念日に関連する英単語や質問、より理解を深めるためのコラムで構成されている。</t>
    <rPh sb="1" eb="3">
      <t>カクツキ</t>
    </rPh>
    <rPh sb="10" eb="13">
      <t>キネンビ</t>
    </rPh>
    <rPh sb="14" eb="16">
      <t>メイショウ</t>
    </rPh>
    <rPh sb="19" eb="22">
      <t>キネンビ</t>
    </rPh>
    <rPh sb="23" eb="25">
      <t>カンレン</t>
    </rPh>
    <rPh sb="27" eb="28">
      <t>エイ</t>
    </rPh>
    <rPh sb="28" eb="30">
      <t>タンゴ</t>
    </rPh>
    <rPh sb="31" eb="33">
      <t>シツモン</t>
    </rPh>
    <rPh sb="36" eb="38">
      <t>リカイ</t>
    </rPh>
    <rPh sb="39" eb="40">
      <t>フカ</t>
    </rPh>
    <rPh sb="49" eb="51">
      <t>コウセイ</t>
    </rPh>
    <phoneticPr fontId="16"/>
  </si>
  <si>
    <t>　身近な英単語と、それらを使った基本文型を中心にした内容となっている。</t>
    <phoneticPr fontId="16"/>
  </si>
  <si>
    <t>　中１程度の内容から、基本文型を中心に選んだ構成となっている。　</t>
    <phoneticPr fontId="16"/>
  </si>
  <si>
    <t>　日本語で物語が進められていき、その中でポイントとなる英単語が随所に散りばめられている。</t>
    <phoneticPr fontId="16"/>
  </si>
  <si>
    <t>　日常よく見かける料理がほとんどであり、興味をもって学習できるようになっている。また、平易な絵と文章で書かれているので分かりやすい。</t>
    <phoneticPr fontId="16"/>
  </si>
  <si>
    <t>　あか、き、みどりの三つの食品群について、さし絵とひらがなの文を用いて、子どもにも分かりやすく解説している。</t>
    <phoneticPr fontId="16"/>
  </si>
  <si>
    <t>　生活の中のさまざまな場面におけるマナーについて、平易な文章とイラストでわかりやすく説明されている。</t>
    <rPh sb="1" eb="3">
      <t>セイカツ</t>
    </rPh>
    <rPh sb="4" eb="5">
      <t>ナカ</t>
    </rPh>
    <rPh sb="11" eb="13">
      <t>バメン</t>
    </rPh>
    <rPh sb="25" eb="27">
      <t>ヘイイ</t>
    </rPh>
    <rPh sb="28" eb="30">
      <t>ブンショウ</t>
    </rPh>
    <rPh sb="42" eb="44">
      <t>セツメイ</t>
    </rPh>
    <phoneticPr fontId="16"/>
  </si>
  <si>
    <t>　生活技術の知恵と技が、写真とイラストでわかりやすく説明されている。</t>
    <rPh sb="1" eb="3">
      <t>セイカツ</t>
    </rPh>
    <rPh sb="3" eb="5">
      <t>ギジュツ</t>
    </rPh>
    <rPh sb="6" eb="8">
      <t>チエ</t>
    </rPh>
    <rPh sb="9" eb="10">
      <t>ワザ</t>
    </rPh>
    <rPh sb="12" eb="14">
      <t>シャシン</t>
    </rPh>
    <rPh sb="26" eb="28">
      <t>セツメイ</t>
    </rPh>
    <phoneticPr fontId="16"/>
  </si>
  <si>
    <t>　材料、手順が絵で説明してありわかりやすい内容になっている。</t>
    <phoneticPr fontId="16"/>
  </si>
  <si>
    <t>　イラストは丁寧に描かれ、ひらがなとカタカナのみの平易な文章でわかりやすく書かれている。</t>
    <rPh sb="6" eb="8">
      <t>テイネイ</t>
    </rPh>
    <rPh sb="9" eb="10">
      <t>エガ</t>
    </rPh>
    <rPh sb="25" eb="27">
      <t>ヘイイ</t>
    </rPh>
    <rPh sb="28" eb="30">
      <t>ブンショウ</t>
    </rPh>
    <rPh sb="37" eb="38">
      <t>カ</t>
    </rPh>
    <phoneticPr fontId="16"/>
  </si>
  <si>
    <t>　赤、黄、緑、白の食品群について大きなイラストと短い文章で子どもたちに分かりやすく示している。</t>
    <phoneticPr fontId="16"/>
  </si>
  <si>
    <t>　和食の基本の作り方とレシピを紹介している。写真が多く、平易な文章で書かれている。</t>
    <phoneticPr fontId="16"/>
  </si>
  <si>
    <t>　なみぬいの行程やボタンの付け方などが写真またはイラストで説明している。</t>
    <phoneticPr fontId="16"/>
  </si>
  <si>
    <t>　子どもの好きな料理が豊富な写真や絵でわかりやすく説明されており、興味をひく内容になっている。</t>
    <phoneticPr fontId="16"/>
  </si>
  <si>
    <t>　ひらがなとカタカナだけの平易な文章でわかりやすく書かれている。挿絵も単純明快に描かれており、取り組みやすい。</t>
    <phoneticPr fontId="16"/>
  </si>
  <si>
    <t>　針や編み棒などを使わずに、指輪、ネックレス、コースターマフラーなどを作ることができる内容になっている。</t>
    <phoneticPr fontId="16"/>
  </si>
  <si>
    <t>　生活する上での基本となる内容から学べる。手順なども写真と文章を使って詳しく説明されているので分かりやすい。</t>
    <rPh sb="1" eb="3">
      <t>セイカツ</t>
    </rPh>
    <rPh sb="5" eb="6">
      <t>ウエ</t>
    </rPh>
    <rPh sb="8" eb="10">
      <t>キホン</t>
    </rPh>
    <rPh sb="13" eb="15">
      <t>ナイヨウ</t>
    </rPh>
    <rPh sb="17" eb="18">
      <t>マナ</t>
    </rPh>
    <rPh sb="21" eb="23">
      <t>テジュン</t>
    </rPh>
    <rPh sb="26" eb="28">
      <t>シャシン</t>
    </rPh>
    <rPh sb="29" eb="31">
      <t>ブンショウ</t>
    </rPh>
    <rPh sb="32" eb="33">
      <t>ツカ</t>
    </rPh>
    <rPh sb="35" eb="36">
      <t>クワ</t>
    </rPh>
    <rPh sb="38" eb="40">
      <t>セツメイ</t>
    </rPh>
    <rPh sb="47" eb="48">
      <t>ワ</t>
    </rPh>
    <phoneticPr fontId="16"/>
  </si>
  <si>
    <t>　「あ」から「ん」まで、濁音、半濁音も含めて69音全てが登場する食べものの名前の絵本。「ことばあそび」もできる。</t>
    <phoneticPr fontId="16"/>
  </si>
  <si>
    <t>　優しい色使いのイラストと説明が併記されている。</t>
    <phoneticPr fontId="16"/>
  </si>
  <si>
    <t>　洗濯、靴洗い、衣替えなど、身だしなみに関するお手伝いについて、写真を用いてわかりやすく説明されている。</t>
    <rPh sb="1" eb="3">
      <t>センタク</t>
    </rPh>
    <rPh sb="4" eb="5">
      <t>クツ</t>
    </rPh>
    <rPh sb="5" eb="6">
      <t>アラ</t>
    </rPh>
    <rPh sb="8" eb="10">
      <t>コロモガ</t>
    </rPh>
    <rPh sb="14" eb="15">
      <t>ミ</t>
    </rPh>
    <rPh sb="20" eb="21">
      <t>カン</t>
    </rPh>
    <rPh sb="24" eb="26">
      <t>テツダ</t>
    </rPh>
    <rPh sb="32" eb="34">
      <t>シャシン</t>
    </rPh>
    <rPh sb="35" eb="36">
      <t>モチ</t>
    </rPh>
    <rPh sb="44" eb="46">
      <t>セツメイ</t>
    </rPh>
    <phoneticPr fontId="16"/>
  </si>
  <si>
    <t>　図や絵、ルビ付きの平易な文章で構成されているので読みやすい。生徒自身をイメージしたイラストに吹き出しが添えられているので考えるポイントなどが分かりやすい。</t>
    <rPh sb="1" eb="2">
      <t>ズ</t>
    </rPh>
    <rPh sb="3" eb="4">
      <t>エ</t>
    </rPh>
    <rPh sb="7" eb="8">
      <t>ツ</t>
    </rPh>
    <rPh sb="10" eb="12">
      <t>ヘイイ</t>
    </rPh>
    <rPh sb="13" eb="15">
      <t>ブンショウ</t>
    </rPh>
    <rPh sb="16" eb="18">
      <t>コウセイ</t>
    </rPh>
    <rPh sb="25" eb="26">
      <t>ヨ</t>
    </rPh>
    <rPh sb="31" eb="33">
      <t>セイト</t>
    </rPh>
    <rPh sb="33" eb="35">
      <t>ジシン</t>
    </rPh>
    <rPh sb="47" eb="48">
      <t>フ</t>
    </rPh>
    <rPh sb="49" eb="50">
      <t>ダ</t>
    </rPh>
    <rPh sb="52" eb="53">
      <t>ソ</t>
    </rPh>
    <rPh sb="61" eb="62">
      <t>カンガ</t>
    </rPh>
    <rPh sb="71" eb="72">
      <t>ワ</t>
    </rPh>
    <phoneticPr fontId="16"/>
  </si>
  <si>
    <t>　子どもに人気のあるものを選んでおり、分かりやすい絵と写真で説明されている。</t>
    <phoneticPr fontId="16"/>
  </si>
  <si>
    <t>　大きなイラストとともに食材の名前がシンプルに書かれており、身近な食べ物について知ることができる内容になっている。</t>
    <phoneticPr fontId="16"/>
  </si>
  <si>
    <t>　生活で使う道具、掃除や衣服の扱い、お茶の入れ方や簡単な弁当の作り方などが、見ているだけで楽しくなるイラストとともに簡単な言葉で説明されている。</t>
    <rPh sb="1" eb="3">
      <t>セイカツ</t>
    </rPh>
    <rPh sb="4" eb="5">
      <t>ツカ</t>
    </rPh>
    <rPh sb="6" eb="8">
      <t>ドウグ</t>
    </rPh>
    <rPh sb="9" eb="11">
      <t>ソウジ</t>
    </rPh>
    <rPh sb="12" eb="14">
      <t>イフク</t>
    </rPh>
    <rPh sb="15" eb="16">
      <t>アツカ</t>
    </rPh>
    <rPh sb="19" eb="20">
      <t>チャ</t>
    </rPh>
    <rPh sb="21" eb="22">
      <t>イ</t>
    </rPh>
    <rPh sb="23" eb="24">
      <t>カタ</t>
    </rPh>
    <rPh sb="25" eb="27">
      <t>カンタン</t>
    </rPh>
    <rPh sb="28" eb="30">
      <t>ベントウ</t>
    </rPh>
    <rPh sb="31" eb="32">
      <t>ツク</t>
    </rPh>
    <rPh sb="33" eb="34">
      <t>カタ</t>
    </rPh>
    <rPh sb="38" eb="39">
      <t>ミ</t>
    </rPh>
    <rPh sb="45" eb="46">
      <t>タノ</t>
    </rPh>
    <rPh sb="58" eb="60">
      <t>カンタン</t>
    </rPh>
    <rPh sb="61" eb="63">
      <t>コトバ</t>
    </rPh>
    <rPh sb="64" eb="66">
      <t>セツメイ</t>
    </rPh>
    <phoneticPr fontId="16"/>
  </si>
  <si>
    <t>　調理の手順や道具の使い方が写真で分かりやすく示されている。</t>
    <rPh sb="1" eb="3">
      <t>チョウリ</t>
    </rPh>
    <rPh sb="4" eb="6">
      <t>テジュン</t>
    </rPh>
    <rPh sb="7" eb="9">
      <t>ドウグ</t>
    </rPh>
    <rPh sb="10" eb="11">
      <t>ツカ</t>
    </rPh>
    <rPh sb="12" eb="13">
      <t>カタ</t>
    </rPh>
    <rPh sb="14" eb="16">
      <t>シャシン</t>
    </rPh>
    <rPh sb="17" eb="18">
      <t>ワ</t>
    </rPh>
    <rPh sb="23" eb="24">
      <t>シメ</t>
    </rPh>
    <phoneticPr fontId="16"/>
  </si>
  <si>
    <t>　ショート漫画やイラスト、写真でコンピューターの仕組みやプログラミングについて、基礎的な内容でわかりやすく解説されている。</t>
    <rPh sb="5" eb="7">
      <t>マンガ</t>
    </rPh>
    <rPh sb="13" eb="15">
      <t>シャシン</t>
    </rPh>
    <rPh sb="24" eb="26">
      <t>シク</t>
    </rPh>
    <rPh sb="40" eb="42">
      <t>キソ</t>
    </rPh>
    <rPh sb="42" eb="43">
      <t>テキ</t>
    </rPh>
    <rPh sb="44" eb="46">
      <t>ナイヨウ</t>
    </rPh>
    <rPh sb="53" eb="55">
      <t>カイセツ</t>
    </rPh>
    <phoneticPr fontId="16"/>
  </si>
  <si>
    <t>　身近な職業について写真とともに分かりやすい説明文で学ぶことができる内容である。</t>
    <rPh sb="1" eb="3">
      <t>ミジカ</t>
    </rPh>
    <rPh sb="4" eb="6">
      <t>ショクギョウ</t>
    </rPh>
    <rPh sb="10" eb="12">
      <t>シャシン</t>
    </rPh>
    <rPh sb="16" eb="17">
      <t>ワ</t>
    </rPh>
    <rPh sb="22" eb="24">
      <t>セツメイ</t>
    </rPh>
    <rPh sb="24" eb="25">
      <t>ブン</t>
    </rPh>
    <rPh sb="26" eb="27">
      <t>マナ</t>
    </rPh>
    <rPh sb="34" eb="36">
      <t>ナイヨウ</t>
    </rPh>
    <phoneticPr fontId="16"/>
  </si>
  <si>
    <t>　子どもに人気の仕事など約300種類の仕事を分かりやすく説明している内容である。</t>
    <rPh sb="1" eb="2">
      <t>コ</t>
    </rPh>
    <rPh sb="5" eb="7">
      <t>ニンキ</t>
    </rPh>
    <rPh sb="8" eb="10">
      <t>シゴト</t>
    </rPh>
    <rPh sb="12" eb="13">
      <t>ヤク</t>
    </rPh>
    <rPh sb="16" eb="17">
      <t>シュ</t>
    </rPh>
    <rPh sb="17" eb="18">
      <t>ルイ</t>
    </rPh>
    <rPh sb="19" eb="21">
      <t>シゴト</t>
    </rPh>
    <rPh sb="22" eb="23">
      <t>ワ</t>
    </rPh>
    <rPh sb="28" eb="30">
      <t>セツメイ</t>
    </rPh>
    <rPh sb="34" eb="36">
      <t>ナイヨウ</t>
    </rPh>
    <phoneticPr fontId="16"/>
  </si>
  <si>
    <t>　身近な材料で子どもたちが作品を作り、お店やさんごっこができるように工夫された内容になっている。</t>
    <phoneticPr fontId="16"/>
  </si>
  <si>
    <t>　写真で自然とふれあい、身近な野菜の生命力を感じられる内容になっている。</t>
    <phoneticPr fontId="16"/>
  </si>
  <si>
    <t>　大部分の工作が見開き２ページにおさめられており、はさみ、かなづち、のこぎり、ペンチなど様々な道具の使い方を覚えながら楽しくおもちゃ作りに取り組むことができる内容になっている。</t>
    <phoneticPr fontId="16"/>
  </si>
  <si>
    <t>　28種類の職業について紹介している。</t>
    <phoneticPr fontId="16"/>
  </si>
  <si>
    <t xml:space="preserve">  いろいろな仕事場の様子を詳細に説明している。イラストが多く用いられていて興味を引く内容である。</t>
    <rPh sb="7" eb="10">
      <t>シゴトバ</t>
    </rPh>
    <rPh sb="11" eb="13">
      <t>ヨウス</t>
    </rPh>
    <rPh sb="14" eb="16">
      <t>ショウサイ</t>
    </rPh>
    <rPh sb="17" eb="19">
      <t>セツメイ</t>
    </rPh>
    <rPh sb="29" eb="30">
      <t>オオ</t>
    </rPh>
    <rPh sb="31" eb="32">
      <t>モチ</t>
    </rPh>
    <rPh sb="38" eb="40">
      <t>キョウミ</t>
    </rPh>
    <rPh sb="41" eb="42">
      <t>ヒ</t>
    </rPh>
    <rPh sb="43" eb="45">
      <t>ナイヨウ</t>
    </rPh>
    <phoneticPr fontId="16"/>
  </si>
  <si>
    <t>　タブレットの使い方、カメラアプリを使っての加工・編集について、写真やイラストで、分かりやすく説明されている。</t>
    <rPh sb="7" eb="8">
      <t>ツカ</t>
    </rPh>
    <rPh sb="9" eb="10">
      <t>カタ</t>
    </rPh>
    <rPh sb="18" eb="19">
      <t>ツカ</t>
    </rPh>
    <rPh sb="22" eb="24">
      <t>カコウ</t>
    </rPh>
    <rPh sb="25" eb="27">
      <t>ヘンシュウ</t>
    </rPh>
    <rPh sb="41" eb="42">
      <t>ワ</t>
    </rPh>
    <rPh sb="47" eb="49">
      <t>セツメイ</t>
    </rPh>
    <phoneticPr fontId="16"/>
  </si>
  <si>
    <t>　タブレットで記録した素材を使ったWebページやアプリ、動画での編集などについて、写真やイラストで、分かりやすく説明されている。</t>
    <rPh sb="7" eb="9">
      <t>キロク</t>
    </rPh>
    <rPh sb="11" eb="13">
      <t>ソザイ</t>
    </rPh>
    <rPh sb="14" eb="15">
      <t>ツカ</t>
    </rPh>
    <rPh sb="28" eb="30">
      <t>ドウガ</t>
    </rPh>
    <rPh sb="32" eb="34">
      <t>ヘンシュウ</t>
    </rPh>
    <rPh sb="50" eb="51">
      <t>ワ</t>
    </rPh>
    <phoneticPr fontId="16"/>
  </si>
  <si>
    <t>　これまで学んできた内容を生かした発表資料の作り方や、インターネットを使っての意見交換のポイントについて、写真やイラストで、分かりやすく説明されている。</t>
    <rPh sb="5" eb="6">
      <t>マナ</t>
    </rPh>
    <rPh sb="10" eb="12">
      <t>ナイヨウ</t>
    </rPh>
    <rPh sb="13" eb="14">
      <t>イ</t>
    </rPh>
    <rPh sb="17" eb="19">
      <t>ハッピョウ</t>
    </rPh>
    <rPh sb="19" eb="21">
      <t>シリョウ</t>
    </rPh>
    <rPh sb="22" eb="23">
      <t>ツク</t>
    </rPh>
    <rPh sb="24" eb="25">
      <t>カタ</t>
    </rPh>
    <rPh sb="35" eb="36">
      <t>ツカ</t>
    </rPh>
    <rPh sb="39" eb="43">
      <t>イケンコウカン</t>
    </rPh>
    <rPh sb="62" eb="63">
      <t>ワ</t>
    </rPh>
    <phoneticPr fontId="16"/>
  </si>
  <si>
    <t>　作付け計画から収穫後の片づけと手入れまで、一連の流れが丁寧に書かれている。</t>
    <phoneticPr fontId="16"/>
  </si>
  <si>
    <t>　良い例・悪い例を具体的に示しており、すぐに生活の中で活かせる内容である。</t>
    <rPh sb="1" eb="2">
      <t>ヨ</t>
    </rPh>
    <rPh sb="3" eb="4">
      <t>レイ</t>
    </rPh>
    <rPh sb="5" eb="6">
      <t>ワル</t>
    </rPh>
    <rPh sb="7" eb="8">
      <t>レイ</t>
    </rPh>
    <rPh sb="9" eb="12">
      <t>グタイテキ</t>
    </rPh>
    <rPh sb="13" eb="14">
      <t>シメ</t>
    </rPh>
    <rPh sb="22" eb="24">
      <t>セイカツ</t>
    </rPh>
    <rPh sb="25" eb="26">
      <t>ナカ</t>
    </rPh>
    <rPh sb="27" eb="28">
      <t>イ</t>
    </rPh>
    <rPh sb="31" eb="33">
      <t>ナイヨウ</t>
    </rPh>
    <phoneticPr fontId="16"/>
  </si>
  <si>
    <t>　ねんどの扱い方と色々な技法をわかりやすく絵で示し、順序立てた説明がされている。</t>
    <phoneticPr fontId="16"/>
  </si>
  <si>
    <t>　クレヨンの基本的な技法が、学習できるように工夫されている。</t>
    <phoneticPr fontId="16"/>
  </si>
  <si>
    <t>　紙ねんどの作品をもとにして、手を使った遊びに発展できるように説明がされている。</t>
    <phoneticPr fontId="16"/>
  </si>
  <si>
    <t>　絵の具の基本的な技法について学習できるように説明されている。</t>
    <phoneticPr fontId="16"/>
  </si>
  <si>
    <t>　味わいのある色彩を、親しみやすく鑑賞できる内容になっている。</t>
    <phoneticPr fontId="16"/>
  </si>
  <si>
    <t>　名画を鑑賞する際のヒントが大変わかりやすく示されている。</t>
    <phoneticPr fontId="16"/>
  </si>
  <si>
    <t>　見やすいようにコントラストの強い配色で描かれた線や形を、楽しみながら鑑賞できる内容になっている。</t>
    <phoneticPr fontId="16"/>
  </si>
  <si>
    <t>　基本的な技法の数々　が、身の回りのいろいろな素材を用いて分かりやすく説明されている。</t>
    <phoneticPr fontId="16"/>
  </si>
  <si>
    <t>　紙の造形でのもっとも基本的な内容から応用へと興味・関心に合わせて選べるよう工夫されている。</t>
    <phoneticPr fontId="16"/>
  </si>
  <si>
    <t>　簡単な道具立てと作業手順で制作できるように分かりやすく説明されている。</t>
    <phoneticPr fontId="16"/>
  </si>
  <si>
    <t>　一人ひとりの感じ方を尊重し、誰もが興味を持って鑑賞できるように工夫されている。</t>
    <phoneticPr fontId="16"/>
  </si>
  <si>
    <t>　作り方や完成品が写真で分かりやすく説明されている。</t>
    <phoneticPr fontId="16"/>
  </si>
  <si>
    <t>　切る、貼る、飾り付けをするなど、簡単な手順の作品が多く、自分で作品をつくる楽しさが味わうことができる内容となっている。</t>
    <phoneticPr fontId="16"/>
  </si>
  <si>
    <t>　子どもたちが楽しみながら、おもちゃ作りを理解できる内容となっている。</t>
    <phoneticPr fontId="16"/>
  </si>
  <si>
    <t>　絵本を読み進めると絵の具やクレヨンを使った制作について学習することができるようになっている。</t>
    <rPh sb="10" eb="11">
      <t>エ</t>
    </rPh>
    <rPh sb="12" eb="13">
      <t>グ</t>
    </rPh>
    <rPh sb="19" eb="20">
      <t>ツカ</t>
    </rPh>
    <rPh sb="22" eb="24">
      <t>セイサク</t>
    </rPh>
    <phoneticPr fontId="16"/>
  </si>
  <si>
    <t>　絵本を読み進めるとスクラッチの技法の手順について学習することができるようになっている。</t>
    <rPh sb="1" eb="3">
      <t>エホン</t>
    </rPh>
    <rPh sb="4" eb="5">
      <t>ヨ</t>
    </rPh>
    <rPh sb="6" eb="7">
      <t>スス</t>
    </rPh>
    <rPh sb="16" eb="18">
      <t>ギホウ</t>
    </rPh>
    <rPh sb="25" eb="27">
      <t>ガクシュウ</t>
    </rPh>
    <phoneticPr fontId="16"/>
  </si>
  <si>
    <t>　作品は「絵・プリント・紙・おもちゃ・飾り・布」の６項目に分けられ、写真やイラストで誰にでも分かりやすく説明されている。</t>
    <phoneticPr fontId="16"/>
  </si>
  <si>
    <t>　からだ全体を使って行う造形遊びの内容が分かりやすく紹介されている。</t>
    <phoneticPr fontId="16"/>
  </si>
  <si>
    <t>　使う工具やポイントがまとめられており、分かりやすい内容となっている。</t>
    <phoneticPr fontId="16"/>
  </si>
  <si>
    <t>　用意する道具や材料が太字で示され、写真や図解で順を追って分かりやすく説明されている。</t>
    <phoneticPr fontId="16"/>
  </si>
  <si>
    <t>　色の混色を、実際の絵の具を使って、親しみやすく鑑賞できる内容になっている。</t>
    <phoneticPr fontId="16"/>
  </si>
  <si>
    <t>　身近な画材や材料を使って、作品を模倣することができるような説明がされている。</t>
    <rPh sb="1" eb="3">
      <t>ミジカ</t>
    </rPh>
    <rPh sb="4" eb="6">
      <t>ガザイ</t>
    </rPh>
    <rPh sb="7" eb="9">
      <t>ザイリョウ</t>
    </rPh>
    <rPh sb="10" eb="11">
      <t>ツカ</t>
    </rPh>
    <rPh sb="14" eb="16">
      <t>サクヒン</t>
    </rPh>
    <rPh sb="17" eb="19">
      <t>モホウ</t>
    </rPh>
    <rPh sb="30" eb="32">
      <t>セツメイ</t>
    </rPh>
    <phoneticPr fontId="16"/>
  </si>
  <si>
    <t>　子どもたちが楽しく取り組み、身近な作品を作ることができる内容になっている。</t>
    <phoneticPr fontId="16"/>
  </si>
  <si>
    <t>　花果、物、動物、虫などに加え、使う・飾る・遊べる作品を折ることができる内容である。</t>
    <rPh sb="1" eb="2">
      <t>ハナ</t>
    </rPh>
    <rPh sb="4" eb="5">
      <t>モノ</t>
    </rPh>
    <rPh sb="6" eb="8">
      <t>ドウブツ</t>
    </rPh>
    <rPh sb="9" eb="10">
      <t>ムシ</t>
    </rPh>
    <rPh sb="13" eb="14">
      <t>クワ</t>
    </rPh>
    <rPh sb="16" eb="17">
      <t>ツカ</t>
    </rPh>
    <rPh sb="19" eb="20">
      <t>カザ</t>
    </rPh>
    <rPh sb="22" eb="23">
      <t>アソ</t>
    </rPh>
    <rPh sb="25" eb="27">
      <t>サクヒン</t>
    </rPh>
    <rPh sb="28" eb="29">
      <t>オ</t>
    </rPh>
    <rPh sb="36" eb="38">
      <t>ナイヨウ</t>
    </rPh>
    <phoneticPr fontId="16"/>
  </si>
  <si>
    <t>　写真や文章で、作品制作の説明がされている。</t>
    <rPh sb="1" eb="3">
      <t>シャシン</t>
    </rPh>
    <rPh sb="4" eb="6">
      <t>ブンショウ</t>
    </rPh>
    <rPh sb="8" eb="10">
      <t>サクヒン</t>
    </rPh>
    <rPh sb="10" eb="12">
      <t>セイサク</t>
    </rPh>
    <rPh sb="13" eb="15">
      <t>セツメイ</t>
    </rPh>
    <phoneticPr fontId="16"/>
  </si>
  <si>
    <t>　洞窟壁画から現代のグラフィティーまでの作品について、時代を追って学ぶことができる内容である。</t>
    <rPh sb="20" eb="22">
      <t>サクヒン</t>
    </rPh>
    <rPh sb="27" eb="29">
      <t>ジダイ</t>
    </rPh>
    <rPh sb="30" eb="31">
      <t>オ</t>
    </rPh>
    <rPh sb="33" eb="34">
      <t>マナ</t>
    </rPh>
    <rPh sb="41" eb="43">
      <t>ナイヨウ</t>
    </rPh>
    <phoneticPr fontId="16"/>
  </si>
  <si>
    <t>　50音順に、身近な絵とリズミカルな文で配列されている。</t>
    <phoneticPr fontId="16"/>
  </si>
  <si>
    <t>　漢字の成り立ちが分かりやすく配列され、さし絵と文章があっている。</t>
    <phoneticPr fontId="16"/>
  </si>
  <si>
    <t>　小さい動物から、順に大きい動物が登場するよう編成され、次ページを予測する内容に配列されている。</t>
    <phoneticPr fontId="16"/>
  </si>
  <si>
    <t>　ひよこなど、親しみやすい題材を扱っている。</t>
    <phoneticPr fontId="16"/>
  </si>
  <si>
    <t>　見開きの絵も大きく、見やすいように配列されている。</t>
    <phoneticPr fontId="16"/>
  </si>
  <si>
    <t>　絵と歌詞を対応させ、分かりやすくなっている。</t>
    <rPh sb="11" eb="12">
      <t>ブン</t>
    </rPh>
    <phoneticPr fontId="16"/>
  </si>
  <si>
    <t>　50音順のひらがな１文字と書き順が見開きで大きく書かれており、文字に対応した絵と短文が配置されている。</t>
    <rPh sb="11" eb="13">
      <t>モジ</t>
    </rPh>
    <rPh sb="14" eb="15">
      <t>カ</t>
    </rPh>
    <rPh sb="16" eb="17">
      <t>ジュン</t>
    </rPh>
    <rPh sb="18" eb="20">
      <t>ミヒラ</t>
    </rPh>
    <rPh sb="22" eb="23">
      <t>オオ</t>
    </rPh>
    <rPh sb="25" eb="26">
      <t>カ</t>
    </rPh>
    <rPh sb="32" eb="34">
      <t>モジ</t>
    </rPh>
    <rPh sb="35" eb="37">
      <t>タイオウ</t>
    </rPh>
    <rPh sb="39" eb="40">
      <t>エ</t>
    </rPh>
    <rPh sb="41" eb="43">
      <t>タンブン</t>
    </rPh>
    <rPh sb="44" eb="46">
      <t>ハイチ</t>
    </rPh>
    <phoneticPr fontId="16"/>
  </si>
  <si>
    <t>　ウサギ、ブタ、タヌキ、キツネなど子どもに親しみのある動物たちが表情豊かに表現されており、心情の変化がよく伝わる。</t>
    <phoneticPr fontId="16"/>
  </si>
  <si>
    <t>　50音順にならんだしりとりになっている。</t>
    <phoneticPr fontId="16"/>
  </si>
  <si>
    <t>　さし絵に対応してことばが考えられるように配列され、数多くの場面の動詞が例示されている。</t>
    <phoneticPr fontId="16"/>
  </si>
  <si>
    <t>　さし絵に対応してことばが考えられるように配列され、数多くの場面の副詞が例示されている。</t>
    <phoneticPr fontId="16"/>
  </si>
  <si>
    <t>　さし絵に対応して、もののようすを表すことばが考えられるよう配列されている。</t>
    <phoneticPr fontId="16"/>
  </si>
  <si>
    <t>　さし絵に対応して言葉が考えられるように配列され、14種類の「どんな・・・」で表される場面を設定し、それぞれ細かい例文をあげている。</t>
    <phoneticPr fontId="16"/>
  </si>
  <si>
    <t>　さし絵に対応して、目的に即した文づくりができるよう配列されている。</t>
    <phoneticPr fontId="16"/>
  </si>
  <si>
    <t>　さし絵に対応して、ことばが考えられるよう配列されている。</t>
    <phoneticPr fontId="16"/>
  </si>
  <si>
    <t>　さし絵に対応して、ものの名称が考えられるよう配列されている。</t>
    <phoneticPr fontId="16"/>
  </si>
  <si>
    <t>　見開きで、わに（患者）と歯医者の内言語が同じことばで書かれている。</t>
    <phoneticPr fontId="16"/>
  </si>
  <si>
    <t>　期待の気持ちと残念な気持ちが交互に書かれ、子どもの気持ちの変化をうまくとらえている。</t>
    <phoneticPr fontId="16"/>
  </si>
  <si>
    <t>　さし絵に対応して、簡単なことばが繰り返し配列されている。</t>
    <phoneticPr fontId="16"/>
  </si>
  <si>
    <t>　見開きでさし絵と文が対応するように配列されている。</t>
    <phoneticPr fontId="16"/>
  </si>
  <si>
    <t>　見開きでさし絵と文が対応している。最初と最後の場面は見開きを大きく使っているが、途中は小さな見開きになっており、生き物の大きさとページや字の大きさが比例している。</t>
    <phoneticPr fontId="16"/>
  </si>
  <si>
    <t>　見開きでさし絵と簡単な文がうまく対応するよう配列されている。</t>
    <phoneticPr fontId="16"/>
  </si>
  <si>
    <t xml:space="preserve"> 見開きいっぱいに大きなさし絵と、簡単なことばが繰り返し配列されている。</t>
    <phoneticPr fontId="16"/>
  </si>
  <si>
    <t>　さし絵を見て、簡単なことばが考えられるような配列になっている。</t>
    <phoneticPr fontId="16"/>
  </si>
  <si>
    <t>　各教科の内容が、順序よく繰り返し配列されている。</t>
    <phoneticPr fontId="16"/>
  </si>
  <si>
    <t>　さし絵を見て、簡単なことばが考えられるよう配列されている。</t>
    <phoneticPr fontId="16"/>
  </si>
  <si>
    <t>　文とさし絵が半々で、互いに内容を広げるようになっている。</t>
    <phoneticPr fontId="16"/>
  </si>
  <si>
    <t>　見開きで絵と文が読みやすく配列されている。</t>
    <phoneticPr fontId="16"/>
  </si>
  <si>
    <t>　昔話にふさわしいさし絵が文とよく対応し、配列されている。</t>
    <phoneticPr fontId="16"/>
  </si>
  <si>
    <t>　さし絵が適切な場面に配置されている。</t>
    <phoneticPr fontId="16"/>
  </si>
  <si>
    <t>　パステルカラーの美しい絵が画面全体に描かれ、躍動感あふれる表現になっている。文章もリズミカルである。</t>
    <phoneticPr fontId="16"/>
  </si>
  <si>
    <t>　ページをめくると、変化したことばが表れる。リズミカルに読み進めることができる。</t>
    <phoneticPr fontId="16"/>
  </si>
  <si>
    <t>　ストーリーにそって短い文と絵が展開されていき、興味を引きつけるよう工夫されている。</t>
    <phoneticPr fontId="16"/>
  </si>
  <si>
    <t>　見開きでさし絵とことばを対応させている。</t>
    <phoneticPr fontId="16"/>
  </si>
  <si>
    <t>　ストーリーにそって、文と絵が対応して展開している。</t>
    <phoneticPr fontId="16"/>
  </si>
  <si>
    <t>　さし絵と本文がうまく対応している。カラフルな挿絵で子どもの興味・関心を引き出すように工夫されている。仲間はずれや友情、勇気などについて考えるきっかけを提供している。</t>
    <phoneticPr fontId="16"/>
  </si>
  <si>
    <t>　ストーリーに沿って、文と絵が対応して展開している。</t>
    <rPh sb="7" eb="8">
      <t>ソ</t>
    </rPh>
    <rPh sb="11" eb="12">
      <t>ブン</t>
    </rPh>
    <rPh sb="13" eb="14">
      <t>エ</t>
    </rPh>
    <rPh sb="15" eb="17">
      <t>タイオウ</t>
    </rPh>
    <rPh sb="19" eb="21">
      <t>テンカイ</t>
    </rPh>
    <phoneticPr fontId="16"/>
  </si>
  <si>
    <t>　見開きの半分をさし絵にして文と対応させている。</t>
    <phoneticPr fontId="16"/>
  </si>
  <si>
    <t>　各ページに大きなさし絵が描かれ、その下部に１、２行程度の平易な短文が配置されている。</t>
    <phoneticPr fontId="16"/>
  </si>
  <si>
    <t>　リズム感のある文が少しずつ形をかえて登場し、１ページあたり１文となっている。</t>
    <phoneticPr fontId="16"/>
  </si>
  <si>
    <t>　見開きページに大きな挿絵が描かれ、それに対応して２～３行程度の平易な短文が配置されている。</t>
    <phoneticPr fontId="16"/>
  </si>
  <si>
    <t>　見開きで大きなさし絵と文を対応させている。</t>
    <phoneticPr fontId="16"/>
  </si>
  <si>
    <t>　文字が１ページに一文字ずつ、大きく配置され、見やすく構成されている。</t>
    <phoneticPr fontId="16"/>
  </si>
  <si>
    <t>　見開きでさし絵が大きく、色も鮮明で見やすい。</t>
    <phoneticPr fontId="16"/>
  </si>
  <si>
    <t>　絵が見開き全体に丁寧に描かれており、下欄に一行の文が示され、読みやすく配列されている。</t>
    <phoneticPr fontId="16"/>
  </si>
  <si>
    <t>　土の中、大空と、広がりを感じることができるイラストである。</t>
    <phoneticPr fontId="16"/>
  </si>
  <si>
    <t>　短く、平易な文で構成されている。また、見開きの絵も大きく見やすい。</t>
    <phoneticPr fontId="16"/>
  </si>
  <si>
    <t>　カラフルでシンプルな絵と大きめのひらがなが見開きで対応するような形で、50音順に配列されている。</t>
    <phoneticPr fontId="16"/>
  </si>
  <si>
    <t>　見開きで一つの場面が構成されており、絵が大きくて見やすい配列となっている。</t>
    <phoneticPr fontId="16"/>
  </si>
  <si>
    <t>　きれいな写真と大きめのひらがなが見開きで対応し、50音順に配列されている。</t>
    <phoneticPr fontId="16"/>
  </si>
  <si>
    <t>　見開きで、一つのことば遊びが完結し、さし絵が具体的でわかりやすい。</t>
    <phoneticPr fontId="16"/>
  </si>
  <si>
    <t>　小さい動物から順に大きい動物が登場する配列になっている。</t>
    <phoneticPr fontId="16"/>
  </si>
  <si>
    <t>　見開きでさし絵と言葉を対応させている。</t>
    <phoneticPr fontId="16"/>
  </si>
  <si>
    <t>　さし絵に対して、簡単な言葉が繰り返し配列されている。</t>
    <phoneticPr fontId="16"/>
  </si>
  <si>
    <t>　見開きのページに大きくさし絵を配置し、文とよく対応している。</t>
    <phoneticPr fontId="16"/>
  </si>
  <si>
    <t>　繰り返しの会話文を楽しみながら次の段階へ進めるよう配列されている。</t>
    <phoneticPr fontId="16"/>
  </si>
  <si>
    <t>　問いかけと答えが、見開きごとに配列され、内容の理解を容易にしている。</t>
    <phoneticPr fontId="16"/>
  </si>
  <si>
    <t>　見開きで一場面を扱い、文と絵もマッチしており、話の展開に期待感が持てるよう配列されている。</t>
    <phoneticPr fontId="16"/>
  </si>
  <si>
    <t>　見開きいっぱいに詳しいさし絵と、簡単なことばが繰り返されている。</t>
    <phoneticPr fontId="16"/>
  </si>
  <si>
    <t>　イメージを少しずつふくらませていく展開になっており、次を期待させる配列になっている。</t>
    <phoneticPr fontId="16"/>
  </si>
  <si>
    <t>　文章にリズムがあり、反復することによって一層興味が持続できるように組織されている。</t>
    <phoneticPr fontId="16"/>
  </si>
  <si>
    <t>　見開きで左ページに質問、右ページに答えがあるよう配列されている。</t>
    <phoneticPr fontId="16"/>
  </si>
  <si>
    <t>　大きなりんごが、ページをめくるごとに食べられていく様子に焦点が絞られた構成である。</t>
    <phoneticPr fontId="16"/>
  </si>
  <si>
    <t>　絵が見開きいっぱいに美しい色彩で描かれており、短いことばが読みやすく配列されている。</t>
    <phoneticPr fontId="16"/>
  </si>
  <si>
    <t>　見開きで、文と絵が対応して見られるようになっている。</t>
    <phoneticPr fontId="16"/>
  </si>
  <si>
    <t>　絵と文がよく対応して配列されている。</t>
    <phoneticPr fontId="16"/>
  </si>
  <si>
    <t>　緑豊かな町村やバザ－ルの様子、人々の服装など、日本とは大きく異なる風俗・文化がパノラマように大きい絵で描かれているので、それを見ているだけでも楽しい。</t>
    <phoneticPr fontId="16"/>
  </si>
  <si>
    <t>　見開きで大きいさし絵を用い、絵と文を対応させている。</t>
    <phoneticPr fontId="16"/>
  </si>
  <si>
    <t>　登場する動物によって、繰り返しの文の一部を変化させており、全体によくまとまっている。</t>
    <phoneticPr fontId="16"/>
  </si>
  <si>
    <t>　見開きで一つの場面が構成されており、絵と文字の配列が楽しい。</t>
    <phoneticPr fontId="16"/>
  </si>
  <si>
    <t>　見開きで、しりとりが続いている。ページの最後は次のひらがなで終わり、次のページへとしりとりがどんどん続いている。</t>
    <phoneticPr fontId="16"/>
  </si>
  <si>
    <t>　見開きで右頁に話、左頁に話が創造できるような、挿絵が描かれている。</t>
    <phoneticPr fontId="16"/>
  </si>
  <si>
    <t>　カラフルでかわいいイラストと、ひらがな、単語、文が見開きで対応し、五十音順に配列されている。</t>
    <phoneticPr fontId="16"/>
  </si>
  <si>
    <t>　見開きでことばの意味が、写真つきでわかりやすく掲載されている。「目でみることば」「かん字の形」「にたものことば」の３章構成である。</t>
    <rPh sb="1" eb="3">
      <t>ミヒラ</t>
    </rPh>
    <rPh sb="9" eb="11">
      <t>イミ</t>
    </rPh>
    <rPh sb="13" eb="15">
      <t>シャシン</t>
    </rPh>
    <rPh sb="24" eb="26">
      <t>ケイサイ</t>
    </rPh>
    <rPh sb="33" eb="34">
      <t>メ</t>
    </rPh>
    <rPh sb="44" eb="45">
      <t>ジ</t>
    </rPh>
    <rPh sb="46" eb="47">
      <t>カタチ</t>
    </rPh>
    <rPh sb="59" eb="60">
      <t>ショウ</t>
    </rPh>
    <rPh sb="60" eb="62">
      <t>コウセイ</t>
    </rPh>
    <phoneticPr fontId="16"/>
  </si>
  <si>
    <t>　見開きで一つの物語を絵と対応させ、取り扱っている。</t>
    <rPh sb="1" eb="3">
      <t>ミヒラ</t>
    </rPh>
    <rPh sb="5" eb="6">
      <t>ヒト</t>
    </rPh>
    <rPh sb="8" eb="10">
      <t>モノガタリ</t>
    </rPh>
    <rPh sb="11" eb="12">
      <t>エ</t>
    </rPh>
    <rPh sb="13" eb="15">
      <t>タイオウ</t>
    </rPh>
    <rPh sb="18" eb="19">
      <t>ト</t>
    </rPh>
    <rPh sb="20" eb="21">
      <t>アツカ</t>
    </rPh>
    <phoneticPr fontId="16"/>
  </si>
  <si>
    <t>　楽しいストーリーと共に、50音のひらがなが順番に登場するので、分かりやすい。</t>
    <phoneticPr fontId="16"/>
  </si>
  <si>
    <t>　１つのひらがなが、表裏の１頁で掲載されている。表に大きくひらがなとさし絵、裏には三行詩とそのさし絵が掲載されている。</t>
    <phoneticPr fontId="16"/>
  </si>
  <si>
    <t>　見開きの右頁にことわざと解説があり、左頁で文字が練習できるようになっている。</t>
    <phoneticPr fontId="16"/>
  </si>
  <si>
    <t>　さし絵によく知られている動物が使われ、子どもが興味を持てる構成になっている。</t>
    <phoneticPr fontId="16"/>
  </si>
  <si>
    <t>　見開き２ページで、数となぞなぞがあり、次の見開き２ページで数となぞなぞのこたえがある配列となっている。</t>
    <phoneticPr fontId="16"/>
  </si>
  <si>
    <t>　生活で必要なかけ算を、物語を読み進めながら、１の段から９の段まで、楽しく唱えて覚えることができる内容構成になっている。</t>
    <phoneticPr fontId="16"/>
  </si>
  <si>
    <t>　時計で表される時刻から日、週、月など時間の概念が順番に配列されている。</t>
    <phoneticPr fontId="16"/>
  </si>
  <si>
    <t>　身近にあるものや生き物をかぞえることによって１から10までの数量概念の学習を行うことができる。</t>
    <phoneticPr fontId="16"/>
  </si>
  <si>
    <t>　家庭の中から戸外の生活まで数字が機能している風景を取り扱っている。</t>
    <phoneticPr fontId="16"/>
  </si>
  <si>
    <t>　かぞえること、対応させること、たし算などのゲームをするなど、テーマごとの配列となっている。</t>
    <phoneticPr fontId="16"/>
  </si>
  <si>
    <t>　見開き２ページで問題提起をし、次の２ページで｢半分｣にする展開で、リズミカルに配列されている。</t>
    <phoneticPr fontId="16"/>
  </si>
  <si>
    <t>　見開き２ページで、大きな絵を見て、比べたり考えたりできる。ページが進むにつれて、色の順番や色の点数化などを考える内容も出てくる。</t>
    <phoneticPr fontId="16"/>
  </si>
  <si>
    <t>　見開き２ページで、小さいものが大きくなると、細かい部分も鮮明になり大小の差が明確になるように構成されている。</t>
    <phoneticPr fontId="16"/>
  </si>
  <si>
    <t>　ストーリーを楽しみながら段階をおって理解できるよう配列されている。</t>
    <phoneticPr fontId="16"/>
  </si>
  <si>
    <t>　親しみのある動物たちが動物園に運ばれていくというストーリーになっている。</t>
    <phoneticPr fontId="16"/>
  </si>
  <si>
    <t>　見開き２ページで１つの数を扱って、鮮明な絵で直感的に理解しやすいよう構成されている。</t>
    <phoneticPr fontId="16"/>
  </si>
  <si>
    <t>　見開き２ページで１種類のものを扱っている。</t>
    <phoneticPr fontId="16"/>
  </si>
  <si>
    <t>　ページをくるごとに、数が10ずつ大きくなる構成となっている。</t>
    <phoneticPr fontId="16"/>
  </si>
  <si>
    <t>　見開きの半分に数字、半分にそれに対応する数が見やすく配列され、感覚的に理解しやすくなっている。</t>
    <phoneticPr fontId="16"/>
  </si>
  <si>
    <t>　前半部分は物語性のある内容で、後半部分は詩にシンプルなイラストを合わせたものになっている。どちらも１から順に具体物を数えることができる。</t>
    <phoneticPr fontId="16"/>
  </si>
  <si>
    <t>　見開きの右下に時計があり、生活を描いた物語的配列になっている。</t>
    <phoneticPr fontId="16"/>
  </si>
  <si>
    <t>　見開き２ページで同種のものを扱い、左は「おとうさん」の「大きい」物、右は「ぼく」の｢小さい｣物で、最後に２人で外出する楽しい展開になっている。</t>
    <phoneticPr fontId="16"/>
  </si>
  <si>
    <t>　簡明な分かりやすい絵で構成されている。</t>
    <phoneticPr fontId="16"/>
  </si>
  <si>
    <t>　見開きの左に時計、右にミッフィーの生活を描いた物語的配列となっている。</t>
    <phoneticPr fontId="16"/>
  </si>
  <si>
    <t>　見開き２ページの水彩風景画で、左右の両端には「タイル」と「数字」が書かれている。</t>
    <phoneticPr fontId="16"/>
  </si>
  <si>
    <t>　見開き２ページで１つの場面となるように構成されている。１つの場面に物の数を尋ねる質問が５つ例示されている。</t>
    <phoneticPr fontId="16"/>
  </si>
  <si>
    <t>　絵を中心にしているので、実物と対比させることができ、比較しやすい。</t>
    <phoneticPr fontId="16"/>
  </si>
  <si>
    <t>　形と色を交互に扱うことにより、違いを認識させるようになっている。</t>
    <phoneticPr fontId="16"/>
  </si>
  <si>
    <t>　中心に顔が描かれており、位置関係がとても分かりやすく、理解しやすくなっている。</t>
    <phoneticPr fontId="16"/>
  </si>
  <si>
    <t>　見開き２ページで、１つの数を同じ食べ物の大きな絵で表し、数字・数え方・読み方・ゆびでの表し方を同じパターンで展開している。</t>
    <phoneticPr fontId="16"/>
  </si>
  <si>
    <t>　初歩的な四則計算、小数、分数などについて、具体的な場面を使って学習できる配列である。</t>
    <rPh sb="1" eb="4">
      <t>ショホテキ</t>
    </rPh>
    <rPh sb="5" eb="7">
      <t>シソク</t>
    </rPh>
    <rPh sb="7" eb="9">
      <t>ケイサン</t>
    </rPh>
    <rPh sb="10" eb="12">
      <t>ショウスウ</t>
    </rPh>
    <rPh sb="13" eb="15">
      <t>ブンスウ</t>
    </rPh>
    <rPh sb="22" eb="25">
      <t>グタイテキ</t>
    </rPh>
    <rPh sb="26" eb="28">
      <t>バメン</t>
    </rPh>
    <rPh sb="29" eb="30">
      <t>ツカ</t>
    </rPh>
    <rPh sb="32" eb="34">
      <t>ガクシュウ</t>
    </rPh>
    <rPh sb="37" eb="39">
      <t>ハイレツ</t>
    </rPh>
    <phoneticPr fontId="16"/>
  </si>
  <si>
    <t>　見開き２ページで、左のページは物の絵、右ページは数字が載っている。絵の中の丸がいくつあるかを数えていく展開となっている。</t>
    <phoneticPr fontId="16"/>
  </si>
  <si>
    <t>　基本的に見開き２ページで時刻の読み方を学習したあと、次の見開き２ページで復習していく配列になっている。</t>
    <phoneticPr fontId="16"/>
  </si>
  <si>
    <t>　数の比較、数唱、順序など様々な角度から10までの数を学べるようになっている。</t>
    <phoneticPr fontId="16"/>
  </si>
  <si>
    <t>　具体物を使って、一の段から九の段までを扱っており、楽しみながら九九を学習できる配列である。</t>
    <rPh sb="1" eb="4">
      <t>グタイブツ</t>
    </rPh>
    <rPh sb="5" eb="6">
      <t>ツカ</t>
    </rPh>
    <rPh sb="9" eb="10">
      <t>イチ</t>
    </rPh>
    <rPh sb="11" eb="12">
      <t>ダン</t>
    </rPh>
    <rPh sb="14" eb="15">
      <t>キュウ</t>
    </rPh>
    <rPh sb="16" eb="17">
      <t>ダン</t>
    </rPh>
    <rPh sb="20" eb="21">
      <t>アツカ</t>
    </rPh>
    <rPh sb="26" eb="27">
      <t>タノ</t>
    </rPh>
    <rPh sb="32" eb="34">
      <t>クク</t>
    </rPh>
    <rPh sb="35" eb="37">
      <t>ガクシュウ</t>
    </rPh>
    <rPh sb="40" eb="42">
      <t>ハイレツ</t>
    </rPh>
    <phoneticPr fontId="16"/>
  </si>
  <si>
    <t>　場面ごとに１対１対応を行う展開である。後半では、３つ以上の集団や、要素が多い集団で比較するような、難易度の高い場面も設定されている。</t>
    <phoneticPr fontId="16"/>
  </si>
  <si>
    <t>　具体物、半具体物を用いて段階をおって楽しみながら理解できるよう配列されている。</t>
    <phoneticPr fontId="16"/>
  </si>
  <si>
    <t>　短針の一周を見開きで扱ったあと、長針の一周についての学習へ発展させている。</t>
    <phoneticPr fontId="16"/>
  </si>
  <si>
    <t>　作業を通して、数への興味をもたせ、数が理解できるよう構成されている。</t>
    <phoneticPr fontId="16"/>
  </si>
  <si>
    <t>　身近なよく知られている動物の写真を用いることで、子どもが興味を持って学習できる構成である。</t>
    <rPh sb="1" eb="3">
      <t>ミヂカ</t>
    </rPh>
    <rPh sb="6" eb="7">
      <t>シ</t>
    </rPh>
    <rPh sb="12" eb="14">
      <t>ドウブツ</t>
    </rPh>
    <rPh sb="15" eb="17">
      <t>シャシン</t>
    </rPh>
    <rPh sb="18" eb="19">
      <t>モチ</t>
    </rPh>
    <rPh sb="25" eb="26">
      <t>コ</t>
    </rPh>
    <rPh sb="29" eb="31">
      <t>キョウミ</t>
    </rPh>
    <rPh sb="32" eb="33">
      <t>モ</t>
    </rPh>
    <rPh sb="35" eb="37">
      <t>ガクシュウ</t>
    </rPh>
    <rPh sb="40" eb="42">
      <t>コウセイ</t>
    </rPh>
    <phoneticPr fontId="16"/>
  </si>
  <si>
    <t>　ページが変わるごとに動物の数が増える構成になっている。</t>
    <phoneticPr fontId="16"/>
  </si>
  <si>
    <t>　具体物、半具体物を用いて段階を追って理解できるように配列されている。</t>
    <phoneticPr fontId="16"/>
  </si>
  <si>
    <t xml:space="preserve">　各ページに動物の絵が描かれ、対の概念が理解できるように配列されている。    </t>
    <phoneticPr fontId="16"/>
  </si>
  <si>
    <t>　大きさ、形がとらえやすく、絵の位置、順序も適当であり、工夫された配列である。</t>
    <phoneticPr fontId="16"/>
  </si>
  <si>
    <t>　「ふしぎなきかい」
「くらべてかんがえる」「てんてん･･････」
「かずのだんご」
「みずをかぞえる」の
５つのテーマから構成されている。</t>
    <phoneticPr fontId="16"/>
  </si>
  <si>
    <t>　見開きの左に絵、右に文が書かれている。「１」のページから始まり、めくるごとに１ずつ増えて「10」のページになる構成である。</t>
    <rPh sb="13" eb="14">
      <t>カ</t>
    </rPh>
    <phoneticPr fontId="16"/>
  </si>
  <si>
    <t>　動物の親子のほのぼのとした愛情があふれる絵を用いて配列されている。</t>
    <phoneticPr fontId="16"/>
  </si>
  <si>
    <t>　長針のよみ方、短針のよみ方、それらを合わせて時刻のよみ方を図と文字で説明した後、自分で時刻をよむページ配列になっている。</t>
    <phoneticPr fontId="16"/>
  </si>
  <si>
    <t>　大小の比較に焦点を当てた、シンプルな構造で分かりやすい。</t>
    <phoneticPr fontId="16"/>
  </si>
  <si>
    <t>　文章が少なく、形に興味を持ち指導者が話しかけながら教えることができる。</t>
    <phoneticPr fontId="16"/>
  </si>
  <si>
    <t>　アンパンマンとその仲間たちの一日の生活を通した物語的配列となっている。</t>
    <phoneticPr fontId="16"/>
  </si>
  <si>
    <t>　野原にやってくる身近な動物が順に増えていく配列になっていて、最後に動物がいなくなって０を扱っている。　</t>
    <phoneticPr fontId="16"/>
  </si>
  <si>
    <t>　ページをめくるごとに数がひとつずつ増えていく構成で、数は様々な形や素材で表現されており、数や量に対する興味を引きつける内容である。</t>
    <rPh sb="11" eb="12">
      <t>カズ</t>
    </rPh>
    <rPh sb="12" eb="13">
      <t>ソスウ</t>
    </rPh>
    <rPh sb="18" eb="19">
      <t>フ</t>
    </rPh>
    <rPh sb="23" eb="25">
      <t>コウセイ</t>
    </rPh>
    <rPh sb="27" eb="28">
      <t>カズ</t>
    </rPh>
    <rPh sb="29" eb="31">
      <t>サマザマ</t>
    </rPh>
    <rPh sb="32" eb="33">
      <t>カタチ</t>
    </rPh>
    <rPh sb="34" eb="36">
      <t>ソザイ</t>
    </rPh>
    <rPh sb="37" eb="39">
      <t>ヒョウゲン</t>
    </rPh>
    <rPh sb="45" eb="46">
      <t>カズ</t>
    </rPh>
    <rPh sb="47" eb="48">
      <t>リョウ</t>
    </rPh>
    <rPh sb="49" eb="50">
      <t>タイ</t>
    </rPh>
    <rPh sb="52" eb="54">
      <t>キョウミ</t>
    </rPh>
    <rPh sb="55" eb="56">
      <t>ヒ</t>
    </rPh>
    <rPh sb="60" eb="62">
      <t>ナイヨウ</t>
    </rPh>
    <phoneticPr fontId="16"/>
  </si>
  <si>
    <t>　抜き型が丸からハート、星へと変化していき，形に対する興味を持ちやすい構成である。</t>
    <rPh sb="35" eb="37">
      <t>コウセイ</t>
    </rPh>
    <phoneticPr fontId="16"/>
  </si>
  <si>
    <t>　系統的に配列されている。</t>
    <phoneticPr fontId="16"/>
  </si>
  <si>
    <t>　「量」・「長さ」の感覚の基礎となる考え方や概念が身につき、計算の仕方が分かる構成である。</t>
    <phoneticPr fontId="16"/>
  </si>
  <si>
    <t>　見開き２ページで、左のページは物の絵、右のページは数字が載っている。絵の数を数えていく展開とである。</t>
    <phoneticPr fontId="16"/>
  </si>
  <si>
    <t>　立体のいもむしを繰り返し触って確かめることができる構成である。</t>
    <rPh sb="1" eb="3">
      <t>リッタイ</t>
    </rPh>
    <rPh sb="9" eb="10">
      <t>ク</t>
    </rPh>
    <rPh sb="11" eb="12">
      <t>カエ</t>
    </rPh>
    <rPh sb="13" eb="14">
      <t>サワ</t>
    </rPh>
    <rPh sb="16" eb="17">
      <t>タシ</t>
    </rPh>
    <rPh sb="26" eb="28">
      <t>コウセイ</t>
    </rPh>
    <phoneticPr fontId="16"/>
  </si>
  <si>
    <t>　見開きごとに数の基礎から足し算・引き算まで、段階的に学べるように配列されている。</t>
    <rPh sb="1" eb="2">
      <t>ミ</t>
    </rPh>
    <rPh sb="2" eb="3">
      <t>ビラ</t>
    </rPh>
    <rPh sb="7" eb="8">
      <t>スウ</t>
    </rPh>
    <rPh sb="9" eb="11">
      <t>キソ</t>
    </rPh>
    <rPh sb="13" eb="14">
      <t>タ</t>
    </rPh>
    <rPh sb="15" eb="16">
      <t>ザン</t>
    </rPh>
    <rPh sb="17" eb="18">
      <t>ヒ</t>
    </rPh>
    <rPh sb="19" eb="20">
      <t>ザン</t>
    </rPh>
    <rPh sb="23" eb="26">
      <t>ダンカイテキ</t>
    </rPh>
    <rPh sb="27" eb="28">
      <t>マナ</t>
    </rPh>
    <rPh sb="33" eb="35">
      <t>ハイレツ</t>
    </rPh>
    <phoneticPr fontId="16"/>
  </si>
  <si>
    <t>　１から５の数をひとつずつ順に学んだ後、復習として、同じ動物や食物の絵をさがすクイズが出される構成である。</t>
    <rPh sb="6" eb="7">
      <t>カズ</t>
    </rPh>
    <rPh sb="13" eb="14">
      <t>ジュン</t>
    </rPh>
    <rPh sb="15" eb="16">
      <t>マナ</t>
    </rPh>
    <rPh sb="18" eb="19">
      <t>アト</t>
    </rPh>
    <rPh sb="20" eb="22">
      <t>フクシュウ</t>
    </rPh>
    <rPh sb="26" eb="27">
      <t>オナ</t>
    </rPh>
    <rPh sb="28" eb="30">
      <t>ドウブツ</t>
    </rPh>
    <rPh sb="31" eb="33">
      <t>ショクモツ</t>
    </rPh>
    <rPh sb="34" eb="35">
      <t>エ</t>
    </rPh>
    <rPh sb="43" eb="44">
      <t>ダ</t>
    </rPh>
    <rPh sb="47" eb="49">
      <t>コウセイ</t>
    </rPh>
    <phoneticPr fontId="16"/>
  </si>
  <si>
    <t xml:space="preserve"> １ページに３つの形が縦にならび、その形の名前が上から順に文字で表記されている。形の名前と形を対応させながら読むことができる。</t>
    <phoneticPr fontId="16"/>
  </si>
  <si>
    <t xml:space="preserve">  見開きごとに、左上部に質問、見開き全体にそれに対する説明文と大きなイラストという配列が繰り返されている。</t>
    <phoneticPr fontId="16"/>
  </si>
  <si>
    <t xml:space="preserve">  健康診断の様子を展開することにより、身体の部位への認識が高められるように配列されている。</t>
    <phoneticPr fontId="16"/>
  </si>
  <si>
    <t xml:space="preserve">  見開きごとに分かりやすい絵と文が配列されている。</t>
    <phoneticPr fontId="16"/>
  </si>
  <si>
    <t xml:space="preserve">  見開きのページに問題が、次の見開きのページにその答えが書かれており、わかりやすい。</t>
    <phoneticPr fontId="16"/>
  </si>
  <si>
    <t xml:space="preserve">  朝起きてから、夜寝るまでの一日の生活の様子が、分かりやすくさし絵で配列されている。</t>
    <phoneticPr fontId="16"/>
  </si>
  <si>
    <t xml:space="preserve">  季節ごとに、自然、行事、生活などが順序よく配列されており、一年の移り変わりが分かりやすく配列されている。</t>
    <phoneticPr fontId="16"/>
  </si>
  <si>
    <t xml:space="preserve">  見開きごとにストーリーの展開があり、楽しく読み進められるよう配列されている。</t>
    <phoneticPr fontId="16"/>
  </si>
  <si>
    <t xml:space="preserve">  課題の発生とそれを解決していく過程が分かりやすく示されている。</t>
    <phoneticPr fontId="16"/>
  </si>
  <si>
    <t xml:space="preserve">  見開きのページごとに大きく一つの絵が描かれており、見やすくなっている。</t>
    <phoneticPr fontId="16"/>
  </si>
  <si>
    <t xml:space="preserve">  見開きごとに分かりやすい絵と文が配列され、場面の展開も自然である。</t>
    <phoneticPr fontId="16"/>
  </si>
  <si>
    <t xml:space="preserve">  親しみやすい絵で、子どもの生活を通して理解できるよう配慮されている。</t>
    <phoneticPr fontId="16"/>
  </si>
  <si>
    <t xml:space="preserve">  かくれんぼ遊びの様子が理解しやすいように配列されている。</t>
    <phoneticPr fontId="16"/>
  </si>
  <si>
    <t xml:space="preserve">  顔が大きく書かれているページが多く、またその表情に変化があり、飽きのこない配列となっている。絵も明るくはっきりとしている。</t>
    <phoneticPr fontId="16"/>
  </si>
  <si>
    <t xml:space="preserve">  見開きのページごとに一つのあいさつ言葉が取り上げられ分かりやすく配列されている。</t>
    <phoneticPr fontId="16"/>
  </si>
  <si>
    <t xml:space="preserve">  繰り返しの場面の中に少しずつ変化がある。挿絵とそれに対応している会話のニュアンスの変化を楽しみながら学習できる。</t>
    <phoneticPr fontId="16"/>
  </si>
  <si>
    <t>　見開きごとにストーリーの展開があり、楽しく読み進められるように配列されている。</t>
    <phoneticPr fontId="16"/>
  </si>
  <si>
    <r>
      <t>　ページをめくると、登場人物がシンプルかつ大きなイラストで手を洗っている</t>
    </r>
    <r>
      <rPr>
        <b/>
        <sz val="18"/>
        <rFont val="ＭＳ 明朝"/>
        <family val="1"/>
        <charset val="128"/>
      </rPr>
      <t>様子が描かれている。</t>
    </r>
    <phoneticPr fontId="16"/>
  </si>
  <si>
    <t>　それぞれの場面での生活習慣やマナー、ルールなどがよくわかるようにイラストや簡潔な文で構成されている。</t>
    <phoneticPr fontId="16"/>
  </si>
  <si>
    <t xml:space="preserve"> 　交通安全にかかわる１つの題材に対して、見開き２ページ程度を使ってイラストや短文でわかりやすく示されている。</t>
    <rPh sb="48" eb="49">
      <t>シメ</t>
    </rPh>
    <phoneticPr fontId="16"/>
  </si>
  <si>
    <t>　課題の発生とそれを解決し、共に遊ぶ楽しさが分かりやすく示されている。</t>
    <phoneticPr fontId="16"/>
  </si>
  <si>
    <t>　文章とイラストがわかりやすく配列されている。</t>
    <phoneticPr fontId="16"/>
  </si>
  <si>
    <t>　子どもが自分でホットケーキを作ることができるようにその手順を示している。</t>
    <phoneticPr fontId="16"/>
  </si>
  <si>
    <t xml:space="preserve"> 　主人公が、生活の中で手を洗う場面と、ばい菌の存在に気づき、手洗いの大切さを知る場面の大きく分けて２つの場面で構成されている。</t>
    <rPh sb="2" eb="5">
      <t>シュジンコウ</t>
    </rPh>
    <rPh sb="41" eb="43">
      <t>バメン</t>
    </rPh>
    <rPh sb="44" eb="45">
      <t>オオ</t>
    </rPh>
    <rPh sb="47" eb="48">
      <t>ワ</t>
    </rPh>
    <rPh sb="53" eb="55">
      <t>バメン</t>
    </rPh>
    <rPh sb="56" eb="58">
      <t>コウセイ</t>
    </rPh>
    <phoneticPr fontId="16"/>
  </si>
  <si>
    <t>　自然のいろいろな力を利用して遊ぶ方法が、分かりやすく配列されている。</t>
    <phoneticPr fontId="16"/>
  </si>
  <si>
    <t>　見開きで一つひとつの挨拶を載せているため、独立した学習が可能となっている。</t>
    <phoneticPr fontId="16"/>
  </si>
  <si>
    <t>　季節ごとに、草花や木の写真、それに併せて虫などの写真が順序良く配列されている。</t>
    <phoneticPr fontId="16"/>
  </si>
  <si>
    <t>　季節ごとに、風景の写真と併せて、動物・虫などの活動が順序良く配列されている。</t>
    <phoneticPr fontId="16"/>
  </si>
  <si>
    <t>　文字が大きく、親しみやすい配列になっている。 見開きごとに新しいかくれ場所とその中から出てくる動物とのやりとりが描かれている。</t>
    <phoneticPr fontId="16"/>
  </si>
  <si>
    <t>　ストーリーの見開きページと歌の見開きページが交互に展開されている。</t>
    <phoneticPr fontId="16"/>
  </si>
  <si>
    <t>　生長する過程や集まってくる虫、風景が、季節が進むごとにまとめられている。</t>
    <phoneticPr fontId="16"/>
  </si>
  <si>
    <t>　日頃、口にしている食品が一つずつ紹介されている。</t>
    <phoneticPr fontId="16"/>
  </si>
  <si>
    <t>　１匹の動物について見開き２ページで紹介されている。ページをめくると２ページめに寝た姿が描かれ、わかりやすく美しい。</t>
    <phoneticPr fontId="16"/>
  </si>
  <si>
    <t>　絵と簡潔な文を対応させながら、入浴の順序にそって配列されている。</t>
    <phoneticPr fontId="16"/>
  </si>
  <si>
    <t>　くり返しの中で動物の色や、数や大きさの変化に気づくようになっている。</t>
    <phoneticPr fontId="16"/>
  </si>
  <si>
    <t>　野菜の切り口を利用して型押し遊びの方法が分かりやすく配列されている。</t>
    <phoneticPr fontId="16"/>
  </si>
  <si>
    <t>　ばばばあちゃんの楽しい絵が、見開きのページいっぱいに描かれている。ふきだしの形で、登場人物のことばが表記されている。</t>
    <phoneticPr fontId="16"/>
  </si>
  <si>
    <t>　見開きごとに果物の丸ごとの形と切り分けた形が対比して描かれている。</t>
    <phoneticPr fontId="16"/>
  </si>
  <si>
    <t>　野山の全体像のページと、個々の動植物を図鑑のように丁寧に描かれたページとが交互に描かれている。</t>
    <phoneticPr fontId="16"/>
  </si>
  <si>
    <t>　見開きごとに口の中の様子が大きく描かれており、ページを進むごとに歯磨きの順番がわかるような構成である。</t>
    <rPh sb="1" eb="3">
      <t>ミヒラ</t>
    </rPh>
    <rPh sb="28" eb="29">
      <t>スス</t>
    </rPh>
    <rPh sb="33" eb="35">
      <t>ハミガ</t>
    </rPh>
    <rPh sb="37" eb="39">
      <t>ジュンバン</t>
    </rPh>
    <rPh sb="46" eb="48">
      <t>コウセイ</t>
    </rPh>
    <phoneticPr fontId="16"/>
  </si>
  <si>
    <t>　見開きごとに大きな絵が描かれ、リズム感のある簡単な文章で構成されている。</t>
    <rPh sb="1" eb="3">
      <t>ミヒラ</t>
    </rPh>
    <rPh sb="7" eb="8">
      <t>オオ</t>
    </rPh>
    <rPh sb="10" eb="11">
      <t>エ</t>
    </rPh>
    <rPh sb="12" eb="13">
      <t>エガ</t>
    </rPh>
    <rPh sb="19" eb="20">
      <t>カン</t>
    </rPh>
    <rPh sb="23" eb="25">
      <t>カンタン</t>
    </rPh>
    <rPh sb="26" eb="28">
      <t>ブンショウ</t>
    </rPh>
    <rPh sb="29" eb="31">
      <t>コウセイ</t>
    </rPh>
    <phoneticPr fontId="16"/>
  </si>
  <si>
    <t xml:space="preserve">　大きな写真や挿絵がわかりやすく配列され、簡潔な文で説明されている。
</t>
    <rPh sb="21" eb="23">
      <t>カンケツ</t>
    </rPh>
    <rPh sb="24" eb="25">
      <t>ブン</t>
    </rPh>
    <rPh sb="26" eb="28">
      <t>セツメイ</t>
    </rPh>
    <phoneticPr fontId="16"/>
  </si>
  <si>
    <r>
      <t>　見開きごとに大きくカラフルな絵が描かれ、興味を引きやすいように配列されている。</t>
    </r>
    <r>
      <rPr>
        <b/>
        <strike/>
        <sz val="18"/>
        <color theme="1"/>
        <rFont val="ＭＳ 明朝"/>
        <family val="1"/>
        <charset val="128"/>
      </rPr>
      <t/>
    </r>
    <rPh sb="1" eb="3">
      <t>ミヒラ</t>
    </rPh>
    <rPh sb="7" eb="8">
      <t>オオ</t>
    </rPh>
    <rPh sb="15" eb="16">
      <t>エ</t>
    </rPh>
    <rPh sb="17" eb="18">
      <t>エガ</t>
    </rPh>
    <rPh sb="21" eb="23">
      <t>キョウミ</t>
    </rPh>
    <rPh sb="24" eb="25">
      <t>ヒ</t>
    </rPh>
    <rPh sb="32" eb="34">
      <t>ハイレツ</t>
    </rPh>
    <phoneticPr fontId="16"/>
  </si>
  <si>
    <t>　本の中で、ゲームを楽しみながらコミュニケーションを学ぶことができるようになっている。</t>
    <phoneticPr fontId="16"/>
  </si>
  <si>
    <t>　見開きで動物を主人公とした構成になっており、興味・関心をひくよう展開されている。</t>
    <phoneticPr fontId="16"/>
  </si>
  <si>
    <t>　身近な店や品物が、分かりやすく配列され、文章も簡潔である。</t>
    <phoneticPr fontId="16"/>
  </si>
  <si>
    <t>　おりこみを広げると大きく広がり、乗り物の特徴がよく分かるように描かれている。</t>
    <phoneticPr fontId="16"/>
  </si>
  <si>
    <t>　車ごとに詳しい写真と解説がついており、わかりやすく見やすいよう配列されている。</t>
    <phoneticPr fontId="16"/>
  </si>
  <si>
    <t>　見開きの右ページに写真と短文での説明があり、左ページに大きくひらがなが記載されている。また、書き順も記載されている。</t>
    <phoneticPr fontId="16"/>
  </si>
  <si>
    <t>　かっくんが生まれてから、互いの良い点を認め合うまでを分かりやすく描いている。</t>
    <phoneticPr fontId="16"/>
  </si>
  <si>
    <t>　「地理・自然」「歴史・文化」「政治・経済」「社会・科学」の分野に分けられている。見開きで一つのテーマが紹介されている。</t>
    <phoneticPr fontId="16"/>
  </si>
  <si>
    <t xml:space="preserve">  テーマごとに1～2ページにまとめられていて、分かりやすく配列されている。</t>
    <rPh sb="24" eb="25">
      <t>ワ</t>
    </rPh>
    <rPh sb="30" eb="32">
      <t>ハイレツ</t>
    </rPh>
    <phoneticPr fontId="16"/>
  </si>
  <si>
    <t>　まず地球、日本、地方と順を追って説明されている。</t>
    <phoneticPr fontId="16"/>
  </si>
  <si>
    <t>　世界各地域について順を追って説明されている。</t>
    <phoneticPr fontId="16"/>
  </si>
  <si>
    <t>　季節ごとや葉や根などの食べる部分ごとにそれぞれ豊富なカラー写真で興味を持ちやすいよう紹介している。　</t>
    <phoneticPr fontId="16"/>
  </si>
  <si>
    <t>　海から始まり、雨、川、生活用水、下水そして海へと帰っていくという水の旅が流れに添って描かれている。</t>
    <phoneticPr fontId="16"/>
  </si>
  <si>
    <t xml:space="preserve">  地震、台風、大雨、大雪、竜巻などの自然災害が起こす被害や、それを防ぐための備えについて具体例を交えながら紹介されている。</t>
    <rPh sb="2" eb="4">
      <t>ジシン</t>
    </rPh>
    <rPh sb="5" eb="7">
      <t>タイフウ</t>
    </rPh>
    <rPh sb="8" eb="10">
      <t>オオアメ</t>
    </rPh>
    <rPh sb="11" eb="13">
      <t>オオユキ</t>
    </rPh>
    <rPh sb="14" eb="16">
      <t>タツマキ</t>
    </rPh>
    <rPh sb="19" eb="21">
      <t>シゼン</t>
    </rPh>
    <rPh sb="21" eb="23">
      <t>サイガイ</t>
    </rPh>
    <rPh sb="24" eb="25">
      <t>オ</t>
    </rPh>
    <rPh sb="27" eb="29">
      <t>ヒガイ</t>
    </rPh>
    <rPh sb="34" eb="35">
      <t>フセ</t>
    </rPh>
    <rPh sb="39" eb="40">
      <t>ソナ</t>
    </rPh>
    <rPh sb="45" eb="48">
      <t>グタイレイ</t>
    </rPh>
    <rPh sb="49" eb="50">
      <t>マジ</t>
    </rPh>
    <rPh sb="54" eb="56">
      <t>ショウカイ</t>
    </rPh>
    <phoneticPr fontId="16"/>
  </si>
  <si>
    <t>　1ページに大きなさし絵と一つの都道府県のだじゃれを対応させている。</t>
    <phoneticPr fontId="16"/>
  </si>
  <si>
    <t>　広く地球の全体に暮らす人々の多様性が、偏りなくバランスよく配列されている。</t>
    <phoneticPr fontId="16"/>
  </si>
  <si>
    <t>　ページをめくる度に季節と風景が変わり、季節の移り変わりがよく理解できるような構成になっている。</t>
    <phoneticPr fontId="16"/>
  </si>
  <si>
    <t>　各種の消防自動車や消防署員のはたらきが、いろいろな状況とともに分かりやすく配列されている。</t>
    <phoneticPr fontId="16"/>
  </si>
  <si>
    <t>　各職種の人が質問に答える形式や、場面ごとの絵と解説文で、仕事内容を詳しく説明している。</t>
    <phoneticPr fontId="16"/>
  </si>
  <si>
    <t>　実際の風景と地図記号が見開きでみることができるようになっている。</t>
    <phoneticPr fontId="16"/>
  </si>
  <si>
    <t>　古い時代順に現代まで配列されていて分かりやすい。</t>
    <phoneticPr fontId="16"/>
  </si>
  <si>
    <t>　世界中の「食の文化」の豊かさや多様性や違いを実感できるように構成されている。</t>
    <phoneticPr fontId="16"/>
  </si>
  <si>
    <t>　仕事を頼まれた子どもが町に出て、いろいろなことを体験しながらやり遂げるまでを描いている。</t>
    <phoneticPr fontId="16"/>
  </si>
  <si>
    <t>　主人公が家を出て、友だちの家に着くまでのいろいろな場面を取り上げている。</t>
    <phoneticPr fontId="16"/>
  </si>
  <si>
    <t>　働く人を見つける探検の中でどんな人々が働いているか発見できるような構成である。</t>
    <phoneticPr fontId="16"/>
  </si>
  <si>
    <t>　魚屋と八百屋のそれぞれの店の様子、商店街の全体像、おせち料理などの伝統的な食文化も紹介されている。</t>
    <phoneticPr fontId="16"/>
  </si>
  <si>
    <t xml:space="preserve">  見開きごとに、詩の一文とそれに対応した絵で構成されている。</t>
    <rPh sb="2" eb="4">
      <t>ミヒラ</t>
    </rPh>
    <rPh sb="9" eb="10">
      <t>シ</t>
    </rPh>
    <rPh sb="11" eb="13">
      <t>イチブン</t>
    </rPh>
    <rPh sb="17" eb="19">
      <t>タイオウ</t>
    </rPh>
    <rPh sb="21" eb="22">
      <t>エ</t>
    </rPh>
    <rPh sb="23" eb="25">
      <t>コウセイ</t>
    </rPh>
    <phoneticPr fontId="16"/>
  </si>
  <si>
    <t>　各ページに写真や絵、表を取り入れ、各都道府県を１ページに２つずつ上下に配列しているので見やすい。</t>
    <phoneticPr fontId="16"/>
  </si>
  <si>
    <t>　見開きのページで店の中の様子や品物のイラストが鮮やかに描かれている。</t>
    <phoneticPr fontId="16"/>
  </si>
  <si>
    <t>　見開きページで一つの内容がまとめられている。</t>
    <phoneticPr fontId="16"/>
  </si>
  <si>
    <t>　現代から過去の原始時代までさかのぼっていて工夫が多く読みやすい。服装やまわりの様子で時代の特徴が一目で分かるように構成されている。</t>
    <phoneticPr fontId="16"/>
  </si>
  <si>
    <t>　災害の怖さだけでなく、非常時に何に気を付け、どう動けばよいのかが、自分がいる場所別に説明されている。</t>
    <phoneticPr fontId="16"/>
  </si>
  <si>
    <t xml:space="preserve">  太陽に近い順に惑星が配列され、その特徴が簡潔にまとめられている。</t>
    <phoneticPr fontId="16"/>
  </si>
  <si>
    <t xml:space="preserve">  家族、ヒトの成長、男女のちがい、老化、そして各器官の順に配列されている。</t>
    <phoneticPr fontId="16"/>
  </si>
  <si>
    <t xml:space="preserve">  「実」「根」「葉」と食べる部分別に野菜が分けられている。種まき、苗つくりから収穫までが、順を追って分かりやすく配列されている。</t>
    <phoneticPr fontId="16"/>
  </si>
  <si>
    <t xml:space="preserve">  種子・葉・根の育つようすが季節にそって、分かりやすく配列されている。</t>
    <phoneticPr fontId="16"/>
  </si>
  <si>
    <t xml:space="preserve">  季節や場所ごとに見られる草花の順に配列されている。</t>
    <phoneticPr fontId="16"/>
  </si>
  <si>
    <t xml:space="preserve">  水の不思議を感じやすくできるように、10数個のテーマで配列されている。１つのテーマごとに見開きで完結しているので、分かりやすい構成になっている。</t>
    <phoneticPr fontId="16"/>
  </si>
  <si>
    <t xml:space="preserve">  重さについての不思議を感じやすくできるように、10数個のテーマで配列されている。１つのテーマごとに見開きで完結しているので、分かりやすい構成になっている。</t>
    <phoneticPr fontId="16"/>
  </si>
  <si>
    <t xml:space="preserve">  見開きのページに１種類ずつ実物大の写真が載せられており、併せてその動物の情報や特徴が説明されている。</t>
    <phoneticPr fontId="16"/>
  </si>
  <si>
    <t xml:space="preserve">  それぞれの動物に『よく見てさがそう』という観察のポイントが添えられ、動物の大きさだけでなく、細部にも気づかせるよう配慮されている</t>
    <phoneticPr fontId="16"/>
  </si>
  <si>
    <t xml:space="preserve">  キッチン、風呂、リビングなど日常生活の場面別に実験がまとめられている。材料や手順が、漫画や絵で順次分かりやすく示されている。</t>
    <phoneticPr fontId="16"/>
  </si>
  <si>
    <t xml:space="preserve">  季節の星空や星の種類ごとに配列されている。</t>
    <rPh sb="2" eb="4">
      <t>キセツ</t>
    </rPh>
    <rPh sb="5" eb="7">
      <t>ホシゾラ</t>
    </rPh>
    <rPh sb="8" eb="9">
      <t>ホシ</t>
    </rPh>
    <rPh sb="10" eb="12">
      <t>シュルイ</t>
    </rPh>
    <rPh sb="15" eb="17">
      <t>ハイレツ</t>
    </rPh>
    <phoneticPr fontId="16"/>
  </si>
  <si>
    <t xml:space="preserve">  身近な野菜を、１ページにひとつと限定して見やすく、また親しみやすい絵で構成されている。</t>
    <phoneticPr fontId="16"/>
  </si>
  <si>
    <t xml:space="preserve">  「ア」ロサウルスから「ワ」ンナノサウルスまで、45の恐竜が50音順に配列されている。</t>
    <phoneticPr fontId="16"/>
  </si>
  <si>
    <t xml:space="preserve">  水の役割や性質、大切さが親しみやすい絵で示されている。</t>
    <rPh sb="2" eb="3">
      <t>ミズ</t>
    </rPh>
    <rPh sb="4" eb="6">
      <t>ヤクワリ</t>
    </rPh>
    <rPh sb="7" eb="9">
      <t>セイシツ</t>
    </rPh>
    <rPh sb="10" eb="12">
      <t>タイセツ</t>
    </rPh>
    <rPh sb="14" eb="15">
      <t>シタ</t>
    </rPh>
    <rPh sb="20" eb="21">
      <t>エ</t>
    </rPh>
    <rPh sb="22" eb="23">
      <t>シメ</t>
    </rPh>
    <phoneticPr fontId="16"/>
  </si>
  <si>
    <t xml:space="preserve">  地球の歴史、海、大陸、天気、気候、岩石、地震、火山などの章ごとに配列、見開きごとにひとつのテーマが完結されている。</t>
    <rPh sb="2" eb="4">
      <t>チキュウ</t>
    </rPh>
    <rPh sb="5" eb="7">
      <t>レキシ</t>
    </rPh>
    <rPh sb="8" eb="9">
      <t>ウミ</t>
    </rPh>
    <rPh sb="10" eb="12">
      <t>タイリク</t>
    </rPh>
    <rPh sb="13" eb="15">
      <t>テンキ</t>
    </rPh>
    <rPh sb="16" eb="18">
      <t>キコウ</t>
    </rPh>
    <rPh sb="19" eb="21">
      <t>ガンセキ</t>
    </rPh>
    <rPh sb="22" eb="24">
      <t>ジシン</t>
    </rPh>
    <rPh sb="25" eb="27">
      <t>カザン</t>
    </rPh>
    <rPh sb="30" eb="31">
      <t>ショウ</t>
    </rPh>
    <rPh sb="34" eb="36">
      <t>ハイレツ</t>
    </rPh>
    <rPh sb="37" eb="39">
      <t>ミヒラ</t>
    </rPh>
    <rPh sb="51" eb="53">
      <t>カンケツ</t>
    </rPh>
    <phoneticPr fontId="16"/>
  </si>
  <si>
    <t xml:space="preserve">  身近な植物、生き物、石、人工物の形など、テーマごとに見開きで完結しているため、分かりやすい構成になっている。</t>
    <phoneticPr fontId="16"/>
  </si>
  <si>
    <r>
      <rPr>
        <b/>
        <sz val="18"/>
        <rFont val="ＭＳ 明朝"/>
        <family val="1"/>
        <charset val="128"/>
      </rPr>
      <t xml:space="preserve">  生物・科学・自然・乗り物・人体の</t>
    </r>
    <r>
      <rPr>
        <b/>
        <sz val="18"/>
        <color theme="1"/>
        <rFont val="ＭＳ 明朝"/>
        <family val="1"/>
        <charset val="128"/>
      </rPr>
      <t>５ジャンルに分けて示されている。</t>
    </r>
    <rPh sb="2" eb="4">
      <t>セイブツ</t>
    </rPh>
    <rPh sb="5" eb="7">
      <t>カガク</t>
    </rPh>
    <rPh sb="8" eb="10">
      <t>シゼン</t>
    </rPh>
    <rPh sb="11" eb="12">
      <t>ノ</t>
    </rPh>
    <rPh sb="13" eb="14">
      <t>モノ</t>
    </rPh>
    <rPh sb="15" eb="17">
      <t>ジンタイ</t>
    </rPh>
    <rPh sb="24" eb="25">
      <t>ワ</t>
    </rPh>
    <rPh sb="27" eb="28">
      <t>シメ</t>
    </rPh>
    <phoneticPr fontId="16"/>
  </si>
  <si>
    <t xml:space="preserve">  出回る季節順に果物を並べ、野菜は主に食べる部分で分類されている。</t>
    <phoneticPr fontId="16"/>
  </si>
  <si>
    <t xml:space="preserve">  「ちょうのなかま」
「とんぼのなかま」など種類別に表示され、分りやすい。</t>
    <phoneticPr fontId="16"/>
  </si>
  <si>
    <t xml:space="preserve">  水辺の生き物が種類別にトピックスと図鑑の両方にまとめられ、生態の特徴と知識が読みやすく配列されている。</t>
    <phoneticPr fontId="16"/>
  </si>
  <si>
    <t xml:space="preserve">  海に暮らす生き物が種類別にトピックスと図鑑の両方にまとめられ、生態の特徴と知識が読みやすく配列されている。　</t>
    <phoneticPr fontId="16"/>
  </si>
  <si>
    <t xml:space="preserve">  写真やイラストが大きく描かれていて、見やすい構成となっており、見ているだけでも楽しめる。</t>
    <phoneticPr fontId="16"/>
  </si>
  <si>
    <t xml:space="preserve">  身体の全体から部分に視点が移るように、分かりやすく興味深く配列されている</t>
    <phoneticPr fontId="16"/>
  </si>
  <si>
    <t xml:space="preserve">  飼育されている代表的な動物とその仲間について系統的に配列されている。</t>
    <phoneticPr fontId="16"/>
  </si>
  <si>
    <t xml:space="preserve">  季節の植物が順序良く配列されている。</t>
    <phoneticPr fontId="16"/>
  </si>
  <si>
    <t xml:space="preserve">  体の名称やその働きについて具体的に順序よく配列さている。</t>
    <phoneticPr fontId="16"/>
  </si>
  <si>
    <t>　文字は少なく、絵やイラストで表現されている。</t>
    <rPh sb="1" eb="3">
      <t>モジ</t>
    </rPh>
    <rPh sb="4" eb="5">
      <t>スク</t>
    </rPh>
    <rPh sb="8" eb="9">
      <t>エ</t>
    </rPh>
    <rPh sb="15" eb="17">
      <t>ヒョウゲン</t>
    </rPh>
    <phoneticPr fontId="16"/>
  </si>
  <si>
    <t xml:space="preserve">  地球の誕生や生物の進化について順序を追って構成されている。</t>
    <phoneticPr fontId="16"/>
  </si>
  <si>
    <t xml:space="preserve">  夏にみられる虫が種類別にまとめて配列されている。</t>
    <phoneticPr fontId="16"/>
  </si>
  <si>
    <r>
      <t>　主人公である水の「しずく」が冒険する物語に沿って、水の三態が</t>
    </r>
    <r>
      <rPr>
        <b/>
        <sz val="18"/>
        <rFont val="ＭＳ 明朝"/>
        <family val="1"/>
        <charset val="128"/>
      </rPr>
      <t>親しみやすい絵で</t>
    </r>
    <r>
      <rPr>
        <b/>
        <sz val="18"/>
        <color theme="1"/>
        <rFont val="ＭＳ 明朝"/>
        <family val="1"/>
        <charset val="128"/>
      </rPr>
      <t>示されている。</t>
    </r>
    <rPh sb="1" eb="4">
      <t>シュジンコウ</t>
    </rPh>
    <rPh sb="7" eb="8">
      <t>ミズ</t>
    </rPh>
    <rPh sb="15" eb="17">
      <t>ボウケン</t>
    </rPh>
    <rPh sb="19" eb="21">
      <t>モノガタリ</t>
    </rPh>
    <rPh sb="22" eb="23">
      <t>ソ</t>
    </rPh>
    <rPh sb="28" eb="29">
      <t>サン</t>
    </rPh>
    <rPh sb="39" eb="40">
      <t>シメ</t>
    </rPh>
    <phoneticPr fontId="16"/>
  </si>
  <si>
    <t xml:space="preserve">  誰もがよく知っている野菜を、親しみやすい絵で構成している。</t>
    <phoneticPr fontId="16"/>
  </si>
  <si>
    <t xml:space="preserve">  誰もがよく知っている野菜を断面図から興味をもつように構成されている。</t>
    <phoneticPr fontId="16"/>
  </si>
  <si>
    <t xml:space="preserve">  いろいろな果物が、同じパターンで紹介されており、リズミカルに構成されている。</t>
    <phoneticPr fontId="16"/>
  </si>
  <si>
    <t xml:space="preserve">  春から順に、季節の移り変わっていくようすを、精密な絵と端的な文で順序よく表現している。</t>
    <phoneticPr fontId="16"/>
  </si>
  <si>
    <t xml:space="preserve">  誰もがよく知っている植物が親しみやすい絵で示されている。</t>
    <phoneticPr fontId="16"/>
  </si>
  <si>
    <t xml:space="preserve">  季節ごとに分かれ、種類や特性別に見開き１ページにまとめて分類されている。</t>
    <phoneticPr fontId="16"/>
  </si>
  <si>
    <t xml:space="preserve">  身近な生活の場から、しだいに広がりをもった場所へと配列されている。</t>
    <phoneticPr fontId="16"/>
  </si>
  <si>
    <t xml:space="preserve">  種から植物が育つ様子が、順を追って分かりやすく配列されている。</t>
    <phoneticPr fontId="16"/>
  </si>
  <si>
    <t xml:space="preserve">  個々の動物のいろいろな姿が興味深く配されている。</t>
    <phoneticPr fontId="16"/>
  </si>
  <si>
    <t>　複数のあそび（実験）が、テーマごとにまとめられている。</t>
    <rPh sb="1" eb="3">
      <t>フクスウ</t>
    </rPh>
    <rPh sb="8" eb="10">
      <t>ジッケン</t>
    </rPh>
    <phoneticPr fontId="16"/>
  </si>
  <si>
    <t>　工作する際、比較的容易なものから、やや難解なものまで幅広く適切に配列されている。</t>
    <rPh sb="1" eb="3">
      <t>コウサク</t>
    </rPh>
    <rPh sb="5" eb="6">
      <t>サイ</t>
    </rPh>
    <rPh sb="7" eb="10">
      <t>ヒカクテキ</t>
    </rPh>
    <rPh sb="10" eb="12">
      <t>ヨウイ</t>
    </rPh>
    <rPh sb="20" eb="22">
      <t>ナンカイ</t>
    </rPh>
    <rPh sb="27" eb="29">
      <t>ハバヒロ</t>
    </rPh>
    <rPh sb="30" eb="32">
      <t>テキセツ</t>
    </rPh>
    <rPh sb="33" eb="35">
      <t>ハイレツ</t>
    </rPh>
    <phoneticPr fontId="16"/>
  </si>
  <si>
    <t xml:space="preserve">  「重さと体積の実験」「燃焼や酸の実験」「生物の実験」など分野別にまとめられている。</t>
    <phoneticPr fontId="16"/>
  </si>
  <si>
    <t>　物理・化学・生物・地学それぞれの分野別に実験がまとめられている。</t>
    <rPh sb="1" eb="3">
      <t>ブツリ</t>
    </rPh>
    <rPh sb="4" eb="6">
      <t>カガク</t>
    </rPh>
    <rPh sb="7" eb="9">
      <t>セイブツ</t>
    </rPh>
    <rPh sb="10" eb="12">
      <t>チガク</t>
    </rPh>
    <rPh sb="17" eb="19">
      <t>ブンヤ</t>
    </rPh>
    <rPh sb="19" eb="20">
      <t>ベツ</t>
    </rPh>
    <rPh sb="21" eb="23">
      <t>ジッケン</t>
    </rPh>
    <phoneticPr fontId="16"/>
  </si>
  <si>
    <t>　単元ごとに実験がまとめられており、材料や手順も写真やイラストで順次分かりやすく示されている。</t>
    <rPh sb="1" eb="3">
      <t>タンゲン</t>
    </rPh>
    <rPh sb="6" eb="8">
      <t>ジッケン</t>
    </rPh>
    <rPh sb="18" eb="20">
      <t>ザイリョウ</t>
    </rPh>
    <rPh sb="21" eb="23">
      <t>テジュン</t>
    </rPh>
    <rPh sb="24" eb="26">
      <t>シャシン</t>
    </rPh>
    <rPh sb="32" eb="34">
      <t>ジュンジ</t>
    </rPh>
    <rPh sb="34" eb="35">
      <t>ワ</t>
    </rPh>
    <rPh sb="40" eb="41">
      <t>シメ</t>
    </rPh>
    <phoneticPr fontId="16"/>
  </si>
  <si>
    <t>　雲、雨、風、雪、台風、オーロラ、天気予報、天気図などの章ごとに配列されている。</t>
    <rPh sb="1" eb="2">
      <t>クモ</t>
    </rPh>
    <rPh sb="3" eb="4">
      <t>アメ</t>
    </rPh>
    <rPh sb="5" eb="6">
      <t>カゼ</t>
    </rPh>
    <rPh sb="7" eb="8">
      <t>ユキ</t>
    </rPh>
    <rPh sb="9" eb="11">
      <t>タイフウ</t>
    </rPh>
    <rPh sb="17" eb="21">
      <t>テンキヨホウ</t>
    </rPh>
    <rPh sb="22" eb="25">
      <t>テンキズ</t>
    </rPh>
    <rPh sb="28" eb="29">
      <t>ショウ</t>
    </rPh>
    <rPh sb="32" eb="34">
      <t>ハイレツ</t>
    </rPh>
    <phoneticPr fontId="16"/>
  </si>
  <si>
    <t>　絵かき歌を集めて、ひとつの物語に構成されている。</t>
    <phoneticPr fontId="16"/>
  </si>
  <si>
    <t>　バイオリニストが登場し、コンサートのはじめから終わりまでをカラフルな貼り絵によって表現している。</t>
    <phoneticPr fontId="16"/>
  </si>
  <si>
    <t>　１曲ごとの楽譜、歌詞、さし絵が付けられている。</t>
    <phoneticPr fontId="16"/>
  </si>
  <si>
    <t>　四季の歌が順を追って配列され、季節や自然に合わせて選曲することができる。巻末に楽譜が付けられている。</t>
    <phoneticPr fontId="16"/>
  </si>
  <si>
    <t>　季節感が味わえるよう配列されている。巻末に楽譜が付けられている。</t>
    <phoneticPr fontId="16"/>
  </si>
  <si>
    <t>　１曲ごとに、イメージが深まるようなさし絵が配列されている。</t>
    <phoneticPr fontId="16"/>
  </si>
  <si>
    <t>　各曲ともさし絵と楽譜がつけられている。</t>
    <phoneticPr fontId="16"/>
  </si>
  <si>
    <t>　それぞれの曲において上手に表現できるポイントや手話の意味などを載せている。</t>
    <phoneticPr fontId="16"/>
  </si>
  <si>
    <t xml:space="preserve">  オーケストラの構成（木管楽器、弦楽器、金管楽器、指揮者)や音合わせなどの練習の風景が描かれている。ブラームス「ハンガリー舞曲第５番」の一部が収録されている。</t>
    <rPh sb="9" eb="11">
      <t>コウセイ</t>
    </rPh>
    <rPh sb="12" eb="14">
      <t>モッカン</t>
    </rPh>
    <rPh sb="14" eb="16">
      <t>ガッキ</t>
    </rPh>
    <rPh sb="17" eb="20">
      <t>ゲンガッキ</t>
    </rPh>
    <rPh sb="21" eb="22">
      <t>キン</t>
    </rPh>
    <rPh sb="22" eb="25">
      <t>カンガッキ</t>
    </rPh>
    <rPh sb="26" eb="29">
      <t>シキシャ</t>
    </rPh>
    <rPh sb="31" eb="32">
      <t>オト</t>
    </rPh>
    <rPh sb="32" eb="33">
      <t>ア</t>
    </rPh>
    <rPh sb="38" eb="40">
      <t>レンシュウ</t>
    </rPh>
    <rPh sb="41" eb="43">
      <t>フウケイ</t>
    </rPh>
    <rPh sb="44" eb="45">
      <t>カ</t>
    </rPh>
    <rPh sb="62" eb="64">
      <t>ブキョク</t>
    </rPh>
    <rPh sb="64" eb="65">
      <t>ダイ</t>
    </rPh>
    <rPh sb="66" eb="67">
      <t>バン</t>
    </rPh>
    <rPh sb="69" eb="71">
      <t>イチブ</t>
    </rPh>
    <rPh sb="72" eb="74">
      <t>シュウロク</t>
    </rPh>
    <phoneticPr fontId="16"/>
  </si>
  <si>
    <t>　ＣＤに加えて、１曲ごとに楽譜・歌詞が掲載され、ダンスも絵で説明されている。</t>
    <phoneticPr fontId="16"/>
  </si>
  <si>
    <t>　ＣＤに加えて、１曲ごとに楽譜・歌詞が掲載されており、ダンスも絵で説明されている。季節に応じた歌やダンスも数曲取り上げられている。</t>
    <phoneticPr fontId="16"/>
  </si>
  <si>
    <t>　お話が展開されるページ、童歌のページが交互に構成されている。表紙裏・裏表紙裏には童歌のメロディー譜がイラストとともに書かれている。</t>
    <phoneticPr fontId="16"/>
  </si>
  <si>
    <t>　１曲ごとに楽譜と２種類の遊び方が載せられている。</t>
    <phoneticPr fontId="16"/>
  </si>
  <si>
    <t>　１曲ごとにコード伴奏つきの楽譜がつけられている。</t>
    <phoneticPr fontId="16"/>
  </si>
  <si>
    <t>　２曲ごとにコード伴奏つきの楽譜がつけられている。</t>
    <phoneticPr fontId="16"/>
  </si>
  <si>
    <t>　３曲ごとにコード伴奏つきの楽譜がつけられている。</t>
    <phoneticPr fontId="16"/>
  </si>
  <si>
    <t>　４曲ごとにコード伴奏つきの楽譜がつけられている。</t>
    <phoneticPr fontId="16"/>
  </si>
  <si>
    <t>　１曲ごとに楽譜と手遊びがつけられている。</t>
    <phoneticPr fontId="16"/>
  </si>
  <si>
    <t>　楽しい題が設定され、１曲ずつ違った絵描きうたで構成されている。</t>
    <phoneticPr fontId="16"/>
  </si>
  <si>
    <t>　短い楽譜とその曲を使った遊び方が説明してあり、子どもが楽しそうにその曲で遊んでいる様子を絵で描いている。</t>
    <phoneticPr fontId="16"/>
  </si>
  <si>
    <t>　ひとつの話が最後に楽譜つきの１曲の歌としてまとめられている。</t>
    <phoneticPr fontId="16"/>
  </si>
  <si>
    <t>　一般的なクラシック西洋楽器だけでなく身近にあるような楽器もたくさん描かれている。</t>
    <phoneticPr fontId="16"/>
  </si>
  <si>
    <t>　太鼓の種類やルーツ、演奏方法などが、章ごとに分かりやすく配列されている。</t>
    <rPh sb="1" eb="3">
      <t>タイコ</t>
    </rPh>
    <rPh sb="4" eb="6">
      <t>シュルイ</t>
    </rPh>
    <rPh sb="11" eb="13">
      <t>エンソウ</t>
    </rPh>
    <rPh sb="13" eb="15">
      <t>ホウホウ</t>
    </rPh>
    <rPh sb="19" eb="20">
      <t>ショウ</t>
    </rPh>
    <rPh sb="23" eb="24">
      <t>ワ</t>
    </rPh>
    <rPh sb="29" eb="31">
      <t>ハイレツ</t>
    </rPh>
    <phoneticPr fontId="16"/>
  </si>
  <si>
    <t>　「春のうた」「夏のうた」「秋のうた」「冬のうた」と四季に分けて構成されている。</t>
    <phoneticPr fontId="16"/>
  </si>
  <si>
    <t>　内容に沿ってⅠとⅡに分けられている。説明文にはふり仮名がふられている。</t>
    <phoneticPr fontId="16"/>
  </si>
  <si>
    <t>　見開きのページに具体的な場面設定がされたクイズ形式のイラストが書かれており、次項に良いマナーと悪いマナーの解説が掲載されている。</t>
    <phoneticPr fontId="16"/>
  </si>
  <si>
    <t>　主人公や登場動物たちの姿を通して、一人で着替えられるようになるプロセスが、分かりやすく示されている。</t>
    <phoneticPr fontId="16"/>
  </si>
  <si>
    <t xml:space="preserve">  絵と言葉で見開きごとに一つの具体的な場面が描かれており、見やすく配置されている。</t>
    <rPh sb="2" eb="3">
      <t>エ</t>
    </rPh>
    <rPh sb="4" eb="6">
      <t>コトバ</t>
    </rPh>
    <rPh sb="7" eb="9">
      <t>ミヒラ</t>
    </rPh>
    <rPh sb="13" eb="14">
      <t>ヒト</t>
    </rPh>
    <rPh sb="16" eb="19">
      <t>グタイテキ</t>
    </rPh>
    <rPh sb="20" eb="22">
      <t>バメン</t>
    </rPh>
    <rPh sb="23" eb="24">
      <t>エガ</t>
    </rPh>
    <rPh sb="30" eb="31">
      <t>ミ</t>
    </rPh>
    <rPh sb="34" eb="36">
      <t>ハイチ</t>
    </rPh>
    <phoneticPr fontId="16"/>
  </si>
  <si>
    <t>　色彩のはっきりとしたイラストと本文が対応しており、見やすい配列となっている。</t>
    <phoneticPr fontId="16"/>
  </si>
  <si>
    <t>　「やってみたいお手伝い探し」から始まる楽しい構成で、日常のお手伝いの方法がテーマ別に細かく書かれている。</t>
    <phoneticPr fontId="16"/>
  </si>
  <si>
    <t>　動物たちのイラストによって、内容が視覚的にも理解しやすい構成となっている。</t>
    <phoneticPr fontId="16"/>
  </si>
  <si>
    <t>　書名の『せんそうしない』が繰り返し使われ、自然と戦争反対への思いが伝わる構成となっている。</t>
    <phoneticPr fontId="16"/>
  </si>
  <si>
    <t>　見開きで一つの動作を取り上げ、豊富なイラストを用いて説明している。</t>
    <phoneticPr fontId="16"/>
  </si>
  <si>
    <t>　見開きでひとつの動作を取り上げ、豊富なイラストを用いて説明している。</t>
    <phoneticPr fontId="16"/>
  </si>
  <si>
    <t>　５つの短編の物語が１冊の本にまとめられている。</t>
    <phoneticPr fontId="16"/>
  </si>
  <si>
    <t>　主人公と動物がともに成長する過程を軸に物語が展開され、分かりやすく描かれている。</t>
    <phoneticPr fontId="16"/>
  </si>
  <si>
    <t>　見開きごとに場面が変わり、主人公の心情の変化もとらえやすい構成になっている。</t>
    <phoneticPr fontId="16"/>
  </si>
  <si>
    <t>　見開きごとにひとつのイタズラが描かれており一場面完結している。自分のイタズラを反省して母親に慰められる様子が描かれている。</t>
    <phoneticPr fontId="16"/>
  </si>
  <si>
    <t>　見開きごとにひとつの具体的な場面が描かれており、見やすく配列されている。</t>
    <phoneticPr fontId="16"/>
  </si>
  <si>
    <t>　登場動物の季節感あふれる生活の様子を描いたイラストに、リズミカルな文が添えられ、月ごとにまとめられている。</t>
    <phoneticPr fontId="16"/>
  </si>
  <si>
    <t>　挨拶を必要とする様々な場面について、1ページに分かりやすく配置されている。</t>
    <phoneticPr fontId="16"/>
  </si>
  <si>
    <t>　自分自身の特徴について、豊富なイラストを使用して配列されている。</t>
    <phoneticPr fontId="16"/>
  </si>
  <si>
    <t>　豊富なイラストを使用し、子どものイメージを膨らませながら、話が展開していく配列となっている。</t>
    <phoneticPr fontId="16"/>
  </si>
  <si>
    <t>　祖父の考えに触れながら、次第に自分自身のことについて考えられるように配列されている。</t>
    <phoneticPr fontId="16"/>
  </si>
  <si>
    <t>　一人称で書かれており、主人公の気持ちがストレートに伝わってくるよう構成されている。</t>
    <phoneticPr fontId="16"/>
  </si>
  <si>
    <t xml:space="preserve">  ひとつの疑問に対して積極的に考えるための「Ａ」「Ｂ」２つの考え方を見開きで提示し、そのテーマについて登場人物と先生が議論していく構成である。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6"/>
  </si>
  <si>
    <t xml:space="preserve">  ひとつの疑問に対して積極的に考えるための「Ａ」「Ｂ」３つの考え方を見開きで提示し、そのテーマについて登場人物と先生が議論していく構成である。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6"/>
  </si>
  <si>
    <t>　仕事内容と職場での一日の過ごし方、本人と上司へのインタビューで構成されている。</t>
    <phoneticPr fontId="16"/>
  </si>
  <si>
    <t>　見開きの場面ごとに、同じパターンが繰り返されていて、子どもの予測が立てやすいように配列されている。</t>
    <phoneticPr fontId="16"/>
  </si>
  <si>
    <t>やわらかい色使いで、また主人公の気持ちによって背景色を変えていることから、子どもがイメージしやすい。見開きごとに場面が展開されており、すっきりとして読みやすい。</t>
    <rPh sb="5" eb="6">
      <t>イロ</t>
    </rPh>
    <rPh sb="6" eb="7">
      <t>ヅカ</t>
    </rPh>
    <rPh sb="12" eb="15">
      <t>シュジンコウ</t>
    </rPh>
    <rPh sb="16" eb="18">
      <t>キモ</t>
    </rPh>
    <rPh sb="23" eb="26">
      <t>ハイケイショク</t>
    </rPh>
    <rPh sb="27" eb="28">
      <t>カ</t>
    </rPh>
    <rPh sb="37" eb="38">
      <t>コ</t>
    </rPh>
    <rPh sb="50" eb="52">
      <t>ミヒラ</t>
    </rPh>
    <rPh sb="56" eb="58">
      <t>バメン</t>
    </rPh>
    <rPh sb="59" eb="61">
      <t>テンカイ</t>
    </rPh>
    <rPh sb="74" eb="75">
      <t>ヨ</t>
    </rPh>
    <phoneticPr fontId="16"/>
  </si>
  <si>
    <t>　排便の大切さ、よい食事、食べ方がわかる構成となっている。</t>
    <phoneticPr fontId="16"/>
  </si>
  <si>
    <t>　病気やけがなどについて、テーマごとにわかりやすい構成となっている。</t>
    <phoneticPr fontId="16"/>
  </si>
  <si>
    <t>　身近な生活場面が配列され理解しやすい構成である。</t>
    <phoneticPr fontId="16"/>
  </si>
  <si>
    <t>　たくさんの動物たちが楽しく歯磨きをする場面で構成されている。</t>
    <phoneticPr fontId="16"/>
  </si>
  <si>
    <t>　見開きのページごとにひとつの話題が取り上げられている。</t>
    <phoneticPr fontId="16"/>
  </si>
  <si>
    <t>　見開きごとにひとつのテーマというわかりやすい構成になっている。</t>
    <phoneticPr fontId="16"/>
  </si>
  <si>
    <t>　身近に起こりそうな場面の構成になっている。</t>
    <phoneticPr fontId="16"/>
  </si>
  <si>
    <t>　体の仕組みについての疑問に答える形で、分かりやすく構成されている。</t>
    <phoneticPr fontId="16"/>
  </si>
  <si>
    <t>　虫歯のできる原因や予防の仕方がよくわかるような構成になっている。</t>
    <phoneticPr fontId="16"/>
  </si>
  <si>
    <t>　日常的な場面から、血液の流れを意識させる構成になっている。</t>
    <phoneticPr fontId="16"/>
  </si>
  <si>
    <t>　体の血や肉を作る食べ物を、魚・肉類・豆と順に配列されている。</t>
    <phoneticPr fontId="16"/>
  </si>
  <si>
    <t>　体調を整える野菜や海藻類が、季節ごとに分けて順に配列されている。</t>
    <phoneticPr fontId="16"/>
  </si>
  <si>
    <t xml:space="preserve">  かぜとインフルエンザの違いなど、身近な病気について理解しやすい内容である。</t>
    <rPh sb="13" eb="14">
      <t>チガ</t>
    </rPh>
    <rPh sb="18" eb="20">
      <t>ミジカ</t>
    </rPh>
    <rPh sb="21" eb="23">
      <t>ビョウキ</t>
    </rPh>
    <rPh sb="27" eb="29">
      <t>リカイ</t>
    </rPh>
    <rPh sb="33" eb="35">
      <t>ナイヨウ</t>
    </rPh>
    <phoneticPr fontId="16"/>
  </si>
  <si>
    <t>　鮮やかな色使いのイラストと、リズミカルな文章でわかりやすく構成されている。</t>
    <phoneticPr fontId="16"/>
  </si>
  <si>
    <t xml:space="preserve">  からだの中の不思議について、自分で答えを発見しながら読み進めていく内容である。</t>
    <rPh sb="35" eb="37">
      <t>ナイヨウ</t>
    </rPh>
    <phoneticPr fontId="16"/>
  </si>
  <si>
    <t>　マラソン大会のスタートからゴールまでを楽しく学習できるよう１枚の絵で構成されている。</t>
    <phoneticPr fontId="16"/>
  </si>
  <si>
    <t>　走る、縄跳び、鉄棒、マット、跳び箱、水泳、ウォーミングアップとクールダウンなどの各項目についてポイントを明示しながら基本から順序だてて配列されている。</t>
    <phoneticPr fontId="16"/>
  </si>
  <si>
    <t>　６章構成となっており、１章は「体を動かすこと」について説明されている。２～６章は陸上、水のスポーツ、球技など分類ごとに競技の説明がされている。</t>
    <rPh sb="2" eb="3">
      <t>ショウ</t>
    </rPh>
    <rPh sb="3" eb="5">
      <t>コウセイ</t>
    </rPh>
    <rPh sb="13" eb="14">
      <t>ショウ</t>
    </rPh>
    <rPh sb="16" eb="17">
      <t>カラダ</t>
    </rPh>
    <rPh sb="18" eb="19">
      <t>ウゴ</t>
    </rPh>
    <rPh sb="28" eb="30">
      <t>セツメイ</t>
    </rPh>
    <rPh sb="39" eb="40">
      <t>ショウ</t>
    </rPh>
    <rPh sb="41" eb="43">
      <t>リクジョウ</t>
    </rPh>
    <rPh sb="44" eb="45">
      <t>ミズ</t>
    </rPh>
    <rPh sb="51" eb="53">
      <t>キュウギ</t>
    </rPh>
    <rPh sb="55" eb="57">
      <t>ブンルイ</t>
    </rPh>
    <rPh sb="60" eb="62">
      <t>キョウギ</t>
    </rPh>
    <rPh sb="63" eb="65">
      <t>セツメイ</t>
    </rPh>
    <phoneticPr fontId="16"/>
  </si>
  <si>
    <t>　運動会で行われる楽しい種目を順に配列している。</t>
    <phoneticPr fontId="16"/>
  </si>
  <si>
    <t>　見開きごとに１つの場面が描かれており、見やすくなっている。</t>
    <phoneticPr fontId="16"/>
  </si>
  <si>
    <t>　ページを追うごとに異なった場面になり、小さなカエルと一緒になって行動していくような興味をひく構成になっている。</t>
    <phoneticPr fontId="16"/>
  </si>
  <si>
    <t xml:space="preserve">  からだの外見的な部分から始まり、各器官の働きへと系統立てて構成されている。</t>
    <rPh sb="6" eb="8">
      <t>ガイケン</t>
    </rPh>
    <rPh sb="8" eb="9">
      <t>テキ</t>
    </rPh>
    <rPh sb="10" eb="12">
      <t>ブブン</t>
    </rPh>
    <rPh sb="14" eb="15">
      <t>ハジ</t>
    </rPh>
    <rPh sb="18" eb="19">
      <t>カク</t>
    </rPh>
    <rPh sb="19" eb="21">
      <t>キカン</t>
    </rPh>
    <rPh sb="22" eb="23">
      <t>ハタラ</t>
    </rPh>
    <rPh sb="26" eb="28">
      <t>ケイトウ</t>
    </rPh>
    <rPh sb="28" eb="29">
      <t>ダ</t>
    </rPh>
    <rPh sb="31" eb="33">
      <t>コウセイ</t>
    </rPh>
    <phoneticPr fontId="16"/>
  </si>
  <si>
    <t>　見開きがひとつの具体的な場面で構成・配列されている。</t>
    <phoneticPr fontId="16"/>
  </si>
  <si>
    <t>　便の種類、健康や食べ物との関係、後始末についてなど、わかりやすい構成になっている。</t>
    <phoneticPr fontId="16"/>
  </si>
  <si>
    <t>身近な英語のイニシャルや略語を取り上げ、アルファベットをスムーズに学習できるよう配列されている。</t>
    <phoneticPr fontId="16"/>
  </si>
  <si>
    <t xml:space="preserve"> 「自己紹介」「学校で」「家で」「12歳だよ」「赤色が好き」など59場面に分かれている。</t>
    <phoneticPr fontId="16"/>
  </si>
  <si>
    <t>　ストーリーに沿って様々な英単語（数、曜日、果物、食べ物など）が出てくる。</t>
    <phoneticPr fontId="16"/>
  </si>
  <si>
    <t>　見開きでひとつのテーマを取り扱っており、テーマに対応し、複数の英単語が掲載されている。</t>
    <rPh sb="1" eb="3">
      <t>ミヒラ</t>
    </rPh>
    <rPh sb="13" eb="14">
      <t>ト</t>
    </rPh>
    <rPh sb="15" eb="16">
      <t>アツカ</t>
    </rPh>
    <rPh sb="25" eb="27">
      <t>タイオウ</t>
    </rPh>
    <rPh sb="29" eb="31">
      <t>フクスウ</t>
    </rPh>
    <rPh sb="32" eb="34">
      <t>エイタン</t>
    </rPh>
    <rPh sb="34" eb="35">
      <t>ゴ</t>
    </rPh>
    <rPh sb="36" eb="38">
      <t>ケイサイ</t>
    </rPh>
    <phoneticPr fontId="16"/>
  </si>
  <si>
    <t>　見開きで動物のイラストが一つ掲載されており、ページごとに色・種類の違った動物が登場する。</t>
    <rPh sb="15" eb="17">
      <t>ケイサイ</t>
    </rPh>
    <phoneticPr fontId="16"/>
  </si>
  <si>
    <t>　昔話３話とその間にやさしい英語の歌が配列されている。「ももたろう」「さるかにがっせん」「かさじぞう」</t>
    <phoneticPr fontId="16"/>
  </si>
  <si>
    <t xml:space="preserve">  朝、昼、夜の一日の流れと、数や色などの基本的な英単語で構成されている。</t>
    <rPh sb="2" eb="3">
      <t>アサ</t>
    </rPh>
    <rPh sb="4" eb="5">
      <t>ヒル</t>
    </rPh>
    <rPh sb="6" eb="7">
      <t>ヨル</t>
    </rPh>
    <rPh sb="8" eb="10">
      <t>イチニチ</t>
    </rPh>
    <rPh sb="11" eb="12">
      <t>ナガ</t>
    </rPh>
    <rPh sb="15" eb="16">
      <t>カズ</t>
    </rPh>
    <rPh sb="17" eb="18">
      <t>イロ</t>
    </rPh>
    <rPh sb="21" eb="24">
      <t>キホンテキ</t>
    </rPh>
    <rPh sb="25" eb="26">
      <t>エイ</t>
    </rPh>
    <rPh sb="26" eb="27">
      <t>タン</t>
    </rPh>
    <rPh sb="27" eb="28">
      <t>ゴ</t>
    </rPh>
    <rPh sb="29" eb="31">
      <t>コウセイ</t>
    </rPh>
    <phoneticPr fontId="16"/>
  </si>
  <si>
    <t xml:space="preserve">  生活・文化に密着した18のテーマを設け、イラストや写真と共に英単語と日本語訳を表記している。簡単な会話文は、絵本のように楽しめる構成である。</t>
    <phoneticPr fontId="16"/>
  </si>
  <si>
    <t>　それぞれの曲に、楽しい絵と日本語訳が収録されている。あそびうたには振り付けが分かり易い絵で紹介されている。</t>
    <phoneticPr fontId="16"/>
  </si>
  <si>
    <t>　一つのお話ごとにリスニングやゲームなどのアクティビティが掲載されている。</t>
    <rPh sb="1" eb="2">
      <t>イチ</t>
    </rPh>
    <rPh sb="29" eb="31">
      <t>ケイサイ</t>
    </rPh>
    <phoneticPr fontId="16"/>
  </si>
  <si>
    <t>　一つのお話ごとにリスニングやゲームなどのアクティビティが掲載されている。</t>
    <rPh sb="1" eb="2">
      <t>1</t>
    </rPh>
    <rPh sb="29" eb="31">
      <t>ケイサイ</t>
    </rPh>
    <phoneticPr fontId="16"/>
  </si>
  <si>
    <t>　見開きでひとつのテーマが取り扱われている。英単語は日本語の意味と発音とがセットになって表記されている。</t>
    <rPh sb="1" eb="3">
      <t>ミヒラ</t>
    </rPh>
    <rPh sb="13" eb="14">
      <t>ト</t>
    </rPh>
    <rPh sb="15" eb="16">
      <t>アツカ</t>
    </rPh>
    <rPh sb="22" eb="25">
      <t>エイタンゴ</t>
    </rPh>
    <rPh sb="26" eb="29">
      <t>ニホンゴ</t>
    </rPh>
    <rPh sb="30" eb="32">
      <t>イミ</t>
    </rPh>
    <rPh sb="33" eb="35">
      <t>ハツオン</t>
    </rPh>
    <rPh sb="44" eb="46">
      <t>ヒョウキ</t>
    </rPh>
    <phoneticPr fontId="16"/>
  </si>
  <si>
    <t>　見開きでひとつのテーマが取り扱われている。英単語は日本語の意味と発音とがセットになって表記されている。発音の仕方はすべてひらがな表記である。</t>
    <rPh sb="1" eb="3">
      <t>ミヒラ</t>
    </rPh>
    <rPh sb="13" eb="14">
      <t>ト</t>
    </rPh>
    <rPh sb="15" eb="16">
      <t>アツカ</t>
    </rPh>
    <rPh sb="22" eb="25">
      <t>エイタンゴ</t>
    </rPh>
    <rPh sb="26" eb="29">
      <t>ニホンゴ</t>
    </rPh>
    <rPh sb="30" eb="32">
      <t>イミ</t>
    </rPh>
    <rPh sb="33" eb="35">
      <t>ハツオン</t>
    </rPh>
    <rPh sb="44" eb="46">
      <t>ヒョウキ</t>
    </rPh>
    <rPh sb="52" eb="54">
      <t>ハツオン</t>
    </rPh>
    <rPh sb="55" eb="57">
      <t>シカタ</t>
    </rPh>
    <rPh sb="65" eb="67">
      <t>ヒョウキ</t>
    </rPh>
    <phoneticPr fontId="16"/>
  </si>
  <si>
    <t>　アルファベット、数字、色、時間、からだの名前、気分や行動、曜日や月、図形、方向と方角、家族、国名などの単語に加え、会話練習ができる構成になっている。</t>
    <phoneticPr fontId="16"/>
  </si>
  <si>
    <t xml:space="preserve">  １ページにつき１場面の会話文が絵と共に表記されている。</t>
    <rPh sb="17" eb="18">
      <t>エ</t>
    </rPh>
    <rPh sb="19" eb="20">
      <t>トモ</t>
    </rPh>
    <rPh sb="21" eb="23">
      <t>ヒョウキ</t>
    </rPh>
    <phoneticPr fontId="16"/>
  </si>
  <si>
    <t>　見開きで２文字のアルファベットの説明が丁寧にされた後、色、数字、形などの英単語も取り扱われている。</t>
    <rPh sb="1" eb="3">
      <t>ミヒラ</t>
    </rPh>
    <rPh sb="6" eb="8">
      <t>モジ</t>
    </rPh>
    <rPh sb="17" eb="19">
      <t>セツメイ</t>
    </rPh>
    <rPh sb="20" eb="22">
      <t>テイネイ</t>
    </rPh>
    <rPh sb="26" eb="27">
      <t>アト</t>
    </rPh>
    <rPh sb="28" eb="29">
      <t>イロ</t>
    </rPh>
    <rPh sb="30" eb="32">
      <t>スウジ</t>
    </rPh>
    <rPh sb="33" eb="34">
      <t>カタチ</t>
    </rPh>
    <rPh sb="37" eb="38">
      <t>エイ</t>
    </rPh>
    <rPh sb="38" eb="40">
      <t>タンゴ</t>
    </rPh>
    <rPh sb="41" eb="42">
      <t>ト</t>
    </rPh>
    <rPh sb="43" eb="44">
      <t>アツカ</t>
    </rPh>
    <phoneticPr fontId="16"/>
  </si>
  <si>
    <t>　それぞれのアルファベットに身近な単語が１語ずつ示されている。</t>
    <phoneticPr fontId="16"/>
  </si>
  <si>
    <t>　英文が読みやすいように、日本語が邪魔をすることなくレイアウトされている。</t>
    <rPh sb="13" eb="16">
      <t>ニホンゴ</t>
    </rPh>
    <rPh sb="17" eb="19">
      <t>ジャマ</t>
    </rPh>
    <phoneticPr fontId="16"/>
  </si>
  <si>
    <t>　あいさつ、暦、場所、感情など日常よく使われる親しみやすい言葉や会話を日本語と英語で一緒に表記している。</t>
    <phoneticPr fontId="16"/>
  </si>
  <si>
    <t xml:space="preserve">  記念日の日付の順番に並んでいる。見開き２ページで１つの記念日を取り扱われている。</t>
    <rPh sb="2" eb="5">
      <t>キネンビ</t>
    </rPh>
    <rPh sb="6" eb="8">
      <t>ヒヅケ</t>
    </rPh>
    <rPh sb="9" eb="11">
      <t>ジュンバン</t>
    </rPh>
    <rPh sb="12" eb="13">
      <t>ナラ</t>
    </rPh>
    <rPh sb="18" eb="20">
      <t>ミヒラ</t>
    </rPh>
    <rPh sb="29" eb="32">
      <t>キネンビ</t>
    </rPh>
    <rPh sb="33" eb="34">
      <t>ト</t>
    </rPh>
    <rPh sb="35" eb="36">
      <t>アツカ</t>
    </rPh>
    <phoneticPr fontId="16"/>
  </si>
  <si>
    <t xml:space="preserve">  左ページに文型、右ページに関連した基本単語が配列され、両ページを対照しながら学習できる。</t>
    <phoneticPr fontId="16"/>
  </si>
  <si>
    <t xml:space="preserve">  上段に英単語、下段に基本文型を置く配列になっている。　</t>
    <phoneticPr fontId="16"/>
  </si>
  <si>
    <r>
      <rPr>
        <b/>
        <sz val="18"/>
        <color rgb="FFFF0000"/>
        <rFont val="ＭＳ 明朝"/>
        <family val="1"/>
        <charset val="128"/>
      </rPr>
      <t>　</t>
    </r>
    <r>
      <rPr>
        <b/>
        <sz val="18"/>
        <rFont val="ＭＳ 明朝"/>
        <family val="1"/>
        <charset val="128"/>
      </rPr>
      <t>Ａ～Ｚ</t>
    </r>
    <r>
      <rPr>
        <b/>
        <sz val="18"/>
        <color theme="1"/>
        <rFont val="ＭＳ 明朝"/>
        <family val="1"/>
        <charset val="128"/>
      </rPr>
      <t>のアルファベットで始まる英単語が物語の場面に沿って、楽しい挿し絵とともに示されている。</t>
    </r>
    <phoneticPr fontId="16"/>
  </si>
  <si>
    <t>　料理を始める前の約束事、ご飯の炊き方、身近な料理の作り方、後片付けの仕方がわかりやすく配列されている。</t>
    <phoneticPr fontId="16"/>
  </si>
  <si>
    <t>　見開きページでさし絵が全体の２／３くらいを占め、容易に内容が理解できるよう配慮されている。</t>
    <phoneticPr fontId="16"/>
  </si>
  <si>
    <t xml:space="preserve">  見開きで１つのテーマについて書かれている。文章とイラストが見やすく表記されている。</t>
    <rPh sb="2" eb="4">
      <t>ミヒラ</t>
    </rPh>
    <rPh sb="16" eb="17">
      <t>カ</t>
    </rPh>
    <rPh sb="23" eb="25">
      <t>ブンショウ</t>
    </rPh>
    <rPh sb="31" eb="32">
      <t>ミ</t>
    </rPh>
    <rPh sb="35" eb="37">
      <t>ヒョウキ</t>
    </rPh>
    <phoneticPr fontId="16"/>
  </si>
  <si>
    <t xml:space="preserve"> 「食・衣・住」の順番に、知識や技能の作業手順などがわかりやすく掲載されている。</t>
    <rPh sb="2" eb="3">
      <t>ショク</t>
    </rPh>
    <rPh sb="4" eb="5">
      <t>イ</t>
    </rPh>
    <rPh sb="6" eb="7">
      <t>ジュウ</t>
    </rPh>
    <rPh sb="9" eb="11">
      <t>ジュンバン</t>
    </rPh>
    <rPh sb="13" eb="15">
      <t>チシキ</t>
    </rPh>
    <rPh sb="16" eb="18">
      <t>ギノウ</t>
    </rPh>
    <rPh sb="19" eb="21">
      <t>サギョウ</t>
    </rPh>
    <rPh sb="21" eb="23">
      <t>テジュン</t>
    </rPh>
    <rPh sb="32" eb="34">
      <t>ケイサイ</t>
    </rPh>
    <phoneticPr fontId="16"/>
  </si>
  <si>
    <t>　作品を見開きページで紹介しており、写真は大きく絵も見やすく配列されている。</t>
    <phoneticPr fontId="16"/>
  </si>
  <si>
    <t>　「しょくじ・りょうり」「あそび・まなび」「くらし」の３分野に分かれており、それぞれの道具の持ち方、使い方がわかりやすく説明されている。</t>
    <rPh sb="28" eb="30">
      <t>ブンヤ</t>
    </rPh>
    <rPh sb="31" eb="32">
      <t>ワ</t>
    </rPh>
    <rPh sb="43" eb="45">
      <t>ドウグ</t>
    </rPh>
    <rPh sb="46" eb="47">
      <t>モ</t>
    </rPh>
    <rPh sb="48" eb="49">
      <t>カタ</t>
    </rPh>
    <rPh sb="50" eb="51">
      <t>ツカ</t>
    </rPh>
    <rPh sb="52" eb="53">
      <t>カタ</t>
    </rPh>
    <rPh sb="60" eb="62">
      <t>セツメイ</t>
    </rPh>
    <phoneticPr fontId="16"/>
  </si>
  <si>
    <t>　項目についてページごとに的確に分かりやすく配列されている。</t>
    <phoneticPr fontId="16"/>
  </si>
  <si>
    <t>　完成した料理の写真が１ページ使って紹介されている。また、作業手順が、数字で順番が書かれており、写真と説明文が併記されている。</t>
    <phoneticPr fontId="16"/>
  </si>
  <si>
    <t>　作業手順が分かりやすく構成されている。</t>
    <phoneticPr fontId="16"/>
  </si>
  <si>
    <t>　材料別に料理が分けられており料理の完成写真と手順が見開きページに載っていて一目でわかるように配列されている。</t>
    <phoneticPr fontId="16"/>
  </si>
  <si>
    <t>　それぞれの項目について１～３ページずつ、わかりやすく配列されている。</t>
    <phoneticPr fontId="16"/>
  </si>
  <si>
    <t>　完成品を写真で見ることで期待感がもてる。また、作業手順が、数字で順番が書かれており、イラストと説明文が併記されている。</t>
    <phoneticPr fontId="16"/>
  </si>
  <si>
    <t>　衣食住の3章に分かれ、調理なども見開き1ページで完成できるようになっている。</t>
    <rPh sb="1" eb="4">
      <t>イショクジュウ</t>
    </rPh>
    <rPh sb="6" eb="7">
      <t>ショウ</t>
    </rPh>
    <rPh sb="8" eb="9">
      <t>ワ</t>
    </rPh>
    <rPh sb="12" eb="14">
      <t>チョウリ</t>
    </rPh>
    <rPh sb="17" eb="19">
      <t>ミヒラ</t>
    </rPh>
    <rPh sb="25" eb="27">
      <t>カンセイ</t>
    </rPh>
    <phoneticPr fontId="16"/>
  </si>
  <si>
    <t>　見開きページで、左ページに言葉、右ページにイラストが配列されている。</t>
    <phoneticPr fontId="16"/>
  </si>
  <si>
    <t>　短い文章とイラストで作業手順が書かれている。</t>
    <phoneticPr fontId="16"/>
  </si>
  <si>
    <t xml:space="preserve">  テーマごとに作業手順がていねいに紹介されている。写真と文章の併記でわかりやすく構成されている。</t>
    <rPh sb="8" eb="10">
      <t>サギョウ</t>
    </rPh>
    <rPh sb="10" eb="12">
      <t>テジュン</t>
    </rPh>
    <rPh sb="18" eb="20">
      <t>ショウカイ</t>
    </rPh>
    <rPh sb="26" eb="28">
      <t>シャシン</t>
    </rPh>
    <rPh sb="29" eb="31">
      <t>ブンショウ</t>
    </rPh>
    <rPh sb="32" eb="34">
      <t>ヘイキ</t>
    </rPh>
    <rPh sb="41" eb="43">
      <t>コウセイ</t>
    </rPh>
    <phoneticPr fontId="16"/>
  </si>
  <si>
    <t>　15項目に分かれ、番号が振ってあるので順に取り組める。ワーク形式で、単元の終わりには『学習のふり返り』ができるようになっている。</t>
    <rPh sb="3" eb="5">
      <t>コウモク</t>
    </rPh>
    <rPh sb="6" eb="7">
      <t>ワ</t>
    </rPh>
    <rPh sb="10" eb="12">
      <t>バンゴウ</t>
    </rPh>
    <rPh sb="13" eb="14">
      <t>フ</t>
    </rPh>
    <rPh sb="20" eb="21">
      <t>ジュン</t>
    </rPh>
    <rPh sb="22" eb="23">
      <t>ト</t>
    </rPh>
    <rPh sb="24" eb="25">
      <t>ク</t>
    </rPh>
    <rPh sb="31" eb="33">
      <t>ケイシキ</t>
    </rPh>
    <rPh sb="35" eb="37">
      <t>タンゲン</t>
    </rPh>
    <rPh sb="38" eb="39">
      <t>オ</t>
    </rPh>
    <rPh sb="44" eb="46">
      <t>ガクシュウ</t>
    </rPh>
    <rPh sb="49" eb="50">
      <t>カエ</t>
    </rPh>
    <phoneticPr fontId="16"/>
  </si>
  <si>
    <t>　１品につき２～４ページに写真と絵で材料と料理のプロセスが分かりやすく配列されている。</t>
    <phoneticPr fontId="16"/>
  </si>
  <si>
    <t>　見開きページで一つの料理が描かれ、次の見開きページでそれぞれの食材が大きく描かれているので分かりやすい。</t>
    <phoneticPr fontId="16"/>
  </si>
  <si>
    <t>　イラスト中心の構成で、料理や掃除の手順なども順を追ってイラストで理解できる。また、食材や道具の名前などもイラストを見ながら学ぶことができる。</t>
    <rPh sb="5" eb="7">
      <t>チュウシン</t>
    </rPh>
    <rPh sb="8" eb="10">
      <t>コウセイ</t>
    </rPh>
    <rPh sb="12" eb="14">
      <t>リョウリ</t>
    </rPh>
    <rPh sb="15" eb="17">
      <t>ソウジ</t>
    </rPh>
    <rPh sb="18" eb="20">
      <t>テジュン</t>
    </rPh>
    <rPh sb="23" eb="24">
      <t>ジュン</t>
    </rPh>
    <rPh sb="25" eb="26">
      <t>オ</t>
    </rPh>
    <rPh sb="33" eb="35">
      <t>リカイ</t>
    </rPh>
    <rPh sb="42" eb="44">
      <t>ショクザイ</t>
    </rPh>
    <rPh sb="45" eb="47">
      <t>ドウグ</t>
    </rPh>
    <rPh sb="48" eb="50">
      <t>ナマエ</t>
    </rPh>
    <rPh sb="58" eb="59">
      <t>ミ</t>
    </rPh>
    <rPh sb="62" eb="63">
      <t>マナ</t>
    </rPh>
    <phoneticPr fontId="16"/>
  </si>
  <si>
    <t>　簡単に作ることできる料理やフライパンで作る料理、トースターで作る料理、食材をたくさん使った料理の４つの項目に分けて紹介されている。</t>
    <rPh sb="1" eb="3">
      <t>カンタン</t>
    </rPh>
    <rPh sb="4" eb="5">
      <t>ツク</t>
    </rPh>
    <rPh sb="11" eb="13">
      <t>リョウリ</t>
    </rPh>
    <rPh sb="20" eb="21">
      <t>ツク</t>
    </rPh>
    <rPh sb="22" eb="24">
      <t>リョウリ</t>
    </rPh>
    <rPh sb="31" eb="32">
      <t>ツク</t>
    </rPh>
    <rPh sb="33" eb="35">
      <t>リョウリ</t>
    </rPh>
    <rPh sb="36" eb="38">
      <t>ショクザイ</t>
    </rPh>
    <rPh sb="43" eb="44">
      <t>ツカ</t>
    </rPh>
    <rPh sb="46" eb="48">
      <t>リョウリ</t>
    </rPh>
    <rPh sb="52" eb="54">
      <t>コウモク</t>
    </rPh>
    <rPh sb="55" eb="56">
      <t>ワ</t>
    </rPh>
    <rPh sb="58" eb="60">
      <t>ショウカイ</t>
    </rPh>
    <phoneticPr fontId="16"/>
  </si>
  <si>
    <t>　コンピューターの働きを中心に、スマホ・タブレットとアプリの関係や、プログラミング言語などの専門的な分野や言葉について学ぶことができるように配列されている。</t>
    <rPh sb="9" eb="10">
      <t>ハタラ</t>
    </rPh>
    <rPh sb="12" eb="14">
      <t>チュウシン</t>
    </rPh>
    <rPh sb="30" eb="32">
      <t>カンケイ</t>
    </rPh>
    <rPh sb="41" eb="43">
      <t>ゲンゴ</t>
    </rPh>
    <rPh sb="46" eb="49">
      <t>センモンテキ</t>
    </rPh>
    <rPh sb="50" eb="52">
      <t>ブンヤ</t>
    </rPh>
    <rPh sb="53" eb="55">
      <t>コトバ</t>
    </rPh>
    <rPh sb="59" eb="60">
      <t>マナ</t>
    </rPh>
    <rPh sb="70" eb="72">
      <t>ハイレツ</t>
    </rPh>
    <phoneticPr fontId="16"/>
  </si>
  <si>
    <t>　それぞれの仕事に就く人の１日の様子を時系列で分かりやすく紹介している。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6"/>
  </si>
  <si>
    <t>　それぞれの仕事に就く人の２日の様子を時系列で分かりやすく紹介している。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6"/>
  </si>
  <si>
    <t>　イラストと説明文をバランスよく配列し、分かりやすくまとめられている。</t>
    <rPh sb="6" eb="9">
      <t>セツメイブン</t>
    </rPh>
    <rPh sb="16" eb="18">
      <t>ハイレツ</t>
    </rPh>
    <rPh sb="20" eb="21">
      <t>ワ</t>
    </rPh>
    <phoneticPr fontId="16"/>
  </si>
  <si>
    <t>　お店で売る品物をはじめ、コスチュームやレジスターなど楽しいアイテム150点以上が収録されている。</t>
    <phoneticPr fontId="16"/>
  </si>
  <si>
    <t>　育っていく過程が写真で順序よく並べられている。</t>
    <phoneticPr fontId="16"/>
  </si>
  <si>
    <t>　作り方が順を追って絵で説明されている。</t>
    <phoneticPr fontId="16"/>
  </si>
  <si>
    <t>　見開きページで一つの職業について紹介してあり、絵を見て仕事の内容を想像できるように構成されている。</t>
    <phoneticPr fontId="16"/>
  </si>
  <si>
    <t xml:space="preserve">  見開きの大きなイラストで仕事場を紹介している。</t>
    <rPh sb="2" eb="4">
      <t>ミヒラ</t>
    </rPh>
    <rPh sb="6" eb="7">
      <t>オオ</t>
    </rPh>
    <rPh sb="14" eb="17">
      <t>シゴトバ</t>
    </rPh>
    <rPh sb="18" eb="20">
      <t>ショウカイ</t>
    </rPh>
    <phoneticPr fontId="16"/>
  </si>
  <si>
    <t>　紹介されている各発表から、それぞれ違ったICT機器やアプリの使い方、加工・編集などを学ぶことができるように配列されている。</t>
    <rPh sb="1" eb="3">
      <t>ショウカイ</t>
    </rPh>
    <rPh sb="8" eb="9">
      <t>カク</t>
    </rPh>
    <rPh sb="9" eb="11">
      <t>ハッピョウ</t>
    </rPh>
    <rPh sb="18" eb="19">
      <t>チガ</t>
    </rPh>
    <rPh sb="24" eb="26">
      <t>キキ</t>
    </rPh>
    <rPh sb="31" eb="32">
      <t>ツカ</t>
    </rPh>
    <rPh sb="33" eb="34">
      <t>カタ</t>
    </rPh>
    <rPh sb="35" eb="37">
      <t>カコウ</t>
    </rPh>
    <rPh sb="38" eb="40">
      <t>ヘンシュウ</t>
    </rPh>
    <rPh sb="43" eb="44">
      <t>マナ</t>
    </rPh>
    <rPh sb="54" eb="56">
      <t>ハイレツ</t>
    </rPh>
    <phoneticPr fontId="16"/>
  </si>
  <si>
    <t>　作業別に章立てされており、栽培方法や育て方等のポイントが分かりやすく書かれている。</t>
    <phoneticPr fontId="16"/>
  </si>
  <si>
    <t>　８種類のテーマに分かれ、イラストとやさしい解説で構成されている。</t>
    <rPh sb="2" eb="3">
      <t>シュ</t>
    </rPh>
    <rPh sb="3" eb="4">
      <t>ルイ</t>
    </rPh>
    <rPh sb="9" eb="10">
      <t>ワ</t>
    </rPh>
    <rPh sb="22" eb="24">
      <t>カイセツ</t>
    </rPh>
    <rPh sb="25" eb="27">
      <t>コウセイ</t>
    </rPh>
    <phoneticPr fontId="16"/>
  </si>
  <si>
    <t>　平面的な作り方から立体的な作り方の配列になっている。</t>
    <phoneticPr fontId="16"/>
  </si>
  <si>
    <t>　13種の様々な表現が紹介されている。</t>
    <phoneticPr fontId="16"/>
  </si>
  <si>
    <t>　紙ねんどの作り方や、それを用いた様々な作品を取り上げて、実際に試したくなるように工夫された構成になっている。</t>
    <phoneticPr fontId="16"/>
  </si>
  <si>
    <t>　ページごとに種類の違う彩色の絵が配置されている。</t>
    <phoneticPr fontId="16"/>
  </si>
  <si>
    <t>　有名な５人の画家とその代表的な作品について、順に紹介されている。</t>
    <phoneticPr fontId="16"/>
  </si>
  <si>
    <t>　ページをめくると、親しみやすいイラストとともに、直線・曲線が交互に描かれた構成になっている。</t>
    <phoneticPr fontId="16"/>
  </si>
  <si>
    <t>　ページごとに種類の違う色彩の絵が配置されている。</t>
    <phoneticPr fontId="16"/>
  </si>
  <si>
    <t>　こすりだしの初歩からはり絵への応用、すりだしへと発展性のある配列となっている。</t>
    <phoneticPr fontId="16"/>
  </si>
  <si>
    <t>　基本的な技法を中心に発展させた表現まで、楽しい作品が取り上げられている。</t>
    <phoneticPr fontId="16"/>
  </si>
  <si>
    <t>　6種類の作品が紹介されており、さまざまな楽しみ方ができるように構成されている。</t>
    <phoneticPr fontId="16"/>
  </si>
  <si>
    <t>　見開きページを美術館の展示室に見立てて、様々な作品が紹介されている。</t>
    <phoneticPr fontId="16"/>
  </si>
  <si>
    <t>　７種類の作品が、作り方から完成後の活動まで写真と楽しいコメントが章ごとで紹介されている。</t>
    <phoneticPr fontId="16"/>
  </si>
  <si>
    <t>　「ゲームであそぼう」「変身しちゃおう」「楽しい行事」など、テーマごとに６章で構成されている。</t>
    <phoneticPr fontId="16"/>
  </si>
  <si>
    <t>　完成品の写真と共に作り方の手順が分かりやすく説明されている。</t>
    <phoneticPr fontId="16"/>
  </si>
  <si>
    <t>　擬人化されたクレヨンや身近な画材、筆記用具のキャラクターたちが登場する話になっている。</t>
    <phoneticPr fontId="16"/>
  </si>
  <si>
    <t>　各色の特徴に触れながら、描くことの楽しさを見て感じることができるよう配列されている。</t>
    <rPh sb="1" eb="3">
      <t>カクイロ</t>
    </rPh>
    <rPh sb="4" eb="6">
      <t>トクチョウ</t>
    </rPh>
    <rPh sb="7" eb="8">
      <t>フ</t>
    </rPh>
    <rPh sb="13" eb="14">
      <t>エガ</t>
    </rPh>
    <rPh sb="18" eb="19">
      <t>タノ</t>
    </rPh>
    <rPh sb="22" eb="23">
      <t>ミ</t>
    </rPh>
    <rPh sb="24" eb="25">
      <t>カン</t>
    </rPh>
    <rPh sb="35" eb="37">
      <t>ハイレツ</t>
    </rPh>
    <phoneticPr fontId="16"/>
  </si>
  <si>
    <t>　作品に使う材料や道具が、それぞれのページ右上に書かれており、必要な情報が見つけやすいように工夫されている。</t>
    <phoneticPr fontId="16"/>
  </si>
  <si>
    <t>　ちぎる・まるめる等の活動から簡単な道具を使ったものまで、楽しく学べるように工夫されている。</t>
    <phoneticPr fontId="16"/>
  </si>
  <si>
    <t>　完成したおもちゃが写真やイラストで載せられており、見やすいように配列されている。</t>
    <phoneticPr fontId="16"/>
  </si>
  <si>
    <t>　34種類の様々な作品が紹介されており、作り方のアドバイスやポイント、遊び方などが分かりやすく紹介されている。</t>
    <phoneticPr fontId="16"/>
  </si>
  <si>
    <t>　ページごとに混色について描かれ、絵の具について様々な楽しみ方が分かりやすく構成されている。</t>
    <phoneticPr fontId="16"/>
  </si>
  <si>
    <t>　１つの作品に対して４～６ページを使って写真や大きな文字で制作のポイントが説明されている。</t>
    <rPh sb="4" eb="6">
      <t>サクヒン</t>
    </rPh>
    <rPh sb="7" eb="8">
      <t>タイ</t>
    </rPh>
    <rPh sb="17" eb="18">
      <t>ツカ</t>
    </rPh>
    <rPh sb="20" eb="22">
      <t>シャシン</t>
    </rPh>
    <rPh sb="23" eb="24">
      <t>オオ</t>
    </rPh>
    <rPh sb="26" eb="28">
      <t>モジ</t>
    </rPh>
    <rPh sb="29" eb="31">
      <t>セイサク</t>
    </rPh>
    <rPh sb="37" eb="39">
      <t>セツメイ</t>
    </rPh>
    <phoneticPr fontId="16"/>
  </si>
  <si>
    <t>　イラストや写真を豊富に使い、作品のイメージや作業の内容がわかりやすくまとめられている。</t>
    <phoneticPr fontId="16"/>
  </si>
  <si>
    <t>　５つのテーマで折り方がわかりやすく配列されている。</t>
    <rPh sb="8" eb="9">
      <t>オ</t>
    </rPh>
    <rPh sb="10" eb="11">
      <t>カタ</t>
    </rPh>
    <rPh sb="18" eb="20">
      <t>ハイレツ</t>
    </rPh>
    <phoneticPr fontId="16"/>
  </si>
  <si>
    <t>　作品の制作方法や鑑賞、美術史（年表）についての内容が取り上げられている。</t>
    <rPh sb="1" eb="3">
      <t>サクヒン</t>
    </rPh>
    <rPh sb="4" eb="6">
      <t>セイサク</t>
    </rPh>
    <rPh sb="6" eb="8">
      <t>ホウホウ</t>
    </rPh>
    <rPh sb="9" eb="11">
      <t>カンショウ</t>
    </rPh>
    <rPh sb="12" eb="15">
      <t>ビジュツシ</t>
    </rPh>
    <rPh sb="16" eb="17">
      <t>ネン</t>
    </rPh>
    <rPh sb="17" eb="18">
      <t>ヒョウ</t>
    </rPh>
    <rPh sb="24" eb="26">
      <t>ナイヨウ</t>
    </rPh>
    <rPh sb="27" eb="28">
      <t>ト</t>
    </rPh>
    <rPh sb="29" eb="30">
      <t>ア</t>
    </rPh>
    <phoneticPr fontId="16"/>
  </si>
  <si>
    <t>　美術作品とともに、使用されている道具や材料、表現方法も学べるように構成されている。</t>
    <rPh sb="1" eb="5">
      <t>ビジュツサクヒン</t>
    </rPh>
    <rPh sb="10" eb="12">
      <t>シヨウ</t>
    </rPh>
    <rPh sb="17" eb="19">
      <t>ドウグ</t>
    </rPh>
    <rPh sb="20" eb="22">
      <t>ザイリョウ</t>
    </rPh>
    <rPh sb="23" eb="27">
      <t>ヒョウゲンホウホウ</t>
    </rPh>
    <rPh sb="28" eb="29">
      <t>マナ</t>
    </rPh>
    <rPh sb="34" eb="36">
      <t>コウセイ</t>
    </rPh>
    <phoneticPr fontId="16"/>
  </si>
  <si>
    <t>　分量は適当である。</t>
    <phoneticPr fontId="16"/>
  </si>
  <si>
    <t>　分量は適当である。</t>
  </si>
  <si>
    <t>　読み聞かせるには分量は適当である。が、子ども自身が読むにはやや多い。</t>
    <phoneticPr fontId="16"/>
  </si>
  <si>
    <t>　分量は多いが、指導者が各時間、適量を判断し行うことができる。</t>
    <phoneticPr fontId="16"/>
  </si>
  <si>
    <t>　分量は読み聞かせるには適当な量であるが、子どもが自分自身で読むには多い。</t>
    <phoneticPr fontId="16"/>
  </si>
  <si>
    <t>　分量は適当である。</t>
    <rPh sb="1" eb="3">
      <t>ブンリョウ</t>
    </rPh>
    <rPh sb="4" eb="6">
      <t>テキトウ</t>
    </rPh>
    <phoneticPr fontId="16"/>
  </si>
  <si>
    <t>　内容は難しくないが、文章はやや長めである。</t>
    <phoneticPr fontId="16"/>
  </si>
  <si>
    <t>　ページ数は多いが、長く読み続けることができる。</t>
    <phoneticPr fontId="16"/>
  </si>
  <si>
    <t>　11の物語が掲載されているため、複数年継続して使用できる分量である。</t>
    <rPh sb="4" eb="6">
      <t>モノガタリ</t>
    </rPh>
    <rPh sb="7" eb="9">
      <t>ケイサイ</t>
    </rPh>
    <rPh sb="17" eb="20">
      <t>フクスウネン</t>
    </rPh>
    <rPh sb="20" eb="22">
      <t>ケイゾク</t>
    </rPh>
    <rPh sb="24" eb="26">
      <t>シヨウ</t>
    </rPh>
    <rPh sb="29" eb="31">
      <t>ブンリョウ</t>
    </rPh>
    <phoneticPr fontId="16"/>
  </si>
  <si>
    <t xml:space="preserve"> 分量は適当である。</t>
    <phoneticPr fontId="16"/>
  </si>
  <si>
    <t>　分量は適切である。</t>
    <rPh sb="1" eb="3">
      <t>ブンリョウ</t>
    </rPh>
    <rPh sb="4" eb="6">
      <t>テキセツ</t>
    </rPh>
    <phoneticPr fontId="16"/>
  </si>
  <si>
    <t>　分量は適切である。</t>
    <phoneticPr fontId="16"/>
  </si>
  <si>
    <t>　28題のなぞなぞが書かれている。</t>
    <phoneticPr fontId="16"/>
  </si>
  <si>
    <t xml:space="preserve">  分量は適当である。12色の鮮やかなコラージュで構成されている。</t>
    <phoneticPr fontId="16"/>
  </si>
  <si>
    <t xml:space="preserve">  1ページあたり10行程度の文で書かれている。</t>
    <phoneticPr fontId="16"/>
  </si>
  <si>
    <t xml:space="preserve">  ページ数は多いが文章量が少なく、同じ調子で繰り返しの会話文が続き、読みやすい。</t>
    <phoneticPr fontId="16"/>
  </si>
  <si>
    <t>　見開きに平均55文字程度で書かれている。</t>
    <phoneticPr fontId="16"/>
  </si>
  <si>
    <t>　10種類の挨拶が書かれている。</t>
    <phoneticPr fontId="16"/>
  </si>
  <si>
    <t>　写真や絵が豊富で、細かく詳しい文章も載せられている。見ているだけでも楽しめる構成である。</t>
    <phoneticPr fontId="16"/>
  </si>
  <si>
    <t>　イラストが多く、読みやすい分量である。</t>
    <phoneticPr fontId="16"/>
  </si>
  <si>
    <t>　イラストが多く、読みすい分量である。</t>
    <rPh sb="6" eb="7">
      <t>オオ</t>
    </rPh>
    <rPh sb="9" eb="10">
      <t>ヨ</t>
    </rPh>
    <rPh sb="13" eb="15">
      <t>ブンリョウ</t>
    </rPh>
    <phoneticPr fontId="16"/>
  </si>
  <si>
    <t xml:space="preserve">  ページごとの内容がきわめて豊富である。</t>
    <phoneticPr fontId="16"/>
  </si>
  <si>
    <t xml:space="preserve">  24種類の野菜の植え方、育て方を紹介している。</t>
    <phoneticPr fontId="16"/>
  </si>
  <si>
    <t xml:space="preserve">  ページ数は適当で、内容も豊富である。</t>
    <phoneticPr fontId="16"/>
  </si>
  <si>
    <t xml:space="preserve">  大判サイズ（37cm×21cm）の絵本で20種類の動物が紹介されている。</t>
    <phoneticPr fontId="16"/>
  </si>
  <si>
    <t xml:space="preserve">  大判サイズ（37cm×21cm）の絵本で、19種類の動物を紹介されている。</t>
    <phoneticPr fontId="16"/>
  </si>
  <si>
    <t xml:space="preserve">  内容は極めて豊富である。複数年使用に適している。</t>
    <phoneticPr fontId="16"/>
  </si>
  <si>
    <t>　分量は豊富である。</t>
    <phoneticPr fontId="16"/>
  </si>
  <si>
    <t>分量は豊富である。</t>
    <rPh sb="0" eb="2">
      <t>ブンリョウ</t>
    </rPh>
    <rPh sb="3" eb="5">
      <t>ホウフ</t>
    </rPh>
    <phoneticPr fontId="16"/>
  </si>
  <si>
    <t xml:space="preserve">  分量は豊富である。複数年使用に適している。</t>
    <rPh sb="2" eb="4">
      <t>ブンリョウ</t>
    </rPh>
    <rPh sb="5" eb="7">
      <t>ホウフ</t>
    </rPh>
    <phoneticPr fontId="16"/>
  </si>
  <si>
    <t xml:space="preserve">  種類ごとに紹介されている生き物の数は豊富である。</t>
    <phoneticPr fontId="16"/>
  </si>
  <si>
    <t xml:space="preserve">  写真や絵が豊富で細かく、詳しい文章も載せられている。</t>
    <phoneticPr fontId="16"/>
  </si>
  <si>
    <t xml:space="preserve">  代表的なものが取り上げられていて、分量は適当である。</t>
    <phoneticPr fontId="16"/>
  </si>
  <si>
    <t xml:space="preserve">  代表的なものが取り上げられていて分量は適当である。</t>
    <phoneticPr fontId="16"/>
  </si>
  <si>
    <t xml:space="preserve">  ページ数は適当で、内容は豊富である。</t>
    <phoneticPr fontId="16"/>
  </si>
  <si>
    <t>　分量は豊富である。複数年使用に適している。</t>
    <rPh sb="1" eb="3">
      <t>ブンリョウ</t>
    </rPh>
    <rPh sb="4" eb="6">
      <t>ホウフ</t>
    </rPh>
    <phoneticPr fontId="16"/>
  </si>
  <si>
    <r>
      <t>　内容は極めて豊富である。</t>
    </r>
    <r>
      <rPr>
        <b/>
        <sz val="18"/>
        <rFont val="ＭＳ 明朝"/>
        <family val="1"/>
        <charset val="128"/>
      </rPr>
      <t>複数年使用に適している。</t>
    </r>
    <rPh sb="1" eb="3">
      <t>ナイヨウ</t>
    </rPh>
    <rPh sb="4" eb="5">
      <t>キワ</t>
    </rPh>
    <rPh sb="7" eb="9">
      <t>ホウフ</t>
    </rPh>
    <rPh sb="13" eb="18">
      <t>フクスウネンシヨウ</t>
    </rPh>
    <rPh sb="19" eb="20">
      <t>テキ</t>
    </rPh>
    <phoneticPr fontId="16"/>
  </si>
  <si>
    <t>　16種類の絵かき歌からなっている。</t>
    <phoneticPr fontId="16"/>
  </si>
  <si>
    <t>　文字や楽譜はないが、音楽的なストーリー性のイメージできる絵本である</t>
    <phoneticPr fontId="16"/>
  </si>
  <si>
    <t>　全26曲からなっている。</t>
    <phoneticPr fontId="16"/>
  </si>
  <si>
    <t>　全28曲からなっている。</t>
    <phoneticPr fontId="16"/>
  </si>
  <si>
    <t>　全32曲からなっている。</t>
    <phoneticPr fontId="16"/>
  </si>
  <si>
    <t>　全15曲からなっている。</t>
    <phoneticPr fontId="16"/>
  </si>
  <si>
    <t>　全29曲からなっている。</t>
    <phoneticPr fontId="16"/>
  </si>
  <si>
    <t>　全13曲からなっており、　分量は適当である。</t>
    <phoneticPr fontId="16"/>
  </si>
  <si>
    <t>　オーケストラについて、楽器の種類やパートの役割について理解するのに適した分量である。</t>
    <rPh sb="12" eb="14">
      <t>ガッキ</t>
    </rPh>
    <rPh sb="15" eb="17">
      <t>シュルイ</t>
    </rPh>
    <rPh sb="22" eb="24">
      <t>ヤクワリ</t>
    </rPh>
    <rPh sb="28" eb="30">
      <t>リカイ</t>
    </rPh>
    <rPh sb="34" eb="35">
      <t>テキ</t>
    </rPh>
    <rPh sb="37" eb="39">
      <t>ブンリョウ</t>
    </rPh>
    <phoneticPr fontId="16"/>
  </si>
  <si>
    <t>　全13曲から構成されている。</t>
    <phoneticPr fontId="16"/>
  </si>
  <si>
    <t>　全18曲から構成されている。</t>
    <phoneticPr fontId="16"/>
  </si>
  <si>
    <t>　一つのお話の中に７曲の童歌が組み込まれている。</t>
    <phoneticPr fontId="16"/>
  </si>
  <si>
    <t>　全20曲からなっている。</t>
    <phoneticPr fontId="16"/>
  </si>
  <si>
    <t>　「おうま」や「ぶんぶんぶん」「せんろはつづくよどこまでも」や
「かえるのうた」、
「ドレミのうた」を含む全22曲からなっている。</t>
    <phoneticPr fontId="16"/>
  </si>
  <si>
    <t>　「うみ」や「ゆうやけこやけ」、「はるよこい」や「おもいでのアルバム」、「ちいさいあきみつけた」を含む全23曲からなっている。</t>
    <phoneticPr fontId="16"/>
  </si>
  <si>
    <t>　「てるてるぼうず」や「やまのおんがか」、「ぞうさん」や
「コンコンクシャンのうた」、「ゆき」を含む全22曲からなっている。</t>
    <phoneticPr fontId="16"/>
  </si>
  <si>
    <t>　「おかあさん」や「めだかのがっこう」、
「やぎさんゆうびん」や「とんぼのめがね」、「おはながわらった」を含む全23曲からなっている。</t>
    <phoneticPr fontId="16"/>
  </si>
  <si>
    <t>　全31曲からなっている。</t>
    <phoneticPr fontId="16"/>
  </si>
  <si>
    <t>　全45曲からなっている。</t>
    <phoneticPr fontId="16"/>
  </si>
  <si>
    <t>　全11曲からなっている。</t>
    <phoneticPr fontId="16"/>
  </si>
  <si>
    <t>　ひとつの物語が１曲の歌になっており、それらの場面を歌い楽しみながら進めるには、　分量は適当である。</t>
    <phoneticPr fontId="16"/>
  </si>
  <si>
    <t>　楽器に対する興味・関心を高めるのに適した分量である。</t>
    <phoneticPr fontId="16"/>
  </si>
  <si>
    <t>　６章、47ページにまとめられており、太鼓の知識・技術の習得に適した分量である。</t>
    <rPh sb="2" eb="3">
      <t>ショウ</t>
    </rPh>
    <rPh sb="19" eb="21">
      <t>タイコ</t>
    </rPh>
    <rPh sb="22" eb="24">
      <t>チシキ</t>
    </rPh>
    <rPh sb="25" eb="27">
      <t>ギジュツ</t>
    </rPh>
    <rPh sb="28" eb="30">
      <t>シュウトク</t>
    </rPh>
    <rPh sb="31" eb="32">
      <t>テキ</t>
    </rPh>
    <rPh sb="34" eb="36">
      <t>ブンリョウ</t>
    </rPh>
    <phoneticPr fontId="16"/>
  </si>
  <si>
    <t>　春の歌９曲、夏の歌９曲、秋の歌10曲、冬の歌10曲の全38曲から構成されている。</t>
    <phoneticPr fontId="16"/>
  </si>
  <si>
    <t>　オーケストラに関わる音楽的な知識が簡潔に表され、理解しやすい量である。</t>
    <phoneticPr fontId="16"/>
  </si>
  <si>
    <t>　分量は適量である。</t>
    <phoneticPr fontId="16"/>
  </si>
  <si>
    <t>　１ページに２単語程度、合計約1000語が収められている。</t>
    <phoneticPr fontId="16"/>
  </si>
  <si>
    <t xml:space="preserve"> １ページに5～20の英単語や文章が掲載されている。</t>
    <rPh sb="11" eb="12">
      <t>エイ</t>
    </rPh>
    <rPh sb="18" eb="20">
      <t>ケイサイ</t>
    </rPh>
    <phoneticPr fontId="16"/>
  </si>
  <si>
    <t>　登場する英単語の分量は多くはないが、数や曜日など厳選されている。</t>
    <phoneticPr fontId="16"/>
  </si>
  <si>
    <t>　見開きごとに５～10語程度の英単語が掲載されている。</t>
    <rPh sb="1" eb="3">
      <t>ミヒラ</t>
    </rPh>
    <rPh sb="11" eb="12">
      <t>ゴ</t>
    </rPh>
    <rPh sb="12" eb="14">
      <t>テイド</t>
    </rPh>
    <rPh sb="15" eb="16">
      <t>エイ</t>
    </rPh>
    <rPh sb="16" eb="18">
      <t>タンゴ</t>
    </rPh>
    <rPh sb="19" eb="21">
      <t>ケイサイ</t>
    </rPh>
    <phoneticPr fontId="16"/>
  </si>
  <si>
    <t xml:space="preserve">　ストーリーに沿って、９種類の動物と色の英単語が出てくる。
</t>
    <phoneticPr fontId="16"/>
  </si>
  <si>
    <t>　１話15ページ程度。歌１曲１ページ。</t>
    <phoneticPr fontId="16"/>
  </si>
  <si>
    <t xml:space="preserve">  見開きで会話文が２～４文、英単語が10語前後、挿絵とともに掲載されている。</t>
    <rPh sb="2" eb="4">
      <t>ミヒラ</t>
    </rPh>
    <rPh sb="6" eb="9">
      <t>カイワブン</t>
    </rPh>
    <rPh sb="13" eb="14">
      <t>ブン</t>
    </rPh>
    <rPh sb="15" eb="16">
      <t>エイ</t>
    </rPh>
    <rPh sb="16" eb="18">
      <t>タンゴ</t>
    </rPh>
    <rPh sb="21" eb="22">
      <t>ゴ</t>
    </rPh>
    <rPh sb="22" eb="24">
      <t>ゼンゴ</t>
    </rPh>
    <rPh sb="25" eb="27">
      <t>サシエ</t>
    </rPh>
    <rPh sb="31" eb="33">
      <t>ケイサイ</t>
    </rPh>
    <phoneticPr fontId="16"/>
  </si>
  <si>
    <t>　日常に関連する約250の英単語が掲載されている。それらを用いた会話表現も随所に取り上げられている。</t>
    <rPh sb="8" eb="9">
      <t>ヤク</t>
    </rPh>
    <rPh sb="17" eb="19">
      <t>ケイサイ</t>
    </rPh>
    <phoneticPr fontId="16"/>
  </si>
  <si>
    <t>　全25曲が掲載されている。</t>
    <rPh sb="6" eb="8">
      <t>ケイサイ</t>
    </rPh>
    <phoneticPr fontId="16"/>
  </si>
  <si>
    <t>　世界の昔話５話が収録　されている。読み聞かせＣＤ１枚が付いている。</t>
    <phoneticPr fontId="16"/>
  </si>
  <si>
    <t>　世界の昔話５話が収録されている。読み聞かせＣＤ１枚が付いている。</t>
    <phoneticPr fontId="16"/>
  </si>
  <si>
    <t>　１冊に約1200語程度の単語や会話表現が掲載されている。</t>
    <rPh sb="2" eb="3">
      <t>サツ</t>
    </rPh>
    <rPh sb="4" eb="5">
      <t>ヤク</t>
    </rPh>
    <rPh sb="9" eb="10">
      <t>ゴ</t>
    </rPh>
    <rPh sb="10" eb="12">
      <t>テイド</t>
    </rPh>
    <rPh sb="13" eb="15">
      <t>タンゴ</t>
    </rPh>
    <rPh sb="16" eb="18">
      <t>カイワ</t>
    </rPh>
    <rPh sb="18" eb="20">
      <t>ヒョウゲン</t>
    </rPh>
    <rPh sb="21" eb="23">
      <t>ケイサイ</t>
    </rPh>
    <phoneticPr fontId="16"/>
  </si>
  <si>
    <t>　食べ物、身体の部分、公園の遊具や動物など、生活の中にあるものの英単語やフレーズが約350語、ABCやクリスマスなど、親しみやすい歌が7曲、それぞれ掲載されている。</t>
    <rPh sb="1" eb="2">
      <t>タ</t>
    </rPh>
    <rPh sb="3" eb="4">
      <t>モノ</t>
    </rPh>
    <rPh sb="5" eb="7">
      <t>カラダ</t>
    </rPh>
    <rPh sb="8" eb="10">
      <t>ブブン</t>
    </rPh>
    <rPh sb="11" eb="13">
      <t>コウエン</t>
    </rPh>
    <rPh sb="14" eb="16">
      <t>ユウグ</t>
    </rPh>
    <rPh sb="17" eb="19">
      <t>ドウブツ</t>
    </rPh>
    <rPh sb="22" eb="24">
      <t>セイカツ</t>
    </rPh>
    <rPh sb="25" eb="26">
      <t>ナカ</t>
    </rPh>
    <rPh sb="32" eb="35">
      <t>エイタンゴ</t>
    </rPh>
    <rPh sb="41" eb="42">
      <t>ヤク</t>
    </rPh>
    <rPh sb="45" eb="46">
      <t>ゴ</t>
    </rPh>
    <rPh sb="59" eb="60">
      <t>シタ</t>
    </rPh>
    <rPh sb="65" eb="66">
      <t>ウタ</t>
    </rPh>
    <rPh sb="68" eb="69">
      <t>キョク</t>
    </rPh>
    <rPh sb="74" eb="76">
      <t>ケイサイ</t>
    </rPh>
    <phoneticPr fontId="16"/>
  </si>
  <si>
    <t>　１ページあたり２〜３の英単語や会話表現が表記されている。</t>
    <phoneticPr fontId="16"/>
  </si>
  <si>
    <t xml:space="preserve">  延べ36の会話文が掲載されている。</t>
    <rPh sb="11" eb="13">
      <t>ケイサイ</t>
    </rPh>
    <phoneticPr fontId="16"/>
  </si>
  <si>
    <t>　Ａ～Ｚのアルファベットにそれぞれ英単語が２～３語ほど掲載されている。</t>
    <rPh sb="17" eb="18">
      <t>エイ</t>
    </rPh>
    <rPh sb="18" eb="20">
      <t>タンゴ</t>
    </rPh>
    <rPh sb="24" eb="25">
      <t>ゴ</t>
    </rPh>
    <rPh sb="27" eb="29">
      <t>ケイサイ</t>
    </rPh>
    <phoneticPr fontId="16"/>
  </si>
  <si>
    <t>　アルファベットの大文字・小文字と52の単語が収められている。</t>
    <phoneticPr fontId="16"/>
  </si>
  <si>
    <t>　見開きでアルファベットが１つずつ、身近な英単語と簡単で読みやすい文章と共に掲載されている。</t>
    <rPh sb="1" eb="3">
      <t>ミヒラ</t>
    </rPh>
    <rPh sb="18" eb="20">
      <t>ミジカ</t>
    </rPh>
    <rPh sb="21" eb="22">
      <t>エイ</t>
    </rPh>
    <rPh sb="36" eb="37">
      <t>トモ</t>
    </rPh>
    <rPh sb="38" eb="40">
      <t>ケイサイ</t>
    </rPh>
    <phoneticPr fontId="16"/>
  </si>
  <si>
    <t>　１ページに５～10程度の英単語や英会話が24場面。</t>
    <phoneticPr fontId="16"/>
  </si>
  <si>
    <t xml:space="preserve">  見開きで記念日に関連する英単語が10語前後と記念日に関連する質問や提案の英文が１文、イラスト等とともに掲載されている。</t>
    <rPh sb="2" eb="4">
      <t>ミヒラ</t>
    </rPh>
    <rPh sb="6" eb="9">
      <t>キネンビ</t>
    </rPh>
    <rPh sb="10" eb="12">
      <t>カンレン</t>
    </rPh>
    <rPh sb="15" eb="17">
      <t>タンゴ</t>
    </rPh>
    <rPh sb="20" eb="21">
      <t>ゴ</t>
    </rPh>
    <rPh sb="21" eb="23">
      <t>ゼンゴ</t>
    </rPh>
    <rPh sb="24" eb="27">
      <t>キネンビ</t>
    </rPh>
    <rPh sb="28" eb="30">
      <t>カンレン</t>
    </rPh>
    <rPh sb="32" eb="34">
      <t>シツモン</t>
    </rPh>
    <rPh sb="38" eb="40">
      <t>エイブン</t>
    </rPh>
    <rPh sb="42" eb="43">
      <t>ブン</t>
    </rPh>
    <rPh sb="48" eb="49">
      <t>トウ</t>
    </rPh>
    <rPh sb="53" eb="55">
      <t>ケイサイ</t>
    </rPh>
    <phoneticPr fontId="16"/>
  </si>
  <si>
    <t>　日常生活で用いられる95の基本文型と150の基本単語が収められている。</t>
    <phoneticPr fontId="16"/>
  </si>
  <si>
    <t>　１ページに１単語（単複両形）で79語、基本文型（２文ずつ）が収められている。</t>
    <phoneticPr fontId="16"/>
  </si>
  <si>
    <t>　１ページにつきアルファベットが１文字ずつ、英単語は１～10程度収められている。</t>
    <rPh sb="22" eb="23">
      <t>エイ</t>
    </rPh>
    <phoneticPr fontId="16"/>
  </si>
  <si>
    <t xml:space="preserve"> 　分量は適当である。</t>
    <rPh sb="2" eb="4">
      <t>ブンリョウ</t>
    </rPh>
    <rPh sb="5" eb="7">
      <t>テキトウ</t>
    </rPh>
    <phoneticPr fontId="16"/>
  </si>
  <si>
    <t>　ページ数は多いが取り扱い内容は適当である。</t>
    <rPh sb="4" eb="5">
      <t>スウ</t>
    </rPh>
    <rPh sb="6" eb="7">
      <t>オオ</t>
    </rPh>
    <rPh sb="9" eb="10">
      <t>ト</t>
    </rPh>
    <rPh sb="11" eb="12">
      <t>アツカ</t>
    </rPh>
    <rPh sb="13" eb="15">
      <t>ナイヨウ</t>
    </rPh>
    <rPh sb="16" eb="18">
      <t>テキトウ</t>
    </rPh>
    <rPh sb="17" eb="18">
      <t>ブンリョウ</t>
    </rPh>
    <phoneticPr fontId="16"/>
  </si>
  <si>
    <t>　ページ数は多いが、取り扱い内容は適当である。</t>
    <phoneticPr fontId="16"/>
  </si>
  <si>
    <t>　色彩の美しさ、不思議さが描かれており、　分量は適当である。</t>
    <phoneticPr fontId="16"/>
  </si>
  <si>
    <t>　イラストが分かりやすく、学習するのに分量は適当である。</t>
    <phoneticPr fontId="16"/>
  </si>
  <si>
    <t>　色彩の美しさが描かれており、分量は適当である。</t>
    <phoneticPr fontId="16"/>
  </si>
  <si>
    <t>　それぞれの題材について、数種類の作品例が示されており、分量も適当である。</t>
    <phoneticPr fontId="16"/>
  </si>
  <si>
    <t>　素材を選択して指導できる内容になっており、分量も適切である。</t>
    <phoneticPr fontId="16"/>
  </si>
  <si>
    <t>　図解が分かりやすく、コメントも楽しめる内容であり、学習するのに分量は適当である。</t>
    <phoneticPr fontId="16"/>
  </si>
  <si>
    <t>　１つの作品が見開きページで示されており、分量は適当である。</t>
    <phoneticPr fontId="16"/>
  </si>
  <si>
    <t>　身近な道具や材料を使った作品例が示されており、分量は適当である。</t>
    <phoneticPr fontId="16"/>
  </si>
  <si>
    <t>　色彩の美しさ、不思議さが描かれており、学習するのに分量は適当である。</t>
    <phoneticPr fontId="16"/>
  </si>
  <si>
    <t>　幅広いジャンルの中から選択して指導ができるようになっており、分量も適切である。</t>
    <rPh sb="1" eb="3">
      <t>ハバヒロ</t>
    </rPh>
    <rPh sb="9" eb="10">
      <t>ナカ</t>
    </rPh>
    <rPh sb="12" eb="14">
      <t>センタク</t>
    </rPh>
    <rPh sb="16" eb="18">
      <t>シドウ</t>
    </rPh>
    <rPh sb="31" eb="33">
      <t>ブンリョウ</t>
    </rPh>
    <rPh sb="34" eb="36">
      <t>テキセツ</t>
    </rPh>
    <phoneticPr fontId="16"/>
  </si>
  <si>
    <t>　カラフルで楽しいさし絵が使われており、厚紙に印刷され、造本もしっかりしている。</t>
    <rPh sb="6" eb="7">
      <t>タノ</t>
    </rPh>
    <rPh sb="11" eb="12">
      <t>エ</t>
    </rPh>
    <rPh sb="13" eb="14">
      <t>ツカ</t>
    </rPh>
    <rPh sb="20" eb="22">
      <t>アツガミ</t>
    </rPh>
    <rPh sb="23" eb="25">
      <t>インサツ</t>
    </rPh>
    <rPh sb="28" eb="30">
      <t>ゾウホン</t>
    </rPh>
    <phoneticPr fontId="16"/>
  </si>
  <si>
    <t>　柔らかい色調の美しいさし絵で、造本もしっかりしている。</t>
    <phoneticPr fontId="16"/>
  </si>
  <si>
    <t>　親しみやすく、ポイントをしぼったさし絵により、内容が理解されやすいよう工夫されている。</t>
    <phoneticPr fontId="16"/>
  </si>
  <si>
    <t>　本の大きさは小ぶりで持ちやすく、触りやすい。</t>
    <phoneticPr fontId="16"/>
  </si>
  <si>
    <t>　リズミカルな文で構成されており親しみやすい。</t>
    <phoneticPr fontId="16"/>
  </si>
  <si>
    <t>　今、どの部分を書いているのか分かるよう、線の色に濃淡をつけている。挿絵は子どもたちが親しみを持てるよう、楽しいものになっている。</t>
    <phoneticPr fontId="16"/>
  </si>
  <si>
    <t>　付属のシートを使用すると絵からひらがな一文字が出てくるしかけとなっており、子どもの興味を引きやすい。</t>
    <rPh sb="1" eb="3">
      <t>フゾク</t>
    </rPh>
    <rPh sb="8" eb="10">
      <t>シヨウ</t>
    </rPh>
    <rPh sb="13" eb="14">
      <t>エ</t>
    </rPh>
    <rPh sb="20" eb="21">
      <t>ヒト</t>
    </rPh>
    <rPh sb="21" eb="23">
      <t>モジ</t>
    </rPh>
    <rPh sb="24" eb="25">
      <t>デ</t>
    </rPh>
    <rPh sb="38" eb="39">
      <t>コ</t>
    </rPh>
    <rPh sb="42" eb="44">
      <t>キョウミ</t>
    </rPh>
    <rPh sb="45" eb="46">
      <t>ヒ</t>
    </rPh>
    <phoneticPr fontId="16"/>
  </si>
  <si>
    <t>　造本がしっかりしている。</t>
    <phoneticPr fontId="16"/>
  </si>
  <si>
    <t>　カラフルで楽しい挿絵が使用されており、造本もしっかりしている。</t>
    <phoneticPr fontId="16"/>
  </si>
  <si>
    <t>　楽しくカラフルなさし絵が鮮明に印刷されインパクトがある。造本もしっかりしている。</t>
    <phoneticPr fontId="16"/>
  </si>
  <si>
    <t>　大きな挿絵で、患者と医者の気持ちが表情と共に分かりやすく描かれ、子どもが親しみをもって読むことができる。</t>
    <rPh sb="23" eb="24">
      <t>ブン</t>
    </rPh>
    <phoneticPr fontId="16"/>
  </si>
  <si>
    <t>　蝶の形の穴があけてあり、はじめは蝶だと思わせ、ページをめくるとそれは蝶ではなく意外なものであるという楽しさがある。</t>
    <phoneticPr fontId="16"/>
  </si>
  <si>
    <t>　かわいいさし絵が印刷され、しかけによる場面の変化がことばとうまく対応するよう工夫されている。</t>
    <phoneticPr fontId="16"/>
  </si>
  <si>
    <t>　色彩豊かで迫力ある挿絵が、子どもの興味をひきやすい。曜日の名前は漢字だが、太字で強調されている。</t>
    <phoneticPr fontId="16"/>
  </si>
  <si>
    <t>　てんとう虫が他の生き物と会っている間、お日さまが位置を変えて表示され、時刻と太陽の移動が一緒に確認できる。</t>
    <phoneticPr fontId="16"/>
  </si>
  <si>
    <t>　カラフルなさし絵としかけのおもしろさで、子どもの興味・関心をひきつけるよう工夫されている。</t>
    <phoneticPr fontId="16"/>
  </si>
  <si>
    <t>　カラフルな挿絵と穴等のしかけのおもしろさで、子どもの興味・関心をひきつけるような内容になっている。</t>
    <phoneticPr fontId="16"/>
  </si>
  <si>
    <t>　大きく、色彩の鮮明なさし絵で、親しみやすい。また、文中の色の名前を太字で強調し、子どもの注意をひきつけやすいものになっている。</t>
    <phoneticPr fontId="16"/>
  </si>
  <si>
    <t>　分かりやすく楽しいさし桧で鮮明に印刷され、造本もしっかりしている。</t>
    <phoneticPr fontId="16"/>
  </si>
  <si>
    <t>　かわいいさし絵で、主人公たちと一緒に学習できる絵本になっている。</t>
    <phoneticPr fontId="16"/>
  </si>
  <si>
    <t>　分かりやすく楽しいさし絵で鮮明に印刷され、造本もしっかりしている。</t>
    <phoneticPr fontId="16"/>
  </si>
  <si>
    <t>　主人公の動物が親しみやすいデザインになっており、配色も美しい。文も次の展開に期待感が持続するように工夫されている。</t>
    <phoneticPr fontId="16"/>
  </si>
  <si>
    <t>　大きなさし絵で主人公と一緒に考えながら探していけるようにしかけ絵本になっている。造本もしっかりしている。</t>
    <phoneticPr fontId="16"/>
  </si>
  <si>
    <t>　文字の大きさは適当で、造本もしっかりしている。</t>
    <phoneticPr fontId="16"/>
  </si>
  <si>
    <t>　独特のやわらかい淡い色彩のさし絵が美しく印刷されている。</t>
    <phoneticPr fontId="16"/>
  </si>
  <si>
    <t>　造本はしっかりしている。</t>
    <phoneticPr fontId="16"/>
  </si>
  <si>
    <t>　楽しいカラフルな絵と、表情のある大きな文字が使用されており、造本もしっかりしている。また、簡単なことばの繰り返しが面白く、発語を促すことができる。</t>
    <phoneticPr fontId="16"/>
  </si>
  <si>
    <t>　リズミカルな文章なので、暗唱や読み聞かせにも適している。</t>
    <phoneticPr fontId="16"/>
  </si>
  <si>
    <t>　はり絵風のさし絵で食べ物が立体的に描かれている。</t>
    <phoneticPr fontId="16"/>
  </si>
  <si>
    <t>　見開きでさし絵が大きくて、登場人物の表情が分かりやすい。</t>
    <phoneticPr fontId="16"/>
  </si>
  <si>
    <t>　魚のうろこに光が当たるとキラキラ反射し、本の形が魚の形になっていて、子どもの興味をひくように工夫されている。</t>
    <phoneticPr fontId="16"/>
  </si>
  <si>
    <t>　ストーリーの展開を期待しながら読み進めるように工夫されている。</t>
    <phoneticPr fontId="16"/>
  </si>
  <si>
    <t>　鳥や牛や人間の姿を、勝手に頭の中で想像し思い描く魚。その想像した姿はとてもカラフルだが、どれもみんな魚の形をしているというユーモラスな表現で創意工夫がなされている。</t>
    <phoneticPr fontId="16"/>
  </si>
  <si>
    <t>　絵が図案的で、子どもが親しみを感じることができる。</t>
    <phoneticPr fontId="16"/>
  </si>
  <si>
    <t>　造本がしっかりしている。絵は丸、楕円、四角などの単純な図柄の組み合わせで描かれていて、子どもにも馴染み深い。</t>
    <phoneticPr fontId="16"/>
  </si>
  <si>
    <t>　絵がストーリー性を持って配列されており、期待感を持続させることができる。</t>
    <phoneticPr fontId="16"/>
  </si>
  <si>
    <t>　楽しい絵と文で話の世界に引き込まれていくよう工夫されている。</t>
    <phoneticPr fontId="16"/>
  </si>
  <si>
    <t>　視覚的に鮮やかなイラストの中に一文字が挿入され、絵文字のようになっており、子どもが興味を持って学習できるように工夫されている。</t>
    <phoneticPr fontId="16"/>
  </si>
  <si>
    <t>　次の展開を想像しやすいように、色やことばが工夫されている。</t>
    <phoneticPr fontId="16"/>
  </si>
  <si>
    <t>　色調が淡く美しい。</t>
    <phoneticPr fontId="16"/>
  </si>
  <si>
    <t>　造本はしっかりしており、配色に落ち着きがある。</t>
    <phoneticPr fontId="16"/>
  </si>
  <si>
    <t>　大きくて親しみやすいさし絵である。</t>
    <phoneticPr fontId="16"/>
  </si>
  <si>
    <t>　身近な動物や野菜、のりものなどをシンプルな線とカラーで表現されている。筆順も分かりやすく示されている。</t>
    <phoneticPr fontId="16"/>
  </si>
  <si>
    <t>　かわいい挿絵が大きく描かれており、動物の表情も分かりやすい。また、次の展開に期待感が持ちやすいように工夫されている。</t>
    <phoneticPr fontId="16"/>
  </si>
  <si>
    <t>　きれいな写真やかわいいイラストがあり、ことばに親しめる。またひらがなを指なぞりすることで、形を捉えやすい。</t>
    <phoneticPr fontId="16"/>
  </si>
  <si>
    <t>　ユーモラスで、分かりやすいさし絵になっている。次の展開に期待感が持ちやすく工夫されている。</t>
    <phoneticPr fontId="16"/>
  </si>
  <si>
    <t>　文とさし絵が適切である。</t>
    <phoneticPr fontId="16"/>
  </si>
  <si>
    <t>　はっきりした色使いで、単純化された絵が親しみやすい。</t>
    <phoneticPr fontId="16"/>
  </si>
  <si>
    <t>　楽しい、カラフルな挿絵が鮮明に印刷されている。また、周りと同化しているものを見つけ出す楽しさがある。</t>
    <phoneticPr fontId="16"/>
  </si>
  <si>
    <t>　さし絵の中に身近な物が多く含まれており、物の名前を引き出し、ことばの学習につなげやすい。</t>
    <phoneticPr fontId="16"/>
  </si>
  <si>
    <t>　絵の色彩が鮮明であり、文字も読みやすい。</t>
    <phoneticPr fontId="16"/>
  </si>
  <si>
    <t>　絵が親しみやすく、分かりやすい。</t>
    <phoneticPr fontId="16"/>
  </si>
  <si>
    <t>　分かりやすいさし絵になっているので、手順を真似ることができる。</t>
    <phoneticPr fontId="16"/>
  </si>
  <si>
    <t>　絵が鮮明で色調も美しい。</t>
    <phoneticPr fontId="16"/>
  </si>
  <si>
    <t>　描画が単純化され、色調も美しい。</t>
    <phoneticPr fontId="16"/>
  </si>
  <si>
    <t>　絵がカラフルで見やすく、文字も大きく鮮明である。</t>
    <phoneticPr fontId="16"/>
  </si>
  <si>
    <t>　ほのぼのとした画風で、なおかつ読みやすい。</t>
    <phoneticPr fontId="16"/>
  </si>
  <si>
    <t>　色彩の美しいさし絵で、ことばからくるイメージがわきやすく、見ているだけで動きを誘うように描かれている。造本もしっかりしている。</t>
    <phoneticPr fontId="16"/>
  </si>
  <si>
    <t>　はっきりした色づかいの絵で、文字も大きく鮮明である。</t>
    <phoneticPr fontId="16"/>
  </si>
  <si>
    <t>　朱色を基調とした背景画で原始時代の雰囲気が示されている。</t>
    <phoneticPr fontId="16"/>
  </si>
  <si>
    <t>　どのペ－ジも色彩が美しく、人々の表情が生き生きとしている。それだけに最後のペ－ジに絵がなく「この年のふゆ 村は戦争で破壊され、いまはもうありません。」のことばだけなのが、戦争の悲惨さを強く訴える。　</t>
    <phoneticPr fontId="16"/>
  </si>
  <si>
    <t>　印刷は鮮明で、造本もしっかりしている。</t>
    <phoneticPr fontId="16"/>
  </si>
  <si>
    <t>　繊細な絵の感じがうまく印刷で表現されており、造本もしっかりしている。</t>
    <phoneticPr fontId="16"/>
  </si>
  <si>
    <t>　出てくる動物たちの表情がユーモラスで楽しい。</t>
    <phoneticPr fontId="16"/>
  </si>
  <si>
    <t>　さし絵は切り絵、ちぎり絵で描かれており、親しみやすい。造本もしっかりしている。</t>
    <phoneticPr fontId="16"/>
  </si>
  <si>
    <t>　擬人化された食べ物が次々と登場し、しりとりの続きが気になり、自分もしりとりがしたくなるように工夫されている。</t>
    <phoneticPr fontId="16"/>
  </si>
  <si>
    <t>　ふだん話すことのない身の回りのものが主人公となることで、子どもたちの興味関心を高める工夫がされている。</t>
    <phoneticPr fontId="16"/>
  </si>
  <si>
    <t>　かわいいイラストが親しみやすく、リズミカルな文で、ひらがなが覚えやすい。</t>
    <phoneticPr fontId="16"/>
  </si>
  <si>
    <t>　猫の世界のおもしろさが、分かりやすいイラストで描かれており、親しみやすく工夫されている。</t>
    <rPh sb="13" eb="14">
      <t>ブン</t>
    </rPh>
    <phoneticPr fontId="16"/>
  </si>
  <si>
    <t>　「うり二つ」の意味を瓜の写真つきで説明するなど、視覚的にわかりやすくことばの意味が理解できるように工夫されている。</t>
    <rPh sb="4" eb="5">
      <t>フタ</t>
    </rPh>
    <rPh sb="8" eb="10">
      <t>イミ</t>
    </rPh>
    <rPh sb="11" eb="12">
      <t>ウリ</t>
    </rPh>
    <rPh sb="13" eb="15">
      <t>シャシン</t>
    </rPh>
    <rPh sb="18" eb="20">
      <t>セツメイ</t>
    </rPh>
    <rPh sb="25" eb="28">
      <t>シカクテキ</t>
    </rPh>
    <rPh sb="39" eb="41">
      <t>イミ</t>
    </rPh>
    <rPh sb="42" eb="44">
      <t>リカイ</t>
    </rPh>
    <rPh sb="50" eb="52">
      <t>クフウ</t>
    </rPh>
    <phoneticPr fontId="16"/>
  </si>
  <si>
    <t>　動きのあるさし絵で、子どもが物語に興味を持つ内容である。</t>
    <rPh sb="1" eb="2">
      <t>ウゴ</t>
    </rPh>
    <rPh sb="8" eb="9">
      <t>エ</t>
    </rPh>
    <rPh sb="11" eb="12">
      <t>コ</t>
    </rPh>
    <rPh sb="15" eb="17">
      <t>モノガタリ</t>
    </rPh>
    <rPh sb="18" eb="20">
      <t>キョウミ</t>
    </rPh>
    <rPh sb="21" eb="22">
      <t>モ</t>
    </rPh>
    <rPh sb="23" eb="25">
      <t>ナイヨウ</t>
    </rPh>
    <phoneticPr fontId="16"/>
  </si>
  <si>
    <t>　動物が登場する色鮮やかなさし絵で構成されている。「はらい」や「とめ」などを意識させ、リズムよく唱えながら書くことで、正しい書き順が習得できる。</t>
    <phoneticPr fontId="16"/>
  </si>
  <si>
    <t>　巻末にカタカナ対応表と、三行詩をリズムにのせて唱えるための楽譜が掲載されている。</t>
    <phoneticPr fontId="16"/>
  </si>
  <si>
    <t>　ことわざが分かりやすい解説と親しみやすいイラストで表現されている。文字の練習とともに、ことわざも覚えることができる。</t>
    <phoneticPr fontId="16"/>
  </si>
  <si>
    <t>　ゆびで数字をなぞれるようにしたり、動物の場面設定がおもしろく配列されたりしている。</t>
    <phoneticPr fontId="16"/>
  </si>
  <si>
    <t xml:space="preserve">　数字や絵が、淡色系のやさしい色づかいで配色されている。答えが一部見える、穴あきヒントがあるなど、工夫されている。      </t>
    <phoneticPr fontId="16"/>
  </si>
  <si>
    <t>　ストーリーの中に九九を唱える場面がある。読者は、登場人物になりかわり、自然と興味を持って九九を覚えることができる工夫がされている。</t>
    <phoneticPr fontId="16"/>
  </si>
  <si>
    <t>　色彩豊かな絵と短いことばで、読み進めやすい。</t>
    <phoneticPr fontId="16"/>
  </si>
  <si>
    <t>　数に興味をもつ事ができるように、かぞえる対象物が頁によって変えられており、名数の学習もできるように考えられている。</t>
    <phoneticPr fontId="16"/>
  </si>
  <si>
    <t>　いろいろな生活の場面を取り上げており、興味をもちやすいように工夫されている。</t>
    <phoneticPr fontId="16"/>
  </si>
  <si>
    <t>　ストーリーを展開させる中で生活の中での数にふれるように工夫されている。</t>
    <phoneticPr fontId="16"/>
  </si>
  <si>
    <t>　絵も鮮明で、美しく、楽しく読める。</t>
    <phoneticPr fontId="16"/>
  </si>
  <si>
    <t>　独特のきれいな色使いの絵本になっている。立方体の色を見つける問題では、展開図も描かれており、工作につなげることもできる。</t>
    <phoneticPr fontId="16"/>
  </si>
  <si>
    <t>　小さいものが大きくなる楽しさから最後の「もっともっと大きくなれ」のリズム感あふれる展開になっている。　</t>
    <phoneticPr fontId="16"/>
  </si>
  <si>
    <t>　興味深く学習できるよう、さし絵が工夫されている。</t>
    <phoneticPr fontId="16"/>
  </si>
  <si>
    <t>　親しみやすい絵が鮮明に印刷され、また配色も興味深い。</t>
    <phoneticPr fontId="16"/>
  </si>
  <si>
    <t>　さし絵が美しく、楽しくことば遊びもできるように工夫されている。</t>
    <phoneticPr fontId="16"/>
  </si>
  <si>
    <t>　次のページとのつながりをみつけたり、キャラクターを探すクイズがついていたりする。</t>
    <phoneticPr fontId="16"/>
  </si>
  <si>
    <t>　本が縦に開くようにできていて、次ページをくるときに期待感があり、興味を持って読みすすめることができる。</t>
    <phoneticPr fontId="16"/>
  </si>
  <si>
    <t>　興味をひく色合い、数字と具体物の数の対応など、見やすいように工夫されている。</t>
    <phoneticPr fontId="16"/>
  </si>
  <si>
    <t>　鮮やかな色合いで、具体物を数えやすい。言葉も短くリズミカルで読みやすい。</t>
    <phoneticPr fontId="16"/>
  </si>
  <si>
    <t>　付属の時計は短針と長針の色分けがされており、それぞれが示す同じ色の文字盤の数字をよむと時刻がわかる。長針が１分きざみで動き、時計のつくりはしっかりしている。</t>
    <phoneticPr fontId="16"/>
  </si>
  <si>
    <t>　身近な物、鮮やかな色で、子どもの興味をひくよう工夫されている。</t>
    <phoneticPr fontId="16"/>
  </si>
  <si>
    <t>　おとうさんとおでかけという目標で、身近なものを使い、鮮明な色で興味をひきやすく工夫されている。</t>
    <phoneticPr fontId="16"/>
  </si>
  <si>
    <t>　インデックス形式を採っており、目的のページを開きやすくなっている。</t>
    <phoneticPr fontId="16"/>
  </si>
  <si>
    <t>　見やすい絵と短いことばではっきりとした印象を与えるように工夫されている。</t>
    <phoneticPr fontId="16"/>
  </si>
  <si>
    <t>　数字以外、全く文字のない絵本となっており、シンプルで分かりやすい。四季の移り変わりも楽しめる。</t>
    <phoneticPr fontId="16"/>
  </si>
  <si>
    <t>　場面ごとに背景の色を変えているので、ページをめくったときに場面が変わったことが分かりやすい。</t>
    <phoneticPr fontId="16"/>
  </si>
  <si>
    <t>　動物が身につける物等、興味をひく絵が描かれていて、親しみやすくなっている。</t>
    <phoneticPr fontId="16"/>
  </si>
  <si>
    <t>　「さよならさんかく、またきてしかく」の歌で連想を働かせながら学習を進めるよう工夫されている。</t>
    <phoneticPr fontId="16"/>
  </si>
  <si>
    <t>　鏡を見ながら自分でさわったり表情をまねることができ、子どもの活動を引き出すように工夫されている。</t>
    <phoneticPr fontId="16"/>
  </si>
  <si>
    <t>　淡彩の明るいトーンの色づかいで、食べ物もおいしそうに描かれ、親しみやすい。仲間のパーティーでしめくくっているのもよい。</t>
    <phoneticPr fontId="16"/>
  </si>
  <si>
    <t>　写真を多く使用して解説してあるので、具体的で分かりやすい。生活場面と学習を結びつけやすく、数を使う便利さについても知ることができる内容である。</t>
    <rPh sb="1" eb="3">
      <t>シャシン</t>
    </rPh>
    <rPh sb="4" eb="5">
      <t>オオ</t>
    </rPh>
    <rPh sb="6" eb="8">
      <t>シヨウ</t>
    </rPh>
    <rPh sb="10" eb="12">
      <t>カイセツ</t>
    </rPh>
    <rPh sb="19" eb="22">
      <t>グタイテキ</t>
    </rPh>
    <rPh sb="23" eb="24">
      <t>ブン</t>
    </rPh>
    <rPh sb="30" eb="32">
      <t>セイカツ</t>
    </rPh>
    <rPh sb="32" eb="34">
      <t>バメン</t>
    </rPh>
    <rPh sb="35" eb="37">
      <t>ガクシュウ</t>
    </rPh>
    <rPh sb="38" eb="39">
      <t>ムス</t>
    </rPh>
    <rPh sb="46" eb="47">
      <t>カズ</t>
    </rPh>
    <rPh sb="48" eb="49">
      <t>ツカ</t>
    </rPh>
    <rPh sb="50" eb="52">
      <t>ベンリ</t>
    </rPh>
    <rPh sb="58" eb="59">
      <t>シ</t>
    </rPh>
    <rPh sb="66" eb="68">
      <t>ナイヨウ</t>
    </rPh>
    <phoneticPr fontId="16"/>
  </si>
  <si>
    <t>　絵の中の丸が凸、数字が凹で表され、手で触れながら数を認識できる工夫がされている。色彩鮮やかで子どもの興味をひきやすい。</t>
    <phoneticPr fontId="16"/>
  </si>
  <si>
    <t>　カラフルな色使いで、いろいろな時計で時刻を示したり、１日の時間の流れを熊のぬいぐるみを使って説明したり、子どもの好奇心を刺激するようになっている。</t>
    <phoneticPr fontId="16"/>
  </si>
  <si>
    <t>　載っている物がすべて実物の写真なので、具体物を目の前に置いて学習している気持ちになれる。</t>
    <phoneticPr fontId="16"/>
  </si>
  <si>
    <t>　興味を持ちやすいイラストで解説されている。付属のCDや答え部分を隠すことができるシートを使って繰り返し学習できるよう工夫されている。</t>
    <rPh sb="1" eb="3">
      <t>キョウミ</t>
    </rPh>
    <rPh sb="4" eb="5">
      <t>モ</t>
    </rPh>
    <rPh sb="14" eb="16">
      <t>カイセツ</t>
    </rPh>
    <rPh sb="22" eb="24">
      <t>フゾク</t>
    </rPh>
    <rPh sb="28" eb="29">
      <t>コタ</t>
    </rPh>
    <rPh sb="30" eb="32">
      <t>ブブン</t>
    </rPh>
    <rPh sb="33" eb="34">
      <t>カク</t>
    </rPh>
    <rPh sb="45" eb="46">
      <t>ツカ</t>
    </rPh>
    <rPh sb="48" eb="49">
      <t>ク</t>
    </rPh>
    <rPh sb="50" eb="51">
      <t>カエ</t>
    </rPh>
    <rPh sb="52" eb="54">
      <t>ガクシュウ</t>
    </rPh>
    <rPh sb="59" eb="61">
      <t>クフウ</t>
    </rPh>
    <phoneticPr fontId="16"/>
  </si>
  <si>
    <t>　身近な場面が取り上げられ、親しみやすい工夫がされている。１対１対応を行う中で数量概念を身に付けることができる。</t>
    <phoneticPr fontId="16"/>
  </si>
  <si>
    <t>　数に興味をもつことが、できるように、かぞえる対象物がページによって変えられており、名数の学習もできるように考えられている。</t>
    <phoneticPr fontId="16"/>
  </si>
  <si>
    <t>　はっきりとした絵でわかりやすい。24時制・５分単位の時刻がよめるような工夫もなされている。</t>
    <phoneticPr fontId="16"/>
  </si>
  <si>
    <t>　絵が親しみやすく、印刷も美しい。</t>
    <phoneticPr fontId="16"/>
  </si>
  <si>
    <t>　指で数字をなぞることができるように陰影をつけた大きな文字になっており、また動物写真を指さしして数えることができるように工夫されている。</t>
    <rPh sb="1" eb="2">
      <t>ユビ</t>
    </rPh>
    <rPh sb="3" eb="5">
      <t>スウジ</t>
    </rPh>
    <rPh sb="18" eb="20">
      <t>インエイ</t>
    </rPh>
    <rPh sb="24" eb="25">
      <t>オオ</t>
    </rPh>
    <rPh sb="27" eb="29">
      <t>モジ</t>
    </rPh>
    <rPh sb="38" eb="40">
      <t>ドウブツ</t>
    </rPh>
    <rPh sb="40" eb="42">
      <t>シャシン</t>
    </rPh>
    <rPh sb="43" eb="44">
      <t>ユビ</t>
    </rPh>
    <rPh sb="48" eb="49">
      <t>カゾ</t>
    </rPh>
    <rPh sb="60" eb="62">
      <t>クフウ</t>
    </rPh>
    <phoneticPr fontId="16"/>
  </si>
  <si>
    <t>　さし絵が工夫されていて、興味深く学習できるようになっている。</t>
    <phoneticPr fontId="16"/>
  </si>
  <si>
    <t xml:space="preserve">　水彩風の淡い色あいを用いており、美しい。    </t>
    <phoneticPr fontId="16"/>
  </si>
  <si>
    <t>　図、絵の色合い、大きさが適当であり、実際に色紙を使って合わせることも可能である。</t>
    <phoneticPr fontId="16"/>
  </si>
  <si>
    <t>　親しみやすいイラストが中心となって構成されており、子どもの興味関心を引きやすくなっている。</t>
    <phoneticPr fontId="16"/>
  </si>
  <si>
    <t>　親しみやすい絵で楽しく取り組むことができる。13㎝×13㎝の小型絵本である。</t>
    <phoneticPr fontId="16"/>
  </si>
  <si>
    <t>　身近な動物が写実的に描かれていて、理解しやすいように工夫されている。</t>
    <phoneticPr fontId="16"/>
  </si>
  <si>
    <t>　「分」はどこから数え始めるかや長針や短針のよみ方の違いが丁寧に説明されている。</t>
    <phoneticPr fontId="16"/>
  </si>
  <si>
    <t>　「これはなんだろう？」と、興味を引く絵である。文字の大きさも、大小の構成となっているため、関連付けて指導しやすい。</t>
    <phoneticPr fontId="16"/>
  </si>
  <si>
    <t>　赤・青・黄・緑色等、視覚的にとらえやすいよう工夫されている。</t>
    <phoneticPr fontId="16"/>
  </si>
  <si>
    <t>　短針を自由に動かすことができる時計が組み込まれている。</t>
    <phoneticPr fontId="16"/>
  </si>
  <si>
    <t>　配色も鮮明で最後におばけが出るなどストーリー性もある。</t>
    <phoneticPr fontId="16"/>
  </si>
  <si>
    <t>　凸凹した質感や、布、ビニールなど様々な異なる素材を使用し、指先で感触を確かめながら数を学べるように工夫されている。</t>
    <rPh sb="1" eb="3">
      <t>デコボコ</t>
    </rPh>
    <rPh sb="5" eb="7">
      <t>シツカン</t>
    </rPh>
    <rPh sb="9" eb="10">
      <t>ヌノ</t>
    </rPh>
    <rPh sb="17" eb="19">
      <t>サマザマ</t>
    </rPh>
    <rPh sb="20" eb="21">
      <t>コト</t>
    </rPh>
    <rPh sb="23" eb="25">
      <t>ソザイ</t>
    </rPh>
    <rPh sb="26" eb="28">
      <t>シヨウ</t>
    </rPh>
    <rPh sb="30" eb="32">
      <t>ユビサキ</t>
    </rPh>
    <rPh sb="33" eb="35">
      <t>カンショク</t>
    </rPh>
    <rPh sb="36" eb="37">
      <t>タシ</t>
    </rPh>
    <rPh sb="42" eb="43">
      <t>カズ</t>
    </rPh>
    <rPh sb="44" eb="45">
      <t>マナ</t>
    </rPh>
    <rPh sb="50" eb="52">
      <t>クフウ</t>
    </rPh>
    <phoneticPr fontId="16"/>
  </si>
  <si>
    <t>　ページが進むごとに抜き型が大きくなっていき、集中してなぞらせるように工夫されている。</t>
    <rPh sb="10" eb="11">
      <t>ヌ</t>
    </rPh>
    <rPh sb="12" eb="13">
      <t>ガタ</t>
    </rPh>
    <rPh sb="14" eb="15">
      <t>オオ</t>
    </rPh>
    <rPh sb="23" eb="25">
      <t>シュウチュウ</t>
    </rPh>
    <phoneticPr fontId="16"/>
  </si>
  <si>
    <t>　うすい冊子になっていて、子どもにとって使いやすい。</t>
    <phoneticPr fontId="16"/>
  </si>
  <si>
    <t>　日常生活で興味を引く絵が描かれている。読んでいくうちに量や測定について興味がわいてくる内容である。</t>
    <phoneticPr fontId="16"/>
  </si>
  <si>
    <t>　カバーの裏にも数の表が掲載されており、活用できる。電車に関係する写真、イラストが豊富に揃えられており子どもの興味をひきやすい。</t>
    <phoneticPr fontId="16"/>
  </si>
  <si>
    <t>　カラフルな色使いと繰り返しの短い言葉で楽しく言葉あそびができるように工夫されている。</t>
    <rPh sb="6" eb="7">
      <t>イロ</t>
    </rPh>
    <rPh sb="7" eb="8">
      <t>ツカ</t>
    </rPh>
    <rPh sb="10" eb="11">
      <t>ク</t>
    </rPh>
    <rPh sb="12" eb="13">
      <t>カエ</t>
    </rPh>
    <rPh sb="15" eb="16">
      <t>ミジカ</t>
    </rPh>
    <rPh sb="17" eb="19">
      <t>コトバ</t>
    </rPh>
    <rPh sb="20" eb="21">
      <t>タノ</t>
    </rPh>
    <rPh sb="23" eb="25">
      <t>コトバ</t>
    </rPh>
    <rPh sb="35" eb="37">
      <t>クフウ</t>
    </rPh>
    <phoneticPr fontId="16"/>
  </si>
  <si>
    <t>　イラストが優しいタッチで描かれており見やすい。仕掛けをめくると答えが分かるようになっており、子どもの学習意欲を高めるよう工夫されている。</t>
    <rPh sb="6" eb="7">
      <t>ヤサ</t>
    </rPh>
    <rPh sb="13" eb="14">
      <t>エガ</t>
    </rPh>
    <rPh sb="19" eb="20">
      <t>ミ</t>
    </rPh>
    <rPh sb="24" eb="26">
      <t>シカ</t>
    </rPh>
    <rPh sb="32" eb="33">
      <t>コタ</t>
    </rPh>
    <rPh sb="35" eb="36">
      <t>ブン</t>
    </rPh>
    <rPh sb="47" eb="48">
      <t>コ</t>
    </rPh>
    <rPh sb="51" eb="53">
      <t>ガクシュウ</t>
    </rPh>
    <rPh sb="53" eb="55">
      <t>イヨク</t>
    </rPh>
    <rPh sb="56" eb="57">
      <t>タカ</t>
    </rPh>
    <rPh sb="61" eb="63">
      <t>クフウ</t>
    </rPh>
    <phoneticPr fontId="16"/>
  </si>
  <si>
    <t>　めくりを開けて数をかぞえるなどのしかけがあり、子どもの興味・関心を引く内容である。</t>
    <rPh sb="5" eb="6">
      <t>ア</t>
    </rPh>
    <rPh sb="8" eb="9">
      <t>カズ</t>
    </rPh>
    <rPh sb="24" eb="25">
      <t>コ</t>
    </rPh>
    <rPh sb="28" eb="30">
      <t>キョウミ</t>
    </rPh>
    <rPh sb="31" eb="33">
      <t>カンシン</t>
    </rPh>
    <rPh sb="34" eb="35">
      <t>ヒ</t>
    </rPh>
    <rPh sb="36" eb="38">
      <t>ナイヨウ</t>
    </rPh>
    <phoneticPr fontId="16"/>
  </si>
  <si>
    <t xml:space="preserve"> 「まる、さんかく、しかく」だけでなく「ぞう、ふね、かお」などがシンプルな形で描かれて差し込まれており、子どもの興味をひきやすい。</t>
    <phoneticPr fontId="16"/>
  </si>
  <si>
    <t>　漢字にルビがふってあり、イラストもカラフルで子どもの興味を引くように工夫されている。</t>
    <phoneticPr fontId="16"/>
  </si>
  <si>
    <t>　親しみやすい絵と文で表現されている。</t>
    <phoneticPr fontId="16"/>
  </si>
  <si>
    <t>　絵も文章もシンプルであり、分かりやすく工夫されている。</t>
    <phoneticPr fontId="16"/>
  </si>
  <si>
    <t xml:space="preserve">  ヒントとして開けられている穴が、ページをめくると答えの文字にちょうど重なるように作られており、絵やひらがなにも注目できるよう工夫されている。</t>
    <phoneticPr fontId="16"/>
  </si>
  <si>
    <t xml:space="preserve">  さし絵が多く、いろいろな生活場面での様子がくわしく描かれている。</t>
    <phoneticPr fontId="16"/>
  </si>
  <si>
    <t xml:space="preserve">  楽しい行事や遊びを通して自然に対する関心が持てるように工夫されている。</t>
    <phoneticPr fontId="16"/>
  </si>
  <si>
    <t>　身近な玩具を使ったストーリー性のある内容で、片付けることへの興味や、片付け方、分類の仕方を学ぶことができる。</t>
    <rPh sb="1" eb="3">
      <t>ミジカ</t>
    </rPh>
    <rPh sb="4" eb="6">
      <t>オモチャ</t>
    </rPh>
    <rPh sb="7" eb="8">
      <t>ツカ</t>
    </rPh>
    <rPh sb="15" eb="16">
      <t>セイ</t>
    </rPh>
    <rPh sb="19" eb="21">
      <t>ナイヨウ</t>
    </rPh>
    <rPh sb="23" eb="25">
      <t>カタヅ</t>
    </rPh>
    <rPh sb="35" eb="37">
      <t>カタヅ</t>
    </rPh>
    <rPh sb="46" eb="47">
      <t>マナ</t>
    </rPh>
    <phoneticPr fontId="16"/>
  </si>
  <si>
    <t xml:space="preserve">  場面や言葉のくり返しでリズミカルにストーリーを展開し、子どもの興味を引くように工夫されている。</t>
    <phoneticPr fontId="16"/>
  </si>
  <si>
    <t xml:space="preserve">  次はどんな鳴き声か考えながら読み進めることができるよう工夫されている。</t>
    <phoneticPr fontId="16"/>
  </si>
  <si>
    <t xml:space="preserve">  ユーモラスな絵で親しみやすいものになっている 。また、排泄や着脱等を通して子どもたちが成就感を持つよう工夫されている。</t>
    <phoneticPr fontId="16"/>
  </si>
  <si>
    <t xml:space="preserve">  日常生活の中でのマナーを、分かりやすい文と絵で具体的な場面と結びつけて学ぶよう工夫されている。</t>
    <phoneticPr fontId="16"/>
  </si>
  <si>
    <t xml:space="preserve">  穴あけや切りぬきの工夫がなされており、楽しく学習できるようになっている。</t>
    <phoneticPr fontId="16"/>
  </si>
  <si>
    <t xml:space="preserve">  しかけ絵本として、随所にのぞき窓があり、子どもの興味を喚起しやすい。</t>
    <phoneticPr fontId="16"/>
  </si>
  <si>
    <t xml:space="preserve">  扉を開けることで、具体的な場面がイメージでき、あいさつことばを太字にし強調して示されている。</t>
    <phoneticPr fontId="16"/>
  </si>
  <si>
    <t xml:space="preserve">  字が大きく、ひらがなを覚えた子どもが一人で読めるよう工夫されている。</t>
    <phoneticPr fontId="16"/>
  </si>
  <si>
    <t>　パステル調の優しい色合いで見開き一面に大きく挿絵が描かれており、文体もリズミカルでやさしく読みやすい。</t>
    <phoneticPr fontId="16"/>
  </si>
  <si>
    <t>　手を洗っている様子がしかけ絵本でわかりやすく示されている。</t>
    <phoneticPr fontId="16"/>
  </si>
  <si>
    <t>　良い例、悪い例の比較ができ、具体的に学べるようになっている。</t>
    <phoneticPr fontId="16"/>
  </si>
  <si>
    <t>　子どもの視点で交通安全を意識できるように分かりやすく描かれている。</t>
    <rPh sb="1" eb="2">
      <t>コ</t>
    </rPh>
    <rPh sb="5" eb="7">
      <t>シテン</t>
    </rPh>
    <rPh sb="21" eb="22">
      <t>ワ</t>
    </rPh>
    <phoneticPr fontId="16"/>
  </si>
  <si>
    <t>　リズミカルな言葉と簡潔な絵で、子どもの興味を引きやすいよう工夫されている。</t>
    <phoneticPr fontId="16"/>
  </si>
  <si>
    <t>　日常生活で使われている生活用具がわかりやすく紹介されている。</t>
    <phoneticPr fontId="16"/>
  </si>
  <si>
    <t>　絵と文章で作り方が分かりやすくていねいに描かれている。</t>
    <phoneticPr fontId="16"/>
  </si>
  <si>
    <t>　「手洗いソング」の楽譜が巻末に掲載されている。手洗いの場面が擬音語を使って繰り返し示されており、子どもが楽しくまねしやすいように工夫している。</t>
    <rPh sb="13" eb="15">
      <t>カンマツ</t>
    </rPh>
    <rPh sb="31" eb="34">
      <t>ギオンゴ</t>
    </rPh>
    <rPh sb="65" eb="67">
      <t>クフウ</t>
    </rPh>
    <phoneticPr fontId="16"/>
  </si>
  <si>
    <t>　楽しく遊ぶ中で、自然への興味・関心が引き出されるように工夫されている。</t>
    <phoneticPr fontId="16"/>
  </si>
  <si>
    <t>　左の説明は小さな字、右の挨拶は大きな字で書かれており、学習しやすい工夫がなされている。</t>
    <phoneticPr fontId="16"/>
  </si>
  <si>
    <t>　写真、イラストが多く、草花や木に対する関心が持てるように工夫されている。</t>
    <phoneticPr fontId="16"/>
  </si>
  <si>
    <t>　写真、イラストが多く、自然に対する関心が持てるように工夫されている。</t>
    <phoneticPr fontId="16"/>
  </si>
  <si>
    <t>　家のとびらや、引き出しなどを開けるしかけを使い、楽しく学習できるように工夫されている。</t>
    <phoneticPr fontId="16"/>
  </si>
  <si>
    <t>　実際に歌ったり、ことばの掛け合いの中で、楽しむことができる工夫がされている。</t>
    <phoneticPr fontId="16"/>
  </si>
  <si>
    <t>　連続写真やワイドページなどをおりまぜ、興味をひくように工夫されている。</t>
    <phoneticPr fontId="16"/>
  </si>
  <si>
    <t>　牛乳から食品に変化していく様子が、順番に写真で紹介されている。</t>
    <phoneticPr fontId="16"/>
  </si>
  <si>
    <t>　文もイラストもシンプルな構成になっており、読み進めやすい。</t>
    <phoneticPr fontId="16"/>
  </si>
  <si>
    <t>　落ち着いた色彩で、文字が大きく、視覚にうったえるよう工夫されている。</t>
    <phoneticPr fontId="16"/>
  </si>
  <si>
    <t>　場面ごとに子どもが予想し、期待を抱くような工夫がなされている。</t>
    <phoneticPr fontId="16"/>
  </si>
  <si>
    <t>　子どもの自由な発想で遊びが広がっていく様子が描かれている。</t>
    <phoneticPr fontId="16"/>
  </si>
  <si>
    <t>　やきいもの作り方のほかに、じゃがいものパンケーキや干しいもの作り方も説明されている。</t>
    <phoneticPr fontId="16"/>
  </si>
  <si>
    <t>　美しい絵で目の前に差し出されたようにリアルに描かれている。</t>
    <phoneticPr fontId="16"/>
  </si>
  <si>
    <t>　漢字にルビがふってあり、イラストもカラフルである。昆虫などの仲間が大きさごとに示されて、子どもの興味を引くように工夫されている。</t>
    <phoneticPr fontId="16"/>
  </si>
  <si>
    <t xml:space="preserve">　列車に見立てた歯ブラシで口の中の食べ残しを取り除く内容になっており、興味がわくように工夫されている。
</t>
    <rPh sb="26" eb="28">
      <t>ナイヨウ</t>
    </rPh>
    <rPh sb="35" eb="37">
      <t>キョウミ</t>
    </rPh>
    <rPh sb="43" eb="45">
      <t>クフウ</t>
    </rPh>
    <phoneticPr fontId="16"/>
  </si>
  <si>
    <r>
      <t>　ページが進み動物が増え</t>
    </r>
    <r>
      <rPr>
        <b/>
        <sz val="18"/>
        <rFont val="ＭＳ 明朝"/>
        <family val="1"/>
        <charset val="128"/>
      </rPr>
      <t>るにつれ、徐々に画面いっぱいに登場人物が描かれ、車内がにぎやかになっていく様子が分かり、期待感が持てるように工夫されている。</t>
    </r>
    <rPh sb="10" eb="11">
      <t>フ</t>
    </rPh>
    <rPh sb="17" eb="19">
      <t>ジョジョ</t>
    </rPh>
    <rPh sb="27" eb="29">
      <t>トウジョウ</t>
    </rPh>
    <rPh sb="29" eb="31">
      <t>ジンブツ</t>
    </rPh>
    <rPh sb="32" eb="33">
      <t>エガ</t>
    </rPh>
    <rPh sb="36" eb="38">
      <t>シャナイ</t>
    </rPh>
    <rPh sb="49" eb="51">
      <t>ヨウス</t>
    </rPh>
    <rPh sb="52" eb="53">
      <t>ワ</t>
    </rPh>
    <rPh sb="56" eb="59">
      <t>キタイカン</t>
    </rPh>
    <rPh sb="66" eb="68">
      <t>クフウ</t>
    </rPh>
    <phoneticPr fontId="16"/>
  </si>
  <si>
    <t>　おもちゃを作ったり、遊んだりする際のポイントがわかりやすく示してあり、楽しく学習できるように工夫されている。</t>
    <phoneticPr fontId="16"/>
  </si>
  <si>
    <t>　「せーの」の掛け声でページをめくると野菜が変身し、次への期待感が持てるように工夫されている。</t>
    <rPh sb="7" eb="8">
      <t>カ</t>
    </rPh>
    <rPh sb="9" eb="10">
      <t>ゴエ</t>
    </rPh>
    <rPh sb="19" eb="21">
      <t>ヤサイ</t>
    </rPh>
    <rPh sb="22" eb="24">
      <t>ヘンシン</t>
    </rPh>
    <rPh sb="26" eb="27">
      <t>ツギ</t>
    </rPh>
    <rPh sb="29" eb="32">
      <t>キタイカン</t>
    </rPh>
    <rPh sb="33" eb="34">
      <t>モ</t>
    </rPh>
    <rPh sb="39" eb="41">
      <t>クフウ</t>
    </rPh>
    <phoneticPr fontId="16"/>
  </si>
  <si>
    <t>　巻末のページはワークシートとして活用できる。やさしい言葉とわかりやすく楽しい絵が豊富に用いられている。</t>
    <phoneticPr fontId="16"/>
  </si>
  <si>
    <t>　動物の絵が単純化され分かりやすく表現されている。</t>
    <phoneticPr fontId="16"/>
  </si>
  <si>
    <t>　代表的な店や品物を取り上げ登場してくる動物の表情が温かく描かれている。絵が簡潔で見やすい。</t>
    <phoneticPr fontId="16"/>
  </si>
  <si>
    <t>　しかけ絵本になっていて、興味を引くように工夫されている。</t>
    <phoneticPr fontId="16"/>
  </si>
  <si>
    <t>　見開きで写真が載っていたり、クイズ形式になっていたりと、興味・関心を引くよう工夫されている。車ごとに紹介したまとめも見やすく、分かりやすい。</t>
    <rPh sb="64" eb="65">
      <t>ブン</t>
    </rPh>
    <phoneticPr fontId="16"/>
  </si>
  <si>
    <t>　ひらがなの学習もできるように、50音順に配列されている。</t>
    <phoneticPr fontId="16"/>
  </si>
  <si>
    <t>　一人ひとりが違うことを認めあうことの大切さを柔らかいタッチのやさしいストーリーの中で考えられるように工夫されている。</t>
    <phoneticPr fontId="16"/>
  </si>
  <si>
    <t>　クイズや「考えてみよう」があり、子どもが自ら考えることができるようになっている。</t>
    <phoneticPr fontId="16"/>
  </si>
  <si>
    <t xml:space="preserve">  それぞれのテーマごとに親近感がわくイラストが描かれ、興味や関心をもつことができる。</t>
    <rPh sb="13" eb="16">
      <t>シンキンカン</t>
    </rPh>
    <rPh sb="24" eb="25">
      <t>エガ</t>
    </rPh>
    <rPh sb="28" eb="30">
      <t>キョウミ</t>
    </rPh>
    <rPh sb="31" eb="33">
      <t>カンシン</t>
    </rPh>
    <phoneticPr fontId="16"/>
  </si>
  <si>
    <t>　絵がシンプルでカラー区分されていて見やすい。</t>
    <phoneticPr fontId="16"/>
  </si>
  <si>
    <t>　カラー写真・絵が豊富である。クイズ形式などを用いて興味･関心をひきやすいよう工夫されている。</t>
    <phoneticPr fontId="16"/>
  </si>
  <si>
    <t>　少年と犬をストーリーの中心とすることで、より身近に感じるように工夫されている。</t>
    <phoneticPr fontId="16"/>
  </si>
  <si>
    <t xml:space="preserve">  危険なポイントは赤字で表記されているため、印象に残りやすい工夫がされている。</t>
    <phoneticPr fontId="16"/>
  </si>
  <si>
    <t>　長谷川義史のユーモラスな絵とダジャレで、都道府県を通じて楽しくことばを学ぶことができるよう工夫されている。</t>
    <phoneticPr fontId="16"/>
  </si>
  <si>
    <t>　生活や文化の違いなども取り上げている。また生活用品や衣服の違い、文字の違い、手話サインの違いなど、様々な側面から違いをとらえている。</t>
    <phoneticPr fontId="16"/>
  </si>
  <si>
    <t>　電車がトンネルを抜けると景色が変わり興味を引くような工夫がされている。また、前からもでも後ろからでも読める工夫がされている。</t>
    <phoneticPr fontId="16"/>
  </si>
  <si>
    <t>　身近な消防自動車を素材に取り上げ、興味・関心をもたせる内容である。</t>
    <phoneticPr fontId="16"/>
  </si>
  <si>
    <t>　さし絵が多く、具体的でわかりやすい。「資格」についての説明もある。</t>
    <phoneticPr fontId="16"/>
  </si>
  <si>
    <t>　絵が分かりやすく描かれている。ストーリーに添って景色が展開されているので子どもの興味を引きやすい。</t>
    <phoneticPr fontId="16"/>
  </si>
  <si>
    <t>　それぞれの時代の住居や服装など人々の暮らしの様子が細かく描かれている。</t>
    <phoneticPr fontId="16"/>
  </si>
  <si>
    <t>　市場の風景や台所の様子、食卓の風景もリアルに紹介されており、興味や関心をもたせるよう工夫されている。</t>
    <phoneticPr fontId="16"/>
  </si>
  <si>
    <t>　子どもの視線で回りのようすが丁寧に描かれ、身近な題材で共感が得やすいよう工夫されている。</t>
    <phoneticPr fontId="16"/>
  </si>
  <si>
    <t>　リズミカルな文章表現に加え、絵に動物たちを登場させるなど読んで楽しめるように工夫されている。</t>
    <phoneticPr fontId="16"/>
  </si>
  <si>
    <t>　「ふきだし」を使って登場人物にせりふをつけ、町に住む人々の生き生きした声がきこえてくるように工夫されている。</t>
    <phoneticPr fontId="16"/>
  </si>
  <si>
    <t>　関西地方の方言による子どもと店の人の会話文が親しみやすく、吹き出し入りで買い物の場面がリアルに描かれている。</t>
    <phoneticPr fontId="16"/>
  </si>
  <si>
    <t xml:space="preserve">  絵や色調から平和の尊さと戦争のおそろしさが感じられるようになっている。</t>
    <rPh sb="2" eb="3">
      <t>エ</t>
    </rPh>
    <rPh sb="4" eb="6">
      <t>シキチョウ</t>
    </rPh>
    <rPh sb="8" eb="10">
      <t>ヘイワ</t>
    </rPh>
    <rPh sb="11" eb="12">
      <t>トウト</t>
    </rPh>
    <rPh sb="14" eb="16">
      <t>センソウ</t>
    </rPh>
    <rPh sb="23" eb="24">
      <t>カン</t>
    </rPh>
    <phoneticPr fontId="16"/>
  </si>
  <si>
    <t>　カラー写真・絵が豊富である。身近な「食べもの」を題材としているので、子どもの興味・関心を引きやすい。</t>
    <phoneticPr fontId="16"/>
  </si>
  <si>
    <t>　繰り返し登場するお買い物の文章は、リズムよく書かれており楽しんで読み進めることができるよう工夫されている。</t>
    <phoneticPr fontId="16"/>
  </si>
  <si>
    <t>　造本がしっかりしている。色鮮やかな親しみやすい絵で、自分の生活と関連づけながら世界の人々への興味をもつことができる。</t>
    <phoneticPr fontId="16"/>
  </si>
  <si>
    <t>　見開きの左ページに文字、右ページに絵が描かれているので対応していて分かりやすい。</t>
    <rPh sb="34" eb="35">
      <t>ブン</t>
    </rPh>
    <phoneticPr fontId="16"/>
  </si>
  <si>
    <t>　クイズ形式にすることで、興味をもって考えることができるように工夫されている。</t>
    <phoneticPr fontId="16"/>
  </si>
  <si>
    <t xml:space="preserve">  写真は鮮明で美しく、見やすいように工夫されている。惑星の観察の仕方や、望遠鏡の選び方などについても説明されている。</t>
    <phoneticPr fontId="16"/>
  </si>
  <si>
    <t xml:space="preserve">  ヒトの体の生物学的理解にとどまらず、「人間の大切さ」を気づかせるよう配慮されている。</t>
    <phoneticPr fontId="16"/>
  </si>
  <si>
    <t xml:space="preserve">  絵がたいへん美しく、鮮明で細やかである。身近な場所で取り組めるよう、プランターや発泡スチロールの箱を利用した栽培方法も説明されている。</t>
    <phoneticPr fontId="16"/>
  </si>
  <si>
    <t xml:space="preserve">  やさしい色使いの絵であり、たいへん美しく鮮明である。</t>
    <phoneticPr fontId="16"/>
  </si>
  <si>
    <t>　絵の色彩が美しい。</t>
    <phoneticPr fontId="16"/>
  </si>
  <si>
    <t xml:space="preserve">  身近な水をテーマにしており、興味関心が持ちやすい。遊びがとてもシンプルで取り組みやすくなっている。</t>
    <phoneticPr fontId="16"/>
  </si>
  <si>
    <t xml:space="preserve">  身近な重さをテーマにしている。子どもたちが興味・関心をもって取り組めるよう写真を中心に掲載されている。遊びがとてもシンプルで取り組みやすくなっている。</t>
    <phoneticPr fontId="16"/>
  </si>
  <si>
    <t xml:space="preserve">  身体の部分を実物大で捉えた写真は迫力があり、折りたたみのページを開くことで、本当の大きさをより実感できるように工夫されている。</t>
    <phoneticPr fontId="16"/>
  </si>
  <si>
    <t xml:space="preserve">  折りたたみページをたてよこに開くことでライオンの仔どもと成獣を比較したページなど、大きさの違いが一目で理解できるように工夫されている</t>
    <phoneticPr fontId="16"/>
  </si>
  <si>
    <t xml:space="preserve">  付録のDVDを活用することにより、映像を通して実験に興味をもたせながら取り組めるように工夫されている。</t>
    <phoneticPr fontId="16"/>
  </si>
  <si>
    <t>　美しい写真と絵が分かりやすく配置されており、見開き２ページで一つのテーマが完了するように工夫されている。</t>
    <rPh sb="1" eb="2">
      <t>ウツク</t>
    </rPh>
    <rPh sb="4" eb="6">
      <t>シャシン</t>
    </rPh>
    <rPh sb="7" eb="8">
      <t>エ</t>
    </rPh>
    <rPh sb="9" eb="10">
      <t>ワ</t>
    </rPh>
    <rPh sb="15" eb="17">
      <t>ハイチ</t>
    </rPh>
    <rPh sb="23" eb="25">
      <t>ミヒラ</t>
    </rPh>
    <rPh sb="31" eb="32">
      <t>ヒト</t>
    </rPh>
    <rPh sb="38" eb="40">
      <t>カンリョウ</t>
    </rPh>
    <rPh sb="45" eb="47">
      <t>クフウ</t>
    </rPh>
    <phoneticPr fontId="16"/>
  </si>
  <si>
    <t xml:space="preserve">  形・数・色なども学習できるように、工夫されている。</t>
    <phoneticPr fontId="16"/>
  </si>
  <si>
    <t xml:space="preserve">  あ行からわ行まですべて揃っており、恐竜の名前とともに「ひらがな50音」を学ぶことができ、ことばの学習としても楽しめるように工夫されている。</t>
    <phoneticPr fontId="16"/>
  </si>
  <si>
    <t>　絵が美しく鮮明で興味・関心を持ちやすいように工夫されている。</t>
    <rPh sb="1" eb="2">
      <t>エ</t>
    </rPh>
    <rPh sb="3" eb="4">
      <t>ウツク</t>
    </rPh>
    <rPh sb="6" eb="8">
      <t>センメイ</t>
    </rPh>
    <rPh sb="9" eb="11">
      <t>キョウミ</t>
    </rPh>
    <rPh sb="12" eb="14">
      <t>カンシン</t>
    </rPh>
    <rPh sb="15" eb="16">
      <t>モ</t>
    </rPh>
    <rPh sb="23" eb="25">
      <t>クフウ</t>
    </rPh>
    <phoneticPr fontId="16"/>
  </si>
  <si>
    <t>　美しい写真と絵が分かりやすく配置されており、興味・関心を持ちやすいように工夫されている。</t>
    <rPh sb="1" eb="2">
      <t>ウツク</t>
    </rPh>
    <rPh sb="4" eb="6">
      <t>シャシン</t>
    </rPh>
    <rPh sb="7" eb="8">
      <t>エ</t>
    </rPh>
    <rPh sb="9" eb="10">
      <t>ワ</t>
    </rPh>
    <rPh sb="15" eb="17">
      <t>ハイチ</t>
    </rPh>
    <rPh sb="23" eb="25">
      <t>キョウミ</t>
    </rPh>
    <rPh sb="26" eb="28">
      <t>カンシン</t>
    </rPh>
    <rPh sb="29" eb="30">
      <t>モ</t>
    </rPh>
    <rPh sb="37" eb="39">
      <t>クフウ</t>
    </rPh>
    <phoneticPr fontId="16"/>
  </si>
  <si>
    <t xml:space="preserve">  お散歩しながら利用できる。植物、昆虫、水、空など、身の回りの自然に興味を持って取り組みやすくなっている。</t>
    <phoneticPr fontId="16"/>
  </si>
  <si>
    <t>　写真やイラストが多く、興味・関心を持ちやすいように工夫されている。</t>
    <rPh sb="1" eb="3">
      <t>シャシン</t>
    </rPh>
    <rPh sb="9" eb="10">
      <t>オオ</t>
    </rPh>
    <rPh sb="12" eb="14">
      <t>キョウミ</t>
    </rPh>
    <rPh sb="15" eb="17">
      <t>カンシン</t>
    </rPh>
    <rPh sb="18" eb="19">
      <t>モ</t>
    </rPh>
    <rPh sb="26" eb="28">
      <t>クフウ</t>
    </rPh>
    <phoneticPr fontId="16"/>
  </si>
  <si>
    <t>　絵は淡白な色彩で美しく分かりやすいように工夫されている。</t>
    <phoneticPr fontId="16"/>
  </si>
  <si>
    <t>　絵や写真は鮮明で美しく見やすいように工夫されている。</t>
    <phoneticPr fontId="16"/>
  </si>
  <si>
    <t>　代表的な水辺の生き物を例にとり、その育ち方や飼育方法にもふれることで、興味をもたせるように工夫されている。</t>
    <phoneticPr fontId="16"/>
  </si>
  <si>
    <t xml:space="preserve">  見開き４ページのパノラマページを使用してくじらの大きさを表すなど、表現が工夫されている。イラストと写真がリズム良く配置されている。</t>
    <phoneticPr fontId="16"/>
  </si>
  <si>
    <t xml:space="preserve">  写真、イラストが多く、また、虫かごや水槽の準備の仕方も書かれていて、生き物の飼育について興味が持てるように工夫されている。</t>
    <phoneticPr fontId="16"/>
  </si>
  <si>
    <t xml:space="preserve">  動物園での食事の様子を入れることにより、興味・関心をもちやすいように工夫されている。</t>
    <phoneticPr fontId="16"/>
  </si>
  <si>
    <t xml:space="preserve">  色彩が鮮明で絵が美しい。</t>
    <phoneticPr fontId="16"/>
  </si>
  <si>
    <t xml:space="preserve">  適度に写真や絵があり、視覚的にも容易に理解できるように工夫されている。</t>
    <phoneticPr fontId="16"/>
  </si>
  <si>
    <t>　絵が鮮やかに表現されており親しみやすい。</t>
    <rPh sb="1" eb="2">
      <t>エ</t>
    </rPh>
    <rPh sb="3" eb="4">
      <t>アザ</t>
    </rPh>
    <rPh sb="7" eb="9">
      <t>ヒョウゲン</t>
    </rPh>
    <rPh sb="14" eb="15">
      <t>シタ</t>
    </rPh>
    <phoneticPr fontId="16"/>
  </si>
  <si>
    <t xml:space="preserve">  絵が大きく模式的に描かれているので興味をもって見やすい。</t>
    <phoneticPr fontId="16"/>
  </si>
  <si>
    <t xml:space="preserve">  ひとつの虫についてたくさんの種類が描かれている。</t>
    <phoneticPr fontId="16"/>
  </si>
  <si>
    <t>　絵が大きく分かりやすく描かれている。</t>
    <rPh sb="1" eb="2">
      <t>エ</t>
    </rPh>
    <rPh sb="3" eb="4">
      <t>オオ</t>
    </rPh>
    <rPh sb="6" eb="7">
      <t>ワ</t>
    </rPh>
    <rPh sb="12" eb="13">
      <t>エガ</t>
    </rPh>
    <phoneticPr fontId="16"/>
  </si>
  <si>
    <t xml:space="preserve">  絵が美しく鮮明である。</t>
    <phoneticPr fontId="16"/>
  </si>
  <si>
    <t xml:space="preserve">  絵が大きく鮮明であり、クイズ形式を用いて興味をもたせるようにしている。</t>
    <phoneticPr fontId="16"/>
  </si>
  <si>
    <t xml:space="preserve">  断面図に意外性があり、興味をもって読み進められるように、クイズ形式になっている。</t>
    <phoneticPr fontId="16"/>
  </si>
  <si>
    <t xml:space="preserve">  絵がたいへん美しく鮮明で、親しみやすいように工夫されている。</t>
    <phoneticPr fontId="16"/>
  </si>
  <si>
    <t xml:space="preserve">  身近な植物に関心が持てるように絵が工夫されている。</t>
    <phoneticPr fontId="16"/>
  </si>
  <si>
    <t xml:space="preserve">  校庭という身近な場所で目にする草花が、様々な特徴ごとにまとめられ、調べやすくなっている。</t>
    <phoneticPr fontId="16"/>
  </si>
  <si>
    <t xml:space="preserve">  徐々に大きな自然をとらえられるように工夫されている。</t>
    <phoneticPr fontId="16"/>
  </si>
  <si>
    <t xml:space="preserve">  解説文と絵の配列が一定で分かりやすい。</t>
    <phoneticPr fontId="16"/>
  </si>
  <si>
    <t xml:space="preserve">  絵は明確で美しく、子どもの興味や関心を引きつけるように工夫されている。</t>
    <phoneticPr fontId="16"/>
  </si>
  <si>
    <t>　興味関心を広げられるよう、実験のヒントや疑問に対する説明が記載されている。</t>
    <rPh sb="1" eb="3">
      <t>キョウミ</t>
    </rPh>
    <rPh sb="3" eb="5">
      <t>カンシン</t>
    </rPh>
    <rPh sb="6" eb="7">
      <t>ヒロ</t>
    </rPh>
    <rPh sb="14" eb="16">
      <t>ジッケン</t>
    </rPh>
    <rPh sb="21" eb="23">
      <t>ギモン</t>
    </rPh>
    <rPh sb="24" eb="25">
      <t>タイ</t>
    </rPh>
    <rPh sb="27" eb="29">
      <t>セツメイ</t>
    </rPh>
    <rPh sb="30" eb="32">
      <t>キサイ</t>
    </rPh>
    <phoneticPr fontId="16"/>
  </si>
  <si>
    <t>　工作の図が分かりやすく描かれているので使用しやすい。</t>
    <rPh sb="1" eb="3">
      <t>コウサク</t>
    </rPh>
    <rPh sb="4" eb="5">
      <t>ズ</t>
    </rPh>
    <rPh sb="6" eb="7">
      <t>ワ</t>
    </rPh>
    <rPh sb="12" eb="13">
      <t>エガ</t>
    </rPh>
    <rPh sb="20" eb="22">
      <t>シヨウ</t>
    </rPh>
    <phoneticPr fontId="16"/>
  </si>
  <si>
    <t xml:space="preserve">  実験材料は日常にあるものを中心に身近なものがとり扱われている。</t>
    <phoneticPr fontId="16"/>
  </si>
  <si>
    <t>　それぞれの単元にあるコラムが秀逸で、実験に興味を持たせながら取り組めるよう工夫されている。</t>
    <rPh sb="6" eb="8">
      <t>タンゲン</t>
    </rPh>
    <rPh sb="15" eb="17">
      <t>シュウイツ</t>
    </rPh>
    <rPh sb="19" eb="21">
      <t>ジッケン</t>
    </rPh>
    <rPh sb="22" eb="24">
      <t>キョウミ</t>
    </rPh>
    <rPh sb="25" eb="26">
      <t>モ</t>
    </rPh>
    <rPh sb="31" eb="32">
      <t>ト</t>
    </rPh>
    <rPh sb="33" eb="34">
      <t>ク</t>
    </rPh>
    <rPh sb="38" eb="40">
      <t>クフウ</t>
    </rPh>
    <phoneticPr fontId="16"/>
  </si>
  <si>
    <r>
      <rPr>
        <b/>
        <sz val="18"/>
        <rFont val="ＭＳ 明朝"/>
        <family val="1"/>
        <charset val="128"/>
      </rPr>
      <t>　子どもが抱く天気の不思議や疑問について、親しみやすい絵と簡潔な説明で答えており、わかりやすい。</t>
    </r>
    <r>
      <rPr>
        <b/>
        <strike/>
        <sz val="18"/>
        <color theme="1"/>
        <rFont val="ＭＳ 明朝"/>
        <family val="1"/>
        <charset val="128"/>
      </rPr>
      <t/>
    </r>
    <rPh sb="1" eb="2">
      <t>コ</t>
    </rPh>
    <rPh sb="5" eb="6">
      <t>イダ</t>
    </rPh>
    <rPh sb="7" eb="9">
      <t>テンキ</t>
    </rPh>
    <rPh sb="10" eb="13">
      <t>フシギ</t>
    </rPh>
    <rPh sb="14" eb="16">
      <t>ギモン</t>
    </rPh>
    <rPh sb="21" eb="22">
      <t>シタ</t>
    </rPh>
    <rPh sb="29" eb="31">
      <t>カンケツ</t>
    </rPh>
    <rPh sb="32" eb="34">
      <t>セツメイ</t>
    </rPh>
    <rPh sb="35" eb="36">
      <t>コタ</t>
    </rPh>
    <phoneticPr fontId="16"/>
  </si>
  <si>
    <t>　読むこと、絵を描くこと、歌うことが、楽しく学習できるように工夫されている。</t>
    <phoneticPr fontId="16"/>
  </si>
  <si>
    <t>　抽象的な絵でさまざまな音楽を、聴く人によって多種多様に想像できるような工夫がされている。</t>
    <phoneticPr fontId="16"/>
  </si>
  <si>
    <t>　題名、歌詞が読みやすいように漢字は使用されていない。</t>
    <phoneticPr fontId="16"/>
  </si>
  <si>
    <t>　日本の唱歌の良さを、絵によって、見る人の視覚に訴えている。</t>
    <phoneticPr fontId="16"/>
  </si>
  <si>
    <t>　ページをめくるごとに美しい外国の街や田園風景の季節の移り変わりが楽しめる。</t>
    <phoneticPr fontId="16"/>
  </si>
  <si>
    <t>　付録に参考楽譜集がついており、取り組みやすい。</t>
    <phoneticPr fontId="16"/>
  </si>
  <si>
    <t>　四季の行事などにふさわしい歌が取り上げられている。</t>
    <phoneticPr fontId="16"/>
  </si>
  <si>
    <t>　特別付録として「指文字あいうえお」「手話イラストさくいん100」が載っており、指導に役立つ。</t>
    <phoneticPr fontId="16"/>
  </si>
  <si>
    <t>　各ページにあるボタンを押すと、デジタル音源でメロディが流れて、各楽器の音が聴けるようになっている。オーケストラについて楽しく学べるよう工夫されている。</t>
    <rPh sb="1" eb="2">
      <t>カク</t>
    </rPh>
    <rPh sb="12" eb="13">
      <t>オ</t>
    </rPh>
    <rPh sb="20" eb="22">
      <t>オンゲン</t>
    </rPh>
    <rPh sb="28" eb="29">
      <t>ナガ</t>
    </rPh>
    <rPh sb="32" eb="35">
      <t>カクガッキ</t>
    </rPh>
    <rPh sb="36" eb="37">
      <t>オト</t>
    </rPh>
    <rPh sb="38" eb="39">
      <t>キ</t>
    </rPh>
    <rPh sb="60" eb="61">
      <t>タノ</t>
    </rPh>
    <rPh sb="63" eb="64">
      <t>マナ</t>
    </rPh>
    <rPh sb="68" eb="70">
      <t>クフウ</t>
    </rPh>
    <phoneticPr fontId="16"/>
  </si>
  <si>
    <t>　それぞれの歌ごとに活用するためのバリエーションが書かれており、同じ歌であっても各々の発想で活動の幅を広げることができる。</t>
    <phoneticPr fontId="16"/>
  </si>
  <si>
    <t>　歌に合わせた手遊びやダンスのイラストが分かりやすく描かれており、付属のCDと合わせて活用しやすい内容となっている。</t>
    <phoneticPr fontId="16"/>
  </si>
  <si>
    <t>　人物やモノが道しるべとなり、童歌の内容をイメージしやすい工夫がされている。お話が展開されるページと童歌のページで背景色が異なり、わかりやすい。</t>
    <phoneticPr fontId="16"/>
  </si>
  <si>
    <t>　誕生会、発表会、運動会などにも役立つ曲がある。</t>
    <phoneticPr fontId="16"/>
  </si>
  <si>
    <t>　巻末に、よく使われているコードと鍵盤図が記載されていて、音階の練習ができるように工夫されている。</t>
    <phoneticPr fontId="16"/>
  </si>
  <si>
    <t>　よく知られた遊び歌を楽しく覚えられるようにイラストやメロディー譜をつけるなどの工夫がされている。</t>
    <phoneticPr fontId="16"/>
  </si>
  <si>
    <t>　なじみのある絵かきうた以外にもクラシック曲のメロディーに合わせて描くという新しい工夫がされている。</t>
    <phoneticPr fontId="16"/>
  </si>
  <si>
    <t>　日本の風景とその中で遊ぶ子どもがたくさん描かれており季節感やわらべうたのなつかしい雰囲気を歌と絵によって楽しむことができるように工夫されている。</t>
    <phoneticPr fontId="16"/>
  </si>
  <si>
    <t>　絵が色彩豊かに描かれており、情景を思い浮かべながら歌うことができる。</t>
    <phoneticPr fontId="16"/>
  </si>
  <si>
    <t>　手作り楽器のヒントになるような絵がたくさん描かれており楽器を身近に感じるように工夫されている。</t>
    <phoneticPr fontId="16"/>
  </si>
  <si>
    <t>　イラストや写真が分かりやすく掲載されており、視覚的にも興味が持てるように工夫されている。</t>
    <rPh sb="6" eb="8">
      <t>シャシン</t>
    </rPh>
    <rPh sb="9" eb="10">
      <t>ワ</t>
    </rPh>
    <rPh sb="15" eb="17">
      <t>ケイサイ</t>
    </rPh>
    <rPh sb="23" eb="26">
      <t>シカクテキ</t>
    </rPh>
    <rPh sb="28" eb="30">
      <t>キョウミ</t>
    </rPh>
    <rPh sb="31" eb="32">
      <t>モ</t>
    </rPh>
    <rPh sb="37" eb="39">
      <t>クフウ</t>
    </rPh>
    <phoneticPr fontId="16"/>
  </si>
  <si>
    <t>　挿絵をもとに四季の移り変わりや日本の伝統的な行事に親しむことができる。</t>
    <phoneticPr fontId="16"/>
  </si>
  <si>
    <t>　個々の楽器について、１ページに１台の楽器を写真（イラスト）で紹介し、細部まで分かるように工夫されている。</t>
    <phoneticPr fontId="16"/>
  </si>
  <si>
    <t>　クイズを交えて興味を引きつけるように工夫されている。日常生活で体験するできごとを具体的に掲載しており、イメージを持ちやすい。</t>
    <phoneticPr fontId="16"/>
  </si>
  <si>
    <t>　親しみやすいイラストが掲載され、しかけによる場面の変化なども工夫され描かれている。</t>
    <phoneticPr fontId="16"/>
  </si>
  <si>
    <t>　登場人物の表情や様子が分かりやすく描かれており、子どもの似たような生活経験と繋げながら読み進めることができる。</t>
    <rPh sb="1" eb="3">
      <t>トウジョウ</t>
    </rPh>
    <rPh sb="3" eb="5">
      <t>ジンブツ</t>
    </rPh>
    <rPh sb="6" eb="8">
      <t>ヒョウジョウ</t>
    </rPh>
    <rPh sb="9" eb="11">
      <t>ヨウス</t>
    </rPh>
    <rPh sb="12" eb="13">
      <t>ワ</t>
    </rPh>
    <rPh sb="18" eb="19">
      <t>エガ</t>
    </rPh>
    <rPh sb="25" eb="26">
      <t>コ</t>
    </rPh>
    <rPh sb="29" eb="30">
      <t>ニ</t>
    </rPh>
    <rPh sb="34" eb="36">
      <t>セイカツ</t>
    </rPh>
    <rPh sb="36" eb="38">
      <t>ケイケン</t>
    </rPh>
    <rPh sb="39" eb="40">
      <t>ツナ</t>
    </rPh>
    <rPh sb="44" eb="45">
      <t>ヨ</t>
    </rPh>
    <rPh sb="46" eb="47">
      <t>スス</t>
    </rPh>
    <phoneticPr fontId="16"/>
  </si>
  <si>
    <t>　見開きいっぱいにオオカミの顔のアップが描かれた場面など、展開に応じて子どもの興味を引く工夫がされている。</t>
    <phoneticPr fontId="16"/>
  </si>
  <si>
    <t>　イラストに加え、お手伝いの前に「おやくそく」として、５つのルールを提示しているところも、子どもにとって分かりやすい。</t>
    <phoneticPr fontId="16"/>
  </si>
  <si>
    <t>　「かぞく」「友だち」「みんな」の３章に分けて、様々な人との関わりや、場面を想定し、心の動きのプロセスをイラストや言葉で分かりやすく示している。</t>
    <rPh sb="7" eb="8">
      <t>トモ</t>
    </rPh>
    <rPh sb="18" eb="19">
      <t>ショウ</t>
    </rPh>
    <rPh sb="20" eb="21">
      <t>ワ</t>
    </rPh>
    <rPh sb="24" eb="26">
      <t>サマザマ</t>
    </rPh>
    <rPh sb="27" eb="28">
      <t>ヒト</t>
    </rPh>
    <rPh sb="30" eb="31">
      <t>カカ</t>
    </rPh>
    <rPh sb="35" eb="37">
      <t>バメン</t>
    </rPh>
    <rPh sb="38" eb="40">
      <t>ソウテイ</t>
    </rPh>
    <rPh sb="42" eb="43">
      <t>ココロ</t>
    </rPh>
    <rPh sb="44" eb="45">
      <t>ウゴ</t>
    </rPh>
    <rPh sb="57" eb="59">
      <t>コトバ</t>
    </rPh>
    <rPh sb="60" eb="61">
      <t>ワ</t>
    </rPh>
    <rPh sb="66" eb="67">
      <t>シメ</t>
    </rPh>
    <phoneticPr fontId="16"/>
  </si>
  <si>
    <t>　地面がだんだんと大きくなっていく様子が描かれているが、絵本の最後でそれが母親のお腹であったということに気づくような工夫がなされている。</t>
    <phoneticPr fontId="16"/>
  </si>
  <si>
    <t>　優しく、淡い色合いの絵で描かれている。手触りのいい、柔らかい紙が使われているので本がめくりやすい。</t>
    <phoneticPr fontId="16"/>
  </si>
  <si>
    <t>　家庭生活を基盤に、さらに生活場面が広がっていくことを、子どもが想像できるような工夫がなされている。</t>
    <phoneticPr fontId="16"/>
  </si>
  <si>
    <t>　学校のきまりや各時間の過ごし方、交通ルールについて、一日の流れで学習できるよう工夫されている。</t>
    <phoneticPr fontId="16"/>
  </si>
  <si>
    <t>　通学や校外学習、修学旅行などでの施設や交通手段としての公共交通機関の利用について、手順を追って学習できるよう工夫されている。</t>
    <phoneticPr fontId="16"/>
  </si>
  <si>
    <t>　あいさつや友だちを含むいろいろな人とのつきあい方について、想定される場面を設けるなど工夫がされている。</t>
    <phoneticPr fontId="16"/>
  </si>
  <si>
    <t>　学校での学習を始め、家庭での指導や校外学習においても応用できる内容となっている。</t>
    <phoneticPr fontId="16"/>
  </si>
  <si>
    <t>　登場動物が擬人化されており、表情などが分かりやすく描かれている。</t>
    <phoneticPr fontId="16"/>
  </si>
  <si>
    <t>　自分の大切な存在に思いを巡らせて読むことができるように工夫されている。</t>
    <phoneticPr fontId="16"/>
  </si>
  <si>
    <t>　全編にわたって、イラストはシンプルな線で描かれており、主人公や登場動物などの表情が伝わるよう工夫されている。</t>
    <phoneticPr fontId="16"/>
  </si>
  <si>
    <t>　最終的にイタズラを謝ることができ、母親から慰められて安心して眠る主人公の気持ちに共感できるよう描かれている。</t>
    <phoneticPr fontId="16"/>
  </si>
  <si>
    <t>　大きくて分かりやすいイラストが多用されていて、視覚的に理解しやすい内容になっている。</t>
    <phoneticPr fontId="16"/>
  </si>
  <si>
    <t>　見開きごとに各月の行事が分かりやすく示され、子どもが興味・関心を持てるよう工夫されている。</t>
    <phoneticPr fontId="16"/>
  </si>
  <si>
    <t>　前半部は、あいさつの基本的な例が示されている。後半部は答えを用意せず、それぞれの場面でどのように挨拶するかを子どもが考えられるよう工夫されている。</t>
    <phoneticPr fontId="16"/>
  </si>
  <si>
    <t>　自分のニセモノを作るというストーリーで、興味関心を持って自分自身について考えられるよう工夫されている。</t>
    <phoneticPr fontId="16"/>
  </si>
  <si>
    <t>　「かもしれない」ということばを用いることによって、子どもの発想力を高めながら物事の多様性について考える工夫がなされている。</t>
    <phoneticPr fontId="16"/>
  </si>
  <si>
    <t>　ユーモラスなイラストと話の展開によって、自分の生き方について楽しみながら考えられるよう工夫されている。</t>
    <phoneticPr fontId="16"/>
  </si>
  <si>
    <t>　主人公の表情が大きく描かれている場面が多くあり、印象に残りやすい構成となっている。</t>
    <phoneticPr fontId="16"/>
  </si>
  <si>
    <t>　ひとつのテーマに対して２つの考え方を提示し、議論を通してアクティブ・ラーニングのような学習ができるよう工夫されている。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6"/>
  </si>
  <si>
    <t>　ひとつのテーマに対して３つの考え方を提示し、議論を通してアクティブ・ラーニングのような学習ができるよう工夫されている。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6"/>
  </si>
  <si>
    <t>　企業就労する先輩たちへインタビューした内容が綴られており、子どもたちが働くことについて興味を持ちやすいように工夫されている。</t>
    <phoneticPr fontId="16"/>
  </si>
  <si>
    <t>　リズミカルな文章とそれに対応した豊富なイラストで、他国の文化への興味・関心が引き出されるように工夫されている。</t>
    <phoneticPr fontId="16"/>
  </si>
  <si>
    <t>自分のいいところを見つけてもらったり、他者の良いところを見つけたりする学習につなげることができる。</t>
  </si>
  <si>
    <t>　ほのぼのとしたイラストで子どもの興味をひくように工夫されている。</t>
    <phoneticPr fontId="16"/>
  </si>
  <si>
    <t>　わかりやすいイラストとマークによって、視覚的に理解しやすく、興味関心が持てるように工夫されている。</t>
    <phoneticPr fontId="16"/>
  </si>
  <si>
    <t>　色使いが鮮明で楽しく読めるよう工夫されている。</t>
    <phoneticPr fontId="16"/>
  </si>
  <si>
    <t>　歯磨きの楽しさを数え歌調に表現している。</t>
    <phoneticPr fontId="16"/>
  </si>
  <si>
    <t>　子どもが実生活の中で経験しそうな場面を取り上げており、興味を持ちやすいよう工夫されている。</t>
    <phoneticPr fontId="16"/>
  </si>
  <si>
    <t>　目の錯覚を利用したクイズや、体にまつわる疑問に答えるコーナーがあり、楽しみながら知ることができる。</t>
    <phoneticPr fontId="16"/>
  </si>
  <si>
    <t>　親しみやすいイラストで興味をひきやすい。</t>
    <phoneticPr fontId="16"/>
  </si>
  <si>
    <t>　大きく描かれたイラストとひらがなの文字で、理解しやすいように工夫されている。</t>
    <phoneticPr fontId="16"/>
  </si>
  <si>
    <t>　カラフルなイラストで虫歯に対して関心が持てるように工夫されている。</t>
    <phoneticPr fontId="16"/>
  </si>
  <si>
    <t>　大きなイラストや色文字を使い血液の流れに関心が持てるように工夫されている。</t>
    <phoneticPr fontId="16"/>
  </si>
  <si>
    <t>　興味・関心が持てるように文字の大きさやイラストの配色に工夫している。</t>
    <phoneticPr fontId="16"/>
  </si>
  <si>
    <t>　カラフルなイラストで病気について視覚的に理解ができ、病気の予防を実践できるように工夫されている。</t>
    <rPh sb="11" eb="13">
      <t>ビョウキ</t>
    </rPh>
    <rPh sb="17" eb="20">
      <t>シカクテキ</t>
    </rPh>
    <rPh sb="21" eb="23">
      <t>リカイ</t>
    </rPh>
    <rPh sb="27" eb="29">
      <t>ビョウキ</t>
    </rPh>
    <rPh sb="30" eb="32">
      <t>ヨボウ</t>
    </rPh>
    <rPh sb="33" eb="35">
      <t>ジッセン</t>
    </rPh>
    <rPh sb="41" eb="43">
      <t>クフウ</t>
    </rPh>
    <phoneticPr fontId="16"/>
  </si>
  <si>
    <t>　歯磨きの手順がリズミカルに書かれており、歯磨きに興味を持ってが楽しく取り組めるように工夫されている。</t>
    <phoneticPr fontId="16"/>
  </si>
  <si>
    <t>　お風呂の手順がリズミカルに書かれており、入浴に興味を持てるよう工夫されている。</t>
    <phoneticPr fontId="16"/>
  </si>
  <si>
    <t>　ページの裏から光を当てるとからだの内部が浮かび上がるよう工夫されており、からだのしくみについて興味関心を持ちながら読み進めることができる。</t>
    <rPh sb="5" eb="6">
      <t>ウラ</t>
    </rPh>
    <rPh sb="8" eb="9">
      <t>ヒカリ</t>
    </rPh>
    <rPh sb="10" eb="11">
      <t>ア</t>
    </rPh>
    <rPh sb="18" eb="20">
      <t>ナイブ</t>
    </rPh>
    <rPh sb="21" eb="22">
      <t>ウ</t>
    </rPh>
    <rPh sb="24" eb="25">
      <t>ア</t>
    </rPh>
    <rPh sb="29" eb="31">
      <t>クフウ</t>
    </rPh>
    <rPh sb="48" eb="50">
      <t>キョウミ</t>
    </rPh>
    <rPh sb="50" eb="52">
      <t>カンシン</t>
    </rPh>
    <rPh sb="53" eb="54">
      <t>モ</t>
    </rPh>
    <rPh sb="58" eb="59">
      <t>ヨ</t>
    </rPh>
    <rPh sb="60" eb="61">
      <t>スス</t>
    </rPh>
    <phoneticPr fontId="16"/>
  </si>
  <si>
    <t>　１枚の絵がアコーディオン式に折りたたまれたユニークな形式で、興味をひくよう工夫されている。</t>
    <phoneticPr fontId="16"/>
  </si>
  <si>
    <t>　大きくてわかりやすいイラストが多用されていて、視覚的に理解しやすい内容になっている。</t>
    <phoneticPr fontId="16"/>
  </si>
  <si>
    <t>　精緻なイラストで協議内容や身体動作をイメージしやすい工夫がされている。</t>
    <rPh sb="1" eb="3">
      <t>セイチ</t>
    </rPh>
    <rPh sb="9" eb="13">
      <t>キョウギナイヨウ</t>
    </rPh>
    <rPh sb="14" eb="18">
      <t>シンタイドウサ</t>
    </rPh>
    <rPh sb="27" eb="29">
      <t>クフウ</t>
    </rPh>
    <phoneticPr fontId="16"/>
  </si>
  <si>
    <t>　親しみのある動物たちの応援を交えて、子どもたちの興味をひくような工夫がされている。</t>
    <phoneticPr fontId="16"/>
  </si>
  <si>
    <t>　イラストや色がやさしい。同じせりふの繰り返しで、親しみやすく工夫されている</t>
    <phoneticPr fontId="16"/>
  </si>
  <si>
    <t>　絵が暖色から寒色へとお話に沿って変化し、主人公の気持ちと読者が一緒になれるように工夫されている。</t>
    <phoneticPr fontId="16"/>
  </si>
  <si>
    <t>　筋肉や骨の内部を紙をめくって確認できるようになっており、興味関心を持ちながら読み進められるよう工夫がされている。</t>
    <rPh sb="1" eb="3">
      <t>キンニク</t>
    </rPh>
    <rPh sb="4" eb="5">
      <t>ホネ</t>
    </rPh>
    <rPh sb="6" eb="8">
      <t>ナイブ</t>
    </rPh>
    <rPh sb="9" eb="10">
      <t>カミ</t>
    </rPh>
    <rPh sb="15" eb="17">
      <t>カクニン</t>
    </rPh>
    <rPh sb="29" eb="31">
      <t>キョウミ</t>
    </rPh>
    <rPh sb="31" eb="33">
      <t>カンシン</t>
    </rPh>
    <rPh sb="34" eb="35">
      <t>モ</t>
    </rPh>
    <rPh sb="39" eb="40">
      <t>ヨ</t>
    </rPh>
    <rPh sb="41" eb="42">
      <t>スス</t>
    </rPh>
    <rPh sb="48" eb="50">
      <t>クフウ</t>
    </rPh>
    <phoneticPr fontId="16"/>
  </si>
  <si>
    <t>　たくさんの場面が想定されており、いくつも思い当たることが出てきて、興味をひくように工夫されている。</t>
    <phoneticPr fontId="16"/>
  </si>
  <si>
    <t>　排便がプラスのイメージになるようなかわいいネーミングで、興味をひく内容となっている。</t>
    <phoneticPr fontId="16"/>
  </si>
  <si>
    <t>　文字がゴシック体で大きく、イラストもシンプルで見やすく工夫されており、色合いも美しい。</t>
    <phoneticPr fontId="16"/>
  </si>
  <si>
    <t>　例文の一部分を他の英単語に入れ替えることで、すぐに文章を構成することができるようになっている。</t>
    <rPh sb="10" eb="11">
      <t>エイ</t>
    </rPh>
    <phoneticPr fontId="16"/>
  </si>
  <si>
    <t>　色彩が豊かで、あおむしの成長を感じながら、数や曜日などを学べるようになっている。</t>
    <phoneticPr fontId="16"/>
  </si>
  <si>
    <t>　鮮やかな絵をふんだんに使って構成されている。</t>
    <phoneticPr fontId="16"/>
  </si>
  <si>
    <t>　色彩が豊かで美しい。
見開き全面に大きなイラストがあるので、分かりやすく、注目しやすい。</t>
    <rPh sb="31" eb="32">
      <t>ワ</t>
    </rPh>
    <phoneticPr fontId="16"/>
  </si>
  <si>
    <t>　絵本形式でイラストも多く、美しくデザインされている。ＣＤ付きでネイティブの発音にも親しめる。</t>
    <phoneticPr fontId="16"/>
  </si>
  <si>
    <t>　大きく読みやすいふりがなが振られている。また、内容に沿った色彩豊かで大きなイラストが使われている。</t>
    <rPh sb="1" eb="2">
      <t>オオ</t>
    </rPh>
    <rPh sb="4" eb="5">
      <t>ヨ</t>
    </rPh>
    <rPh sb="14" eb="15">
      <t>フ</t>
    </rPh>
    <rPh sb="24" eb="26">
      <t>ナイヨウ</t>
    </rPh>
    <rPh sb="27" eb="28">
      <t>ソ</t>
    </rPh>
    <rPh sb="30" eb="32">
      <t>シキサイ</t>
    </rPh>
    <rPh sb="32" eb="33">
      <t>ユタ</t>
    </rPh>
    <rPh sb="35" eb="36">
      <t>オオ</t>
    </rPh>
    <rPh sb="43" eb="44">
      <t>ツカ</t>
    </rPh>
    <phoneticPr fontId="16"/>
  </si>
  <si>
    <t>　曲の背景や歴史、また、遊び方などのアドバイスも収録されている。様々なジャンルの曲が取り扱われており、幅広い年齢層を対象にした選曲になっている。</t>
    <phoneticPr fontId="16"/>
  </si>
  <si>
    <t>　話ごとに絵のタッチが異なり、カラフルで興味深い。英文のすぐ下に日本語訳が載っているために分かり易い。アクティビティも活用できる。</t>
    <phoneticPr fontId="16"/>
  </si>
  <si>
    <t>　ＡＲの機能を使って絵をカメラにかざすと、ネイティブの英語発音を聞くことができる。</t>
    <rPh sb="4" eb="6">
      <t>キノウ</t>
    </rPh>
    <rPh sb="7" eb="8">
      <t>ツカ</t>
    </rPh>
    <rPh sb="10" eb="11">
      <t>エ</t>
    </rPh>
    <rPh sb="27" eb="29">
      <t>エイゴ</t>
    </rPh>
    <rPh sb="29" eb="31">
      <t>ハツオン</t>
    </rPh>
    <rPh sb="32" eb="33">
      <t>キ</t>
    </rPh>
    <phoneticPr fontId="16"/>
  </si>
  <si>
    <t>　親しみのあるキャラクターのイラストにより、興味をもって学習できる。</t>
    <phoneticPr fontId="16"/>
  </si>
  <si>
    <t xml:space="preserve">  色彩が豊かで美しい。
見開き全面に大きなイラストがあるので、分かりやすく、注目しやすい。</t>
    <phoneticPr fontId="16"/>
  </si>
  <si>
    <t>　親しみのあるキャラクターの色彩豊かな挿絵が数多く載せられ、絵本としても楽しく興味を持って読むことができる。</t>
    <rPh sb="1" eb="2">
      <t>シタ</t>
    </rPh>
    <rPh sb="14" eb="17">
      <t>シキサイユタ</t>
    </rPh>
    <rPh sb="19" eb="21">
      <t>サシエ</t>
    </rPh>
    <rPh sb="22" eb="24">
      <t>カズオオ</t>
    </rPh>
    <rPh sb="25" eb="26">
      <t>ノ</t>
    </rPh>
    <rPh sb="30" eb="32">
      <t>エホン</t>
    </rPh>
    <rPh sb="36" eb="37">
      <t>タノ</t>
    </rPh>
    <rPh sb="39" eb="41">
      <t>キョウミ</t>
    </rPh>
    <rPh sb="42" eb="43">
      <t>モ</t>
    </rPh>
    <rPh sb="45" eb="46">
      <t>ヨ</t>
    </rPh>
    <phoneticPr fontId="16"/>
  </si>
  <si>
    <t>　親しみやすい絵が豊富に収められている。</t>
    <phoneticPr fontId="16"/>
  </si>
  <si>
    <t>　詩のような楽しい文と、ユーモアたっぷりの絵本を味わうことができる。</t>
    <rPh sb="1" eb="2">
      <t>シ</t>
    </rPh>
    <rPh sb="6" eb="7">
      <t>タノ</t>
    </rPh>
    <rPh sb="9" eb="10">
      <t>ブン</t>
    </rPh>
    <rPh sb="21" eb="23">
      <t>エホン</t>
    </rPh>
    <rPh sb="24" eb="25">
      <t>アジ</t>
    </rPh>
    <phoneticPr fontId="16"/>
  </si>
  <si>
    <t>　正しい音声発音を収録した音声ＣＤで興味関心を持ち、ネイティブの英語に触れることができる。</t>
    <phoneticPr fontId="16"/>
  </si>
  <si>
    <t>　英単語や英文にはすべてふりがながついている。また、本書の冒頭に、英語独特の発音について紹介するページがある。</t>
    <rPh sb="2" eb="4">
      <t>タンゴ</t>
    </rPh>
    <rPh sb="5" eb="7">
      <t>エイブン</t>
    </rPh>
    <rPh sb="26" eb="28">
      <t>ホンショ</t>
    </rPh>
    <rPh sb="29" eb="31">
      <t>ボウトウ</t>
    </rPh>
    <rPh sb="33" eb="37">
      <t>エイゴドクトク</t>
    </rPh>
    <rPh sb="38" eb="40">
      <t>ハツオン</t>
    </rPh>
    <rPh sb="44" eb="46">
      <t>ショウカイ</t>
    </rPh>
    <phoneticPr fontId="16"/>
  </si>
  <si>
    <t xml:space="preserve">  絵を見て楽しみながら学習できるように作られているので、絵からも内容が理解できる。</t>
    <phoneticPr fontId="16"/>
  </si>
  <si>
    <t xml:space="preserve">  単複両形を取り入れ、比較できるよう工夫されているとともに、文字も大きく見やすい。</t>
    <phoneticPr fontId="16"/>
  </si>
  <si>
    <t>　子どもたちに人気のキャラクターがアルファベットを学習するストーリーになっていて親しみやすい。</t>
    <phoneticPr fontId="16"/>
  </si>
  <si>
    <t>　作業手順が絵で描かれ番号順に囲んであるので、理解しやすくなっている。準備、後片付けの仕方もわかりやすく図説されている。</t>
    <phoneticPr fontId="16"/>
  </si>
  <si>
    <t>　絵がとてもわかりやすく栄養について興味を持つように工夫されている。</t>
    <phoneticPr fontId="16"/>
  </si>
  <si>
    <t>　かわいらしいイラストで、子どもたちが興味を持つように工夫されている。</t>
    <rPh sb="13" eb="14">
      <t>コ</t>
    </rPh>
    <rPh sb="19" eb="21">
      <t>キョウミ</t>
    </rPh>
    <rPh sb="22" eb="23">
      <t>モ</t>
    </rPh>
    <rPh sb="27" eb="29">
      <t>クフウ</t>
    </rPh>
    <phoneticPr fontId="16"/>
  </si>
  <si>
    <t xml:space="preserve">  実習時の準備や後片付けの仕方もわかりやすく図説されており、また、実習例も多く提示されている。</t>
    <rPh sb="2" eb="4">
      <t>ジッシュウ</t>
    </rPh>
    <rPh sb="4" eb="5">
      <t>ジ</t>
    </rPh>
    <rPh sb="6" eb="8">
      <t>ジュンビ</t>
    </rPh>
    <rPh sb="9" eb="12">
      <t>アトカタヅ</t>
    </rPh>
    <rPh sb="14" eb="16">
      <t>シカタ</t>
    </rPh>
    <rPh sb="23" eb="25">
      <t>ズセツ</t>
    </rPh>
    <rPh sb="34" eb="36">
      <t>ジッシュウ</t>
    </rPh>
    <rPh sb="36" eb="37">
      <t>レイ</t>
    </rPh>
    <rPh sb="38" eb="39">
      <t>オオ</t>
    </rPh>
    <rPh sb="40" eb="42">
      <t>テイジ</t>
    </rPh>
    <phoneticPr fontId="16"/>
  </si>
  <si>
    <t>　副食との組み合わせについてもふれており、献立作りの導入にも使える。</t>
    <phoneticPr fontId="16"/>
  </si>
  <si>
    <t xml:space="preserve">  間違った持ち方の例や、ものを上手に持ち、扱えるようになるための遊びも載っており、わかりやすいよう工夫されている。</t>
    <rPh sb="2" eb="4">
      <t>マチガ</t>
    </rPh>
    <rPh sb="6" eb="7">
      <t>モ</t>
    </rPh>
    <rPh sb="8" eb="9">
      <t>カタ</t>
    </rPh>
    <rPh sb="10" eb="11">
      <t>レイ</t>
    </rPh>
    <rPh sb="16" eb="18">
      <t>ジョウズ</t>
    </rPh>
    <rPh sb="19" eb="20">
      <t>モ</t>
    </rPh>
    <rPh sb="22" eb="23">
      <t>アツカ</t>
    </rPh>
    <rPh sb="33" eb="34">
      <t>アソ</t>
    </rPh>
    <rPh sb="36" eb="37">
      <t>ノ</t>
    </rPh>
    <rPh sb="50" eb="52">
      <t>クフウ</t>
    </rPh>
    <phoneticPr fontId="16"/>
  </si>
  <si>
    <t>　かわいらしい絵で、子どもたちが興味を持つように工夫されている。</t>
    <phoneticPr fontId="16"/>
  </si>
  <si>
    <t>　和食の基本的な知識を得ることができるコーナーが設けられている。</t>
    <phoneticPr fontId="16"/>
  </si>
  <si>
    <t>　フェルトや毛糸、モールなど扱いやすい材料を使った作品も紹介されている。</t>
    <phoneticPr fontId="16"/>
  </si>
  <si>
    <t>　クイズやパズルも掲載しており、楽しく学習が進めていけるように工夫されている。</t>
    <phoneticPr fontId="16"/>
  </si>
  <si>
    <t>　絵が大きく手順がわかりやすく配列されている。</t>
    <phoneticPr fontId="16"/>
  </si>
  <si>
    <t>　古着等を使ったリサイクルの観点も取り入れている。</t>
    <phoneticPr fontId="16"/>
  </si>
  <si>
    <t>　各章の初めに提案する内容が端的にまとめてある。大人になって自分のことが自分でできるようになるまでの手助けをする教科書というコンセプトの元、編纂されている。</t>
    <rPh sb="1" eb="3">
      <t>カクショウ</t>
    </rPh>
    <rPh sb="4" eb="5">
      <t>ハジ</t>
    </rPh>
    <rPh sb="7" eb="9">
      <t>テイアン</t>
    </rPh>
    <rPh sb="11" eb="13">
      <t>ナイヨウ</t>
    </rPh>
    <rPh sb="14" eb="16">
      <t>タンテキ</t>
    </rPh>
    <rPh sb="24" eb="26">
      <t>オトナ</t>
    </rPh>
    <rPh sb="30" eb="32">
      <t>ジブン</t>
    </rPh>
    <rPh sb="36" eb="38">
      <t>ジブン</t>
    </rPh>
    <rPh sb="50" eb="51">
      <t>テ</t>
    </rPh>
    <rPh sb="51" eb="52">
      <t>ダス</t>
    </rPh>
    <rPh sb="56" eb="59">
      <t>キョウカショ</t>
    </rPh>
    <rPh sb="68" eb="69">
      <t>モト</t>
    </rPh>
    <rPh sb="70" eb="72">
      <t>ヘンサン</t>
    </rPh>
    <phoneticPr fontId="16"/>
  </si>
  <si>
    <t>　色づかいが優しい絵で、身近な食べものが多い。子どもたちが親しみやすい絵で描かれており、３行でリズムよく読める。</t>
    <phoneticPr fontId="16"/>
  </si>
  <si>
    <t>　動物のキャラクターが料理を紹介している。</t>
    <phoneticPr fontId="16"/>
  </si>
  <si>
    <t xml:space="preserve">  お手伝いチェックリストや収納グッズの作り方なども紹介されていて、活用しやすいように工夫されている。</t>
    <rPh sb="3" eb="5">
      <t>テツダ</t>
    </rPh>
    <rPh sb="14" eb="16">
      <t>シュウノウ</t>
    </rPh>
    <rPh sb="20" eb="21">
      <t>ツク</t>
    </rPh>
    <rPh sb="22" eb="23">
      <t>カタ</t>
    </rPh>
    <rPh sb="26" eb="28">
      <t>ショウカイ</t>
    </rPh>
    <rPh sb="34" eb="36">
      <t>カツヨウ</t>
    </rPh>
    <rPh sb="43" eb="45">
      <t>クフウ</t>
    </rPh>
    <phoneticPr fontId="16"/>
  </si>
  <si>
    <t>　生活していく上で必要な知識・技能をこの教科書で取り組むことで身につけることができる。自分の将来を考える内容も扱っている。学習指導要領に沿った授業展開が可能。</t>
    <rPh sb="1" eb="3">
      <t>セイカツ</t>
    </rPh>
    <rPh sb="7" eb="8">
      <t>ウエ</t>
    </rPh>
    <rPh sb="9" eb="11">
      <t>ヒツヨウ</t>
    </rPh>
    <rPh sb="12" eb="14">
      <t>チシキ</t>
    </rPh>
    <rPh sb="15" eb="17">
      <t>ギノウ</t>
    </rPh>
    <rPh sb="20" eb="23">
      <t>キョウカショ</t>
    </rPh>
    <rPh sb="24" eb="25">
      <t>ト</t>
    </rPh>
    <rPh sb="26" eb="27">
      <t>ク</t>
    </rPh>
    <rPh sb="31" eb="32">
      <t>ミ</t>
    </rPh>
    <rPh sb="43" eb="45">
      <t>ジブン</t>
    </rPh>
    <rPh sb="46" eb="48">
      <t>ショウライ</t>
    </rPh>
    <rPh sb="49" eb="50">
      <t>カンガ</t>
    </rPh>
    <rPh sb="52" eb="54">
      <t>ナイヨウ</t>
    </rPh>
    <rPh sb="55" eb="56">
      <t>アツカ</t>
    </rPh>
    <rPh sb="61" eb="67">
      <t>ガクシュウシドウヨウリョウ</t>
    </rPh>
    <rPh sb="68" eb="69">
      <t>ソ</t>
    </rPh>
    <rPh sb="71" eb="73">
      <t>ジュギョウ</t>
    </rPh>
    <rPh sb="73" eb="75">
      <t>テンカイ</t>
    </rPh>
    <rPh sb="76" eb="78">
      <t>カノウ</t>
    </rPh>
    <phoneticPr fontId="16"/>
  </si>
  <si>
    <t>　調理のプロセス、ポイント、素材の変化が写真と絵で分かりやすく説明され、活用しやすいように工夫されている。</t>
    <phoneticPr fontId="16"/>
  </si>
  <si>
    <t>　料理に使われている食材ひとつひとつをていねいに取りあげて紹介している。</t>
    <phoneticPr fontId="16"/>
  </si>
  <si>
    <t>　生活にまつわることとして、昔の遊びや、12か月の季節の行事についても紹介されている。一冊で生活全般のことについて楽しく知ることができる。</t>
    <rPh sb="1" eb="3">
      <t>セイカツ</t>
    </rPh>
    <rPh sb="14" eb="15">
      <t>ムカシ</t>
    </rPh>
    <rPh sb="16" eb="17">
      <t>アソ</t>
    </rPh>
    <rPh sb="23" eb="24">
      <t>ゲツ</t>
    </rPh>
    <rPh sb="25" eb="27">
      <t>キセツ</t>
    </rPh>
    <rPh sb="28" eb="30">
      <t>ギョウジ</t>
    </rPh>
    <rPh sb="35" eb="37">
      <t>ショウカイ</t>
    </rPh>
    <rPh sb="43" eb="45">
      <t>イッサツ</t>
    </rPh>
    <rPh sb="46" eb="48">
      <t>セイカツ</t>
    </rPh>
    <rPh sb="48" eb="50">
      <t>ゼンパン</t>
    </rPh>
    <rPh sb="57" eb="58">
      <t>タノ</t>
    </rPh>
    <rPh sb="60" eb="61">
      <t>シ</t>
    </rPh>
    <phoneticPr fontId="16"/>
  </si>
  <si>
    <t xml:space="preserve">  色鮮やかに盛り付けられた料理が大きな写真で掲載されているので、調理意欲を掻き立てたり、見て楽しんだりすることができる工夫が施されている。</t>
    <rPh sb="2" eb="3">
      <t>イロ</t>
    </rPh>
    <rPh sb="3" eb="4">
      <t>アザ</t>
    </rPh>
    <rPh sb="7" eb="8">
      <t>モ</t>
    </rPh>
    <rPh sb="9" eb="10">
      <t>ツ</t>
    </rPh>
    <rPh sb="14" eb="16">
      <t>リョウリ</t>
    </rPh>
    <rPh sb="17" eb="18">
      <t>オオ</t>
    </rPh>
    <rPh sb="20" eb="22">
      <t>シャシン</t>
    </rPh>
    <rPh sb="23" eb="25">
      <t>ケイサイ</t>
    </rPh>
    <rPh sb="33" eb="35">
      <t>チョウリ</t>
    </rPh>
    <rPh sb="35" eb="37">
      <t>イヨク</t>
    </rPh>
    <rPh sb="38" eb="39">
      <t>カ</t>
    </rPh>
    <rPh sb="40" eb="41">
      <t>タ</t>
    </rPh>
    <rPh sb="45" eb="46">
      <t>ミ</t>
    </rPh>
    <rPh sb="47" eb="48">
      <t>タノ</t>
    </rPh>
    <rPh sb="60" eb="62">
      <t>クフウ</t>
    </rPh>
    <rPh sb="63" eb="64">
      <t>ホドコ</t>
    </rPh>
    <phoneticPr fontId="16"/>
  </si>
  <si>
    <t>　プログラミングについての内容がテーマごとに整理されている。見開きごとにＱ＆Ａで解説されており、内容を読み進めることで学ぶことができるよう工夫されている。</t>
    <rPh sb="13" eb="15">
      <t>ナイヨウ</t>
    </rPh>
    <rPh sb="22" eb="24">
      <t>セイリ</t>
    </rPh>
    <rPh sb="30" eb="32">
      <t>ミヒラ</t>
    </rPh>
    <rPh sb="40" eb="42">
      <t>カイセツ</t>
    </rPh>
    <rPh sb="48" eb="50">
      <t>ナイヨウ</t>
    </rPh>
    <rPh sb="51" eb="52">
      <t>ヨ</t>
    </rPh>
    <rPh sb="53" eb="54">
      <t>スス</t>
    </rPh>
    <rPh sb="59" eb="60">
      <t>マナ</t>
    </rPh>
    <rPh sb="69" eb="71">
      <t>クフウ</t>
    </rPh>
    <phoneticPr fontId="16"/>
  </si>
  <si>
    <t>　写真とイラスト、吹き出しを使って楽しく読み進めることができるように工夫している。</t>
    <rPh sb="1" eb="3">
      <t>シャシン</t>
    </rPh>
    <rPh sb="9" eb="10">
      <t>フ</t>
    </rPh>
    <rPh sb="11" eb="12">
      <t>ダ</t>
    </rPh>
    <rPh sb="14" eb="15">
      <t>ツカ</t>
    </rPh>
    <rPh sb="17" eb="18">
      <t>タノ</t>
    </rPh>
    <rPh sb="20" eb="21">
      <t>ヨ</t>
    </rPh>
    <rPh sb="22" eb="23">
      <t>スス</t>
    </rPh>
    <rPh sb="34" eb="36">
      <t>クフウ</t>
    </rPh>
    <phoneticPr fontId="16"/>
  </si>
  <si>
    <t>　その仕事にかかわる道具や言葉、他の仕事との関連など、図を使って示されており、理解しやすい。</t>
    <rPh sb="3" eb="5">
      <t>シゴト</t>
    </rPh>
    <rPh sb="10" eb="12">
      <t>ドウグ</t>
    </rPh>
    <rPh sb="13" eb="15">
      <t>コトバ</t>
    </rPh>
    <rPh sb="16" eb="17">
      <t>ホカ</t>
    </rPh>
    <rPh sb="18" eb="20">
      <t>シゴト</t>
    </rPh>
    <rPh sb="22" eb="24">
      <t>カンレン</t>
    </rPh>
    <rPh sb="27" eb="28">
      <t>ズ</t>
    </rPh>
    <rPh sb="29" eb="30">
      <t>ツカ</t>
    </rPh>
    <rPh sb="32" eb="33">
      <t>シメ</t>
    </rPh>
    <rPh sb="39" eb="41">
      <t>リカイ</t>
    </rPh>
    <phoneticPr fontId="16"/>
  </si>
  <si>
    <t>　お店やさんごっこをしている様子や商品の写真があり、子どもたちが興味関心を持てるように工夫されている。</t>
    <phoneticPr fontId="16"/>
  </si>
  <si>
    <t>　切れ端が再び実って、新しい命が誕生するまでを取りあげており、生命力が感じられるようにまとめられている。</t>
    <phoneticPr fontId="16"/>
  </si>
  <si>
    <t>　身近な材料を取り扱っており、子どもたちの興味を引きやすい。また、道具の使い方も丁寧に書かれている。</t>
    <phoneticPr fontId="16"/>
  </si>
  <si>
    <t>　時代とともに新しく加わった仕事や名称の変わった仕事についても触れられている。</t>
    <phoneticPr fontId="16"/>
  </si>
  <si>
    <t xml:space="preserve">  細部まで書き込まれた仕事場のイラストが子どもの興味をひきやすい。</t>
    <rPh sb="2" eb="4">
      <t>サイブ</t>
    </rPh>
    <rPh sb="6" eb="7">
      <t>カ</t>
    </rPh>
    <rPh sb="8" eb="9">
      <t>コ</t>
    </rPh>
    <rPh sb="12" eb="15">
      <t>シゴトバ</t>
    </rPh>
    <rPh sb="21" eb="22">
      <t>コ</t>
    </rPh>
    <rPh sb="25" eb="27">
      <t>キョウミ</t>
    </rPh>
    <phoneticPr fontId="16"/>
  </si>
  <si>
    <t>　発表準備から発表当日までが３つの手順で示されており、手順を追ってICT機器やアプリの使い方、論理的な資料の作成の基礎を学ぶことができるよう工夫されている。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6"/>
  </si>
  <si>
    <t>　発表準備から発表当日までが４つの手順で示されており、手順を追ってICT機器やアプリの使い方、論理的な資料の作成の基礎を学ぶことができるよう工夫されている。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6"/>
  </si>
  <si>
    <t>　発表準備から発表当日までが５つの手順で示されており、手順を追ってICT機器やアプリの使い方、論理的な資料の作成の基礎を学ぶことができるよう工夫されている。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6"/>
  </si>
  <si>
    <t>　写真やイラストが豊富で理解しやすい。</t>
    <phoneticPr fontId="16"/>
  </si>
  <si>
    <t>　イラストと写真、そして読みやすい見出しなどでわかりやすくマナーを学ぶことができるよう工夫している。</t>
    <rPh sb="6" eb="8">
      <t>シャシン</t>
    </rPh>
    <rPh sb="12" eb="13">
      <t>ヨ</t>
    </rPh>
    <rPh sb="17" eb="19">
      <t>ミダ</t>
    </rPh>
    <rPh sb="33" eb="34">
      <t>マナ</t>
    </rPh>
    <rPh sb="43" eb="45">
      <t>クフウ</t>
    </rPh>
    <phoneticPr fontId="16"/>
  </si>
  <si>
    <t>　見出しが分かりやすく、興味を引くように工夫されている。</t>
    <phoneticPr fontId="16"/>
  </si>
  <si>
    <t>　印刷は鮮明で、造本も堅牢である。見出しが分かりやすく工夫されている。</t>
    <phoneticPr fontId="16"/>
  </si>
  <si>
    <t>　さまざまな魚の海中での生活と色彩との関係が、透明シートも使って表現され、自然と色彩に興味が持てるように工夫されている。</t>
    <phoneticPr fontId="16"/>
  </si>
  <si>
    <t>　画家の人間像にも焦点をあてて、いっそう親しみやすく、わかりやすい作品の解説がなされている。</t>
    <phoneticPr fontId="16"/>
  </si>
  <si>
    <t>　文字はできるだけ少なくし、見て楽しめるように工夫されている。</t>
    <phoneticPr fontId="16"/>
  </si>
  <si>
    <t>　１種の動物に焦点が当てられ、色彩の変化について楽しめるように工夫されている。また、読んだ後には実際に制作につなげられる内容になっている。</t>
    <phoneticPr fontId="16"/>
  </si>
  <si>
    <t>　多くの作品例が紹介されており、見て楽しめるように工夫されている。</t>
    <phoneticPr fontId="16"/>
  </si>
  <si>
    <t>　作品例が多く、印刷が鮮明なため興味を引きやすい。造本も堅牢である。</t>
    <phoneticPr fontId="16"/>
  </si>
  <si>
    <t>　遊び方についても図解されており、楽しめる工夫がなされている。</t>
    <phoneticPr fontId="16"/>
  </si>
  <si>
    <t>　読む人に問いかけたり、考えさせたり、発想をふくらませて鑑賞できるよう工夫されている。自らも画家の気持ちになり創作活動を楽しむことができる工夫されている。</t>
    <phoneticPr fontId="16"/>
  </si>
  <si>
    <t>　構成の工夫により、豊かに発想をふくらませて作品を鑑賞できるようになっている。自らも画家の気分になり創作活動を楽しめるような工夫がなされている。</t>
    <phoneticPr fontId="16"/>
  </si>
  <si>
    <t>　作者の意図や作品が作られた背景について紹介され、興味を持って鑑賞できるよう工夫されている。</t>
    <phoneticPr fontId="16"/>
  </si>
  <si>
    <t>　カラー写真でわかりやすく多くの作品が紹介されており、見ているだけでも制作意欲を掻き立てられるような工夫がされている。</t>
    <phoneticPr fontId="16"/>
  </si>
  <si>
    <t>　作り方とともに遊び方や使い方が写真やイラストで分かりやすく説明されている。</t>
    <phoneticPr fontId="16"/>
  </si>
  <si>
    <t>　完成品で遊んでいる写真があり、興味関心をもって作品作りに取り組めるよう工夫されている。</t>
    <phoneticPr fontId="16"/>
  </si>
  <si>
    <t>　絵本のわかりやすい話で興味を引くように工夫されている。</t>
    <phoneticPr fontId="16"/>
  </si>
  <si>
    <t>　１ページ１色で描かれていたり、色鮮やかな１枚の絵となるよう色を合わせたりしながら、色の特徴や使い方がわかるよう工夫されている。</t>
    <rPh sb="6" eb="7">
      <t>ショク</t>
    </rPh>
    <rPh sb="8" eb="9">
      <t>エガ</t>
    </rPh>
    <rPh sb="16" eb="18">
      <t>イロアザ</t>
    </rPh>
    <rPh sb="22" eb="23">
      <t>マイ</t>
    </rPh>
    <rPh sb="24" eb="25">
      <t>エ</t>
    </rPh>
    <rPh sb="30" eb="31">
      <t>イロ</t>
    </rPh>
    <rPh sb="32" eb="33">
      <t>ア</t>
    </rPh>
    <rPh sb="56" eb="58">
      <t>クフウ</t>
    </rPh>
    <phoneticPr fontId="16"/>
  </si>
  <si>
    <t>　６項目ごとに色分けされており、作りたい物が探しやすいよう工夫されている。作品例の背景は色無地、説明文の背景は白無地で説明文が読みやすいように配慮されている。</t>
    <phoneticPr fontId="16"/>
  </si>
  <si>
    <t>　文字を少なくし、絵で内容やイメージを分かりやすくする工夫がされている。</t>
    <phoneticPr fontId="16"/>
  </si>
  <si>
    <t>　作品の工作時間や難しさが見やすいように３段階の星で表している。</t>
    <phoneticPr fontId="16"/>
  </si>
  <si>
    <t>　作品例はカラフル、写真は大きく鮮明に印刷されている。作品の遊び方も紹介されており、創作意欲をかきたてる工夫がされている。</t>
    <phoneticPr fontId="16"/>
  </si>
  <si>
    <t>　色彩の変化について、文字による表現ではなく、写真を見ながら楽しむことができるように工夫されている。</t>
    <phoneticPr fontId="16"/>
  </si>
  <si>
    <t>　昔の作品を現代的な材料を使ってアレンジした作り方が紹介されていて、作品に親しみを感じることができるように工夫されている。</t>
    <rPh sb="1" eb="2">
      <t>ムカシ</t>
    </rPh>
    <rPh sb="3" eb="5">
      <t>サクヒン</t>
    </rPh>
    <rPh sb="6" eb="9">
      <t>ゲンダイテキ</t>
    </rPh>
    <rPh sb="10" eb="12">
      <t>ザイリョウ</t>
    </rPh>
    <rPh sb="13" eb="14">
      <t>ツカ</t>
    </rPh>
    <rPh sb="22" eb="23">
      <t>ツク</t>
    </rPh>
    <rPh sb="24" eb="25">
      <t>カタ</t>
    </rPh>
    <rPh sb="26" eb="28">
      <t>ショウカイ</t>
    </rPh>
    <rPh sb="34" eb="36">
      <t>サクヒン</t>
    </rPh>
    <rPh sb="37" eb="38">
      <t>シタ</t>
    </rPh>
    <rPh sb="41" eb="42">
      <t>カン</t>
    </rPh>
    <rPh sb="53" eb="55">
      <t>クフウ</t>
    </rPh>
    <phoneticPr fontId="16"/>
  </si>
  <si>
    <t>　利用する素材別に作品の項目が分かりやすくまとめられている。</t>
    <phoneticPr fontId="16"/>
  </si>
  <si>
    <t>　カラーの写真とイラストで、折り方や完成をイメージしながら折り進めることができるよう工夫されている。</t>
    <rPh sb="5" eb="7">
      <t>シャシン</t>
    </rPh>
    <rPh sb="14" eb="15">
      <t>オ</t>
    </rPh>
    <rPh sb="16" eb="17">
      <t>カタ</t>
    </rPh>
    <rPh sb="18" eb="20">
      <t>カンセイ</t>
    </rPh>
    <rPh sb="29" eb="30">
      <t>オ</t>
    </rPh>
    <rPh sb="31" eb="32">
      <t>スス</t>
    </rPh>
    <rPh sb="42" eb="44">
      <t>クフウ</t>
    </rPh>
    <phoneticPr fontId="16"/>
  </si>
  <si>
    <t>　作品例が多く、印刷が鮮明である。</t>
    <rPh sb="1" eb="3">
      <t>サクヒン</t>
    </rPh>
    <rPh sb="3" eb="4">
      <t>レイ</t>
    </rPh>
    <rPh sb="5" eb="6">
      <t>オオ</t>
    </rPh>
    <rPh sb="8" eb="10">
      <t>インサツ</t>
    </rPh>
    <rPh sb="11" eb="13">
      <t>センメイ</t>
    </rPh>
    <phoneticPr fontId="16"/>
  </si>
  <si>
    <t>　作品にまつわる質問が出されるなど、楽しみながら学べるように工夫されている。</t>
    <rPh sb="1" eb="3">
      <t>サクヒン</t>
    </rPh>
    <rPh sb="8" eb="10">
      <t>シツモン</t>
    </rPh>
    <rPh sb="11" eb="12">
      <t>ダ</t>
    </rPh>
    <rPh sb="18" eb="19">
      <t>タノ</t>
    </rPh>
    <rPh sb="24" eb="25">
      <t>マナ</t>
    </rPh>
    <rPh sb="30" eb="32">
      <t>クフウ</t>
    </rPh>
    <phoneticPr fontId="16"/>
  </si>
  <si>
    <t>生活と疾病Ⅱ臨床医学　改訂第５版</t>
    <rPh sb="0" eb="2">
      <t>セイカツ</t>
    </rPh>
    <rPh sb="3" eb="5">
      <t>シッペイ</t>
    </rPh>
    <rPh sb="6" eb="10">
      <t>リンショウイガク</t>
    </rPh>
    <rPh sb="11" eb="13">
      <t>カイテイ</t>
    </rPh>
    <rPh sb="13" eb="14">
      <t>ダイ</t>
    </rPh>
    <rPh sb="15" eb="16">
      <t>バン</t>
    </rPh>
    <phoneticPr fontId="16"/>
  </si>
  <si>
    <t>臨床理療学　あはき師用東洋医学臨床論　第２版</t>
    <rPh sb="0" eb="2">
      <t>リンショウ</t>
    </rPh>
    <rPh sb="2" eb="5">
      <t>リリョウガク</t>
    </rPh>
    <rPh sb="9" eb="10">
      <t>シ</t>
    </rPh>
    <rPh sb="10" eb="11">
      <t>ヨウ</t>
    </rPh>
    <rPh sb="11" eb="13">
      <t>トウヨウ</t>
    </rPh>
    <rPh sb="13" eb="15">
      <t>イガク</t>
    </rPh>
    <rPh sb="15" eb="17">
      <t>リンショウ</t>
    </rPh>
    <rPh sb="17" eb="18">
      <t>ロン</t>
    </rPh>
    <rPh sb="19" eb="20">
      <t>ダイ</t>
    </rPh>
    <rPh sb="21" eb="22">
      <t>ハン</t>
    </rPh>
    <phoneticPr fontId="16"/>
  </si>
  <si>
    <t>基礎理療学　新版理療論　</t>
    <rPh sb="0" eb="2">
      <t>キソ</t>
    </rPh>
    <rPh sb="2" eb="4">
      <t>リリョウ</t>
    </rPh>
    <rPh sb="4" eb="5">
      <t>ガク</t>
    </rPh>
    <rPh sb="6" eb="7">
      <t>シン</t>
    </rPh>
    <rPh sb="7" eb="8">
      <t>バン</t>
    </rPh>
    <rPh sb="8" eb="10">
      <t>リリョウ</t>
    </rPh>
    <rPh sb="10" eb="11">
      <t>ロン</t>
    </rPh>
    <phoneticPr fontId="16"/>
  </si>
  <si>
    <r>
      <t xml:space="preserve">プロに教わる　安心！　はじめての野菜づくり </t>
    </r>
    <r>
      <rPr>
        <sz val="9"/>
        <rFont val="游ゴシック"/>
        <family val="3"/>
        <charset val="128"/>
        <scheme val="minor"/>
      </rPr>
      <t xml:space="preserve"> （品切れ　重版未定）</t>
    </r>
    <rPh sb="3" eb="4">
      <t>オソ</t>
    </rPh>
    <rPh sb="7" eb="9">
      <t>アンシン</t>
    </rPh>
    <rPh sb="16" eb="18">
      <t>ヤサイ</t>
    </rPh>
    <rPh sb="24" eb="26">
      <t>シナギ</t>
    </rPh>
    <rPh sb="28" eb="32">
      <t>ジュウハンミテイ</t>
    </rPh>
    <phoneticPr fontId="16"/>
  </si>
  <si>
    <t>g125</t>
  </si>
  <si>
    <t>g128</t>
  </si>
  <si>
    <t>h101</t>
    <phoneticPr fontId="37"/>
  </si>
  <si>
    <r>
      <rPr>
        <sz val="11"/>
        <rFont val="ＭＳ ゴシック"/>
        <family val="3"/>
        <charset val="128"/>
      </rPr>
      <t>国語</t>
    </r>
    <r>
      <rPr>
        <sz val="10.5"/>
        <rFont val="ＭＳ ゴシック"/>
        <family val="3"/>
        <charset val="128"/>
      </rPr>
      <t xml:space="preserve">
</t>
    </r>
    <r>
      <rPr>
        <sz val="11"/>
        <rFont val="ＭＳ ゴシック"/>
        <family val="3"/>
        <charset val="128"/>
      </rPr>
      <t>A-771～776</t>
    </r>
    <phoneticPr fontId="37"/>
  </si>
  <si>
    <t>国語　１－１～６</t>
    <phoneticPr fontId="14"/>
  </si>
  <si>
    <t>h102</t>
  </si>
  <si>
    <r>
      <rPr>
        <sz val="11"/>
        <rFont val="ＭＳ ゴシック"/>
        <family val="3"/>
        <charset val="128"/>
      </rPr>
      <t>国語</t>
    </r>
    <r>
      <rPr>
        <sz val="10.5"/>
        <rFont val="ＭＳ ゴシック"/>
        <family val="3"/>
        <charset val="128"/>
      </rPr>
      <t xml:space="preserve">
</t>
    </r>
    <r>
      <rPr>
        <sz val="11"/>
        <rFont val="ＭＳ ゴシック"/>
        <family val="3"/>
        <charset val="128"/>
      </rPr>
      <t>A-871～876</t>
    </r>
    <phoneticPr fontId="37"/>
  </si>
  <si>
    <t>国語　２－１～６</t>
    <phoneticPr fontId="14"/>
  </si>
  <si>
    <t>h103</t>
  </si>
  <si>
    <r>
      <t>国語</t>
    </r>
    <r>
      <rPr>
        <sz val="10.5"/>
        <rFont val="ＭＳ ゴシック"/>
        <family val="3"/>
        <charset val="128"/>
      </rPr>
      <t xml:space="preserve">
</t>
    </r>
    <r>
      <rPr>
        <sz val="11"/>
        <rFont val="ＭＳ ゴシック"/>
        <family val="3"/>
        <charset val="128"/>
      </rPr>
      <t>A-971</t>
    </r>
    <phoneticPr fontId="37"/>
  </si>
  <si>
    <t>国語　３－１～６</t>
    <phoneticPr fontId="14"/>
  </si>
  <si>
    <t>h104</t>
  </si>
  <si>
    <r>
      <t>地理</t>
    </r>
    <r>
      <rPr>
        <sz val="10.5"/>
        <rFont val="ＭＳ ゴシック"/>
        <family val="3"/>
        <charset val="128"/>
      </rPr>
      <t xml:space="preserve">
</t>
    </r>
    <r>
      <rPr>
        <sz val="11"/>
        <rFont val="ＭＳ ゴシック"/>
        <family val="3"/>
        <charset val="128"/>
      </rPr>
      <t>A-771～782</t>
    </r>
    <phoneticPr fontId="37"/>
  </si>
  <si>
    <t>社会　（地理）　１～１２</t>
    <phoneticPr fontId="14"/>
  </si>
  <si>
    <t>h105</t>
  </si>
  <si>
    <r>
      <t>歴史</t>
    </r>
    <r>
      <rPr>
        <sz val="10.5"/>
        <rFont val="ＭＳ ゴシック"/>
        <family val="3"/>
        <charset val="128"/>
      </rPr>
      <t xml:space="preserve">
</t>
    </r>
    <r>
      <rPr>
        <sz val="11"/>
        <rFont val="ＭＳ ゴシック"/>
        <family val="3"/>
        <charset val="128"/>
      </rPr>
      <t>A-771～780</t>
    </r>
    <phoneticPr fontId="37"/>
  </si>
  <si>
    <t>社会　（歴史）　１～１０</t>
    <phoneticPr fontId="14"/>
  </si>
  <si>
    <t>h106</t>
  </si>
  <si>
    <r>
      <rPr>
        <sz val="11"/>
        <rFont val="ＭＳ ゴシック"/>
        <family val="3"/>
        <charset val="128"/>
      </rPr>
      <t>公民</t>
    </r>
    <r>
      <rPr>
        <sz val="10.5"/>
        <rFont val="ＭＳ ゴシック"/>
        <family val="3"/>
        <charset val="128"/>
      </rPr>
      <t xml:space="preserve">
</t>
    </r>
    <r>
      <rPr>
        <sz val="11"/>
        <rFont val="ＭＳ ゴシック"/>
        <family val="3"/>
        <charset val="128"/>
      </rPr>
      <t>A-971～982</t>
    </r>
    <phoneticPr fontId="37"/>
  </si>
  <si>
    <t>社会　（公民）　１～１２</t>
    <phoneticPr fontId="14"/>
  </si>
  <si>
    <t>h107</t>
  </si>
  <si>
    <r>
      <rPr>
        <sz val="11"/>
        <rFont val="ＭＳ ゴシック"/>
        <family val="3"/>
        <charset val="128"/>
      </rPr>
      <t>数学</t>
    </r>
    <r>
      <rPr>
        <sz val="10.5"/>
        <rFont val="ＭＳ ゴシック"/>
        <family val="3"/>
        <charset val="128"/>
      </rPr>
      <t xml:space="preserve">
</t>
    </r>
    <r>
      <rPr>
        <sz val="11"/>
        <rFont val="ＭＳ ゴシック"/>
        <family val="3"/>
        <charset val="128"/>
      </rPr>
      <t>A-771～778</t>
    </r>
    <phoneticPr fontId="37"/>
  </si>
  <si>
    <t>数学　１－１～８</t>
    <phoneticPr fontId="14"/>
  </si>
  <si>
    <t>h108</t>
  </si>
  <si>
    <t>h109</t>
  </si>
  <si>
    <r>
      <rPr>
        <sz val="11"/>
        <rFont val="ＭＳ ゴシック"/>
        <family val="3"/>
        <charset val="128"/>
      </rPr>
      <t>数学</t>
    </r>
    <r>
      <rPr>
        <sz val="10.5"/>
        <rFont val="ＭＳ ゴシック"/>
        <family val="3"/>
        <charset val="128"/>
      </rPr>
      <t xml:space="preserve">
</t>
    </r>
    <r>
      <rPr>
        <sz val="11"/>
        <rFont val="ＭＳ ゴシック"/>
        <family val="3"/>
        <charset val="128"/>
      </rPr>
      <t>A-871～878</t>
    </r>
    <phoneticPr fontId="37"/>
  </si>
  <si>
    <t>数学　２－１～７</t>
    <phoneticPr fontId="14"/>
  </si>
  <si>
    <t>h110</t>
  </si>
  <si>
    <t>h111</t>
  </si>
  <si>
    <r>
      <rPr>
        <sz val="11"/>
        <rFont val="ＭＳ ゴシック"/>
        <family val="3"/>
        <charset val="128"/>
      </rPr>
      <t>数学</t>
    </r>
    <r>
      <rPr>
        <sz val="10.5"/>
        <rFont val="ＭＳ ゴシック"/>
        <family val="3"/>
        <charset val="128"/>
      </rPr>
      <t xml:space="preserve">
</t>
    </r>
    <r>
      <rPr>
        <sz val="11"/>
        <rFont val="ＭＳ ゴシック"/>
        <family val="3"/>
        <charset val="128"/>
      </rPr>
      <t>A-971～979</t>
    </r>
    <phoneticPr fontId="37"/>
  </si>
  <si>
    <t>数学　３－１～９</t>
    <phoneticPr fontId="14"/>
  </si>
  <si>
    <t>h112</t>
  </si>
  <si>
    <t>h113</t>
  </si>
  <si>
    <r>
      <rPr>
        <sz val="11"/>
        <rFont val="ＭＳ ゴシック"/>
        <family val="3"/>
        <charset val="128"/>
      </rPr>
      <t>理科</t>
    </r>
    <r>
      <rPr>
        <sz val="10.5"/>
        <rFont val="ＭＳ ゴシック"/>
        <family val="3"/>
        <charset val="128"/>
      </rPr>
      <t xml:space="preserve">
</t>
    </r>
    <r>
      <rPr>
        <sz val="11"/>
        <rFont val="ＭＳ ゴシック"/>
        <family val="3"/>
        <charset val="128"/>
      </rPr>
      <t>A-771～781</t>
    </r>
    <phoneticPr fontId="37"/>
  </si>
  <si>
    <t>理科　１－１～１１</t>
    <phoneticPr fontId="14"/>
  </si>
  <si>
    <t>h114</t>
  </si>
  <si>
    <r>
      <rPr>
        <sz val="11"/>
        <rFont val="ＭＳ ゴシック"/>
        <family val="3"/>
        <charset val="128"/>
      </rPr>
      <t>理科</t>
    </r>
    <r>
      <rPr>
        <sz val="10.5"/>
        <rFont val="ＭＳ ゴシック"/>
        <family val="3"/>
        <charset val="128"/>
      </rPr>
      <t xml:space="preserve">
</t>
    </r>
    <r>
      <rPr>
        <sz val="11"/>
        <rFont val="ＭＳ ゴシック"/>
        <family val="3"/>
        <charset val="128"/>
      </rPr>
      <t>A-871～882</t>
    </r>
    <phoneticPr fontId="37"/>
  </si>
  <si>
    <t>理科　２－１～１２</t>
    <phoneticPr fontId="14"/>
  </si>
  <si>
    <t>h115</t>
  </si>
  <si>
    <r>
      <rPr>
        <sz val="11"/>
        <rFont val="ＭＳ ゴシック"/>
        <family val="3"/>
        <charset val="128"/>
      </rPr>
      <t>理科</t>
    </r>
    <r>
      <rPr>
        <sz val="10.5"/>
        <rFont val="ＭＳ ゴシック"/>
        <family val="3"/>
        <charset val="128"/>
      </rPr>
      <t xml:space="preserve">
</t>
    </r>
    <r>
      <rPr>
        <sz val="11"/>
        <rFont val="ＭＳ ゴシック"/>
        <family val="3"/>
        <charset val="128"/>
      </rPr>
      <t>A-971～982</t>
    </r>
    <phoneticPr fontId="37"/>
  </si>
  <si>
    <t>理科　３－１～１２</t>
    <phoneticPr fontId="14"/>
  </si>
  <si>
    <r>
      <t>英語</t>
    </r>
    <r>
      <rPr>
        <sz val="10.5"/>
        <rFont val="ＭＳ ゴシック"/>
        <family val="3"/>
        <charset val="128"/>
      </rPr>
      <t xml:space="preserve">
</t>
    </r>
    <r>
      <rPr>
        <sz val="11"/>
        <rFont val="ＭＳ ゴシック"/>
        <family val="3"/>
        <charset val="128"/>
      </rPr>
      <t>A-771～775</t>
    </r>
    <phoneticPr fontId="37"/>
  </si>
  <si>
    <t>英語　１－１～５</t>
    <phoneticPr fontId="14"/>
  </si>
  <si>
    <t>h117</t>
  </si>
  <si>
    <r>
      <rPr>
        <sz val="11"/>
        <rFont val="ＭＳ ゴシック"/>
        <family val="3"/>
        <charset val="128"/>
      </rPr>
      <t>英語</t>
    </r>
    <r>
      <rPr>
        <sz val="10.5"/>
        <rFont val="ＭＳ ゴシック"/>
        <family val="3"/>
        <charset val="128"/>
      </rPr>
      <t xml:space="preserve">
</t>
    </r>
    <r>
      <rPr>
        <sz val="11"/>
        <rFont val="ＭＳ ゴシック"/>
        <family val="3"/>
        <charset val="128"/>
      </rPr>
      <t>A-776～779</t>
    </r>
    <phoneticPr fontId="37"/>
  </si>
  <si>
    <t>英語（資料編１～４）</t>
    <phoneticPr fontId="14"/>
  </si>
  <si>
    <t>h118</t>
  </si>
  <si>
    <r>
      <rPr>
        <sz val="11"/>
        <rFont val="ＭＳ ゴシック"/>
        <family val="3"/>
        <charset val="128"/>
      </rPr>
      <t>英語</t>
    </r>
    <r>
      <rPr>
        <sz val="10.5"/>
        <rFont val="ＭＳ ゴシック"/>
        <family val="3"/>
        <charset val="128"/>
      </rPr>
      <t xml:space="preserve">
</t>
    </r>
    <r>
      <rPr>
        <sz val="11"/>
        <rFont val="ＭＳ ゴシック"/>
        <family val="3"/>
        <charset val="128"/>
      </rPr>
      <t>A-871～876</t>
    </r>
    <phoneticPr fontId="37"/>
  </si>
  <si>
    <t>英語　２－１～６</t>
    <phoneticPr fontId="14"/>
  </si>
  <si>
    <t>h119</t>
  </si>
  <si>
    <r>
      <rPr>
        <sz val="11"/>
        <rFont val="ＭＳ ゴシック"/>
        <family val="3"/>
        <charset val="128"/>
      </rPr>
      <t>英語</t>
    </r>
    <r>
      <rPr>
        <sz val="10.5"/>
        <rFont val="ＭＳ ゴシック"/>
        <family val="3"/>
        <charset val="128"/>
      </rPr>
      <t xml:space="preserve">
</t>
    </r>
    <r>
      <rPr>
        <sz val="11"/>
        <rFont val="ＭＳ ゴシック"/>
        <family val="3"/>
        <charset val="128"/>
      </rPr>
      <t>A-971～976</t>
    </r>
    <phoneticPr fontId="37"/>
  </si>
  <si>
    <t>英語　３－１～６</t>
    <phoneticPr fontId="14"/>
  </si>
  <si>
    <t>h120</t>
  </si>
  <si>
    <r>
      <rPr>
        <sz val="11"/>
        <rFont val="ＭＳ ゴシック"/>
        <family val="3"/>
        <charset val="128"/>
      </rPr>
      <t>道徳</t>
    </r>
    <r>
      <rPr>
        <sz val="10.5"/>
        <rFont val="ＭＳ ゴシック"/>
        <family val="3"/>
        <charset val="128"/>
      </rPr>
      <t xml:space="preserve">
</t>
    </r>
    <r>
      <rPr>
        <sz val="11"/>
        <rFont val="ＭＳ ゴシック"/>
        <family val="3"/>
        <charset val="128"/>
      </rPr>
      <t>A-771～772</t>
    </r>
    <phoneticPr fontId="37"/>
  </si>
  <si>
    <t>道徳　１－１～２</t>
    <phoneticPr fontId="14"/>
  </si>
  <si>
    <t>h121</t>
  </si>
  <si>
    <r>
      <rPr>
        <sz val="11"/>
        <rFont val="ＭＳ ゴシック"/>
        <family val="3"/>
        <charset val="128"/>
      </rPr>
      <t>道徳</t>
    </r>
    <r>
      <rPr>
        <sz val="10.5"/>
        <rFont val="ＭＳ ゴシック"/>
        <family val="3"/>
        <charset val="128"/>
      </rPr>
      <t xml:space="preserve">
</t>
    </r>
    <r>
      <rPr>
        <sz val="11"/>
        <rFont val="ＭＳ ゴシック"/>
        <family val="3"/>
        <charset val="128"/>
      </rPr>
      <t>A-871～872</t>
    </r>
    <phoneticPr fontId="37"/>
  </si>
  <si>
    <t>道徳　２－１～２</t>
    <phoneticPr fontId="14"/>
  </si>
  <si>
    <t>h122</t>
  </si>
  <si>
    <r>
      <rPr>
        <sz val="11"/>
        <rFont val="ＭＳ ゴシック"/>
        <family val="3"/>
        <charset val="128"/>
      </rPr>
      <t>道徳</t>
    </r>
    <r>
      <rPr>
        <sz val="10.5"/>
        <rFont val="ＭＳ ゴシック"/>
        <family val="3"/>
        <charset val="128"/>
      </rPr>
      <t xml:space="preserve">
</t>
    </r>
    <r>
      <rPr>
        <sz val="11"/>
        <rFont val="ＭＳ ゴシック"/>
        <family val="3"/>
        <charset val="128"/>
      </rPr>
      <t>A-971～972</t>
    </r>
    <phoneticPr fontId="37"/>
  </si>
  <si>
    <t>道徳　３－１～２</t>
    <phoneticPr fontId="14"/>
  </si>
  <si>
    <t>オ ア～エ以外の一般図書</t>
    <phoneticPr fontId="7"/>
  </si>
  <si>
    <t>手入力</t>
    <rPh sb="0" eb="1">
      <t>テ</t>
    </rPh>
    <rPh sb="1" eb="3">
      <t>ニュウリョク</t>
    </rPh>
    <phoneticPr fontId="7"/>
  </si>
  <si>
    <t>オ ア～エ以外の一般図書</t>
    <phoneticPr fontId="19"/>
  </si>
  <si>
    <t>01-1</t>
  </si>
  <si>
    <t>えいご絵じてんAＢＣ</t>
    <rPh sb="3" eb="4">
      <t>エ</t>
    </rPh>
    <phoneticPr fontId="16"/>
  </si>
  <si>
    <t>関係法規　202２年版</t>
    <rPh sb="0" eb="2">
      <t>カンケイ</t>
    </rPh>
    <rPh sb="2" eb="4">
      <t>ホウキ</t>
    </rPh>
    <rPh sb="9" eb="10">
      <t>ネン</t>
    </rPh>
    <rPh sb="10" eb="11">
      <t>ハン</t>
    </rPh>
    <phoneticPr fontId="16"/>
  </si>
  <si>
    <t>疾病の成り立ちと予防Ⅰ衛生学・公衆衛生学（墨字・点字・音声）　改訂第９版</t>
    <rPh sb="0" eb="2">
      <t>シッペイ</t>
    </rPh>
    <rPh sb="3" eb="4">
      <t>ナ</t>
    </rPh>
    <rPh sb="5" eb="6">
      <t>タ</t>
    </rPh>
    <rPh sb="8" eb="10">
      <t>ヨボウ</t>
    </rPh>
    <rPh sb="11" eb="13">
      <t>エイセイ</t>
    </rPh>
    <rPh sb="13" eb="14">
      <t>ガク</t>
    </rPh>
    <rPh sb="15" eb="17">
      <t>コウシュウ</t>
    </rPh>
    <rPh sb="17" eb="19">
      <t>エイセイ</t>
    </rPh>
    <rPh sb="19" eb="20">
      <t>ガク</t>
    </rPh>
    <rPh sb="21" eb="22">
      <t>スミ</t>
    </rPh>
    <rPh sb="22" eb="23">
      <t>ジ</t>
    </rPh>
    <rPh sb="24" eb="26">
      <t>テンジ</t>
    </rPh>
    <rPh sb="27" eb="29">
      <t>オンセイ</t>
    </rPh>
    <rPh sb="31" eb="33">
      <t>カイテイ</t>
    </rPh>
    <rPh sb="33" eb="34">
      <t>ダイ</t>
    </rPh>
    <rPh sb="35" eb="36">
      <t>ハン</t>
    </rPh>
    <phoneticPr fontId="16"/>
  </si>
  <si>
    <t>55-15</t>
    <phoneticPr fontId="16"/>
  </si>
  <si>
    <t>お菓子な自由研究</t>
    <rPh sb="1" eb="3">
      <t>カシ</t>
    </rPh>
    <rPh sb="4" eb="8">
      <t>ジユウケンキュウ</t>
    </rPh>
    <phoneticPr fontId="16"/>
  </si>
  <si>
    <t>06-2</t>
  </si>
  <si>
    <t>10分で読めるお話１年生</t>
    <rPh sb="2" eb="3">
      <t>プン</t>
    </rPh>
    <rPh sb="4" eb="5">
      <t>ヨ</t>
    </rPh>
    <rPh sb="8" eb="9">
      <t>ハナシ</t>
    </rPh>
    <rPh sb="10" eb="12">
      <t>ネンセイ</t>
    </rPh>
    <phoneticPr fontId="16"/>
  </si>
  <si>
    <t>10分で読めるお話２年生</t>
    <rPh sb="2" eb="3">
      <t>フン</t>
    </rPh>
    <rPh sb="4" eb="5">
      <t>ヨ</t>
    </rPh>
    <rPh sb="8" eb="9">
      <t>ハナシ</t>
    </rPh>
    <rPh sb="10" eb="12">
      <t>ネンセイ</t>
    </rPh>
    <phoneticPr fontId="16"/>
  </si>
  <si>
    <t>ポリポリ村のみんしゅしゅぎ</t>
    <rPh sb="4" eb="5">
      <t>ムラ</t>
    </rPh>
    <phoneticPr fontId="16"/>
  </si>
  <si>
    <t>57-26</t>
  </si>
  <si>
    <t>やさしくわかるデジタル時代の情報モラル１基本編</t>
    <rPh sb="11" eb="13">
      <t>ジダイ</t>
    </rPh>
    <rPh sb="14" eb="16">
      <t>ジョウホウ</t>
    </rPh>
    <rPh sb="20" eb="23">
      <t>キホンヘン</t>
    </rPh>
    <phoneticPr fontId="16"/>
  </si>
  <si>
    <t>LIFE　おとなガイド　家庭科資料+グラフ式成分表</t>
    <rPh sb="12" eb="17">
      <t>カテイカシリョウ</t>
    </rPh>
    <rPh sb="21" eb="22">
      <t>シキ</t>
    </rPh>
    <rPh sb="22" eb="25">
      <t>セイブンヒョウ</t>
    </rPh>
    <phoneticPr fontId="16"/>
  </si>
  <si>
    <t>かず・けいさん１　はじめてのすうじ</t>
    <phoneticPr fontId="16"/>
  </si>
  <si>
    <t>58-8</t>
    <phoneticPr fontId="16"/>
  </si>
  <si>
    <t>グラフィック社</t>
    <rPh sb="6" eb="7">
      <t>シャ</t>
    </rPh>
    <phoneticPr fontId="16"/>
  </si>
  <si>
    <t>アートであそぼ　おえかきレッスンわくわくワーク</t>
    <phoneticPr fontId="16"/>
  </si>
  <si>
    <t>６２－１３</t>
    <phoneticPr fontId="16"/>
  </si>
  <si>
    <t>10-1</t>
    <phoneticPr fontId="16"/>
  </si>
  <si>
    <t>講談社</t>
    <rPh sb="0" eb="3">
      <t>コウダンシャ</t>
    </rPh>
    <phoneticPr fontId="16"/>
  </si>
  <si>
    <t>すてきなひらがな</t>
    <phoneticPr fontId="16"/>
  </si>
  <si>
    <t>こどもきせつぎょうじ絵じてん</t>
    <rPh sb="10" eb="11">
      <t>エ</t>
    </rPh>
    <phoneticPr fontId="16"/>
  </si>
  <si>
    <t>３０時間でマスター　Woｒｄ　2019（Windows10対応）</t>
    <rPh sb="2" eb="4">
      <t>ジカン</t>
    </rPh>
    <rPh sb="29" eb="31">
      <t>タイオウ</t>
    </rPh>
    <phoneticPr fontId="16"/>
  </si>
  <si>
    <t>３０時間でマスター　Excel　2019（Windows10対応）</t>
    <rPh sb="2" eb="4">
      <t>ジカン</t>
    </rPh>
    <rPh sb="30" eb="32">
      <t>タイオウ</t>
    </rPh>
    <phoneticPr fontId="16"/>
  </si>
  <si>
    <t>精選電気基礎　新訂版</t>
    <rPh sb="0" eb="2">
      <t>セイセン</t>
    </rPh>
    <rPh sb="2" eb="4">
      <t>デンキ</t>
    </rPh>
    <rPh sb="4" eb="6">
      <t>キソ</t>
    </rPh>
    <rPh sb="7" eb="9">
      <t>シンテイ</t>
    </rPh>
    <rPh sb="9" eb="10">
      <t>バン</t>
    </rPh>
    <phoneticPr fontId="16"/>
  </si>
  <si>
    <t>情報テクノロジー</t>
    <rPh sb="0" eb="2">
      <t>ジョウホウ</t>
    </rPh>
    <phoneticPr fontId="16"/>
  </si>
  <si>
    <t>えいごではなそう！ミニオンABCの絵本</t>
    <rPh sb="17" eb="19">
      <t>エホン</t>
    </rPh>
    <phoneticPr fontId="16"/>
  </si>
  <si>
    <t>おいしい野菜を育てましょう！はじめての野菜づくり６０種類</t>
    <rPh sb="4" eb="6">
      <t>ヤサイ</t>
    </rPh>
    <rPh sb="7" eb="8">
      <t>ソダ</t>
    </rPh>
    <rPh sb="19" eb="21">
      <t>ヤサイ</t>
    </rPh>
    <rPh sb="26" eb="28">
      <t>シュルイ</t>
    </rPh>
    <phoneticPr fontId="16"/>
  </si>
  <si>
    <t>66-5</t>
    <phoneticPr fontId="16"/>
  </si>
  <si>
    <t>大修館書店</t>
    <rPh sb="0" eb="1">
      <t>ダイ</t>
    </rPh>
    <rPh sb="1" eb="2">
      <t>オサム</t>
    </rPh>
    <rPh sb="2" eb="3">
      <t>ヤカタ</t>
    </rPh>
    <rPh sb="3" eb="5">
      <t>ショテン</t>
    </rPh>
    <phoneticPr fontId="16"/>
  </si>
  <si>
    <t>ステップアップ高校スポーツ</t>
    <rPh sb="7" eb="9">
      <t>コウコウ</t>
    </rPh>
    <phoneticPr fontId="16"/>
  </si>
  <si>
    <t>くらしに役立つ音楽</t>
    <rPh sb="4" eb="6">
      <t>ヤクダ</t>
    </rPh>
    <rPh sb="7" eb="9">
      <t>オンガク</t>
    </rPh>
    <phoneticPr fontId="16"/>
  </si>
  <si>
    <t>くらしに役立つ英語</t>
    <rPh sb="4" eb="6">
      <t>ヤクダ</t>
    </rPh>
    <rPh sb="7" eb="9">
      <t>エイゴ</t>
    </rPh>
    <phoneticPr fontId="16"/>
  </si>
  <si>
    <t>見て、学んで、力がつく！こども日本地図　2023年版</t>
    <rPh sb="0" eb="1">
      <t>ミ</t>
    </rPh>
    <rPh sb="3" eb="4">
      <t>マナ</t>
    </rPh>
    <rPh sb="7" eb="8">
      <t>チカラ</t>
    </rPh>
    <rPh sb="15" eb="17">
      <t>ニホン</t>
    </rPh>
    <rPh sb="17" eb="19">
      <t>チズ</t>
    </rPh>
    <rPh sb="24" eb="26">
      <t>ネンバン</t>
    </rPh>
    <phoneticPr fontId="16"/>
  </si>
  <si>
    <t>柔道整復学・理論編　改訂第７版　</t>
    <rPh sb="0" eb="2">
      <t>ジュウドウ</t>
    </rPh>
    <rPh sb="2" eb="4">
      <t>セイフク</t>
    </rPh>
    <rPh sb="4" eb="5">
      <t>ガク</t>
    </rPh>
    <rPh sb="6" eb="8">
      <t>リロン</t>
    </rPh>
    <rPh sb="8" eb="9">
      <t>ヘン</t>
    </rPh>
    <rPh sb="10" eb="12">
      <t>カイテイ</t>
    </rPh>
    <rPh sb="12" eb="13">
      <t>ダイ</t>
    </rPh>
    <rPh sb="14" eb="15">
      <t>ハン</t>
    </rPh>
    <phoneticPr fontId="16"/>
  </si>
  <si>
    <t>介護職員初任者研修課程</t>
    <rPh sb="0" eb="2">
      <t>カイゴ</t>
    </rPh>
    <rPh sb="2" eb="4">
      <t>ショクイン</t>
    </rPh>
    <rPh sb="4" eb="7">
      <t>ショニンシャ</t>
    </rPh>
    <rPh sb="7" eb="9">
      <t>ケンシュウ</t>
    </rPh>
    <rPh sb="9" eb="11">
      <t>カテイ</t>
    </rPh>
    <phoneticPr fontId="16"/>
  </si>
  <si>
    <t>ひとりだちするための社会</t>
    <rPh sb="10" eb="12">
      <t>シャカイ</t>
    </rPh>
    <phoneticPr fontId="16"/>
  </si>
  <si>
    <t>72-7</t>
    <phoneticPr fontId="16"/>
  </si>
  <si>
    <t>ひかりのくに</t>
    <phoneticPr fontId="16"/>
  </si>
  <si>
    <t>PT・OTのための住環境整備論　第３版</t>
    <rPh sb="9" eb="12">
      <t>ジュウカンキョウ</t>
    </rPh>
    <rPh sb="10" eb="12">
      <t>カンキョウ</t>
    </rPh>
    <rPh sb="12" eb="14">
      <t>セイビ</t>
    </rPh>
    <rPh sb="14" eb="15">
      <t>ロン</t>
    </rPh>
    <rPh sb="16" eb="17">
      <t>ダイ</t>
    </rPh>
    <rPh sb="18" eb="19">
      <t>ハン</t>
    </rPh>
    <phoneticPr fontId="16"/>
  </si>
  <si>
    <t>PT・OTビジュアルテキスト　ADL　第２版</t>
    <rPh sb="19" eb="20">
      <t>ダイ</t>
    </rPh>
    <rPh sb="21" eb="22">
      <t>ハン</t>
    </rPh>
    <phoneticPr fontId="16"/>
  </si>
  <si>
    <t>PT・OTビジュアルテキスト　地域リハビリテーション学　第２版</t>
    <rPh sb="15" eb="17">
      <t>チイキ</t>
    </rPh>
    <rPh sb="26" eb="27">
      <t>ガク</t>
    </rPh>
    <rPh sb="28" eb="29">
      <t>ダイ</t>
    </rPh>
    <rPh sb="30" eb="31">
      <t>ハン</t>
    </rPh>
    <phoneticPr fontId="16"/>
  </si>
  <si>
    <t>朝日新聞出版</t>
    <rPh sb="0" eb="2">
      <t>アサヒ</t>
    </rPh>
    <rPh sb="2" eb="4">
      <t>シンブン</t>
    </rPh>
    <rPh sb="4" eb="6">
      <t>シュッパン</t>
    </rPh>
    <phoneticPr fontId="16"/>
  </si>
  <si>
    <t>再現イラストでよみがえる　日本史の現場</t>
    <rPh sb="0" eb="2">
      <t>サイゲン</t>
    </rPh>
    <rPh sb="13" eb="16">
      <t>ニホンシ</t>
    </rPh>
    <rPh sb="17" eb="19">
      <t>ゲンバ</t>
    </rPh>
    <phoneticPr fontId="16"/>
  </si>
  <si>
    <t>インプレス</t>
    <phoneticPr fontId="16"/>
  </si>
  <si>
    <t>初めてだけど、いっぱいやりたい！Premiere　Pro　よくばり入門　CC対応</t>
    <rPh sb="0" eb="1">
      <t>ハジ</t>
    </rPh>
    <rPh sb="33" eb="35">
      <t>ニュウモン</t>
    </rPh>
    <rPh sb="38" eb="40">
      <t>タイオウ</t>
    </rPh>
    <phoneticPr fontId="16"/>
  </si>
  <si>
    <t>ブロンズ新社</t>
    <rPh sb="4" eb="6">
      <t>シンシャ</t>
    </rPh>
    <phoneticPr fontId="16"/>
  </si>
  <si>
    <t>これだれの</t>
    <phoneticPr fontId="16"/>
  </si>
  <si>
    <t>厚有出版株式会社</t>
    <rPh sb="0" eb="1">
      <t>アツ</t>
    </rPh>
    <rPh sb="1" eb="2">
      <t>ユウ</t>
    </rPh>
    <rPh sb="2" eb="4">
      <t>シュッパン</t>
    </rPh>
    <rPh sb="4" eb="6">
      <t>カブシキ</t>
    </rPh>
    <rPh sb="6" eb="8">
      <t>カイシャ</t>
    </rPh>
    <phoneticPr fontId="16"/>
  </si>
  <si>
    <t>はじめての介護入門研修テキスト[受講者用]</t>
    <rPh sb="5" eb="7">
      <t>カイゴ</t>
    </rPh>
    <rPh sb="7" eb="9">
      <t>ニュウモン</t>
    </rPh>
    <rPh sb="9" eb="11">
      <t>ケンシュウ</t>
    </rPh>
    <rPh sb="16" eb="19">
      <t>ジュコウシャ</t>
    </rPh>
    <rPh sb="19" eb="20">
      <t>ヨウ</t>
    </rPh>
    <phoneticPr fontId="16"/>
  </si>
  <si>
    <t>R5品切れ</t>
    <rPh sb="2" eb="4">
      <t>シナギ</t>
    </rPh>
    <phoneticPr fontId="7"/>
  </si>
  <si>
    <t>えほん さんねん峠</t>
    <phoneticPr fontId="16"/>
  </si>
  <si>
    <t>いわさきよみきかせ2012</t>
  </si>
  <si>
    <t>漢字の絵本</t>
  </si>
  <si>
    <t>朝鮮のむかしばなし</t>
    <phoneticPr fontId="16"/>
  </si>
  <si>
    <t>ことばのあいうえお</t>
  </si>
  <si>
    <t>(どうぶつのおはなし)
りんごがひとつ</t>
    <phoneticPr fontId="16"/>
  </si>
  <si>
    <t>李　錦玉・作</t>
  </si>
  <si>
    <t>ふくだ　すぐる</t>
  </si>
  <si>
    <t>朴　民宜・絵</t>
  </si>
  <si>
    <t>　分かりやすい絵を用いて漢字の学習ができるよう取り扱われている。</t>
    <phoneticPr fontId="16"/>
  </si>
  <si>
    <t>　転ぶと３年しか生きられないといわれる峠道で、転んでしまったおじいさんが少年の機知で救われるという、朝鮮の民話に題材を求めた物語である。</t>
    <phoneticPr fontId="16"/>
  </si>
  <si>
    <t>　身近なものの名称と、日常よく使うことばから50音の学習ができ、動作や発声へもつながる内容である。</t>
    <phoneticPr fontId="16"/>
  </si>
  <si>
    <t>　ひとつのりんごをめぐって、独り占めしようとするサルとそれを追いかける他の動物たちの姿がユーモラスに描かれた作品である。</t>
    <phoneticPr fontId="16"/>
  </si>
  <si>
    <t>　漢字を感覚的に学習できるように工夫されていて、絵も簡潔で分かりやすい。</t>
    <phoneticPr fontId="16"/>
  </si>
  <si>
    <t>　漢字にはすべてふりかながつけられており、読み聞かせや一人読みにも適している。リズミカルな文章表現で、劇遊びなどにも発展できる。</t>
    <phoneticPr fontId="16"/>
  </si>
  <si>
    <t>　日常生活の場面を愉快なさし絵を用いて簡単な言葉と対応させており、文字習得の第一歩に適切である。</t>
    <phoneticPr fontId="16"/>
  </si>
  <si>
    <t>　小学校一年生程度の漢字が配列されている。</t>
    <phoneticPr fontId="16"/>
  </si>
  <si>
    <t>　見開きのページに大きく挿絵を配置し、文とよく対応している。</t>
    <phoneticPr fontId="16"/>
  </si>
  <si>
    <t>　50音順に、１ぺ一ジにつき１字ずつ同パターンで配列されている。</t>
    <phoneticPr fontId="16"/>
  </si>
  <si>
    <t>　キリン、ライオン、カバ、ゾウなど子どもに親しみのある動物たちが表情豊かに表現されており、心情の変化がよく伝わる。</t>
    <phoneticPr fontId="16"/>
  </si>
  <si>
    <t>　カラフルで楽しいさし絵で、文字も大きく分かりやすく、造本もしっかりしている。</t>
    <phoneticPr fontId="16"/>
  </si>
  <si>
    <t>　チマ・チョゴリやパジ・チョゴリなどの民族衣装や朝鮮の古い農村の情景などが色鮮やかに描かれている。造本もしっかりしている。</t>
    <phoneticPr fontId="16"/>
  </si>
  <si>
    <t>　カラフルで楽しいさし絵が印刷され、造本もしっかりしている。</t>
    <phoneticPr fontId="16"/>
  </si>
  <si>
    <t>　平面的な絵と、単純なストーリー展開で、子どもも感情移入しやすい。造本もしっかりしている。</t>
    <phoneticPr fontId="16"/>
  </si>
  <si>
    <t>　しかけ絵本である。</t>
    <rPh sb="4" eb="6">
      <t>エホン</t>
    </rPh>
    <phoneticPr fontId="16"/>
  </si>
  <si>
    <t>　しかけ絵本である。</t>
    <phoneticPr fontId="16"/>
  </si>
  <si>
    <t>　［生活］にも活用できる。</t>
    <phoneticPr fontId="16"/>
  </si>
  <si>
    <t>　[音楽]にも活用できる。</t>
    <phoneticPr fontId="16"/>
  </si>
  <si>
    <t>　あおむしが食べた後には穴が空いているため、触っても楽しむことができる。</t>
    <phoneticPr fontId="16"/>
  </si>
  <si>
    <t>　［生活］にも活用できる</t>
    <phoneticPr fontId="16"/>
  </si>
  <si>
    <t>　他教科にも関連する。</t>
    <phoneticPr fontId="16"/>
  </si>
  <si>
    <t>　身近な仕事を学ぶのにも適している。</t>
    <phoneticPr fontId="16"/>
  </si>
  <si>
    <t>　積み木遊びの導入（動機付け）などにも活用できる。</t>
    <phoneticPr fontId="16"/>
  </si>
  <si>
    <t>　図画の授業の導入（動機付け）などにも活用できる。</t>
    <phoneticPr fontId="16"/>
  </si>
  <si>
    <t>　[生活]にも活用できる。</t>
    <phoneticPr fontId="16"/>
  </si>
  <si>
    <t>　劇化にも活用できる。</t>
    <phoneticPr fontId="16"/>
  </si>
  <si>
    <t>　50音を頭文字にした簡単な文もついているので、［国語］にも活用できる。</t>
    <phoneticPr fontId="16"/>
  </si>
  <si>
    <t>　リンゴが１個ずつ減っていくので「かず」の学習もできる。</t>
    <phoneticPr fontId="16"/>
  </si>
  <si>
    <t>　50音を頭文字にした簡単な文が楽しいストーリーとしてつながっている。</t>
    <phoneticPr fontId="16"/>
  </si>
  <si>
    <t>　51音を頭文字にした簡単な文が楽しいストーリーとしてつながっている。</t>
  </si>
  <si>
    <r>
      <rPr>
        <sz val="11"/>
        <rFont val="ＭＳ ゴシック"/>
        <family val="3"/>
        <charset val="128"/>
      </rPr>
      <t>2
東書</t>
    </r>
  </si>
  <si>
    <t>国語
109
※／◆</t>
    <phoneticPr fontId="7"/>
  </si>
  <si>
    <t>新編　あたらしい こくご　一上</t>
    <rPh sb="0" eb="2">
      <t>シンペン</t>
    </rPh>
    <phoneticPr fontId="38"/>
  </si>
  <si>
    <t>国語
110
※／◆</t>
    <phoneticPr fontId="7"/>
  </si>
  <si>
    <t>新編　あたらしい こくご　一下</t>
    <rPh sb="0" eb="2">
      <t>シンペン</t>
    </rPh>
    <phoneticPr fontId="38"/>
  </si>
  <si>
    <t>国語
209
※／◆</t>
    <phoneticPr fontId="7"/>
  </si>
  <si>
    <t>新編　新しい 国語　二上</t>
    <rPh sb="0" eb="2">
      <t>シンペン</t>
    </rPh>
    <phoneticPr fontId="38"/>
  </si>
  <si>
    <t>国語
210
※／◆</t>
    <phoneticPr fontId="7"/>
  </si>
  <si>
    <t>新編　新しい 国語　二下</t>
    <phoneticPr fontId="38"/>
  </si>
  <si>
    <t>国語
309
※／◆</t>
    <phoneticPr fontId="7"/>
  </si>
  <si>
    <t>新編　新しい国語　三上</t>
    <phoneticPr fontId="38"/>
  </si>
  <si>
    <t>国語
310
※／◆</t>
    <phoneticPr fontId="7"/>
  </si>
  <si>
    <t>新編　新しい国語　三下</t>
    <phoneticPr fontId="38"/>
  </si>
  <si>
    <t>国語
409
※／◆</t>
    <phoneticPr fontId="7"/>
  </si>
  <si>
    <t>新編　新しい国語　四上</t>
    <phoneticPr fontId="38"/>
  </si>
  <si>
    <t>国語
410
※／◆</t>
    <phoneticPr fontId="7"/>
  </si>
  <si>
    <t>新編　新しい国語　四下</t>
    <phoneticPr fontId="38"/>
  </si>
  <si>
    <t>国語
509
※／◆</t>
    <phoneticPr fontId="7"/>
  </si>
  <si>
    <t>新編　新しい国語　五</t>
    <phoneticPr fontId="38"/>
  </si>
  <si>
    <t>国語
609
※／◆</t>
    <phoneticPr fontId="7"/>
  </si>
  <si>
    <t>新編　新しい国語　六</t>
    <phoneticPr fontId="38"/>
  </si>
  <si>
    <t>11
教出</t>
    <rPh sb="3" eb="5">
      <t>キョウシュツ</t>
    </rPh>
    <phoneticPr fontId="7"/>
  </si>
  <si>
    <t>国語
111
※／◆</t>
    <phoneticPr fontId="7"/>
  </si>
  <si>
    <t>ひろがることば 
しょうがっこう　こくご　一上</t>
    <phoneticPr fontId="7"/>
  </si>
  <si>
    <r>
      <t>国語
112
※／◆</t>
    </r>
    <r>
      <rPr>
        <sz val="12"/>
        <rFont val="ＭＳ ゴシック"/>
        <family val="3"/>
        <charset val="128"/>
      </rPr>
      <t/>
    </r>
  </si>
  <si>
    <t>ひろがることば 　 
しょうがっこう　こくご　一下</t>
    <phoneticPr fontId="7"/>
  </si>
  <si>
    <r>
      <t>11
教出</t>
    </r>
    <r>
      <rPr>
        <sz val="10.5"/>
        <rFont val="ＭＳ ゴシック"/>
        <family val="3"/>
        <charset val="128"/>
      </rPr>
      <t/>
    </r>
    <rPh sb="3" eb="5">
      <t>キョウシュツ</t>
    </rPh>
    <phoneticPr fontId="7"/>
  </si>
  <si>
    <t>国語
211
※／◆</t>
    <phoneticPr fontId="7"/>
  </si>
  <si>
    <t>ひろがることば 
小学国語　二上</t>
    <rPh sb="11" eb="13">
      <t>コクゴ</t>
    </rPh>
    <phoneticPr fontId="7"/>
  </si>
  <si>
    <t>国語
212
※／◆</t>
  </si>
  <si>
    <t>ひろがることば 
小学国語　二下</t>
    <rPh sb="11" eb="13">
      <t>コクゴ</t>
    </rPh>
    <rPh sb="15" eb="16">
      <t>ゲ</t>
    </rPh>
    <phoneticPr fontId="7"/>
  </si>
  <si>
    <t>国語
311
※／◆</t>
    <phoneticPr fontId="7"/>
  </si>
  <si>
    <t>ひろがる言葉 
小学国語　三上</t>
    <rPh sb="4" eb="6">
      <t>コトバ</t>
    </rPh>
    <rPh sb="10" eb="12">
      <t>コクゴ</t>
    </rPh>
    <rPh sb="13" eb="14">
      <t>サン</t>
    </rPh>
    <rPh sb="14" eb="15">
      <t>ジョウ</t>
    </rPh>
    <phoneticPr fontId="7"/>
  </si>
  <si>
    <t>国語
312
※／◆</t>
  </si>
  <si>
    <t>ひろがる言葉 
小学国語　三下</t>
    <rPh sb="4" eb="6">
      <t>コトバ</t>
    </rPh>
    <rPh sb="10" eb="12">
      <t>コクゴ</t>
    </rPh>
    <rPh sb="13" eb="14">
      <t>サン</t>
    </rPh>
    <rPh sb="14" eb="15">
      <t>ゲ</t>
    </rPh>
    <phoneticPr fontId="7"/>
  </si>
  <si>
    <t>国語
411
※／◆</t>
    <phoneticPr fontId="7"/>
  </si>
  <si>
    <t>ひろがる言葉 
小学国語　四上</t>
    <rPh sb="4" eb="6">
      <t>コトバ</t>
    </rPh>
    <rPh sb="10" eb="12">
      <t>コクゴ</t>
    </rPh>
    <rPh sb="13" eb="14">
      <t>ヨン</t>
    </rPh>
    <rPh sb="14" eb="15">
      <t>ジョウ</t>
    </rPh>
    <phoneticPr fontId="7"/>
  </si>
  <si>
    <t>国語
412
※／◆</t>
  </si>
  <si>
    <t>ひろがる言葉 
小学国語　四下</t>
    <rPh sb="4" eb="6">
      <t>コトバ</t>
    </rPh>
    <rPh sb="10" eb="12">
      <t>コクゴ</t>
    </rPh>
    <rPh sb="13" eb="14">
      <t>ヨン</t>
    </rPh>
    <rPh sb="14" eb="15">
      <t>ゲ</t>
    </rPh>
    <phoneticPr fontId="7"/>
  </si>
  <si>
    <t>国語
511
※／◆</t>
    <phoneticPr fontId="7"/>
  </si>
  <si>
    <t>ひろがる言葉 
小学国語　五上</t>
    <rPh sb="4" eb="6">
      <t>コトバ</t>
    </rPh>
    <rPh sb="10" eb="12">
      <t>コクゴ</t>
    </rPh>
    <rPh sb="13" eb="14">
      <t>ゴ</t>
    </rPh>
    <rPh sb="14" eb="15">
      <t>ジョウ</t>
    </rPh>
    <phoneticPr fontId="7"/>
  </si>
  <si>
    <t>国語
512
※／◆</t>
  </si>
  <si>
    <t>ひろがる言葉 
小学国語　五下</t>
    <rPh sb="4" eb="6">
      <t>コトバ</t>
    </rPh>
    <rPh sb="10" eb="12">
      <t>コクゴ</t>
    </rPh>
    <rPh sb="13" eb="14">
      <t>ゴ</t>
    </rPh>
    <rPh sb="14" eb="15">
      <t>ゲ</t>
    </rPh>
    <phoneticPr fontId="7"/>
  </si>
  <si>
    <t>国語
611
※／◆</t>
    <phoneticPr fontId="7"/>
  </si>
  <si>
    <t>ひろがる言葉 
小学国語　六上</t>
    <rPh sb="4" eb="6">
      <t>コトバ</t>
    </rPh>
    <rPh sb="10" eb="12">
      <t>コクゴ</t>
    </rPh>
    <rPh sb="13" eb="14">
      <t>ロク</t>
    </rPh>
    <rPh sb="14" eb="15">
      <t>ジョウ</t>
    </rPh>
    <phoneticPr fontId="7"/>
  </si>
  <si>
    <t>国語
612
※／◆</t>
  </si>
  <si>
    <t>ひろがる言葉 
小学国語　六下</t>
    <rPh sb="4" eb="6">
      <t>コトバ</t>
    </rPh>
    <rPh sb="10" eb="12">
      <t>コクゴ</t>
    </rPh>
    <rPh sb="13" eb="14">
      <t>ロク</t>
    </rPh>
    <rPh sb="14" eb="15">
      <t>ゲ</t>
    </rPh>
    <phoneticPr fontId="7"/>
  </si>
  <si>
    <r>
      <rPr>
        <sz val="11"/>
        <rFont val="ＭＳ ゴシック"/>
        <family val="3"/>
        <charset val="128"/>
      </rPr>
      <t>38
光村</t>
    </r>
  </si>
  <si>
    <t>国語
107
※／◆</t>
  </si>
  <si>
    <t>国語
108
※／◆</t>
  </si>
  <si>
    <t>国語
207
※／◆</t>
  </si>
  <si>
    <t>国語
208
※／◆</t>
  </si>
  <si>
    <t>国語
307
※／◆</t>
  </si>
  <si>
    <t>国語
308
※／◆</t>
  </si>
  <si>
    <t>国語
407
※／◆</t>
  </si>
  <si>
    <t>国語
408
※／◆</t>
  </si>
  <si>
    <t>国語
507
※／◆</t>
  </si>
  <si>
    <t>国語
607
※／◆</t>
  </si>
  <si>
    <t>2
東書</t>
    <rPh sb="2" eb="4">
      <t>トウショ</t>
    </rPh>
    <phoneticPr fontId="7"/>
  </si>
  <si>
    <t>書写
106
※／◆</t>
    <rPh sb="0" eb="2">
      <t>ショシャ</t>
    </rPh>
    <phoneticPr fontId="7"/>
  </si>
  <si>
    <t>新編　あたらしい　しょしゃ　一</t>
    <rPh sb="0" eb="2">
      <t>シンペン</t>
    </rPh>
    <rPh sb="14" eb="15">
      <t>イチ</t>
    </rPh>
    <phoneticPr fontId="7"/>
  </si>
  <si>
    <r>
      <t>書写
206
※／◆</t>
    </r>
    <r>
      <rPr>
        <sz val="12"/>
        <rFont val="ＭＳ ゴシック"/>
        <family val="3"/>
        <charset val="128"/>
      </rPr>
      <t/>
    </r>
    <rPh sb="0" eb="2">
      <t>ショシャ</t>
    </rPh>
    <phoneticPr fontId="7"/>
  </si>
  <si>
    <t>新編　あたらしい　しょしゃ　二</t>
    <rPh sb="0" eb="2">
      <t>シンペン</t>
    </rPh>
    <rPh sb="14" eb="15">
      <t>ニ</t>
    </rPh>
    <phoneticPr fontId="7"/>
  </si>
  <si>
    <r>
      <t>書写
306
※／◆</t>
    </r>
    <r>
      <rPr>
        <sz val="12"/>
        <rFont val="ＭＳ ゴシック"/>
        <family val="3"/>
        <charset val="128"/>
      </rPr>
      <t/>
    </r>
    <rPh sb="0" eb="2">
      <t>ショシャ</t>
    </rPh>
    <phoneticPr fontId="7"/>
  </si>
  <si>
    <t>新編　あたらしい　書写　三</t>
    <rPh sb="0" eb="2">
      <t>シンペン</t>
    </rPh>
    <rPh sb="9" eb="11">
      <t>ショシャ</t>
    </rPh>
    <rPh sb="12" eb="13">
      <t>3</t>
    </rPh>
    <phoneticPr fontId="7"/>
  </si>
  <si>
    <r>
      <t>書写
406
※／◆</t>
    </r>
    <r>
      <rPr>
        <sz val="12"/>
        <rFont val="ＭＳ ゴシック"/>
        <family val="3"/>
        <charset val="128"/>
      </rPr>
      <t/>
    </r>
    <rPh sb="0" eb="2">
      <t>ショシャ</t>
    </rPh>
    <phoneticPr fontId="7"/>
  </si>
  <si>
    <t>新編　あたらしい　書写　四</t>
    <rPh sb="0" eb="2">
      <t>シンペン</t>
    </rPh>
    <rPh sb="9" eb="11">
      <t>ショシャ</t>
    </rPh>
    <rPh sb="12" eb="13">
      <t>ヨン</t>
    </rPh>
    <phoneticPr fontId="7"/>
  </si>
  <si>
    <r>
      <t>書写
506
※／◆</t>
    </r>
    <r>
      <rPr>
        <sz val="12"/>
        <rFont val="ＭＳ ゴシック"/>
        <family val="3"/>
        <charset val="128"/>
      </rPr>
      <t/>
    </r>
    <rPh sb="0" eb="2">
      <t>ショシャ</t>
    </rPh>
    <phoneticPr fontId="7"/>
  </si>
  <si>
    <t>新編　あたらしい　書写　五</t>
    <rPh sb="0" eb="2">
      <t>シンペン</t>
    </rPh>
    <rPh sb="9" eb="11">
      <t>ショシャ</t>
    </rPh>
    <rPh sb="12" eb="13">
      <t>ゴ</t>
    </rPh>
    <phoneticPr fontId="7"/>
  </si>
  <si>
    <r>
      <t>書写
606
※／◆</t>
    </r>
    <r>
      <rPr>
        <sz val="12"/>
        <rFont val="ＭＳ ゴシック"/>
        <family val="3"/>
        <charset val="128"/>
      </rPr>
      <t/>
    </r>
    <rPh sb="0" eb="2">
      <t>ショシャ</t>
    </rPh>
    <phoneticPr fontId="7"/>
  </si>
  <si>
    <t>新編　あたらしい　書写　六</t>
    <rPh sb="0" eb="2">
      <t>シンペン</t>
    </rPh>
    <rPh sb="9" eb="11">
      <t>ショシャ</t>
    </rPh>
    <rPh sb="12" eb="13">
      <t>ロク</t>
    </rPh>
    <phoneticPr fontId="7"/>
  </si>
  <si>
    <t>17
教出</t>
    <rPh sb="3" eb="5">
      <t>キョウシュツ</t>
    </rPh>
    <phoneticPr fontId="7"/>
  </si>
  <si>
    <t>書写
107
※／◆</t>
    <rPh sb="0" eb="2">
      <t>ショシャ</t>
    </rPh>
    <phoneticPr fontId="7"/>
  </si>
  <si>
    <r>
      <t>書写
207
※／◆</t>
    </r>
    <r>
      <rPr>
        <sz val="12"/>
        <rFont val="ＭＳ ゴシック"/>
        <family val="3"/>
        <charset val="128"/>
      </rPr>
      <t/>
    </r>
    <rPh sb="0" eb="2">
      <t>ショシャ</t>
    </rPh>
    <phoneticPr fontId="7"/>
  </si>
  <si>
    <r>
      <t>書写
307
※／◆</t>
    </r>
    <r>
      <rPr>
        <sz val="12"/>
        <rFont val="ＭＳ ゴシック"/>
        <family val="3"/>
        <charset val="128"/>
      </rPr>
      <t/>
    </r>
    <rPh sb="0" eb="2">
      <t>ショシャ</t>
    </rPh>
    <phoneticPr fontId="7"/>
  </si>
  <si>
    <t>小学　書写　三年</t>
    <rPh sb="0" eb="2">
      <t>ショウガク</t>
    </rPh>
    <rPh sb="3" eb="5">
      <t>ショシャ</t>
    </rPh>
    <rPh sb="6" eb="8">
      <t>サンネン</t>
    </rPh>
    <phoneticPr fontId="38"/>
  </si>
  <si>
    <r>
      <t>書写
407
※／◆</t>
    </r>
    <r>
      <rPr>
        <sz val="12"/>
        <rFont val="ＭＳ ゴシック"/>
        <family val="3"/>
        <charset val="128"/>
      </rPr>
      <t/>
    </r>
    <rPh sb="0" eb="2">
      <t>ショシャ</t>
    </rPh>
    <phoneticPr fontId="7"/>
  </si>
  <si>
    <t>小学　書写　四年</t>
    <rPh sb="0" eb="2">
      <t>ショウガク</t>
    </rPh>
    <rPh sb="3" eb="5">
      <t>ショシャ</t>
    </rPh>
    <rPh sb="6" eb="7">
      <t>ヨン</t>
    </rPh>
    <rPh sb="7" eb="8">
      <t>ネン</t>
    </rPh>
    <phoneticPr fontId="38"/>
  </si>
  <si>
    <r>
      <t>書写
507
※／◆</t>
    </r>
    <r>
      <rPr>
        <sz val="12"/>
        <rFont val="ＭＳ ゴシック"/>
        <family val="3"/>
        <charset val="128"/>
      </rPr>
      <t/>
    </r>
    <rPh sb="0" eb="2">
      <t>ショシャ</t>
    </rPh>
    <phoneticPr fontId="7"/>
  </si>
  <si>
    <t>小学　書写　五年</t>
    <rPh sb="0" eb="2">
      <t>ショウガク</t>
    </rPh>
    <rPh sb="3" eb="5">
      <t>ショシャ</t>
    </rPh>
    <rPh sb="6" eb="7">
      <t>ゴ</t>
    </rPh>
    <rPh sb="7" eb="8">
      <t>ネン</t>
    </rPh>
    <phoneticPr fontId="38"/>
  </si>
  <si>
    <r>
      <t>書写
607
※／◆</t>
    </r>
    <r>
      <rPr>
        <sz val="12"/>
        <rFont val="ＭＳ ゴシック"/>
        <family val="3"/>
        <charset val="128"/>
      </rPr>
      <t/>
    </r>
    <rPh sb="0" eb="2">
      <t>ショシャ</t>
    </rPh>
    <phoneticPr fontId="7"/>
  </si>
  <si>
    <t>小学　書写　六年</t>
    <rPh sb="0" eb="2">
      <t>ショウガク</t>
    </rPh>
    <rPh sb="3" eb="5">
      <t>ショシャ</t>
    </rPh>
    <rPh sb="6" eb="7">
      <t>ロク</t>
    </rPh>
    <rPh sb="7" eb="8">
      <t>ネン</t>
    </rPh>
    <phoneticPr fontId="38"/>
  </si>
  <si>
    <t>38
光村</t>
    <rPh sb="3" eb="5">
      <t>ミツムラ</t>
    </rPh>
    <phoneticPr fontId="7"/>
  </si>
  <si>
    <t>書写
108
※／◆</t>
    <phoneticPr fontId="7"/>
  </si>
  <si>
    <t>39
光村</t>
    <rPh sb="3" eb="5">
      <t>ミツムラ</t>
    </rPh>
    <phoneticPr fontId="7"/>
  </si>
  <si>
    <t>書写
208
※／◆</t>
    <phoneticPr fontId="7"/>
  </si>
  <si>
    <t>しょしゃ　二年</t>
    <rPh sb="6" eb="7">
      <t>ネン</t>
    </rPh>
    <phoneticPr fontId="38"/>
  </si>
  <si>
    <t>40
光村</t>
    <rPh sb="3" eb="5">
      <t>ミツムラ</t>
    </rPh>
    <phoneticPr fontId="7"/>
  </si>
  <si>
    <t>書写
308
※／◆</t>
    <phoneticPr fontId="7"/>
  </si>
  <si>
    <t>書写　三年</t>
    <rPh sb="4" eb="5">
      <t>ネン</t>
    </rPh>
    <phoneticPr fontId="38"/>
  </si>
  <si>
    <t>41
光村</t>
    <rPh sb="3" eb="5">
      <t>ミツムラ</t>
    </rPh>
    <phoneticPr fontId="7"/>
  </si>
  <si>
    <t>書写
408
※／◆</t>
    <phoneticPr fontId="7"/>
  </si>
  <si>
    <t>書写　四年</t>
    <rPh sb="4" eb="5">
      <t>ネン</t>
    </rPh>
    <phoneticPr fontId="38"/>
  </si>
  <si>
    <t>42
光村</t>
    <rPh sb="3" eb="5">
      <t>ミツムラ</t>
    </rPh>
    <phoneticPr fontId="7"/>
  </si>
  <si>
    <t>書写
508
※／◆</t>
    <phoneticPr fontId="7"/>
  </si>
  <si>
    <t>書写　五年</t>
    <rPh sb="4" eb="5">
      <t>ネン</t>
    </rPh>
    <phoneticPr fontId="38"/>
  </si>
  <si>
    <t>43
光村</t>
    <rPh sb="3" eb="5">
      <t>ミツムラ</t>
    </rPh>
    <phoneticPr fontId="7"/>
  </si>
  <si>
    <t>書写
608
※／◆</t>
    <phoneticPr fontId="7"/>
  </si>
  <si>
    <t>書写　六年</t>
    <rPh sb="4" eb="5">
      <t>ネン</t>
    </rPh>
    <phoneticPr fontId="38"/>
  </si>
  <si>
    <t>社会
305
※／◆</t>
    <rPh sb="0" eb="2">
      <t>シャカイ</t>
    </rPh>
    <phoneticPr fontId="7"/>
  </si>
  <si>
    <t>新編　新しい社会３</t>
    <rPh sb="0" eb="2">
      <t>シンペン</t>
    </rPh>
    <rPh sb="3" eb="4">
      <t>アタラ</t>
    </rPh>
    <rPh sb="6" eb="8">
      <t>シャカイ</t>
    </rPh>
    <phoneticPr fontId="7"/>
  </si>
  <si>
    <t>社会
405
※／◆</t>
    <rPh sb="0" eb="2">
      <t>シャカイ</t>
    </rPh>
    <phoneticPr fontId="7"/>
  </si>
  <si>
    <t>新編　新しい社会４</t>
    <rPh sb="0" eb="2">
      <t>シンペン</t>
    </rPh>
    <rPh sb="3" eb="4">
      <t>アタラ</t>
    </rPh>
    <rPh sb="6" eb="8">
      <t>シャカイ</t>
    </rPh>
    <phoneticPr fontId="7"/>
  </si>
  <si>
    <t>社会
505
※／◆</t>
    <rPh sb="0" eb="2">
      <t>シャカイ</t>
    </rPh>
    <phoneticPr fontId="7"/>
  </si>
  <si>
    <t>新編　新しい社会５上</t>
    <rPh sb="0" eb="2">
      <t>シンペン</t>
    </rPh>
    <rPh sb="3" eb="4">
      <t>アタラ</t>
    </rPh>
    <rPh sb="6" eb="8">
      <t>シャカイ</t>
    </rPh>
    <rPh sb="9" eb="10">
      <t>ジョウ</t>
    </rPh>
    <phoneticPr fontId="7"/>
  </si>
  <si>
    <t>社会
506
※／◆</t>
    <rPh sb="0" eb="2">
      <t>シャカイ</t>
    </rPh>
    <phoneticPr fontId="7"/>
  </si>
  <si>
    <t>新編　新しい社会５下</t>
    <rPh sb="0" eb="2">
      <t>シンペン</t>
    </rPh>
    <rPh sb="3" eb="4">
      <t>アタラ</t>
    </rPh>
    <rPh sb="6" eb="8">
      <t>シャカイ</t>
    </rPh>
    <rPh sb="9" eb="10">
      <t>ゲ</t>
    </rPh>
    <phoneticPr fontId="7"/>
  </si>
  <si>
    <t>社会
605
※／◆</t>
    <rPh sb="0" eb="2">
      <t>シャカイ</t>
    </rPh>
    <phoneticPr fontId="7"/>
  </si>
  <si>
    <t>新編　新しい社会６　政治・国際編</t>
    <rPh sb="0" eb="2">
      <t>シンペン</t>
    </rPh>
    <rPh sb="3" eb="4">
      <t>アタラ</t>
    </rPh>
    <rPh sb="6" eb="8">
      <t>シャカイ</t>
    </rPh>
    <rPh sb="10" eb="12">
      <t>セイジ</t>
    </rPh>
    <rPh sb="13" eb="16">
      <t>コクサイヘン</t>
    </rPh>
    <phoneticPr fontId="7"/>
  </si>
  <si>
    <t>社会
606
※／◆</t>
    <rPh sb="0" eb="2">
      <t>シャカイ</t>
    </rPh>
    <phoneticPr fontId="7"/>
  </si>
  <si>
    <t>新編　新しい社会６下　歴史編</t>
    <rPh sb="0" eb="2">
      <t>シンペン</t>
    </rPh>
    <rPh sb="3" eb="4">
      <t>アタラ</t>
    </rPh>
    <rPh sb="6" eb="8">
      <t>シャカイ</t>
    </rPh>
    <rPh sb="9" eb="10">
      <t>ゲ</t>
    </rPh>
    <rPh sb="11" eb="14">
      <t>レキシヘン</t>
    </rPh>
    <phoneticPr fontId="7"/>
  </si>
  <si>
    <r>
      <rPr>
        <sz val="11"/>
        <rFont val="ＭＳ ゴシック"/>
        <family val="3"/>
        <charset val="128"/>
      </rPr>
      <t>17
教出</t>
    </r>
  </si>
  <si>
    <t>社会
307
※／◆</t>
    <rPh sb="0" eb="2">
      <t>シャカイ</t>
    </rPh>
    <phoneticPr fontId="7"/>
  </si>
  <si>
    <t>小学社会３</t>
    <rPh sb="0" eb="2">
      <t>ショウガク</t>
    </rPh>
    <rPh sb="2" eb="4">
      <t>シャカイ</t>
    </rPh>
    <phoneticPr fontId="38"/>
  </si>
  <si>
    <t>社会
407
※／◆</t>
    <rPh sb="0" eb="2">
      <t>シャカイ</t>
    </rPh>
    <phoneticPr fontId="7"/>
  </si>
  <si>
    <t>小学社会４</t>
    <rPh sb="0" eb="2">
      <t>ショウガク</t>
    </rPh>
    <rPh sb="2" eb="4">
      <t>シャカイ</t>
    </rPh>
    <phoneticPr fontId="38"/>
  </si>
  <si>
    <t>社会
507
※／◆</t>
    <rPh sb="0" eb="2">
      <t>シャカイ</t>
    </rPh>
    <phoneticPr fontId="7"/>
  </si>
  <si>
    <t>小学社会５</t>
    <rPh sb="0" eb="2">
      <t>ショウガク</t>
    </rPh>
    <rPh sb="2" eb="4">
      <t>シャカイ</t>
    </rPh>
    <phoneticPr fontId="38"/>
  </si>
  <si>
    <t>社会
607
※／◆</t>
    <rPh sb="0" eb="2">
      <t>シャカイ</t>
    </rPh>
    <phoneticPr fontId="7"/>
  </si>
  <si>
    <t>小学社会６</t>
    <rPh sb="0" eb="2">
      <t>ショウガク</t>
    </rPh>
    <rPh sb="2" eb="4">
      <t>シャカイ</t>
    </rPh>
    <phoneticPr fontId="38"/>
  </si>
  <si>
    <t>116
日文</t>
    <rPh sb="4" eb="5">
      <t>ニチ</t>
    </rPh>
    <rPh sb="5" eb="6">
      <t>ブン</t>
    </rPh>
    <phoneticPr fontId="7"/>
  </si>
  <si>
    <t>社会
308
※／◆</t>
    <rPh sb="0" eb="2">
      <t>シャカイ</t>
    </rPh>
    <phoneticPr fontId="7"/>
  </si>
  <si>
    <t>小学社会　３年</t>
    <rPh sb="0" eb="2">
      <t>ショウガク</t>
    </rPh>
    <rPh sb="2" eb="4">
      <t>シャカイ</t>
    </rPh>
    <rPh sb="6" eb="7">
      <t>ネン</t>
    </rPh>
    <phoneticPr fontId="38"/>
  </si>
  <si>
    <t>116
日文</t>
    <rPh sb="4" eb="6">
      <t>ニチブン</t>
    </rPh>
    <phoneticPr fontId="7"/>
  </si>
  <si>
    <t>社会
408
※／◆</t>
    <rPh sb="0" eb="2">
      <t>シャカイ</t>
    </rPh>
    <phoneticPr fontId="7"/>
  </si>
  <si>
    <t>小学社会　４年</t>
    <rPh sb="0" eb="2">
      <t>ショウガク</t>
    </rPh>
    <rPh sb="2" eb="4">
      <t>シャカイ</t>
    </rPh>
    <rPh sb="6" eb="7">
      <t>ネン</t>
    </rPh>
    <phoneticPr fontId="38"/>
  </si>
  <si>
    <t>社会
508
※／◆</t>
    <rPh sb="0" eb="2">
      <t>シャカイ</t>
    </rPh>
    <phoneticPr fontId="7"/>
  </si>
  <si>
    <t>小学社会　５年</t>
    <rPh sb="0" eb="2">
      <t>ショウガク</t>
    </rPh>
    <rPh sb="2" eb="4">
      <t>シャカイ</t>
    </rPh>
    <rPh sb="6" eb="7">
      <t>ネン</t>
    </rPh>
    <phoneticPr fontId="38"/>
  </si>
  <si>
    <t>社会
608
※／◆</t>
    <rPh sb="0" eb="2">
      <t>シャカイ</t>
    </rPh>
    <phoneticPr fontId="7"/>
  </si>
  <si>
    <t>小学社会　６年</t>
    <rPh sb="0" eb="2">
      <t>ショウガク</t>
    </rPh>
    <rPh sb="2" eb="4">
      <t>シャカイ</t>
    </rPh>
    <rPh sb="6" eb="7">
      <t>ネン</t>
    </rPh>
    <phoneticPr fontId="38"/>
  </si>
  <si>
    <t>3-6</t>
    <phoneticPr fontId="7"/>
  </si>
  <si>
    <t>地図
303
※／◆</t>
    <rPh sb="0" eb="2">
      <t>チズ</t>
    </rPh>
    <phoneticPr fontId="7"/>
  </si>
  <si>
    <t>新編　新しい地図帳</t>
    <rPh sb="0" eb="2">
      <t>シンペン</t>
    </rPh>
    <rPh sb="3" eb="4">
      <t>アタラ</t>
    </rPh>
    <rPh sb="6" eb="9">
      <t>チズチョウ</t>
    </rPh>
    <phoneticPr fontId="38"/>
  </si>
  <si>
    <t>46
帝国</t>
    <rPh sb="3" eb="5">
      <t>テイコク</t>
    </rPh>
    <phoneticPr fontId="7"/>
  </si>
  <si>
    <t>地図
304
※／◆</t>
    <rPh sb="0" eb="2">
      <t>チズ</t>
    </rPh>
    <phoneticPr fontId="7"/>
  </si>
  <si>
    <t>楽しく学ぶ　小学生の地図帳　 
３・４・５・６年</t>
    <phoneticPr fontId="38"/>
  </si>
  <si>
    <t>算数
112
※／◆</t>
    <rPh sb="0" eb="2">
      <t>サンスウ</t>
    </rPh>
    <phoneticPr fontId="7"/>
  </si>
  <si>
    <t>新編　あたらしい　さんすう　１①
はじめよう！さんすう</t>
    <rPh sb="0" eb="2">
      <t>シンペン</t>
    </rPh>
    <phoneticPr fontId="38"/>
  </si>
  <si>
    <t>算数
113
※／◆</t>
    <rPh sb="0" eb="2">
      <t>サンスウ</t>
    </rPh>
    <phoneticPr fontId="7"/>
  </si>
  <si>
    <t>新編　あたらしい　さんすう　１②
みつけよう！さんすう</t>
    <rPh sb="0" eb="2">
      <t>シンペン</t>
    </rPh>
    <phoneticPr fontId="38"/>
  </si>
  <si>
    <t>算数
212
※／◆</t>
    <rPh sb="0" eb="2">
      <t>サンスウ</t>
    </rPh>
    <phoneticPr fontId="7"/>
  </si>
  <si>
    <t>新編　新しい算数　２上
考えるって　おもしろい！</t>
    <rPh sb="0" eb="2">
      <t>シンペン</t>
    </rPh>
    <rPh sb="3" eb="4">
      <t>アタラ</t>
    </rPh>
    <rPh sb="6" eb="8">
      <t>サンスウ</t>
    </rPh>
    <rPh sb="10" eb="11">
      <t>ジョウ</t>
    </rPh>
    <rPh sb="12" eb="13">
      <t>カンガ</t>
    </rPh>
    <phoneticPr fontId="38"/>
  </si>
  <si>
    <t>算数
213
※／◆</t>
    <rPh sb="0" eb="2">
      <t>サンスウ</t>
    </rPh>
    <phoneticPr fontId="7"/>
  </si>
  <si>
    <t>新編　新しい算数　２下
考えるって　おもしろい！</t>
    <rPh sb="0" eb="2">
      <t>シンペン</t>
    </rPh>
    <rPh sb="3" eb="4">
      <t>アタラ</t>
    </rPh>
    <rPh sb="6" eb="8">
      <t>サンスウ</t>
    </rPh>
    <rPh sb="10" eb="11">
      <t>ゲ</t>
    </rPh>
    <rPh sb="12" eb="13">
      <t>カンガ</t>
    </rPh>
    <phoneticPr fontId="38"/>
  </si>
  <si>
    <t>算数
312
※／◆</t>
    <rPh sb="0" eb="2">
      <t>サンスウ</t>
    </rPh>
    <phoneticPr fontId="7"/>
  </si>
  <si>
    <t>新編　新しい算数　３上
考えたことが　つながるね！</t>
    <rPh sb="0" eb="2">
      <t>シンペン</t>
    </rPh>
    <rPh sb="3" eb="4">
      <t>アタラ</t>
    </rPh>
    <rPh sb="6" eb="8">
      <t>サンスウ</t>
    </rPh>
    <rPh sb="10" eb="11">
      <t>ジョウ</t>
    </rPh>
    <rPh sb="12" eb="13">
      <t>カンガ</t>
    </rPh>
    <phoneticPr fontId="38"/>
  </si>
  <si>
    <t>算数
313
※／◆</t>
    <rPh sb="0" eb="2">
      <t>サンスウ</t>
    </rPh>
    <phoneticPr fontId="7"/>
  </si>
  <si>
    <t>新編　新しい算数　３下
考えたことが　つながるね！</t>
    <rPh sb="0" eb="2">
      <t>シンペン</t>
    </rPh>
    <rPh sb="3" eb="4">
      <t>アタラ</t>
    </rPh>
    <rPh sb="6" eb="8">
      <t>サンスウ</t>
    </rPh>
    <rPh sb="10" eb="11">
      <t>ゲ</t>
    </rPh>
    <rPh sb="12" eb="13">
      <t>カンガ</t>
    </rPh>
    <phoneticPr fontId="38"/>
  </si>
  <si>
    <t>算数
412
※／◆</t>
    <rPh sb="0" eb="2">
      <t>サンスウ</t>
    </rPh>
    <phoneticPr fontId="7"/>
  </si>
  <si>
    <t>新編　新しい算数　４上
考えたことが　つながるね！</t>
    <rPh sb="0" eb="2">
      <t>シンペン</t>
    </rPh>
    <rPh sb="3" eb="4">
      <t>アタラ</t>
    </rPh>
    <rPh sb="6" eb="8">
      <t>サンスウ</t>
    </rPh>
    <rPh sb="10" eb="11">
      <t>ジョウ</t>
    </rPh>
    <rPh sb="12" eb="13">
      <t>カンガ</t>
    </rPh>
    <phoneticPr fontId="38"/>
  </si>
  <si>
    <t>算数
413
※／◆</t>
    <rPh sb="0" eb="2">
      <t>サンスウ</t>
    </rPh>
    <phoneticPr fontId="7"/>
  </si>
  <si>
    <t>新編　新しい算数　４下
考えたことが　つながるね！</t>
    <rPh sb="0" eb="2">
      <t>シンペン</t>
    </rPh>
    <rPh sb="3" eb="4">
      <t>アタラ</t>
    </rPh>
    <rPh sb="6" eb="8">
      <t>サンスウ</t>
    </rPh>
    <rPh sb="10" eb="11">
      <t>ゲ</t>
    </rPh>
    <rPh sb="12" eb="13">
      <t>カンガ</t>
    </rPh>
    <phoneticPr fontId="38"/>
  </si>
  <si>
    <t>算数
512
※／◆</t>
    <rPh sb="0" eb="2">
      <t>サンスウ</t>
    </rPh>
    <phoneticPr fontId="7"/>
  </si>
  <si>
    <t>新編　新しい算数　５上
考えたことが　つながるね！</t>
    <rPh sb="0" eb="2">
      <t>シンペン</t>
    </rPh>
    <rPh sb="3" eb="4">
      <t>アタラ</t>
    </rPh>
    <rPh sb="6" eb="8">
      <t>サンスウ</t>
    </rPh>
    <rPh sb="10" eb="11">
      <t>ジョウ</t>
    </rPh>
    <rPh sb="12" eb="13">
      <t>カンガ</t>
    </rPh>
    <phoneticPr fontId="38"/>
  </si>
  <si>
    <t>算数
513
※／◆</t>
    <rPh sb="0" eb="2">
      <t>サンスウ</t>
    </rPh>
    <phoneticPr fontId="7"/>
  </si>
  <si>
    <t>新編　新しい算数　５下
考えたことが　つながるね！</t>
    <rPh sb="0" eb="2">
      <t>シンペン</t>
    </rPh>
    <rPh sb="3" eb="4">
      <t>アタラ</t>
    </rPh>
    <rPh sb="6" eb="8">
      <t>サンスウ</t>
    </rPh>
    <rPh sb="10" eb="11">
      <t>ゲ</t>
    </rPh>
    <rPh sb="12" eb="13">
      <t>カンガ</t>
    </rPh>
    <phoneticPr fontId="38"/>
  </si>
  <si>
    <t>算数
612
※／◆</t>
    <rPh sb="0" eb="2">
      <t>サンスウ</t>
    </rPh>
    <phoneticPr fontId="7"/>
  </si>
  <si>
    <t>新編　新しい算数　６
数学へジャンプ！</t>
    <rPh sb="0" eb="2">
      <t>シンペン</t>
    </rPh>
    <rPh sb="3" eb="4">
      <t>アタラ</t>
    </rPh>
    <rPh sb="6" eb="8">
      <t>サンスウ</t>
    </rPh>
    <rPh sb="11" eb="13">
      <t>スウガク</t>
    </rPh>
    <phoneticPr fontId="38"/>
  </si>
  <si>
    <t>4
大日本</t>
    <rPh sb="2" eb="5">
      <t>ダイニホン</t>
    </rPh>
    <phoneticPr fontId="7"/>
  </si>
  <si>
    <t>算数
114
※／◆</t>
    <rPh sb="0" eb="2">
      <t>サンスウ</t>
    </rPh>
    <phoneticPr fontId="7"/>
  </si>
  <si>
    <t>新版　たのしいさんすう１ねん①</t>
    <rPh sb="0" eb="2">
      <t>シンバン</t>
    </rPh>
    <phoneticPr fontId="7"/>
  </si>
  <si>
    <t>4
大日本</t>
    <rPh sb="2" eb="5">
      <t>ダイニッポン</t>
    </rPh>
    <phoneticPr fontId="7"/>
  </si>
  <si>
    <t>算数
115
※／◆</t>
    <rPh sb="0" eb="2">
      <t>サンスウ</t>
    </rPh>
    <phoneticPr fontId="7"/>
  </si>
  <si>
    <t>新版　たのしいさんすう１ねん②</t>
    <rPh sb="0" eb="2">
      <t>シンバン</t>
    </rPh>
    <phoneticPr fontId="7"/>
  </si>
  <si>
    <t>2</t>
  </si>
  <si>
    <t>算数
214
※／◆</t>
    <rPh sb="0" eb="2">
      <t>サンスウ</t>
    </rPh>
    <phoneticPr fontId="7"/>
  </si>
  <si>
    <t>新版　たのしい算数２年</t>
    <rPh sb="0" eb="2">
      <t>シンバン</t>
    </rPh>
    <rPh sb="7" eb="9">
      <t>サンスウ</t>
    </rPh>
    <rPh sb="10" eb="11">
      <t>ネン</t>
    </rPh>
    <phoneticPr fontId="38"/>
  </si>
  <si>
    <t>算数
314
※／◆</t>
    <rPh sb="0" eb="2">
      <t>サンスウ</t>
    </rPh>
    <phoneticPr fontId="7"/>
  </si>
  <si>
    <t>新版　たのしい算数３年</t>
    <rPh sb="0" eb="2">
      <t>シンバン</t>
    </rPh>
    <rPh sb="7" eb="9">
      <t>サンスウ</t>
    </rPh>
    <rPh sb="10" eb="11">
      <t>ネン</t>
    </rPh>
    <phoneticPr fontId="38"/>
  </si>
  <si>
    <t>算数
414
※／◆</t>
    <rPh sb="0" eb="2">
      <t>サンスウ</t>
    </rPh>
    <phoneticPr fontId="7"/>
  </si>
  <si>
    <t>新版　たのしい算数４年</t>
    <rPh sb="0" eb="2">
      <t>シンバン</t>
    </rPh>
    <rPh sb="7" eb="9">
      <t>サンスウ</t>
    </rPh>
    <rPh sb="10" eb="11">
      <t>ネン</t>
    </rPh>
    <phoneticPr fontId="38"/>
  </si>
  <si>
    <t>算数
514
※／◆</t>
    <rPh sb="0" eb="2">
      <t>サンスウ</t>
    </rPh>
    <phoneticPr fontId="7"/>
  </si>
  <si>
    <t>新版　たのしい算数５年</t>
    <rPh sb="0" eb="2">
      <t>シンバン</t>
    </rPh>
    <rPh sb="7" eb="9">
      <t>サンスウ</t>
    </rPh>
    <rPh sb="10" eb="11">
      <t>ネン</t>
    </rPh>
    <phoneticPr fontId="38"/>
  </si>
  <si>
    <t>算数
614
※／◆</t>
    <rPh sb="0" eb="2">
      <t>サンスウ</t>
    </rPh>
    <phoneticPr fontId="7"/>
  </si>
  <si>
    <t>新版　たのしい算数６年</t>
    <rPh sb="0" eb="2">
      <t>シンバン</t>
    </rPh>
    <rPh sb="7" eb="9">
      <t>サンスウ</t>
    </rPh>
    <rPh sb="10" eb="11">
      <t>ネン</t>
    </rPh>
    <phoneticPr fontId="38"/>
  </si>
  <si>
    <t>11
学図</t>
    <rPh sb="3" eb="5">
      <t>ガクズ</t>
    </rPh>
    <phoneticPr fontId="7"/>
  </si>
  <si>
    <t>算数
116
※／◆</t>
    <rPh sb="0" eb="2">
      <t>サンスウ</t>
    </rPh>
    <phoneticPr fontId="7"/>
  </si>
  <si>
    <t>みんなとまなぶしょうがっこう　
さんすう　１ねん上</t>
    <rPh sb="24" eb="25">
      <t>ジョウ</t>
    </rPh>
    <phoneticPr fontId="38"/>
  </si>
  <si>
    <r>
      <t>算数
117
※／◆</t>
    </r>
    <r>
      <rPr>
        <sz val="12"/>
        <rFont val="ＭＳ ゴシック"/>
        <family val="3"/>
        <charset val="128"/>
      </rPr>
      <t/>
    </r>
    <rPh sb="0" eb="2">
      <t>サンスウ</t>
    </rPh>
    <phoneticPr fontId="7"/>
  </si>
  <si>
    <t>みんなとまなぶしょうがっこう　
さんすう　２ねん上</t>
    <rPh sb="24" eb="25">
      <t>ジョウ</t>
    </rPh>
    <phoneticPr fontId="38"/>
  </si>
  <si>
    <r>
      <t>11
学図</t>
    </r>
    <r>
      <rPr>
        <sz val="10.5"/>
        <rFont val="ＭＳ ゴシック"/>
        <family val="3"/>
        <charset val="128"/>
      </rPr>
      <t/>
    </r>
    <rPh sb="3" eb="5">
      <t>ガクズ</t>
    </rPh>
    <phoneticPr fontId="7"/>
  </si>
  <si>
    <r>
      <t>算数
216
※／◆</t>
    </r>
    <r>
      <rPr>
        <sz val="12"/>
        <rFont val="ＭＳ ゴシック"/>
        <family val="3"/>
        <charset val="128"/>
      </rPr>
      <t/>
    </r>
    <rPh sb="0" eb="2">
      <t>サンスウ</t>
    </rPh>
    <phoneticPr fontId="7"/>
  </si>
  <si>
    <t>みんなと学ぶ　小学校　算数
２年上</t>
    <rPh sb="4" eb="5">
      <t>マナ</t>
    </rPh>
    <rPh sb="7" eb="10">
      <t>ショウガッコウ</t>
    </rPh>
    <rPh sb="11" eb="13">
      <t>サンスウ</t>
    </rPh>
    <rPh sb="15" eb="16">
      <t>ネン</t>
    </rPh>
    <rPh sb="16" eb="17">
      <t>ジョウ</t>
    </rPh>
    <phoneticPr fontId="38"/>
  </si>
  <si>
    <r>
      <t>算数
217
※／◆</t>
    </r>
    <r>
      <rPr>
        <sz val="12"/>
        <rFont val="ＭＳ ゴシック"/>
        <family val="3"/>
        <charset val="128"/>
      </rPr>
      <t/>
    </r>
    <rPh sb="0" eb="2">
      <t>サンスウ</t>
    </rPh>
    <phoneticPr fontId="7"/>
  </si>
  <si>
    <t>みんなと学ぶ　小学校　算数
２年下</t>
    <rPh sb="4" eb="5">
      <t>マナ</t>
    </rPh>
    <rPh sb="7" eb="10">
      <t>ショウガッコウ</t>
    </rPh>
    <rPh sb="11" eb="13">
      <t>サンスウ</t>
    </rPh>
    <rPh sb="15" eb="16">
      <t>ネン</t>
    </rPh>
    <rPh sb="16" eb="17">
      <t>ゲ</t>
    </rPh>
    <phoneticPr fontId="38"/>
  </si>
  <si>
    <r>
      <t>算数
316
※／◆</t>
    </r>
    <r>
      <rPr>
        <sz val="12"/>
        <rFont val="ＭＳ ゴシック"/>
        <family val="3"/>
        <charset val="128"/>
      </rPr>
      <t/>
    </r>
    <rPh sb="0" eb="2">
      <t>サンスウ</t>
    </rPh>
    <phoneticPr fontId="7"/>
  </si>
  <si>
    <t>みんなと学ぶ　小学校　算数
３年上</t>
    <rPh sb="4" eb="5">
      <t>マナ</t>
    </rPh>
    <rPh sb="7" eb="10">
      <t>ショウガッコウ</t>
    </rPh>
    <rPh sb="11" eb="13">
      <t>サンスウ</t>
    </rPh>
    <rPh sb="15" eb="16">
      <t>ネン</t>
    </rPh>
    <rPh sb="16" eb="17">
      <t>ジョウ</t>
    </rPh>
    <phoneticPr fontId="38"/>
  </si>
  <si>
    <r>
      <t>算数
317
※／◆</t>
    </r>
    <r>
      <rPr>
        <sz val="12"/>
        <rFont val="ＭＳ ゴシック"/>
        <family val="3"/>
        <charset val="128"/>
      </rPr>
      <t/>
    </r>
    <rPh sb="0" eb="2">
      <t>サンスウ</t>
    </rPh>
    <phoneticPr fontId="7"/>
  </si>
  <si>
    <t>みんなと学ぶ　小学校　算数
３年下</t>
    <rPh sb="4" eb="5">
      <t>マナ</t>
    </rPh>
    <rPh sb="7" eb="10">
      <t>ショウガッコウ</t>
    </rPh>
    <rPh sb="11" eb="13">
      <t>サンスウ</t>
    </rPh>
    <rPh sb="15" eb="16">
      <t>ネン</t>
    </rPh>
    <rPh sb="16" eb="17">
      <t>ゲ</t>
    </rPh>
    <phoneticPr fontId="38"/>
  </si>
  <si>
    <r>
      <t>算数
416
※／◆</t>
    </r>
    <r>
      <rPr>
        <sz val="12"/>
        <rFont val="ＭＳ ゴシック"/>
        <family val="3"/>
        <charset val="128"/>
      </rPr>
      <t/>
    </r>
    <rPh sb="0" eb="2">
      <t>サンスウ</t>
    </rPh>
    <phoneticPr fontId="7"/>
  </si>
  <si>
    <t>みんなと学ぶ　小学校　算数
４年上</t>
    <rPh sb="4" eb="5">
      <t>マナ</t>
    </rPh>
    <rPh sb="7" eb="10">
      <t>ショウガッコウ</t>
    </rPh>
    <rPh sb="11" eb="13">
      <t>サンスウ</t>
    </rPh>
    <rPh sb="15" eb="16">
      <t>ネン</t>
    </rPh>
    <rPh sb="16" eb="17">
      <t>ジョウ</t>
    </rPh>
    <phoneticPr fontId="38"/>
  </si>
  <si>
    <r>
      <t>算数
417
※／◆</t>
    </r>
    <r>
      <rPr>
        <sz val="12"/>
        <rFont val="ＭＳ ゴシック"/>
        <family val="3"/>
        <charset val="128"/>
      </rPr>
      <t/>
    </r>
    <rPh sb="0" eb="2">
      <t>サンスウ</t>
    </rPh>
    <phoneticPr fontId="7"/>
  </si>
  <si>
    <t>みんなと学ぶ　小学校　算数
４年下</t>
    <rPh sb="4" eb="5">
      <t>マナ</t>
    </rPh>
    <rPh sb="7" eb="10">
      <t>ショウガッコウ</t>
    </rPh>
    <rPh sb="11" eb="13">
      <t>サンスウ</t>
    </rPh>
    <rPh sb="15" eb="16">
      <t>ネン</t>
    </rPh>
    <rPh sb="16" eb="17">
      <t>ゲ</t>
    </rPh>
    <phoneticPr fontId="38"/>
  </si>
  <si>
    <r>
      <t>算数
516
※／◆</t>
    </r>
    <r>
      <rPr>
        <sz val="12"/>
        <rFont val="ＭＳ ゴシック"/>
        <family val="3"/>
        <charset val="128"/>
      </rPr>
      <t/>
    </r>
    <rPh sb="0" eb="2">
      <t>サンスウ</t>
    </rPh>
    <phoneticPr fontId="7"/>
  </si>
  <si>
    <t>みんなと学ぶ　小学校　算数
５年上</t>
    <rPh sb="4" eb="5">
      <t>マナ</t>
    </rPh>
    <rPh sb="7" eb="10">
      <t>ショウガッコウ</t>
    </rPh>
    <rPh sb="11" eb="13">
      <t>サンスウ</t>
    </rPh>
    <rPh sb="15" eb="16">
      <t>ネン</t>
    </rPh>
    <rPh sb="16" eb="17">
      <t>ジョウ</t>
    </rPh>
    <phoneticPr fontId="38"/>
  </si>
  <si>
    <r>
      <t>算数
517
※／◆</t>
    </r>
    <r>
      <rPr>
        <sz val="12"/>
        <rFont val="ＭＳ ゴシック"/>
        <family val="3"/>
        <charset val="128"/>
      </rPr>
      <t/>
    </r>
    <rPh sb="0" eb="2">
      <t>サンスウ</t>
    </rPh>
    <phoneticPr fontId="7"/>
  </si>
  <si>
    <t>みんなと学ぶ　小学校　算数
５年下</t>
    <rPh sb="4" eb="5">
      <t>マナ</t>
    </rPh>
    <rPh sb="7" eb="10">
      <t>ショウガッコウ</t>
    </rPh>
    <rPh sb="11" eb="13">
      <t>サンスウ</t>
    </rPh>
    <rPh sb="15" eb="16">
      <t>ネン</t>
    </rPh>
    <rPh sb="16" eb="17">
      <t>ゲ</t>
    </rPh>
    <phoneticPr fontId="38"/>
  </si>
  <si>
    <r>
      <t>算数
616
※／◆</t>
    </r>
    <r>
      <rPr>
        <sz val="12"/>
        <rFont val="ＭＳ ゴシック"/>
        <family val="3"/>
        <charset val="128"/>
      </rPr>
      <t/>
    </r>
    <rPh sb="0" eb="2">
      <t>サンスウ</t>
    </rPh>
    <phoneticPr fontId="7"/>
  </si>
  <si>
    <t>みんなと学ぶ　小学校　算数
６年</t>
    <rPh sb="4" eb="5">
      <t>マナ</t>
    </rPh>
    <rPh sb="7" eb="10">
      <t>ショウガッコウ</t>
    </rPh>
    <rPh sb="11" eb="13">
      <t>サンスウ</t>
    </rPh>
    <rPh sb="15" eb="16">
      <t>ネン</t>
    </rPh>
    <phoneticPr fontId="38"/>
  </si>
  <si>
    <r>
      <t>算数
617
※／◆</t>
    </r>
    <r>
      <rPr>
        <sz val="12"/>
        <rFont val="ＭＳ ゴシック"/>
        <family val="3"/>
        <charset val="128"/>
      </rPr>
      <t/>
    </r>
    <rPh sb="0" eb="2">
      <t>サンスウ</t>
    </rPh>
    <phoneticPr fontId="7"/>
  </si>
  <si>
    <t>みんなと学ぶ　小学校　算数
６年　中学校へのかけ橋</t>
    <rPh sb="4" eb="5">
      <t>マナ</t>
    </rPh>
    <rPh sb="7" eb="10">
      <t>ショウガッコウ</t>
    </rPh>
    <rPh sb="11" eb="13">
      <t>サンスウ</t>
    </rPh>
    <rPh sb="15" eb="16">
      <t>ネン</t>
    </rPh>
    <rPh sb="17" eb="20">
      <t>チュウガッコウ</t>
    </rPh>
    <rPh sb="24" eb="25">
      <t>ハシ</t>
    </rPh>
    <phoneticPr fontId="38"/>
  </si>
  <si>
    <t>算数
118
※／◆</t>
    <phoneticPr fontId="7"/>
  </si>
  <si>
    <t>しょうがくさんすう１</t>
    <phoneticPr fontId="7"/>
  </si>
  <si>
    <r>
      <t>算数
218 
※／◆</t>
    </r>
    <r>
      <rPr>
        <sz val="12"/>
        <rFont val="ＭＳ ゴシック"/>
        <family val="3"/>
        <charset val="128"/>
      </rPr>
      <t/>
    </r>
    <phoneticPr fontId="7"/>
  </si>
  <si>
    <t>小学算数２上</t>
    <rPh sb="0" eb="2">
      <t>ショウガク</t>
    </rPh>
    <rPh sb="2" eb="4">
      <t>サンスウ</t>
    </rPh>
    <rPh sb="5" eb="6">
      <t>ジョウ</t>
    </rPh>
    <phoneticPr fontId="7"/>
  </si>
  <si>
    <r>
      <t>算数
219
※／◆</t>
    </r>
    <r>
      <rPr>
        <sz val="12"/>
        <rFont val="ＭＳ ゴシック"/>
        <family val="3"/>
        <charset val="128"/>
      </rPr>
      <t/>
    </r>
    <phoneticPr fontId="7"/>
  </si>
  <si>
    <t>小学算数２下</t>
    <rPh sb="0" eb="2">
      <t>ショウガク</t>
    </rPh>
    <rPh sb="2" eb="4">
      <t>サンスウ</t>
    </rPh>
    <rPh sb="5" eb="6">
      <t>ゲ</t>
    </rPh>
    <phoneticPr fontId="7"/>
  </si>
  <si>
    <r>
      <t>算数
318
※／◆</t>
    </r>
    <r>
      <rPr>
        <sz val="12"/>
        <rFont val="ＭＳ ゴシック"/>
        <family val="3"/>
        <charset val="128"/>
      </rPr>
      <t/>
    </r>
    <phoneticPr fontId="7"/>
  </si>
  <si>
    <t>小学算数３上</t>
    <rPh sb="0" eb="2">
      <t>ショウガク</t>
    </rPh>
    <rPh sb="2" eb="4">
      <t>サンスウ</t>
    </rPh>
    <rPh sb="5" eb="6">
      <t>ジョウ</t>
    </rPh>
    <phoneticPr fontId="7"/>
  </si>
  <si>
    <r>
      <t>算数
319
※／◆</t>
    </r>
    <r>
      <rPr>
        <sz val="12"/>
        <rFont val="ＭＳ ゴシック"/>
        <family val="3"/>
        <charset val="128"/>
      </rPr>
      <t/>
    </r>
    <phoneticPr fontId="7"/>
  </si>
  <si>
    <t>小学算数３下</t>
    <rPh sb="0" eb="2">
      <t>ショウガク</t>
    </rPh>
    <rPh sb="2" eb="4">
      <t>サンスウ</t>
    </rPh>
    <rPh sb="5" eb="6">
      <t>ゲ</t>
    </rPh>
    <phoneticPr fontId="7"/>
  </si>
  <si>
    <r>
      <t>算数
418
※／◆</t>
    </r>
    <r>
      <rPr>
        <sz val="12"/>
        <rFont val="ＭＳ ゴシック"/>
        <family val="3"/>
        <charset val="128"/>
      </rPr>
      <t/>
    </r>
    <phoneticPr fontId="7"/>
  </si>
  <si>
    <t>小学算数４上</t>
    <rPh sb="0" eb="2">
      <t>ショウガク</t>
    </rPh>
    <rPh sb="2" eb="4">
      <t>サンスウ</t>
    </rPh>
    <rPh sb="5" eb="6">
      <t>ジョウ</t>
    </rPh>
    <phoneticPr fontId="7"/>
  </si>
  <si>
    <r>
      <t>算数
419
※／◆</t>
    </r>
    <r>
      <rPr>
        <sz val="12"/>
        <rFont val="ＭＳ ゴシック"/>
        <family val="3"/>
        <charset val="128"/>
      </rPr>
      <t/>
    </r>
    <phoneticPr fontId="7"/>
  </si>
  <si>
    <t>小学算数４下</t>
    <rPh sb="0" eb="2">
      <t>ショウガク</t>
    </rPh>
    <rPh sb="2" eb="4">
      <t>サンスウ</t>
    </rPh>
    <rPh sb="5" eb="6">
      <t>ゲ</t>
    </rPh>
    <phoneticPr fontId="7"/>
  </si>
  <si>
    <r>
      <t>算数
518
※／◆</t>
    </r>
    <r>
      <rPr>
        <sz val="12"/>
        <rFont val="ＭＳ ゴシック"/>
        <family val="3"/>
        <charset val="128"/>
      </rPr>
      <t/>
    </r>
    <phoneticPr fontId="7"/>
  </si>
  <si>
    <t>小学算数５</t>
    <rPh sb="0" eb="2">
      <t>ショウガク</t>
    </rPh>
    <rPh sb="2" eb="4">
      <t>サンスウ</t>
    </rPh>
    <phoneticPr fontId="7"/>
  </si>
  <si>
    <r>
      <t>算数
618
※／◆</t>
    </r>
    <r>
      <rPr>
        <sz val="12"/>
        <rFont val="ＭＳ ゴシック"/>
        <family val="3"/>
        <charset val="128"/>
      </rPr>
      <t/>
    </r>
    <phoneticPr fontId="7"/>
  </si>
  <si>
    <t>たのしい算数６</t>
    <rPh sb="4" eb="6">
      <t>サンスウ</t>
    </rPh>
    <phoneticPr fontId="38"/>
  </si>
  <si>
    <t>61
啓林館</t>
    <rPh sb="3" eb="6">
      <t>ケイリンカン</t>
    </rPh>
    <phoneticPr fontId="7"/>
  </si>
  <si>
    <t>算数
120 
※／◆</t>
    <phoneticPr fontId="7"/>
  </si>
  <si>
    <t>わくわく　さんすう１
すたあと　ぶっく</t>
    <phoneticPr fontId="38"/>
  </si>
  <si>
    <t>算数
121
※／◆</t>
    <phoneticPr fontId="7"/>
  </si>
  <si>
    <t>算数
220
※／◆</t>
    <phoneticPr fontId="7"/>
  </si>
  <si>
    <t>わくわく　算数２上</t>
    <rPh sb="5" eb="7">
      <t>サンスウ</t>
    </rPh>
    <rPh sb="8" eb="9">
      <t>ウエ</t>
    </rPh>
    <phoneticPr fontId="7"/>
  </si>
  <si>
    <t>算数
221
※／◆</t>
    <phoneticPr fontId="7"/>
  </si>
  <si>
    <t>わくわく　算数２下</t>
    <rPh sb="5" eb="7">
      <t>サンスウ</t>
    </rPh>
    <rPh sb="8" eb="9">
      <t>ゲ</t>
    </rPh>
    <phoneticPr fontId="7"/>
  </si>
  <si>
    <t>算数
320
※／◆</t>
    <phoneticPr fontId="7"/>
  </si>
  <si>
    <t>わくわく　算数３上</t>
    <rPh sb="5" eb="7">
      <t>サンスウ</t>
    </rPh>
    <rPh sb="8" eb="9">
      <t>ウエ</t>
    </rPh>
    <phoneticPr fontId="7"/>
  </si>
  <si>
    <t>算数
321
※／◆</t>
    <phoneticPr fontId="7"/>
  </si>
  <si>
    <t>わくわく　算数３下</t>
    <rPh sb="5" eb="7">
      <t>サンスウ</t>
    </rPh>
    <rPh sb="8" eb="9">
      <t>ゲ</t>
    </rPh>
    <phoneticPr fontId="7"/>
  </si>
  <si>
    <t>算数
420
※／◆</t>
    <phoneticPr fontId="7"/>
  </si>
  <si>
    <t>わくわく　算数４上</t>
    <rPh sb="5" eb="7">
      <t>サンスウ</t>
    </rPh>
    <rPh sb="8" eb="9">
      <t>ウエ</t>
    </rPh>
    <phoneticPr fontId="7"/>
  </si>
  <si>
    <t>算数
421
※／◆</t>
    <phoneticPr fontId="7"/>
  </si>
  <si>
    <t>わくわく　算数４下</t>
    <rPh sb="5" eb="7">
      <t>サンスウ</t>
    </rPh>
    <rPh sb="8" eb="9">
      <t>ゲ</t>
    </rPh>
    <phoneticPr fontId="7"/>
  </si>
  <si>
    <t>算数
520
※／◆</t>
    <phoneticPr fontId="7"/>
  </si>
  <si>
    <t>わくわく　算数５</t>
    <rPh sb="5" eb="7">
      <t>サンスウ</t>
    </rPh>
    <phoneticPr fontId="7"/>
  </si>
  <si>
    <t>算数
620
※／◆</t>
    <phoneticPr fontId="7"/>
  </si>
  <si>
    <t>わくわく　算数６</t>
    <rPh sb="5" eb="7">
      <t>サンスウ</t>
    </rPh>
    <phoneticPr fontId="7"/>
  </si>
  <si>
    <t>算数
122
※／◆</t>
    <phoneticPr fontId="7"/>
  </si>
  <si>
    <t>しょうがく　さんすう①</t>
    <phoneticPr fontId="7"/>
  </si>
  <si>
    <t>算数
123
※／◆</t>
    <phoneticPr fontId="7"/>
  </si>
  <si>
    <t>算数
222
※／◆</t>
    <phoneticPr fontId="7"/>
  </si>
  <si>
    <r>
      <t>116
日文</t>
    </r>
    <r>
      <rPr>
        <sz val="10.5"/>
        <rFont val="ＭＳ ゴシック"/>
        <family val="3"/>
        <charset val="128"/>
      </rPr>
      <t/>
    </r>
    <rPh sb="4" eb="6">
      <t>ニチブン</t>
    </rPh>
    <phoneticPr fontId="7"/>
  </si>
  <si>
    <t>算数
223
※／◆</t>
    <phoneticPr fontId="7"/>
  </si>
  <si>
    <t>小学算数２下</t>
    <rPh sb="0" eb="2">
      <t>ショウガク</t>
    </rPh>
    <rPh sb="2" eb="4">
      <t>サンスウ</t>
    </rPh>
    <rPh sb="5" eb="6">
      <t>シタ</t>
    </rPh>
    <phoneticPr fontId="7"/>
  </si>
  <si>
    <t>算数
322
※／◆</t>
    <phoneticPr fontId="7"/>
  </si>
  <si>
    <t>算数
323
※／◆</t>
    <phoneticPr fontId="7"/>
  </si>
  <si>
    <t>小学算数３下</t>
    <rPh sb="0" eb="2">
      <t>ショウガク</t>
    </rPh>
    <rPh sb="2" eb="4">
      <t>サンスウ</t>
    </rPh>
    <rPh sb="5" eb="6">
      <t>シタ</t>
    </rPh>
    <phoneticPr fontId="7"/>
  </si>
  <si>
    <t>算数
422
※／◆</t>
    <phoneticPr fontId="7"/>
  </si>
  <si>
    <t>算数
423
※／◆</t>
    <phoneticPr fontId="7"/>
  </si>
  <si>
    <t>小学算数４下</t>
    <rPh sb="0" eb="2">
      <t>ショウガク</t>
    </rPh>
    <rPh sb="2" eb="4">
      <t>サンスウ</t>
    </rPh>
    <rPh sb="5" eb="6">
      <t>シタ</t>
    </rPh>
    <phoneticPr fontId="7"/>
  </si>
  <si>
    <t>算数
522
※／◆</t>
    <phoneticPr fontId="7"/>
  </si>
  <si>
    <t>算数
622
※／◆</t>
    <phoneticPr fontId="7"/>
  </si>
  <si>
    <t>理科
307
※／◆</t>
    <rPh sb="0" eb="2">
      <t>リカ</t>
    </rPh>
    <phoneticPr fontId="7"/>
  </si>
  <si>
    <t>新編　新しい理科　３</t>
    <rPh sb="0" eb="2">
      <t>シンペン</t>
    </rPh>
    <rPh sb="3" eb="4">
      <t>アタラ</t>
    </rPh>
    <rPh sb="6" eb="8">
      <t>リカ</t>
    </rPh>
    <phoneticPr fontId="38"/>
  </si>
  <si>
    <t>理科
407
※／◆</t>
    <rPh sb="0" eb="2">
      <t>リカ</t>
    </rPh>
    <phoneticPr fontId="7"/>
  </si>
  <si>
    <t>新編　新しい理科　４</t>
    <rPh sb="0" eb="2">
      <t>シンペン</t>
    </rPh>
    <rPh sb="3" eb="4">
      <t>アタラ</t>
    </rPh>
    <rPh sb="6" eb="8">
      <t>リカ</t>
    </rPh>
    <phoneticPr fontId="38"/>
  </si>
  <si>
    <t>理科
507
※／◆</t>
    <rPh sb="0" eb="2">
      <t>リカ</t>
    </rPh>
    <phoneticPr fontId="7"/>
  </si>
  <si>
    <t>新編　新しい理科　５</t>
    <rPh sb="0" eb="2">
      <t>シンペン</t>
    </rPh>
    <rPh sb="3" eb="4">
      <t>アタラ</t>
    </rPh>
    <rPh sb="6" eb="8">
      <t>リカ</t>
    </rPh>
    <phoneticPr fontId="38"/>
  </si>
  <si>
    <t>理科
607
※／◆</t>
    <rPh sb="0" eb="2">
      <t>リカ</t>
    </rPh>
    <phoneticPr fontId="7"/>
  </si>
  <si>
    <t>新編　新しい理科　６</t>
    <rPh sb="0" eb="2">
      <t>シンペン</t>
    </rPh>
    <rPh sb="3" eb="4">
      <t>アタラ</t>
    </rPh>
    <rPh sb="6" eb="8">
      <t>リカ</t>
    </rPh>
    <phoneticPr fontId="38"/>
  </si>
  <si>
    <r>
      <t>理科
308
※／◆</t>
    </r>
    <r>
      <rPr>
        <sz val="12"/>
        <rFont val="ＭＳ ゴシック"/>
        <family val="3"/>
        <charset val="128"/>
      </rPr>
      <t/>
    </r>
    <rPh sb="0" eb="2">
      <t>リカ</t>
    </rPh>
    <phoneticPr fontId="7"/>
  </si>
  <si>
    <t>新版 たのしい理科３年</t>
    <rPh sb="0" eb="2">
      <t>シンバン</t>
    </rPh>
    <rPh sb="7" eb="9">
      <t>リカ</t>
    </rPh>
    <rPh sb="10" eb="11">
      <t>ネン</t>
    </rPh>
    <phoneticPr fontId="38"/>
  </si>
  <si>
    <r>
      <t>理科
408
※／◆</t>
    </r>
    <r>
      <rPr>
        <sz val="12"/>
        <rFont val="ＭＳ ゴシック"/>
        <family val="3"/>
        <charset val="128"/>
      </rPr>
      <t/>
    </r>
    <rPh sb="0" eb="2">
      <t>リカ</t>
    </rPh>
    <phoneticPr fontId="7"/>
  </si>
  <si>
    <t>新版 たのしい理科４年</t>
    <rPh sb="0" eb="2">
      <t>シンバン</t>
    </rPh>
    <rPh sb="7" eb="9">
      <t>リカ</t>
    </rPh>
    <rPh sb="10" eb="11">
      <t>ネン</t>
    </rPh>
    <phoneticPr fontId="38"/>
  </si>
  <si>
    <r>
      <t>理科
508
※／◆</t>
    </r>
    <r>
      <rPr>
        <sz val="12"/>
        <rFont val="ＭＳ ゴシック"/>
        <family val="3"/>
        <charset val="128"/>
      </rPr>
      <t/>
    </r>
    <rPh sb="0" eb="2">
      <t>リカ</t>
    </rPh>
    <phoneticPr fontId="7"/>
  </si>
  <si>
    <t>新版 たのしい理科５年</t>
    <rPh sb="0" eb="2">
      <t>シンバン</t>
    </rPh>
    <rPh sb="7" eb="9">
      <t>リカ</t>
    </rPh>
    <rPh sb="10" eb="11">
      <t>ネン</t>
    </rPh>
    <phoneticPr fontId="38"/>
  </si>
  <si>
    <r>
      <t>理科
608
※／◆</t>
    </r>
    <r>
      <rPr>
        <sz val="12"/>
        <rFont val="ＭＳ ゴシック"/>
        <family val="3"/>
        <charset val="128"/>
      </rPr>
      <t/>
    </r>
    <rPh sb="0" eb="2">
      <t>リカ</t>
    </rPh>
    <phoneticPr fontId="7"/>
  </si>
  <si>
    <t>新版 たのしい理科６年</t>
    <rPh sb="0" eb="2">
      <t>シンバン</t>
    </rPh>
    <rPh sb="7" eb="9">
      <t>リカ</t>
    </rPh>
    <rPh sb="10" eb="11">
      <t>ネン</t>
    </rPh>
    <phoneticPr fontId="38"/>
  </si>
  <si>
    <r>
      <t>理科
309
※／◆</t>
    </r>
    <r>
      <rPr>
        <sz val="12"/>
        <rFont val="ＭＳ ゴシック"/>
        <family val="3"/>
        <charset val="128"/>
      </rPr>
      <t/>
    </r>
    <rPh sb="0" eb="2">
      <t>リカ</t>
    </rPh>
    <phoneticPr fontId="7"/>
  </si>
  <si>
    <t>みんなと学ぶ　小学校　理科　３年</t>
    <rPh sb="4" eb="5">
      <t>マナ</t>
    </rPh>
    <rPh sb="7" eb="10">
      <t>ショウガッコウ</t>
    </rPh>
    <rPh sb="11" eb="13">
      <t>リカ</t>
    </rPh>
    <rPh sb="15" eb="16">
      <t>ネン</t>
    </rPh>
    <phoneticPr fontId="38"/>
  </si>
  <si>
    <r>
      <t>理科
409
※／◆</t>
    </r>
    <r>
      <rPr>
        <sz val="12"/>
        <rFont val="ＭＳ ゴシック"/>
        <family val="3"/>
        <charset val="128"/>
      </rPr>
      <t/>
    </r>
    <rPh sb="0" eb="2">
      <t>リカ</t>
    </rPh>
    <phoneticPr fontId="7"/>
  </si>
  <si>
    <t>みんなと学ぶ　小学校　理科　４年</t>
    <rPh sb="4" eb="5">
      <t>マナ</t>
    </rPh>
    <rPh sb="7" eb="10">
      <t>ショウガッコウ</t>
    </rPh>
    <rPh sb="11" eb="13">
      <t>リカ</t>
    </rPh>
    <rPh sb="15" eb="16">
      <t>ネン</t>
    </rPh>
    <phoneticPr fontId="38"/>
  </si>
  <si>
    <r>
      <t>理科
509
※／◆</t>
    </r>
    <r>
      <rPr>
        <sz val="12"/>
        <rFont val="ＭＳ ゴシック"/>
        <family val="3"/>
        <charset val="128"/>
      </rPr>
      <t/>
    </r>
    <rPh sb="0" eb="2">
      <t>リカ</t>
    </rPh>
    <phoneticPr fontId="7"/>
  </si>
  <si>
    <t>みんなと学ぶ　小学校　理科　５年</t>
    <rPh sb="4" eb="5">
      <t>マナ</t>
    </rPh>
    <rPh sb="7" eb="10">
      <t>ショウガッコウ</t>
    </rPh>
    <rPh sb="11" eb="13">
      <t>リカ</t>
    </rPh>
    <rPh sb="15" eb="16">
      <t>ネン</t>
    </rPh>
    <phoneticPr fontId="38"/>
  </si>
  <si>
    <r>
      <t>理科
609
※／◆</t>
    </r>
    <r>
      <rPr>
        <sz val="12"/>
        <rFont val="ＭＳ ゴシック"/>
        <family val="3"/>
        <charset val="128"/>
      </rPr>
      <t/>
    </r>
    <rPh sb="0" eb="2">
      <t>リカ</t>
    </rPh>
    <phoneticPr fontId="7"/>
  </si>
  <si>
    <t>みんなと学ぶ　小学校　理科　６年</t>
    <rPh sb="4" eb="5">
      <t>マナ</t>
    </rPh>
    <rPh sb="7" eb="10">
      <t>ショウガッコウ</t>
    </rPh>
    <rPh sb="11" eb="13">
      <t>リカ</t>
    </rPh>
    <rPh sb="15" eb="16">
      <t>ネン</t>
    </rPh>
    <phoneticPr fontId="38"/>
  </si>
  <si>
    <r>
      <t>理科
310
※／◆</t>
    </r>
    <r>
      <rPr>
        <sz val="12"/>
        <rFont val="ＭＳ ゴシック"/>
        <family val="3"/>
        <charset val="128"/>
      </rPr>
      <t/>
    </r>
    <rPh sb="0" eb="2">
      <t>リカ</t>
    </rPh>
    <phoneticPr fontId="7"/>
  </si>
  <si>
    <r>
      <t>理科
410
※／◆</t>
    </r>
    <r>
      <rPr>
        <sz val="12"/>
        <rFont val="ＭＳ ゴシック"/>
        <family val="3"/>
        <charset val="128"/>
      </rPr>
      <t/>
    </r>
    <rPh sb="0" eb="2">
      <t>リカ</t>
    </rPh>
    <phoneticPr fontId="7"/>
  </si>
  <si>
    <t>みらいをひらく　小学理科　４</t>
  </si>
  <si>
    <r>
      <t>17
教出</t>
    </r>
    <r>
      <rPr>
        <sz val="10.5"/>
        <rFont val="ＭＳ ゴシック"/>
        <family val="3"/>
        <charset val="128"/>
      </rPr>
      <t/>
    </r>
    <rPh sb="3" eb="5">
      <t>キョウシュツ</t>
    </rPh>
    <phoneticPr fontId="7"/>
  </si>
  <si>
    <r>
      <t>理科
510
※／◆</t>
    </r>
    <r>
      <rPr>
        <sz val="12"/>
        <rFont val="ＭＳ ゴシック"/>
        <family val="3"/>
        <charset val="128"/>
      </rPr>
      <t/>
    </r>
    <rPh sb="0" eb="2">
      <t>リカ</t>
    </rPh>
    <phoneticPr fontId="7"/>
  </si>
  <si>
    <t>みらいをひらく　小学理科　５</t>
  </si>
  <si>
    <r>
      <t>理科
610
※／◆</t>
    </r>
    <r>
      <rPr>
        <sz val="12"/>
        <rFont val="ＭＳ ゴシック"/>
        <family val="3"/>
        <charset val="128"/>
      </rPr>
      <t/>
    </r>
    <rPh sb="0" eb="2">
      <t>リカ</t>
    </rPh>
    <phoneticPr fontId="7"/>
  </si>
  <si>
    <t>みらいをひらく　小学理科　６</t>
  </si>
  <si>
    <t>26
信教</t>
    <rPh sb="3" eb="4">
      <t>シン</t>
    </rPh>
    <rPh sb="4" eb="5">
      <t>キョウ</t>
    </rPh>
    <phoneticPr fontId="7"/>
  </si>
  <si>
    <r>
      <t>理科
311
※／◆</t>
    </r>
    <r>
      <rPr>
        <sz val="12"/>
        <rFont val="ＭＳ ゴシック"/>
        <family val="3"/>
        <charset val="128"/>
      </rPr>
      <t/>
    </r>
    <rPh sb="0" eb="2">
      <t>リカ</t>
    </rPh>
    <phoneticPr fontId="7"/>
  </si>
  <si>
    <t>楽しい理科　３年</t>
    <rPh sb="0" eb="1">
      <t>タノ</t>
    </rPh>
    <rPh sb="3" eb="5">
      <t>リカ</t>
    </rPh>
    <rPh sb="7" eb="8">
      <t>ネン</t>
    </rPh>
    <phoneticPr fontId="38"/>
  </si>
  <si>
    <t>26
信教</t>
    <rPh sb="3" eb="4">
      <t>シン</t>
    </rPh>
    <phoneticPr fontId="7"/>
  </si>
  <si>
    <r>
      <t>理科
411
※／◆</t>
    </r>
    <r>
      <rPr>
        <sz val="12"/>
        <rFont val="ＭＳ ゴシック"/>
        <family val="3"/>
        <charset val="128"/>
      </rPr>
      <t/>
    </r>
    <rPh sb="0" eb="2">
      <t>リカ</t>
    </rPh>
    <phoneticPr fontId="7"/>
  </si>
  <si>
    <t>楽しい理科　４年</t>
    <rPh sb="0" eb="1">
      <t>タノ</t>
    </rPh>
    <rPh sb="3" eb="5">
      <t>リカ</t>
    </rPh>
    <rPh sb="7" eb="8">
      <t>ネン</t>
    </rPh>
    <phoneticPr fontId="38"/>
  </si>
  <si>
    <r>
      <t>理科
511
※／◆</t>
    </r>
    <r>
      <rPr>
        <sz val="12"/>
        <rFont val="ＭＳ ゴシック"/>
        <family val="3"/>
        <charset val="128"/>
      </rPr>
      <t/>
    </r>
    <rPh sb="0" eb="2">
      <t>リカ</t>
    </rPh>
    <phoneticPr fontId="7"/>
  </si>
  <si>
    <t>楽しい理科　５年</t>
    <rPh sb="0" eb="1">
      <t>タノ</t>
    </rPh>
    <rPh sb="3" eb="5">
      <t>リカ</t>
    </rPh>
    <rPh sb="7" eb="8">
      <t>ネン</t>
    </rPh>
    <phoneticPr fontId="38"/>
  </si>
  <si>
    <r>
      <t>理科
611
※／◆</t>
    </r>
    <r>
      <rPr>
        <sz val="12"/>
        <rFont val="ＭＳ ゴシック"/>
        <family val="3"/>
        <charset val="128"/>
      </rPr>
      <t/>
    </r>
    <rPh sb="0" eb="2">
      <t>リカ</t>
    </rPh>
    <phoneticPr fontId="7"/>
  </si>
  <si>
    <t>楽しい理科　６年</t>
    <rPh sb="0" eb="1">
      <t>タノ</t>
    </rPh>
    <rPh sb="3" eb="5">
      <t>リカ</t>
    </rPh>
    <rPh sb="7" eb="8">
      <t>ネン</t>
    </rPh>
    <phoneticPr fontId="38"/>
  </si>
  <si>
    <r>
      <t>理科
312
※／◆</t>
    </r>
    <r>
      <rPr>
        <sz val="12"/>
        <rFont val="ＭＳ ゴシック"/>
        <family val="3"/>
        <charset val="128"/>
      </rPr>
      <t/>
    </r>
    <rPh sb="0" eb="2">
      <t>リカ</t>
    </rPh>
    <phoneticPr fontId="7"/>
  </si>
  <si>
    <t>わくわく理科　３</t>
    <rPh sb="4" eb="6">
      <t>リカ</t>
    </rPh>
    <phoneticPr fontId="38"/>
  </si>
  <si>
    <r>
      <t>理科
412
※／◆</t>
    </r>
    <r>
      <rPr>
        <sz val="12"/>
        <rFont val="ＭＳ ゴシック"/>
        <family val="3"/>
        <charset val="128"/>
      </rPr>
      <t/>
    </r>
    <rPh sb="0" eb="2">
      <t>リカ</t>
    </rPh>
    <phoneticPr fontId="7"/>
  </si>
  <si>
    <t>わくわく理科　４</t>
    <rPh sb="4" eb="6">
      <t>リカ</t>
    </rPh>
    <phoneticPr fontId="38"/>
  </si>
  <si>
    <r>
      <t>理科
512
※／◆</t>
    </r>
    <r>
      <rPr>
        <sz val="12"/>
        <rFont val="ＭＳ ゴシック"/>
        <family val="3"/>
        <charset val="128"/>
      </rPr>
      <t/>
    </r>
    <rPh sb="0" eb="2">
      <t>リカ</t>
    </rPh>
    <phoneticPr fontId="7"/>
  </si>
  <si>
    <t>わくわく理科　５</t>
    <rPh sb="4" eb="6">
      <t>リカ</t>
    </rPh>
    <phoneticPr fontId="38"/>
  </si>
  <si>
    <r>
      <t>理科
612
※／◆</t>
    </r>
    <r>
      <rPr>
        <sz val="12"/>
        <rFont val="ＭＳ ゴシック"/>
        <family val="3"/>
        <charset val="128"/>
      </rPr>
      <t/>
    </r>
    <rPh sb="0" eb="2">
      <t>リカ</t>
    </rPh>
    <phoneticPr fontId="7"/>
  </si>
  <si>
    <t>わくわく理科　６</t>
    <rPh sb="4" eb="6">
      <t>リカ</t>
    </rPh>
    <phoneticPr fontId="38"/>
  </si>
  <si>
    <t>1・2</t>
    <phoneticPr fontId="38"/>
  </si>
  <si>
    <t>生活
117
※／◆</t>
    <rPh sb="0" eb="2">
      <t>セイカツ</t>
    </rPh>
    <phoneticPr fontId="7"/>
  </si>
  <si>
    <t>どきどき わくわく　 
新編　あたらしい せいかつ 上</t>
    <rPh sb="12" eb="14">
      <t>シンペン</t>
    </rPh>
    <phoneticPr fontId="38"/>
  </si>
  <si>
    <r>
      <t>生活
118
※／◆</t>
    </r>
    <r>
      <rPr>
        <sz val="12"/>
        <rFont val="ＭＳ ゴシック"/>
        <family val="3"/>
        <charset val="128"/>
      </rPr>
      <t/>
    </r>
    <rPh sb="0" eb="2">
      <t>セイカツ</t>
    </rPh>
    <phoneticPr fontId="7"/>
  </si>
  <si>
    <t>あしたへ ジャンプ　 
新編　新しい　生活　下</t>
    <rPh sb="12" eb="14">
      <t>シンペン</t>
    </rPh>
    <rPh sb="15" eb="16">
      <t>アタラ</t>
    </rPh>
    <rPh sb="19" eb="21">
      <t>セイカツ</t>
    </rPh>
    <rPh sb="22" eb="23">
      <t>シタ</t>
    </rPh>
    <phoneticPr fontId="38"/>
  </si>
  <si>
    <t>4
大日本</t>
    <phoneticPr fontId="7"/>
  </si>
  <si>
    <r>
      <t>生活
119
※／◆</t>
    </r>
    <r>
      <rPr>
        <sz val="12"/>
        <rFont val="ＭＳ ゴシック"/>
        <family val="3"/>
        <charset val="128"/>
      </rPr>
      <t/>
    </r>
    <rPh sb="0" eb="2">
      <t>セイカツ</t>
    </rPh>
    <phoneticPr fontId="7"/>
  </si>
  <si>
    <t>新版　たのしいせいかつ　上
だいすき</t>
    <rPh sb="0" eb="2">
      <t>シンバン</t>
    </rPh>
    <rPh sb="12" eb="13">
      <t>ジョウ</t>
    </rPh>
    <phoneticPr fontId="38"/>
  </si>
  <si>
    <r>
      <t>生活
120
※／◆</t>
    </r>
    <r>
      <rPr>
        <sz val="12"/>
        <rFont val="ＭＳ ゴシック"/>
        <family val="3"/>
        <charset val="128"/>
      </rPr>
      <t/>
    </r>
    <rPh sb="0" eb="2">
      <t>セイカツ</t>
    </rPh>
    <phoneticPr fontId="7"/>
  </si>
  <si>
    <t>新版　たのしいせいかつ　下
ひろがれ</t>
    <rPh sb="0" eb="2">
      <t>シンバン</t>
    </rPh>
    <rPh sb="12" eb="13">
      <t>シタ</t>
    </rPh>
    <phoneticPr fontId="38"/>
  </si>
  <si>
    <t>1・2</t>
  </si>
  <si>
    <r>
      <t>生活
121
※／◆</t>
    </r>
    <r>
      <rPr>
        <sz val="12"/>
        <rFont val="ＭＳ ゴシック"/>
        <family val="3"/>
        <charset val="128"/>
      </rPr>
      <t/>
    </r>
    <rPh sb="0" eb="2">
      <t>セイカツ</t>
    </rPh>
    <phoneticPr fontId="7"/>
  </si>
  <si>
    <t>みんなとまなぶ
しょうがっこう　せいかつ　上</t>
    <rPh sb="21" eb="22">
      <t>ウエ</t>
    </rPh>
    <phoneticPr fontId="38"/>
  </si>
  <si>
    <r>
      <t>生活
122
※／◆</t>
    </r>
    <r>
      <rPr>
        <sz val="12"/>
        <rFont val="ＭＳ ゴシック"/>
        <family val="3"/>
        <charset val="128"/>
      </rPr>
      <t/>
    </r>
    <rPh sb="0" eb="2">
      <t>セイカツ</t>
    </rPh>
    <phoneticPr fontId="7"/>
  </si>
  <si>
    <t>みんなとまなぶ
しょうがっこう　せいかつ　下</t>
    <rPh sb="21" eb="22">
      <t>シタ</t>
    </rPh>
    <phoneticPr fontId="38"/>
  </si>
  <si>
    <r>
      <t>生活
123
※／◆</t>
    </r>
    <r>
      <rPr>
        <sz val="12"/>
        <rFont val="ＭＳ ゴシック"/>
        <family val="3"/>
        <charset val="128"/>
      </rPr>
      <t/>
    </r>
    <rPh sb="0" eb="2">
      <t>セイカツ</t>
    </rPh>
    <phoneticPr fontId="7"/>
  </si>
  <si>
    <t>せいかつ上
みんな なかよし</t>
    <rPh sb="4" eb="5">
      <t>ウエ</t>
    </rPh>
    <phoneticPr fontId="38"/>
  </si>
  <si>
    <r>
      <t>生活
124
※／◆</t>
    </r>
    <r>
      <rPr>
        <sz val="12"/>
        <rFont val="ＭＳ ゴシック"/>
        <family val="3"/>
        <charset val="128"/>
      </rPr>
      <t/>
    </r>
    <rPh sb="0" eb="2">
      <t>セイカツ</t>
    </rPh>
    <phoneticPr fontId="7"/>
  </si>
  <si>
    <t>せいかつ下
みんな ひろがれ</t>
    <rPh sb="4" eb="5">
      <t>シタ</t>
    </rPh>
    <phoneticPr fontId="38"/>
  </si>
  <si>
    <r>
      <t>生活
125
※／◆</t>
    </r>
    <r>
      <rPr>
        <sz val="12"/>
        <rFont val="ＭＳ ゴシック"/>
        <family val="3"/>
        <charset val="128"/>
      </rPr>
      <t/>
    </r>
    <rPh sb="0" eb="2">
      <t>セイカツ</t>
    </rPh>
    <phoneticPr fontId="7"/>
  </si>
  <si>
    <t>せいかつ　上　あおぞら</t>
    <rPh sb="5" eb="6">
      <t>ウエ</t>
    </rPh>
    <phoneticPr fontId="38"/>
  </si>
  <si>
    <r>
      <t>生活
126
※／◆</t>
    </r>
    <r>
      <rPr>
        <sz val="12"/>
        <rFont val="ＭＳ ゴシック"/>
        <family val="3"/>
        <charset val="128"/>
      </rPr>
      <t/>
    </r>
    <rPh sb="0" eb="2">
      <t>セイカツ</t>
    </rPh>
    <phoneticPr fontId="7"/>
  </si>
  <si>
    <t>せいかつ　下　そよかぜ</t>
    <rPh sb="5" eb="6">
      <t>シタ</t>
    </rPh>
    <phoneticPr fontId="38"/>
  </si>
  <si>
    <r>
      <t>生活
127
※／◆</t>
    </r>
    <r>
      <rPr>
        <sz val="12"/>
        <rFont val="ＭＳ ゴシック"/>
        <family val="3"/>
        <charset val="128"/>
      </rPr>
      <t/>
    </r>
    <rPh sb="0" eb="2">
      <t>セイカツ</t>
    </rPh>
    <phoneticPr fontId="7"/>
  </si>
  <si>
    <t>せいかつ　たんけんたい　上
はじめてが　いっぱい</t>
    <rPh sb="12" eb="13">
      <t>ウエ</t>
    </rPh>
    <phoneticPr fontId="38"/>
  </si>
  <si>
    <r>
      <t>生活
128
※／◆</t>
    </r>
    <r>
      <rPr>
        <sz val="12"/>
        <rFont val="ＭＳ ゴシック"/>
        <family val="3"/>
        <charset val="128"/>
      </rPr>
      <t/>
    </r>
    <rPh sb="0" eb="2">
      <t>セイカツ</t>
    </rPh>
    <phoneticPr fontId="7"/>
  </si>
  <si>
    <t>せいかつ　たんけんたい　下
はっけん　だいすき</t>
    <rPh sb="12" eb="13">
      <t>シタ</t>
    </rPh>
    <phoneticPr fontId="38"/>
  </si>
  <si>
    <t>1・2</t>
    <phoneticPr fontId="7"/>
  </si>
  <si>
    <r>
      <t>生活
129
※／◆</t>
    </r>
    <r>
      <rPr>
        <sz val="12"/>
        <rFont val="ＭＳ ゴシック"/>
        <family val="3"/>
        <charset val="128"/>
      </rPr>
      <t/>
    </r>
    <rPh sb="0" eb="2">
      <t>セイカツ</t>
    </rPh>
    <phoneticPr fontId="7"/>
  </si>
  <si>
    <t>わくわく　せいかつ　上</t>
    <rPh sb="10" eb="11">
      <t>ジョウ</t>
    </rPh>
    <phoneticPr fontId="38"/>
  </si>
  <si>
    <r>
      <t>生活
130
※／◆</t>
    </r>
    <r>
      <rPr>
        <sz val="12"/>
        <rFont val="ＭＳ ゴシック"/>
        <family val="3"/>
        <charset val="128"/>
      </rPr>
      <t/>
    </r>
    <rPh sb="0" eb="2">
      <t>セイカツ</t>
    </rPh>
    <phoneticPr fontId="7"/>
  </si>
  <si>
    <t>いきいき　せいかつ　下</t>
    <rPh sb="10" eb="11">
      <t>シタ</t>
    </rPh>
    <phoneticPr fontId="38"/>
  </si>
  <si>
    <t>音楽
103
※／◆</t>
    <rPh sb="0" eb="2">
      <t>オンガク</t>
    </rPh>
    <phoneticPr fontId="7"/>
  </si>
  <si>
    <t>小学音楽
おんがくのおくりもの１</t>
    <rPh sb="0" eb="4">
      <t>ショウガクオンガク</t>
    </rPh>
    <phoneticPr fontId="38"/>
  </si>
  <si>
    <t>17
教出</t>
    <phoneticPr fontId="7"/>
  </si>
  <si>
    <r>
      <t>音楽
203
※／◆</t>
    </r>
    <r>
      <rPr>
        <sz val="12"/>
        <rFont val="ＭＳ ゴシック"/>
        <family val="3"/>
        <charset val="128"/>
      </rPr>
      <t/>
    </r>
    <rPh sb="0" eb="2">
      <t>オンガク</t>
    </rPh>
    <phoneticPr fontId="7"/>
  </si>
  <si>
    <t>小学音楽
音楽のおくりもの２</t>
    <rPh sb="0" eb="4">
      <t>ショウガクオンガク</t>
    </rPh>
    <rPh sb="5" eb="7">
      <t>オンガク</t>
    </rPh>
    <phoneticPr fontId="38"/>
  </si>
  <si>
    <r>
      <t>音楽
303
※／◆</t>
    </r>
    <r>
      <rPr>
        <sz val="12"/>
        <rFont val="ＭＳ ゴシック"/>
        <family val="3"/>
        <charset val="128"/>
      </rPr>
      <t/>
    </r>
    <rPh sb="0" eb="2">
      <t>オンガク</t>
    </rPh>
    <phoneticPr fontId="7"/>
  </si>
  <si>
    <t>小学音楽
音楽のおくりもの３</t>
    <rPh sb="0" eb="4">
      <t>ショウガクオンガク</t>
    </rPh>
    <rPh sb="5" eb="7">
      <t>オンガク</t>
    </rPh>
    <phoneticPr fontId="38"/>
  </si>
  <si>
    <r>
      <t>音楽
403
※／◆</t>
    </r>
    <r>
      <rPr>
        <sz val="12"/>
        <rFont val="ＭＳ ゴシック"/>
        <family val="3"/>
        <charset val="128"/>
      </rPr>
      <t/>
    </r>
    <rPh sb="0" eb="2">
      <t>オンガク</t>
    </rPh>
    <phoneticPr fontId="7"/>
  </si>
  <si>
    <t>小学音楽
音楽のおくりもの４</t>
    <rPh sb="0" eb="4">
      <t>ショウガクオンガク</t>
    </rPh>
    <rPh sb="5" eb="7">
      <t>オンガク</t>
    </rPh>
    <phoneticPr fontId="38"/>
  </si>
  <si>
    <t>17
教出</t>
  </si>
  <si>
    <r>
      <t>音楽
503
※／◆</t>
    </r>
    <r>
      <rPr>
        <sz val="12"/>
        <rFont val="ＭＳ ゴシック"/>
        <family val="3"/>
        <charset val="128"/>
      </rPr>
      <t/>
    </r>
    <rPh sb="0" eb="2">
      <t>オンガク</t>
    </rPh>
    <phoneticPr fontId="7"/>
  </si>
  <si>
    <t>小学音楽
音楽のおくりもの５</t>
    <rPh sb="0" eb="4">
      <t>ショウガクオンガク</t>
    </rPh>
    <rPh sb="5" eb="7">
      <t>オンガク</t>
    </rPh>
    <phoneticPr fontId="38"/>
  </si>
  <si>
    <r>
      <t>音楽
603
※／◆</t>
    </r>
    <r>
      <rPr>
        <sz val="12"/>
        <rFont val="ＭＳ ゴシック"/>
        <family val="3"/>
        <charset val="128"/>
      </rPr>
      <t/>
    </r>
    <rPh sb="0" eb="2">
      <t>オンガク</t>
    </rPh>
    <phoneticPr fontId="7"/>
  </si>
  <si>
    <t>小学音楽
音楽のおくりもの６</t>
    <rPh sb="0" eb="4">
      <t>ショウガクオンガク</t>
    </rPh>
    <rPh sb="5" eb="7">
      <t>オンガク</t>
    </rPh>
    <phoneticPr fontId="38"/>
  </si>
  <si>
    <t>27
教芸</t>
    <rPh sb="3" eb="5">
      <t>キョウゲイ</t>
    </rPh>
    <phoneticPr fontId="7"/>
  </si>
  <si>
    <t>音楽
104
※／◆</t>
    <rPh sb="0" eb="2">
      <t>オンガク</t>
    </rPh>
    <phoneticPr fontId="7"/>
  </si>
  <si>
    <t>小学生のおんがく　１</t>
    <rPh sb="0" eb="3">
      <t>ショウガクセイ</t>
    </rPh>
    <phoneticPr fontId="38"/>
  </si>
  <si>
    <r>
      <t>音楽
204
※／◆</t>
    </r>
    <r>
      <rPr>
        <sz val="12"/>
        <rFont val="ＭＳ ゴシック"/>
        <family val="3"/>
        <charset val="128"/>
      </rPr>
      <t/>
    </r>
    <rPh sb="0" eb="2">
      <t>オンガク</t>
    </rPh>
    <phoneticPr fontId="7"/>
  </si>
  <si>
    <t>小学生の音楽　２</t>
    <rPh sb="0" eb="3">
      <t>ショウガクセイ</t>
    </rPh>
    <rPh sb="4" eb="6">
      <t>オンガク</t>
    </rPh>
    <phoneticPr fontId="38"/>
  </si>
  <si>
    <r>
      <t>音楽
304
※／◆</t>
    </r>
    <r>
      <rPr>
        <sz val="12"/>
        <rFont val="ＭＳ ゴシック"/>
        <family val="3"/>
        <charset val="128"/>
      </rPr>
      <t/>
    </r>
    <rPh sb="0" eb="2">
      <t>オンガク</t>
    </rPh>
    <phoneticPr fontId="7"/>
  </si>
  <si>
    <t>小学生の音楽　３</t>
    <rPh sb="0" eb="3">
      <t>ショウガクセイ</t>
    </rPh>
    <rPh sb="4" eb="6">
      <t>オンガク</t>
    </rPh>
    <phoneticPr fontId="38"/>
  </si>
  <si>
    <r>
      <t>音楽
404
※／◆</t>
    </r>
    <r>
      <rPr>
        <sz val="12"/>
        <rFont val="ＭＳ ゴシック"/>
        <family val="3"/>
        <charset val="128"/>
      </rPr>
      <t/>
    </r>
    <rPh sb="0" eb="2">
      <t>オンガク</t>
    </rPh>
    <phoneticPr fontId="7"/>
  </si>
  <si>
    <t>小学生の音楽　４</t>
    <rPh sb="0" eb="3">
      <t>ショウガクセイ</t>
    </rPh>
    <rPh sb="4" eb="6">
      <t>オンガク</t>
    </rPh>
    <phoneticPr fontId="38"/>
  </si>
  <si>
    <r>
      <t>音楽
504
※／◆</t>
    </r>
    <r>
      <rPr>
        <sz val="12"/>
        <rFont val="ＭＳ ゴシック"/>
        <family val="3"/>
        <charset val="128"/>
      </rPr>
      <t/>
    </r>
    <rPh sb="0" eb="2">
      <t>オンガク</t>
    </rPh>
    <phoneticPr fontId="7"/>
  </si>
  <si>
    <t>小学生の音楽　５</t>
    <rPh sb="0" eb="3">
      <t>ショウガクセイ</t>
    </rPh>
    <rPh sb="4" eb="6">
      <t>オンガク</t>
    </rPh>
    <phoneticPr fontId="38"/>
  </si>
  <si>
    <r>
      <t>音楽
604
※／◆</t>
    </r>
    <r>
      <rPr>
        <sz val="12"/>
        <rFont val="ＭＳ ゴシック"/>
        <family val="3"/>
        <charset val="128"/>
      </rPr>
      <t/>
    </r>
    <rPh sb="0" eb="2">
      <t>オンガク</t>
    </rPh>
    <phoneticPr fontId="7"/>
  </si>
  <si>
    <t>小学生の音楽　６</t>
    <rPh sb="0" eb="3">
      <t>ショウガクセイ</t>
    </rPh>
    <rPh sb="4" eb="6">
      <t>オンガク</t>
    </rPh>
    <phoneticPr fontId="38"/>
  </si>
  <si>
    <t>9
開隆堂</t>
    <rPh sb="2" eb="5">
      <t>カイリュウドウ</t>
    </rPh>
    <phoneticPr fontId="7"/>
  </si>
  <si>
    <t>図工
105
※／◆</t>
    <rPh sb="0" eb="2">
      <t>ズコウ</t>
    </rPh>
    <phoneticPr fontId="7"/>
  </si>
  <si>
    <t>ずがこうさく１・２上
わくわくするね</t>
    <rPh sb="9" eb="10">
      <t>ウエ</t>
    </rPh>
    <phoneticPr fontId="7"/>
  </si>
  <si>
    <t>図工
106
※／◆</t>
    <rPh sb="0" eb="2">
      <t>ズコウ</t>
    </rPh>
    <phoneticPr fontId="7"/>
  </si>
  <si>
    <t>ずがこうさく１・２下
みつけたよ</t>
    <rPh sb="9" eb="10">
      <t>シタ</t>
    </rPh>
    <phoneticPr fontId="7"/>
  </si>
  <si>
    <t>3･4</t>
    <phoneticPr fontId="7"/>
  </si>
  <si>
    <t>図工
305
※／◆</t>
    <rPh sb="0" eb="2">
      <t>ズコウ</t>
    </rPh>
    <phoneticPr fontId="7"/>
  </si>
  <si>
    <t>図画工作３・４上
できたらいいな</t>
    <rPh sb="0" eb="4">
      <t>ズガコウサク</t>
    </rPh>
    <rPh sb="7" eb="8">
      <t>ウエ</t>
    </rPh>
    <phoneticPr fontId="7"/>
  </si>
  <si>
    <r>
      <t>図工
306
※／◆</t>
    </r>
    <r>
      <rPr>
        <sz val="11"/>
        <color theme="1"/>
        <rFont val="游ゴシック"/>
        <family val="2"/>
        <charset val="128"/>
        <scheme val="minor"/>
      </rPr>
      <t/>
    </r>
    <rPh sb="0" eb="2">
      <t>ズコウ</t>
    </rPh>
    <phoneticPr fontId="7"/>
  </si>
  <si>
    <t>図画工作３・４下
力を合わせて</t>
    <rPh sb="0" eb="4">
      <t>ズガコウサク</t>
    </rPh>
    <rPh sb="7" eb="8">
      <t>シタ</t>
    </rPh>
    <rPh sb="9" eb="10">
      <t>チカラ</t>
    </rPh>
    <rPh sb="11" eb="12">
      <t>ア</t>
    </rPh>
    <phoneticPr fontId="7"/>
  </si>
  <si>
    <t>5･6</t>
    <phoneticPr fontId="7"/>
  </si>
  <si>
    <t>図工
505
※／◆</t>
    <rPh sb="0" eb="2">
      <t>ズコウ</t>
    </rPh>
    <phoneticPr fontId="7"/>
  </si>
  <si>
    <t>図画工作５・６上
心をひらいて</t>
    <rPh sb="0" eb="4">
      <t>ズガコウサク</t>
    </rPh>
    <rPh sb="7" eb="8">
      <t>ウエ</t>
    </rPh>
    <rPh sb="9" eb="10">
      <t>ココロ</t>
    </rPh>
    <phoneticPr fontId="7"/>
  </si>
  <si>
    <r>
      <t>図工
506
※／◆</t>
    </r>
    <r>
      <rPr>
        <sz val="11"/>
        <color theme="1"/>
        <rFont val="游ゴシック"/>
        <family val="2"/>
        <charset val="128"/>
        <scheme val="minor"/>
      </rPr>
      <t/>
    </r>
    <rPh sb="0" eb="2">
      <t>ズコウ</t>
    </rPh>
    <phoneticPr fontId="7"/>
  </si>
  <si>
    <t>図画工作５・６下
つながる思い</t>
    <rPh sb="0" eb="4">
      <t>ズガコウサク</t>
    </rPh>
    <rPh sb="7" eb="8">
      <t>シタ</t>
    </rPh>
    <rPh sb="13" eb="14">
      <t>オモ</t>
    </rPh>
    <phoneticPr fontId="7"/>
  </si>
  <si>
    <t>図工
107
※／◆</t>
    <rPh sb="0" eb="2">
      <t>ズコウ</t>
    </rPh>
    <phoneticPr fontId="7"/>
  </si>
  <si>
    <t>ずがこうさく１・２上
まるごと　たのしもう</t>
    <rPh sb="9" eb="10">
      <t>ウエ</t>
    </rPh>
    <phoneticPr fontId="38"/>
  </si>
  <si>
    <t>図工
108
※／◆</t>
    <rPh sb="0" eb="2">
      <t>ズコウ</t>
    </rPh>
    <phoneticPr fontId="7"/>
  </si>
  <si>
    <t>ずがこうさく１・２下
まるごと　たのしもう</t>
    <rPh sb="9" eb="10">
      <t>シタ</t>
    </rPh>
    <phoneticPr fontId="38"/>
  </si>
  <si>
    <t>図工
307
※／◆</t>
    <rPh sb="0" eb="2">
      <t>ズコウ</t>
    </rPh>
    <phoneticPr fontId="7"/>
  </si>
  <si>
    <t>図画工作３・４上
ためす　見つける</t>
    <rPh sb="0" eb="4">
      <t>ズガコウサク</t>
    </rPh>
    <rPh sb="7" eb="8">
      <t>ウエ</t>
    </rPh>
    <rPh sb="13" eb="14">
      <t>ミ</t>
    </rPh>
    <phoneticPr fontId="38"/>
  </si>
  <si>
    <r>
      <t>図工
308
※／◆</t>
    </r>
    <r>
      <rPr>
        <sz val="11"/>
        <color theme="1"/>
        <rFont val="游ゴシック"/>
        <family val="2"/>
        <charset val="128"/>
        <scheme val="minor"/>
      </rPr>
      <t/>
    </r>
    <rPh sb="0" eb="2">
      <t>ズコウ</t>
    </rPh>
    <phoneticPr fontId="7"/>
  </si>
  <si>
    <t>図画工作３・４下
ためす　見つける</t>
    <rPh sb="0" eb="4">
      <t>ズガコウサク</t>
    </rPh>
    <rPh sb="7" eb="8">
      <t>シタ</t>
    </rPh>
    <rPh sb="13" eb="14">
      <t>ミ</t>
    </rPh>
    <phoneticPr fontId="38"/>
  </si>
  <si>
    <t>図工
507
※／◆</t>
    <rPh sb="0" eb="2">
      <t>ズコウ</t>
    </rPh>
    <phoneticPr fontId="7"/>
  </si>
  <si>
    <t>図画工作５・６上
わたしとひびき合う</t>
    <rPh sb="0" eb="4">
      <t>ズガコウサク</t>
    </rPh>
    <rPh sb="7" eb="8">
      <t>ウエ</t>
    </rPh>
    <rPh sb="16" eb="17">
      <t>ア</t>
    </rPh>
    <phoneticPr fontId="38"/>
  </si>
  <si>
    <r>
      <t>図工
508
※／◆</t>
    </r>
    <r>
      <rPr>
        <sz val="11"/>
        <color theme="1"/>
        <rFont val="游ゴシック"/>
        <family val="2"/>
        <charset val="128"/>
        <scheme val="minor"/>
      </rPr>
      <t/>
    </r>
    <rPh sb="0" eb="2">
      <t>ズコウ</t>
    </rPh>
    <phoneticPr fontId="7"/>
  </si>
  <si>
    <t>図画工作５・６下
わたしとひびき合う</t>
    <rPh sb="0" eb="4">
      <t>ズガコウサク</t>
    </rPh>
    <rPh sb="7" eb="8">
      <t>シタ</t>
    </rPh>
    <rPh sb="16" eb="17">
      <t>ア</t>
    </rPh>
    <phoneticPr fontId="38"/>
  </si>
  <si>
    <t>家庭
503
※／◆</t>
    <rPh sb="0" eb="2">
      <t>カテイ</t>
    </rPh>
    <phoneticPr fontId="7"/>
  </si>
  <si>
    <t>新編　新しい家庭　５・６
私がつくる　みんなでつくる　明日をつくる</t>
    <rPh sb="0" eb="2">
      <t>シンペン</t>
    </rPh>
    <rPh sb="3" eb="4">
      <t>アタラ</t>
    </rPh>
    <rPh sb="6" eb="8">
      <t>カテイ</t>
    </rPh>
    <rPh sb="13" eb="14">
      <t>ワタシ</t>
    </rPh>
    <rPh sb="27" eb="29">
      <t>アス</t>
    </rPh>
    <phoneticPr fontId="7"/>
  </si>
  <si>
    <t>家庭
504
※／◆</t>
    <rPh sb="0" eb="2">
      <t>カテイ</t>
    </rPh>
    <phoneticPr fontId="7"/>
  </si>
  <si>
    <t>わたしたちの家庭科　５・６</t>
    <rPh sb="6" eb="9">
      <t>カテイカ</t>
    </rPh>
    <phoneticPr fontId="7"/>
  </si>
  <si>
    <t>保健
306
※／◆</t>
    <rPh sb="0" eb="2">
      <t>ホケン</t>
    </rPh>
    <phoneticPr fontId="7"/>
  </si>
  <si>
    <t>新編 新しいほけん　３・４</t>
    <rPh sb="0" eb="2">
      <t>シンペン</t>
    </rPh>
    <rPh sb="3" eb="4">
      <t>アタラ</t>
    </rPh>
    <phoneticPr fontId="7"/>
  </si>
  <si>
    <t>保健
506
※／◆</t>
    <rPh sb="0" eb="2">
      <t>ホケン</t>
    </rPh>
    <phoneticPr fontId="7"/>
  </si>
  <si>
    <t>新編 新しい保健　５・６</t>
    <rPh sb="0" eb="2">
      <t>シンペン</t>
    </rPh>
    <rPh sb="3" eb="4">
      <t>アタラ</t>
    </rPh>
    <rPh sb="6" eb="8">
      <t>ホケン</t>
    </rPh>
    <phoneticPr fontId="7"/>
  </si>
  <si>
    <r>
      <t>保健
307
※／◆</t>
    </r>
    <r>
      <rPr>
        <sz val="12"/>
        <rFont val="ＭＳ ゴシック"/>
        <family val="3"/>
        <charset val="128"/>
      </rPr>
      <t/>
    </r>
    <rPh sb="0" eb="2">
      <t>ホケン</t>
    </rPh>
    <phoneticPr fontId="7"/>
  </si>
  <si>
    <t>新版 たのしいほけん３・４年</t>
    <rPh sb="0" eb="2">
      <t>シンバン</t>
    </rPh>
    <rPh sb="13" eb="14">
      <t>ネン</t>
    </rPh>
    <phoneticPr fontId="7"/>
  </si>
  <si>
    <r>
      <t>保健
507
※／◆</t>
    </r>
    <r>
      <rPr>
        <sz val="12"/>
        <rFont val="ＭＳ ゴシック"/>
        <family val="3"/>
        <charset val="128"/>
      </rPr>
      <t/>
    </r>
    <rPh sb="0" eb="2">
      <t>ホケン</t>
    </rPh>
    <phoneticPr fontId="7"/>
  </si>
  <si>
    <t>新版 たのしい保健５・６年</t>
    <rPh sb="0" eb="2">
      <t>シンバン</t>
    </rPh>
    <rPh sb="7" eb="9">
      <t>ホケン</t>
    </rPh>
    <rPh sb="12" eb="13">
      <t>ネン</t>
    </rPh>
    <phoneticPr fontId="7"/>
  </si>
  <si>
    <t>50
大修館</t>
    <rPh sb="3" eb="6">
      <t>タイシュウカン</t>
    </rPh>
    <phoneticPr fontId="7"/>
  </si>
  <si>
    <r>
      <t>保健
308
※／◆</t>
    </r>
    <r>
      <rPr>
        <sz val="12"/>
        <rFont val="ＭＳ ゴシック"/>
        <family val="3"/>
        <charset val="128"/>
      </rPr>
      <t/>
    </r>
    <rPh sb="0" eb="2">
      <t>ホケン</t>
    </rPh>
    <phoneticPr fontId="7"/>
  </si>
  <si>
    <t>新 小学校ほけん３・４年</t>
    <rPh sb="0" eb="1">
      <t>シン</t>
    </rPh>
    <rPh sb="2" eb="5">
      <t>ショウガッコウ</t>
    </rPh>
    <rPh sb="11" eb="12">
      <t>ネン</t>
    </rPh>
    <phoneticPr fontId="7"/>
  </si>
  <si>
    <r>
      <t>保健
508
※／◆</t>
    </r>
    <r>
      <rPr>
        <sz val="12"/>
        <rFont val="ＭＳ ゴシック"/>
        <family val="3"/>
        <charset val="128"/>
      </rPr>
      <t/>
    </r>
    <rPh sb="0" eb="2">
      <t>ホケン</t>
    </rPh>
    <phoneticPr fontId="7"/>
  </si>
  <si>
    <t>新 小学校保健５・６年</t>
    <rPh sb="0" eb="1">
      <t>シン</t>
    </rPh>
    <rPh sb="2" eb="5">
      <t>ショウガッコウ</t>
    </rPh>
    <rPh sb="5" eb="7">
      <t>ホケン</t>
    </rPh>
    <rPh sb="10" eb="11">
      <t>ネン</t>
    </rPh>
    <phoneticPr fontId="7"/>
  </si>
  <si>
    <t>207
文教社</t>
    <rPh sb="4" eb="6">
      <t>ブンキョウ</t>
    </rPh>
    <rPh sb="6" eb="7">
      <t>シャ</t>
    </rPh>
    <phoneticPr fontId="7"/>
  </si>
  <si>
    <r>
      <t>保健
309
※／◆</t>
    </r>
    <r>
      <rPr>
        <sz val="12"/>
        <rFont val="ＭＳ ゴシック"/>
        <family val="3"/>
        <charset val="128"/>
      </rPr>
      <t/>
    </r>
    <rPh sb="0" eb="2">
      <t>ホケン</t>
    </rPh>
    <phoneticPr fontId="7"/>
  </si>
  <si>
    <t>新わたしたちのほけん　３・４年</t>
    <rPh sb="0" eb="1">
      <t>シン</t>
    </rPh>
    <rPh sb="14" eb="15">
      <t>ネン</t>
    </rPh>
    <phoneticPr fontId="38"/>
  </si>
  <si>
    <r>
      <t>保健
509
※／◆</t>
    </r>
    <r>
      <rPr>
        <sz val="12"/>
        <rFont val="ＭＳ ゴシック"/>
        <family val="3"/>
        <charset val="128"/>
      </rPr>
      <t/>
    </r>
    <rPh sb="0" eb="2">
      <t>ホケン</t>
    </rPh>
    <phoneticPr fontId="7"/>
  </si>
  <si>
    <t>新わたしたちの保健　５・６年</t>
    <rPh sb="0" eb="1">
      <t>シン</t>
    </rPh>
    <rPh sb="7" eb="9">
      <t>ホケン</t>
    </rPh>
    <rPh sb="13" eb="14">
      <t>ネン</t>
    </rPh>
    <phoneticPr fontId="38"/>
  </si>
  <si>
    <t>208
光文</t>
    <rPh sb="4" eb="6">
      <t>コウブン</t>
    </rPh>
    <phoneticPr fontId="7"/>
  </si>
  <si>
    <r>
      <t>保健
310
※／◆</t>
    </r>
    <r>
      <rPr>
        <sz val="12"/>
        <rFont val="ＭＳ ゴシック"/>
        <family val="3"/>
        <charset val="128"/>
      </rPr>
      <t/>
    </r>
    <rPh sb="0" eb="2">
      <t>ホケン</t>
    </rPh>
    <phoneticPr fontId="7"/>
  </si>
  <si>
    <t>小学ほけん ３・４年</t>
    <rPh sb="0" eb="2">
      <t>ショウガク</t>
    </rPh>
    <rPh sb="9" eb="10">
      <t>ネン</t>
    </rPh>
    <phoneticPr fontId="38"/>
  </si>
  <si>
    <r>
      <t>保健
510
※／◆</t>
    </r>
    <r>
      <rPr>
        <sz val="12"/>
        <rFont val="ＭＳ ゴシック"/>
        <family val="3"/>
        <charset val="128"/>
      </rPr>
      <t/>
    </r>
    <rPh sb="0" eb="2">
      <t>ホケン</t>
    </rPh>
    <phoneticPr fontId="7"/>
  </si>
  <si>
    <t>小学保健 ５・６年</t>
    <rPh sb="0" eb="3">
      <t>ショウガクホ</t>
    </rPh>
    <rPh sb="3" eb="4">
      <t>ケン</t>
    </rPh>
    <phoneticPr fontId="38"/>
  </si>
  <si>
    <t>224
学研</t>
    <rPh sb="4" eb="6">
      <t>ガッケン</t>
    </rPh>
    <phoneticPr fontId="7"/>
  </si>
  <si>
    <r>
      <t>保健
311
※／◆</t>
    </r>
    <r>
      <rPr>
        <sz val="12"/>
        <rFont val="ＭＳ ゴシック"/>
        <family val="3"/>
        <charset val="128"/>
      </rPr>
      <t/>
    </r>
    <rPh sb="0" eb="2">
      <t>ホケン</t>
    </rPh>
    <phoneticPr fontId="7"/>
  </si>
  <si>
    <t>新・みんなのほけん３・４年</t>
    <rPh sb="0" eb="1">
      <t>シン</t>
    </rPh>
    <rPh sb="12" eb="13">
      <t>ネン</t>
    </rPh>
    <phoneticPr fontId="38"/>
  </si>
  <si>
    <r>
      <t>224
学研</t>
    </r>
    <r>
      <rPr>
        <sz val="10.5"/>
        <rFont val="ＭＳ ゴシック"/>
        <family val="3"/>
        <charset val="128"/>
      </rPr>
      <t/>
    </r>
    <rPh sb="4" eb="6">
      <t>ガッケン</t>
    </rPh>
    <phoneticPr fontId="7"/>
  </si>
  <si>
    <r>
      <t>保健
511
※／◆</t>
    </r>
    <r>
      <rPr>
        <sz val="12"/>
        <rFont val="ＭＳ ゴシック"/>
        <family val="3"/>
        <charset val="128"/>
      </rPr>
      <t/>
    </r>
    <rPh sb="0" eb="2">
      <t>ホケン</t>
    </rPh>
    <phoneticPr fontId="7"/>
  </si>
  <si>
    <t>新・みんなの保健５・６年</t>
    <rPh sb="0" eb="1">
      <t>シン</t>
    </rPh>
    <rPh sb="6" eb="8">
      <t>ホケン</t>
    </rPh>
    <rPh sb="11" eb="12">
      <t>ネン</t>
    </rPh>
    <phoneticPr fontId="38"/>
  </si>
  <si>
    <t>2
東書</t>
    <rPh sb="2" eb="4">
      <t>ヒガシショ</t>
    </rPh>
    <phoneticPr fontId="7"/>
  </si>
  <si>
    <t>英語
509
※／◆</t>
    <rPh sb="0" eb="2">
      <t>エイゴ</t>
    </rPh>
    <phoneticPr fontId="7"/>
  </si>
  <si>
    <t>NEW HORIZON Elementary 
English Course 5</t>
    <phoneticPr fontId="38"/>
  </si>
  <si>
    <r>
      <t>英語
510
※／◆</t>
    </r>
    <r>
      <rPr>
        <sz val="12"/>
        <rFont val="ＭＳ ゴシック"/>
        <family val="3"/>
        <charset val="128"/>
      </rPr>
      <t/>
    </r>
    <rPh sb="0" eb="2">
      <t>エイゴ</t>
    </rPh>
    <phoneticPr fontId="7"/>
  </si>
  <si>
    <t>NEW HORIZON Elementary 
English Course 
My Picture Dictionary</t>
    <phoneticPr fontId="7"/>
  </si>
  <si>
    <r>
      <t>英語
609
※／◆</t>
    </r>
    <r>
      <rPr>
        <sz val="12"/>
        <rFont val="ＭＳ ゴシック"/>
        <family val="3"/>
        <charset val="128"/>
      </rPr>
      <t/>
    </r>
    <rPh sb="0" eb="2">
      <t>エイゴ</t>
    </rPh>
    <phoneticPr fontId="7"/>
  </si>
  <si>
    <t>NEW HORIZON Elementary 
English Course 6</t>
    <phoneticPr fontId="7"/>
  </si>
  <si>
    <r>
      <rPr>
        <sz val="11"/>
        <rFont val="ＭＳ ゴシック"/>
        <family val="3"/>
        <charset val="128"/>
      </rPr>
      <t>9
開隆堂</t>
    </r>
  </si>
  <si>
    <r>
      <t>英語
511
※／◆</t>
    </r>
    <r>
      <rPr>
        <sz val="12"/>
        <rFont val="ＭＳ ゴシック"/>
        <family val="3"/>
        <charset val="128"/>
      </rPr>
      <t/>
    </r>
    <rPh sb="0" eb="2">
      <t>エイゴ</t>
    </rPh>
    <phoneticPr fontId="7"/>
  </si>
  <si>
    <t>Junior Sunshine 5</t>
    <phoneticPr fontId="7"/>
  </si>
  <si>
    <r>
      <t>英語
512
※／◆</t>
    </r>
    <r>
      <rPr>
        <sz val="12"/>
        <rFont val="ＭＳ ゴシック"/>
        <family val="3"/>
        <charset val="128"/>
      </rPr>
      <t/>
    </r>
    <rPh sb="0" eb="2">
      <t>エイゴ</t>
    </rPh>
    <phoneticPr fontId="7"/>
  </si>
  <si>
    <t>Junior Sunshine 5 Word Book</t>
    <phoneticPr fontId="7"/>
  </si>
  <si>
    <r>
      <t>英語
611
※／◆</t>
    </r>
    <r>
      <rPr>
        <sz val="12"/>
        <rFont val="ＭＳ ゴシック"/>
        <family val="3"/>
        <charset val="128"/>
      </rPr>
      <t/>
    </r>
    <rPh sb="0" eb="2">
      <t>エイゴ</t>
    </rPh>
    <phoneticPr fontId="7"/>
  </si>
  <si>
    <t>Junior Sunshine 6</t>
    <phoneticPr fontId="7"/>
  </si>
  <si>
    <r>
      <t>英語
612
※／◆</t>
    </r>
    <r>
      <rPr>
        <sz val="12"/>
        <rFont val="ＭＳ ゴシック"/>
        <family val="3"/>
        <charset val="128"/>
      </rPr>
      <t/>
    </r>
    <rPh sb="0" eb="2">
      <t>エイゴ</t>
    </rPh>
    <phoneticPr fontId="7"/>
  </si>
  <si>
    <t>Junior Sunshine 6 Word Book</t>
    <phoneticPr fontId="7"/>
  </si>
  <si>
    <t>15
三省堂</t>
    <rPh sb="3" eb="6">
      <t>サンセイドウ</t>
    </rPh>
    <phoneticPr fontId="7"/>
  </si>
  <si>
    <r>
      <t>英語
513
※／◆</t>
    </r>
    <r>
      <rPr>
        <sz val="12"/>
        <rFont val="ＭＳ ゴシック"/>
        <family val="3"/>
        <charset val="128"/>
      </rPr>
      <t/>
    </r>
    <rPh sb="0" eb="2">
      <t>エイゴ</t>
    </rPh>
    <phoneticPr fontId="7"/>
  </si>
  <si>
    <t>CROWN Jr. 5</t>
    <phoneticPr fontId="7"/>
  </si>
  <si>
    <t>5・6</t>
    <phoneticPr fontId="7"/>
  </si>
  <si>
    <r>
      <t>英語
514
※／◆</t>
    </r>
    <r>
      <rPr>
        <sz val="12"/>
        <rFont val="ＭＳ ゴシック"/>
        <family val="3"/>
        <charset val="128"/>
      </rPr>
      <t/>
    </r>
    <rPh sb="0" eb="2">
      <t>エイゴ</t>
    </rPh>
    <phoneticPr fontId="7"/>
  </si>
  <si>
    <t>CROWN Jr. My Dictionary</t>
    <phoneticPr fontId="7"/>
  </si>
  <si>
    <r>
      <t>15
三省堂</t>
    </r>
    <r>
      <rPr>
        <sz val="10.5"/>
        <rFont val="ＭＳ ゴシック"/>
        <family val="3"/>
        <charset val="128"/>
      </rPr>
      <t/>
    </r>
    <rPh sb="3" eb="6">
      <t>サンセイドウ</t>
    </rPh>
    <phoneticPr fontId="7"/>
  </si>
  <si>
    <r>
      <t>英語
613
※／◆</t>
    </r>
    <r>
      <rPr>
        <sz val="12"/>
        <rFont val="ＭＳ ゴシック"/>
        <family val="3"/>
        <charset val="128"/>
      </rPr>
      <t/>
    </r>
    <rPh sb="0" eb="2">
      <t>エイゴ</t>
    </rPh>
    <phoneticPr fontId="7"/>
  </si>
  <si>
    <t>CROWN Jr. 6</t>
    <phoneticPr fontId="7"/>
  </si>
  <si>
    <r>
      <t>英語
515 
※／◆</t>
    </r>
    <r>
      <rPr>
        <sz val="12"/>
        <rFont val="ＭＳ ゴシック"/>
        <family val="3"/>
        <charset val="128"/>
      </rPr>
      <t/>
    </r>
    <rPh sb="0" eb="2">
      <t>エイゴ</t>
    </rPh>
    <phoneticPr fontId="7"/>
  </si>
  <si>
    <t>ONE WORLD Smiles 5</t>
    <phoneticPr fontId="7"/>
  </si>
  <si>
    <r>
      <t>英語
615
※／◆</t>
    </r>
    <r>
      <rPr>
        <sz val="12"/>
        <rFont val="ＭＳ ゴシック"/>
        <family val="3"/>
        <charset val="128"/>
      </rPr>
      <t/>
    </r>
    <rPh sb="0" eb="2">
      <t>エイゴ</t>
    </rPh>
    <phoneticPr fontId="7"/>
  </si>
  <si>
    <t>ONE WORLD Smiles 6</t>
    <phoneticPr fontId="7"/>
  </si>
  <si>
    <r>
      <t>英語
516
※／◆</t>
    </r>
    <r>
      <rPr>
        <sz val="12"/>
        <rFont val="ＭＳ ゴシック"/>
        <family val="3"/>
        <charset val="128"/>
      </rPr>
      <t/>
    </r>
    <rPh sb="0" eb="2">
      <t>エイゴ</t>
    </rPh>
    <phoneticPr fontId="7"/>
  </si>
  <si>
    <t>Here We Go! 5</t>
    <phoneticPr fontId="7"/>
  </si>
  <si>
    <r>
      <t>英語
616
※／◆</t>
    </r>
    <r>
      <rPr>
        <sz val="12"/>
        <rFont val="ＭＳ ゴシック"/>
        <family val="3"/>
        <charset val="128"/>
      </rPr>
      <t/>
    </r>
    <rPh sb="0" eb="2">
      <t>エイゴ</t>
    </rPh>
    <phoneticPr fontId="7"/>
  </si>
  <si>
    <t>Here We Go! 6</t>
    <phoneticPr fontId="7"/>
  </si>
  <si>
    <r>
      <t>英語
517
※／◆</t>
    </r>
    <r>
      <rPr>
        <sz val="12"/>
        <rFont val="ＭＳ ゴシック"/>
        <family val="3"/>
        <charset val="128"/>
      </rPr>
      <t/>
    </r>
    <rPh sb="0" eb="2">
      <t>エイゴ</t>
    </rPh>
    <phoneticPr fontId="7"/>
  </si>
  <si>
    <t>Blue Sky elementary 5</t>
    <phoneticPr fontId="7"/>
  </si>
  <si>
    <r>
      <t>英語
617
※／◆</t>
    </r>
    <r>
      <rPr>
        <sz val="12"/>
        <rFont val="ＭＳ ゴシック"/>
        <family val="3"/>
        <charset val="128"/>
      </rPr>
      <t/>
    </r>
    <rPh sb="0" eb="2">
      <t>エイゴ</t>
    </rPh>
    <phoneticPr fontId="7"/>
  </si>
  <si>
    <t>Blue Sky elementary 6</t>
    <phoneticPr fontId="7"/>
  </si>
  <si>
    <t>道徳
112
※／◆</t>
    <rPh sb="0" eb="2">
      <t>ドウトク</t>
    </rPh>
    <phoneticPr fontId="7"/>
  </si>
  <si>
    <t>新編　あたらしい　どうとく　１</t>
    <rPh sb="0" eb="2">
      <t>シンペン</t>
    </rPh>
    <phoneticPr fontId="38"/>
  </si>
  <si>
    <t>2
東書</t>
    <phoneticPr fontId="7"/>
  </si>
  <si>
    <t>道徳
212
※／◆</t>
    <rPh sb="0" eb="2">
      <t>ドウトク</t>
    </rPh>
    <phoneticPr fontId="7"/>
  </si>
  <si>
    <t>新編　新しい　どうとく　２</t>
    <rPh sb="0" eb="2">
      <t>シンペン</t>
    </rPh>
    <rPh sb="3" eb="4">
      <t>アタラ</t>
    </rPh>
    <phoneticPr fontId="38"/>
  </si>
  <si>
    <r>
      <t>道徳
312
※／◆</t>
    </r>
    <r>
      <rPr>
        <sz val="12"/>
        <rFont val="ＭＳ ゴシック"/>
        <family val="3"/>
        <charset val="128"/>
      </rPr>
      <t/>
    </r>
    <rPh sb="0" eb="2">
      <t>ドウトク</t>
    </rPh>
    <phoneticPr fontId="7"/>
  </si>
  <si>
    <t>新編　新しいどうとく　３</t>
    <rPh sb="0" eb="2">
      <t>シンペン</t>
    </rPh>
    <rPh sb="3" eb="4">
      <t>アタラ</t>
    </rPh>
    <phoneticPr fontId="38"/>
  </si>
  <si>
    <r>
      <t>道徳
412
※／◆</t>
    </r>
    <r>
      <rPr>
        <sz val="12"/>
        <rFont val="ＭＳ ゴシック"/>
        <family val="3"/>
        <charset val="128"/>
      </rPr>
      <t/>
    </r>
    <rPh sb="0" eb="2">
      <t>ドウトク</t>
    </rPh>
    <phoneticPr fontId="7"/>
  </si>
  <si>
    <t>新編　新しいどうとく　４</t>
    <rPh sb="0" eb="2">
      <t>シンペン</t>
    </rPh>
    <rPh sb="3" eb="4">
      <t>アタラ</t>
    </rPh>
    <phoneticPr fontId="38"/>
  </si>
  <si>
    <r>
      <t>道徳
512
※／◆</t>
    </r>
    <r>
      <rPr>
        <sz val="12"/>
        <rFont val="ＭＳ ゴシック"/>
        <family val="3"/>
        <charset val="128"/>
      </rPr>
      <t/>
    </r>
    <rPh sb="0" eb="2">
      <t>ドウトク</t>
    </rPh>
    <phoneticPr fontId="7"/>
  </si>
  <si>
    <t>新編　新しい道徳　５</t>
    <rPh sb="0" eb="2">
      <t>シンペン</t>
    </rPh>
    <rPh sb="3" eb="4">
      <t>アタラ</t>
    </rPh>
    <rPh sb="6" eb="8">
      <t>ドウトク</t>
    </rPh>
    <phoneticPr fontId="38"/>
  </si>
  <si>
    <r>
      <t>道徳
612
※／◆</t>
    </r>
    <r>
      <rPr>
        <sz val="12"/>
        <rFont val="ＭＳ ゴシック"/>
        <family val="3"/>
        <charset val="128"/>
      </rPr>
      <t/>
    </r>
    <rPh sb="0" eb="2">
      <t>ドウトク</t>
    </rPh>
    <phoneticPr fontId="7"/>
  </si>
  <si>
    <t>新編　新しい道徳　６</t>
    <rPh sb="0" eb="2">
      <t>シンペン</t>
    </rPh>
    <rPh sb="3" eb="4">
      <t>アタラ</t>
    </rPh>
    <rPh sb="6" eb="8">
      <t>ドウトク</t>
    </rPh>
    <phoneticPr fontId="38"/>
  </si>
  <si>
    <t>道徳
113
※／◆</t>
    <rPh sb="0" eb="2">
      <t>ドウトク</t>
    </rPh>
    <phoneticPr fontId="7"/>
  </si>
  <si>
    <t>道徳
213
※／◆</t>
    <rPh sb="0" eb="2">
      <t>ドウトク</t>
    </rPh>
    <phoneticPr fontId="7"/>
  </si>
  <si>
    <t>小学どうとく２　はばたこう明日へ</t>
    <rPh sb="0" eb="2">
      <t>ショウガク</t>
    </rPh>
    <rPh sb="13" eb="15">
      <t>アシタ</t>
    </rPh>
    <phoneticPr fontId="38"/>
  </si>
  <si>
    <r>
      <t>道徳
313
※／◆</t>
    </r>
    <r>
      <rPr>
        <sz val="12"/>
        <rFont val="ＭＳ ゴシック"/>
        <family val="3"/>
        <charset val="128"/>
      </rPr>
      <t/>
    </r>
    <rPh sb="0" eb="2">
      <t>ドウトク</t>
    </rPh>
    <phoneticPr fontId="7"/>
  </si>
  <si>
    <t>小学どうとく３　はばたこう明日へ</t>
    <rPh sb="0" eb="2">
      <t>ショウガク</t>
    </rPh>
    <rPh sb="13" eb="15">
      <t>アシタ</t>
    </rPh>
    <phoneticPr fontId="38"/>
  </si>
  <si>
    <r>
      <t>道徳
413
※／◆</t>
    </r>
    <r>
      <rPr>
        <sz val="12"/>
        <rFont val="ＭＳ ゴシック"/>
        <family val="3"/>
        <charset val="128"/>
      </rPr>
      <t/>
    </r>
    <rPh sb="0" eb="2">
      <t>ドウトク</t>
    </rPh>
    <phoneticPr fontId="7"/>
  </si>
  <si>
    <r>
      <t>道徳
513
※／◆</t>
    </r>
    <r>
      <rPr>
        <sz val="12"/>
        <rFont val="ＭＳ ゴシック"/>
        <family val="3"/>
        <charset val="128"/>
      </rPr>
      <t/>
    </r>
    <rPh sb="0" eb="2">
      <t>ドウトク</t>
    </rPh>
    <phoneticPr fontId="7"/>
  </si>
  <si>
    <t>小学道徳５　はばたこう明日へ</t>
  </si>
  <si>
    <r>
      <t>道徳
613
※／◆</t>
    </r>
    <r>
      <rPr>
        <sz val="12"/>
        <rFont val="ＭＳ ゴシック"/>
        <family val="3"/>
        <charset val="128"/>
      </rPr>
      <t/>
    </r>
    <rPh sb="0" eb="2">
      <t>ドウトク</t>
    </rPh>
    <phoneticPr fontId="7"/>
  </si>
  <si>
    <t>小学道徳６　はばたこう明日へ</t>
  </si>
  <si>
    <t>道徳
114
※／◆</t>
    <rPh sb="0" eb="2">
      <t>ドウトク</t>
    </rPh>
    <phoneticPr fontId="7"/>
  </si>
  <si>
    <t>どうとく　１　
きみが いちばん ひかるとき</t>
    <phoneticPr fontId="7"/>
  </si>
  <si>
    <t>道徳
214
※／◆</t>
    <rPh sb="0" eb="2">
      <t>ドウトク</t>
    </rPh>
    <phoneticPr fontId="7"/>
  </si>
  <si>
    <t>どうとく　２　
きみが いちばん ひかるとき</t>
  </si>
  <si>
    <r>
      <t>道徳
314
※／◆</t>
    </r>
    <r>
      <rPr>
        <sz val="12"/>
        <rFont val="ＭＳ ゴシック"/>
        <family val="3"/>
        <charset val="128"/>
      </rPr>
      <t/>
    </r>
    <rPh sb="0" eb="2">
      <t>ドウトク</t>
    </rPh>
    <phoneticPr fontId="7"/>
  </si>
  <si>
    <t>どうとく　３　
きみが いちばん ひかるとき</t>
  </si>
  <si>
    <r>
      <t>道徳
414
※／◆</t>
    </r>
    <r>
      <rPr>
        <sz val="12"/>
        <rFont val="ＭＳ ゴシック"/>
        <family val="3"/>
        <charset val="128"/>
      </rPr>
      <t/>
    </r>
    <rPh sb="0" eb="2">
      <t>ドウトク</t>
    </rPh>
    <phoneticPr fontId="7"/>
  </si>
  <si>
    <t>道徳　４　
きみが いちばん ひかるとき</t>
    <phoneticPr fontId="7"/>
  </si>
  <si>
    <r>
      <t>道徳
514
※／◆</t>
    </r>
    <r>
      <rPr>
        <sz val="12"/>
        <rFont val="ＭＳ ゴシック"/>
        <family val="3"/>
        <charset val="128"/>
      </rPr>
      <t/>
    </r>
    <rPh sb="0" eb="2">
      <t>ドウトク</t>
    </rPh>
    <phoneticPr fontId="7"/>
  </si>
  <si>
    <t>道徳　５　
きみが いちばん ひかるとき</t>
  </si>
  <si>
    <r>
      <t>道徳
614
※／◆</t>
    </r>
    <r>
      <rPr>
        <sz val="12"/>
        <rFont val="ＭＳ ゴシック"/>
        <family val="3"/>
        <charset val="128"/>
      </rPr>
      <t/>
    </r>
    <rPh sb="0" eb="2">
      <t>ドウトク</t>
    </rPh>
    <phoneticPr fontId="7"/>
  </si>
  <si>
    <t>道徳　６　
きみが いちばん ひかるとき</t>
  </si>
  <si>
    <t>道徳
115
※／◆</t>
    <rPh sb="0" eb="2">
      <t>ドウトク</t>
    </rPh>
    <phoneticPr fontId="7"/>
  </si>
  <si>
    <t>しょうがく どうとく　いきる ちから　１</t>
    <phoneticPr fontId="38"/>
  </si>
  <si>
    <t>道徳
116
※／◆</t>
    <rPh sb="0" eb="2">
      <t>ドウトク</t>
    </rPh>
    <phoneticPr fontId="7"/>
  </si>
  <si>
    <t>しょうがく どうとく　いきる ちから　１　
どうとくノート</t>
    <phoneticPr fontId="38"/>
  </si>
  <si>
    <r>
      <t>道徳
215
※／◆</t>
    </r>
    <r>
      <rPr>
        <sz val="12"/>
        <rFont val="ＭＳ ゴシック"/>
        <family val="3"/>
        <charset val="128"/>
      </rPr>
      <t/>
    </r>
    <rPh sb="0" eb="2">
      <t>ドウトク</t>
    </rPh>
    <phoneticPr fontId="7"/>
  </si>
  <si>
    <t>小学 どうとく　生きる 力　２</t>
    <phoneticPr fontId="7"/>
  </si>
  <si>
    <r>
      <t>道徳
216
※／◆</t>
    </r>
    <r>
      <rPr>
        <sz val="12"/>
        <rFont val="ＭＳ ゴシック"/>
        <family val="3"/>
        <charset val="128"/>
      </rPr>
      <t/>
    </r>
    <rPh sb="0" eb="2">
      <t>ドウトク</t>
    </rPh>
    <phoneticPr fontId="7"/>
  </si>
  <si>
    <t>小学 どうとく　生きる 力　２　
どうとくノート</t>
    <phoneticPr fontId="7"/>
  </si>
  <si>
    <r>
      <t>道徳
315
※／◆</t>
    </r>
    <r>
      <rPr>
        <sz val="12"/>
        <rFont val="ＭＳ ゴシック"/>
        <family val="3"/>
        <charset val="128"/>
      </rPr>
      <t/>
    </r>
    <rPh sb="0" eb="2">
      <t>ドウトク</t>
    </rPh>
    <phoneticPr fontId="7"/>
  </si>
  <si>
    <t>小学どうとく　生きる力　３</t>
    <phoneticPr fontId="7"/>
  </si>
  <si>
    <r>
      <t>道徳
316
※／◆</t>
    </r>
    <r>
      <rPr>
        <sz val="12"/>
        <rFont val="ＭＳ ゴシック"/>
        <family val="3"/>
        <charset val="128"/>
      </rPr>
      <t/>
    </r>
    <rPh sb="0" eb="2">
      <t>ドウトク</t>
    </rPh>
    <phoneticPr fontId="7"/>
  </si>
  <si>
    <t>小学どうとく　生きる力　３　
どうとくノート</t>
    <phoneticPr fontId="7"/>
  </si>
  <si>
    <t>道徳
415
※／◆</t>
    <phoneticPr fontId="7"/>
  </si>
  <si>
    <t>小学道徳　生きる力　４</t>
    <phoneticPr fontId="7"/>
  </si>
  <si>
    <t>道徳
416
※／◆</t>
    <phoneticPr fontId="7"/>
  </si>
  <si>
    <t>小学道徳　生きる力　４　
道徳ノート</t>
    <phoneticPr fontId="7"/>
  </si>
  <si>
    <t>道徳
515
※／◆</t>
    <phoneticPr fontId="7"/>
  </si>
  <si>
    <t>小学道徳　生きる力　５</t>
    <phoneticPr fontId="7"/>
  </si>
  <si>
    <t>道徳
516
※／◆</t>
    <phoneticPr fontId="7"/>
  </si>
  <si>
    <t>小学道徳　生きる力　５　
道徳ノート</t>
    <phoneticPr fontId="7"/>
  </si>
  <si>
    <t>道徳
615
※／◆</t>
    <phoneticPr fontId="7"/>
  </si>
  <si>
    <t>小学道徳　生きる力　６</t>
    <phoneticPr fontId="7"/>
  </si>
  <si>
    <t>道徳
616
※／◆</t>
    <phoneticPr fontId="7"/>
  </si>
  <si>
    <t>小学道徳　生きる力　６　
道徳ノート</t>
    <phoneticPr fontId="7"/>
  </si>
  <si>
    <t>208
光文</t>
    <rPh sb="4" eb="5">
      <t>ヒカリ</t>
    </rPh>
    <rPh sb="5" eb="6">
      <t>ブン</t>
    </rPh>
    <phoneticPr fontId="7"/>
  </si>
  <si>
    <t>道徳
117
※／◆</t>
    <rPh sb="0" eb="2">
      <t>ドウトク</t>
    </rPh>
    <phoneticPr fontId="7"/>
  </si>
  <si>
    <t>しょうがく　どうとく　ゆたかな　こころ　
１ねん</t>
    <phoneticPr fontId="7"/>
  </si>
  <si>
    <t>道徳
217
※／◆</t>
    <rPh sb="0" eb="2">
      <t>ドウトク</t>
    </rPh>
    <phoneticPr fontId="7"/>
  </si>
  <si>
    <t>小学　どうとく　ゆたかな　こころ　
２年</t>
    <phoneticPr fontId="7"/>
  </si>
  <si>
    <r>
      <t>道徳
317
※／◆</t>
    </r>
    <r>
      <rPr>
        <sz val="12"/>
        <rFont val="ＭＳ ゴシック"/>
        <family val="3"/>
        <charset val="128"/>
      </rPr>
      <t/>
    </r>
    <rPh sb="0" eb="2">
      <t>ドウトク</t>
    </rPh>
    <phoneticPr fontId="7"/>
  </si>
  <si>
    <t>小学どうとく　ゆたかな心　３年</t>
    <phoneticPr fontId="7"/>
  </si>
  <si>
    <r>
      <t>道徳
417
※／◆</t>
    </r>
    <r>
      <rPr>
        <sz val="12"/>
        <rFont val="ＭＳ ゴシック"/>
        <family val="3"/>
        <charset val="128"/>
      </rPr>
      <t/>
    </r>
    <rPh sb="0" eb="2">
      <t>ドウトク</t>
    </rPh>
    <phoneticPr fontId="7"/>
  </si>
  <si>
    <t>小学道徳　ゆたかな心　４年</t>
    <phoneticPr fontId="7"/>
  </si>
  <si>
    <r>
      <t>道徳
517
※／◆</t>
    </r>
    <r>
      <rPr>
        <sz val="12"/>
        <rFont val="ＭＳ ゴシック"/>
        <family val="3"/>
        <charset val="128"/>
      </rPr>
      <t/>
    </r>
    <rPh sb="0" eb="2">
      <t>ドウトク</t>
    </rPh>
    <phoneticPr fontId="7"/>
  </si>
  <si>
    <t>小学道徳　ゆたかな心　５年</t>
    <phoneticPr fontId="7"/>
  </si>
  <si>
    <r>
      <t>道徳
617
※／◆</t>
    </r>
    <r>
      <rPr>
        <sz val="12"/>
        <rFont val="ＭＳ ゴシック"/>
        <family val="3"/>
        <charset val="128"/>
      </rPr>
      <t/>
    </r>
    <rPh sb="0" eb="2">
      <t>ドウトク</t>
    </rPh>
    <phoneticPr fontId="7"/>
  </si>
  <si>
    <t>小学道徳　ゆたかな心　６年</t>
    <phoneticPr fontId="7"/>
  </si>
  <si>
    <t>道徳
118
※／◆</t>
    <rPh sb="0" eb="2">
      <t>ドウトク</t>
    </rPh>
    <phoneticPr fontId="7"/>
  </si>
  <si>
    <t>かがやけ みらい　小学校道徳　４年
きづき</t>
  </si>
  <si>
    <t>道徳
218
※／◆</t>
    <rPh sb="0" eb="2">
      <t>ドウトク</t>
    </rPh>
    <phoneticPr fontId="7"/>
  </si>
  <si>
    <t>かがやけ みらい　小学校道徳　４年
まなび</t>
  </si>
  <si>
    <r>
      <t>道徳
318
※／◆</t>
    </r>
    <r>
      <rPr>
        <sz val="12"/>
        <rFont val="ＭＳ ゴシック"/>
        <family val="3"/>
        <charset val="128"/>
      </rPr>
      <t/>
    </r>
    <rPh sb="0" eb="2">
      <t>ドウトク</t>
    </rPh>
    <phoneticPr fontId="7"/>
  </si>
  <si>
    <t>かがやけ みらい　小学校道徳　５年
きづき</t>
  </si>
  <si>
    <r>
      <t>道徳
418
※／◆</t>
    </r>
    <r>
      <rPr>
        <sz val="12"/>
        <rFont val="ＭＳ ゴシック"/>
        <family val="3"/>
        <charset val="128"/>
      </rPr>
      <t/>
    </r>
    <rPh sb="0" eb="2">
      <t>ドウトク</t>
    </rPh>
    <phoneticPr fontId="7"/>
  </si>
  <si>
    <t>かがやけ みらい　小学校道徳　５年
まなび</t>
  </si>
  <si>
    <r>
      <t>道徳
518
※／◆</t>
    </r>
    <r>
      <rPr>
        <sz val="12"/>
        <rFont val="ＭＳ ゴシック"/>
        <family val="3"/>
        <charset val="128"/>
      </rPr>
      <t/>
    </r>
    <rPh sb="0" eb="2">
      <t>ドウトク</t>
    </rPh>
    <phoneticPr fontId="7"/>
  </si>
  <si>
    <t>かがやけ みらい　小学校道徳　６年
きづき</t>
  </si>
  <si>
    <r>
      <t>道徳
618
※／◆</t>
    </r>
    <r>
      <rPr>
        <sz val="12"/>
        <rFont val="ＭＳ ゴシック"/>
        <family val="3"/>
        <charset val="128"/>
      </rPr>
      <t/>
    </r>
    <rPh sb="0" eb="2">
      <t>ドウトク</t>
    </rPh>
    <phoneticPr fontId="7"/>
  </si>
  <si>
    <t>かがやけ みらい　小学校道徳　６年
まなび</t>
  </si>
  <si>
    <r>
      <rPr>
        <sz val="11"/>
        <rFont val="ＭＳ ゴシック"/>
        <family val="3"/>
        <charset val="128"/>
      </rPr>
      <t>国語
701
※／◆</t>
    </r>
  </si>
  <si>
    <r>
      <rPr>
        <sz val="11"/>
        <rFont val="ＭＳ ゴシック"/>
        <family val="3"/>
        <charset val="128"/>
      </rPr>
      <t>国語
801
※／◆</t>
    </r>
  </si>
  <si>
    <t>新しい国語　２</t>
  </si>
  <si>
    <r>
      <rPr>
        <sz val="11"/>
        <rFont val="ＭＳ ゴシック"/>
        <family val="3"/>
        <charset val="128"/>
      </rPr>
      <t>国語
901
※／◆</t>
    </r>
  </si>
  <si>
    <r>
      <rPr>
        <sz val="11"/>
        <rFont val="ＭＳ ゴシック"/>
        <family val="3"/>
        <charset val="128"/>
      </rPr>
      <t>15
三省堂</t>
    </r>
  </si>
  <si>
    <r>
      <rPr>
        <sz val="11"/>
        <rFont val="ＭＳ ゴシック"/>
        <family val="3"/>
        <charset val="128"/>
      </rPr>
      <t>国語
702
※／◆</t>
    </r>
  </si>
  <si>
    <r>
      <rPr>
        <sz val="11"/>
        <rFont val="ＭＳ ゴシック"/>
        <family val="3"/>
        <charset val="128"/>
      </rPr>
      <t>国語
802
※／◆</t>
    </r>
  </si>
  <si>
    <r>
      <rPr>
        <sz val="11"/>
        <rFont val="ＭＳ ゴシック"/>
        <family val="3"/>
        <charset val="128"/>
      </rPr>
      <t>国語
902
※／◆</t>
    </r>
  </si>
  <si>
    <r>
      <rPr>
        <sz val="11"/>
        <rFont val="ＭＳ ゴシック"/>
        <family val="3"/>
        <charset val="128"/>
      </rPr>
      <t>国語
703
※／◆</t>
    </r>
  </si>
  <si>
    <r>
      <rPr>
        <sz val="11"/>
        <rFont val="ＭＳ ゴシック"/>
        <family val="3"/>
        <charset val="128"/>
      </rPr>
      <t>国語
803
※／◆</t>
    </r>
  </si>
  <si>
    <r>
      <rPr>
        <sz val="11"/>
        <rFont val="ＭＳ ゴシック"/>
        <family val="3"/>
        <charset val="128"/>
      </rPr>
      <t>国語
903
※／◆</t>
    </r>
  </si>
  <si>
    <r>
      <rPr>
        <sz val="11"/>
        <rFont val="ＭＳ ゴシック"/>
        <family val="3"/>
        <charset val="128"/>
      </rPr>
      <t>国語
704
※／◆</t>
    </r>
  </si>
  <si>
    <r>
      <rPr>
        <sz val="11"/>
        <rFont val="ＭＳ ゴシック"/>
        <family val="3"/>
        <charset val="128"/>
      </rPr>
      <t>国語
804
※／◆</t>
    </r>
  </si>
  <si>
    <r>
      <rPr>
        <sz val="11"/>
        <rFont val="ＭＳ ゴシック"/>
        <family val="3"/>
        <charset val="128"/>
      </rPr>
      <t>国語
904
※／◆</t>
    </r>
  </si>
  <si>
    <r>
      <rPr>
        <sz val="11"/>
        <rFont val="ＭＳ ゴシック"/>
        <family val="3"/>
        <charset val="128"/>
      </rPr>
      <t>書写
701
※／◆</t>
    </r>
  </si>
  <si>
    <r>
      <rPr>
        <sz val="11"/>
        <rFont val="ＭＳ ゴシック"/>
        <family val="3"/>
        <charset val="128"/>
      </rPr>
      <t>書写
702
※／◆</t>
    </r>
  </si>
  <si>
    <r>
      <rPr>
        <sz val="11"/>
        <rFont val="ＭＳ ゴシック"/>
        <family val="3"/>
        <charset val="128"/>
      </rPr>
      <t>書写
703
※／◆</t>
    </r>
  </si>
  <si>
    <r>
      <rPr>
        <sz val="11"/>
        <rFont val="ＭＳ ゴシック"/>
        <family val="3"/>
        <charset val="128"/>
      </rPr>
      <t>書写
704
※</t>
    </r>
  </si>
  <si>
    <r>
      <rPr>
        <sz val="11"/>
        <rFont val="ＭＳ ゴシック"/>
        <family val="3"/>
        <charset val="128"/>
      </rPr>
      <t>地理
701
※／◆</t>
    </r>
  </si>
  <si>
    <r>
      <rPr>
        <sz val="11"/>
        <rFont val="ＭＳ ゴシック"/>
        <family val="3"/>
        <charset val="128"/>
      </rPr>
      <t>地理
702
※／◆</t>
    </r>
  </si>
  <si>
    <r>
      <rPr>
        <sz val="11"/>
        <rFont val="ＭＳ ゴシック"/>
        <family val="3"/>
        <charset val="128"/>
      </rPr>
      <t>46
帝国</t>
    </r>
  </si>
  <si>
    <r>
      <rPr>
        <sz val="11"/>
        <rFont val="ＭＳ ゴシック"/>
        <family val="3"/>
        <charset val="128"/>
      </rPr>
      <t>地理
703
※／◆</t>
    </r>
  </si>
  <si>
    <t>社会科　中学生の地理
世界の姿と日本の国土</t>
  </si>
  <si>
    <r>
      <rPr>
        <sz val="11"/>
        <rFont val="ＭＳ ゴシック"/>
        <family val="3"/>
        <charset val="128"/>
      </rPr>
      <t>116
日文</t>
    </r>
  </si>
  <si>
    <r>
      <rPr>
        <sz val="11"/>
        <rFont val="ＭＳ ゴシック"/>
        <family val="3"/>
        <charset val="128"/>
      </rPr>
      <t>地理
704
※／◆</t>
    </r>
  </si>
  <si>
    <r>
      <rPr>
        <sz val="11"/>
        <rFont val="ＭＳ ゴシック"/>
        <family val="3"/>
        <charset val="128"/>
      </rPr>
      <t>歴史
705
※／◆</t>
    </r>
  </si>
  <si>
    <r>
      <rPr>
        <sz val="11"/>
        <rFont val="ＭＳ ゴシック"/>
        <family val="3"/>
        <charset val="128"/>
      </rPr>
      <t>歴史
706
※／◆</t>
    </r>
  </si>
  <si>
    <r>
      <rPr>
        <sz val="11"/>
        <rFont val="ＭＳ ゴシック"/>
        <family val="3"/>
        <charset val="128"/>
      </rPr>
      <t>歴史
707
※／◆</t>
    </r>
  </si>
  <si>
    <t>社会科　中学生の歴史
日本の歩みと世界の動き</t>
  </si>
  <si>
    <r>
      <rPr>
        <sz val="11"/>
        <rFont val="ＭＳ ゴシック"/>
        <family val="3"/>
        <charset val="128"/>
      </rPr>
      <t>81
山川</t>
    </r>
  </si>
  <si>
    <r>
      <rPr>
        <sz val="11"/>
        <rFont val="ＭＳ ゴシック"/>
        <family val="3"/>
        <charset val="128"/>
      </rPr>
      <t>歴史
708
※／◆</t>
    </r>
  </si>
  <si>
    <r>
      <rPr>
        <sz val="11"/>
        <rFont val="ＭＳ ゴシック"/>
        <family val="3"/>
        <charset val="128"/>
      </rPr>
      <t>歴史
709
※／◆</t>
    </r>
  </si>
  <si>
    <r>
      <rPr>
        <sz val="11"/>
        <rFont val="ＭＳ ゴシック"/>
        <family val="3"/>
        <charset val="128"/>
      </rPr>
      <t>225
自由社</t>
    </r>
  </si>
  <si>
    <r>
      <rPr>
        <sz val="11"/>
        <rFont val="ＭＳ ゴシック"/>
        <family val="3"/>
        <charset val="128"/>
      </rPr>
      <t>歴史
712</t>
    </r>
  </si>
  <si>
    <r>
      <rPr>
        <sz val="11"/>
        <rFont val="ＭＳ ゴシック"/>
        <family val="3"/>
        <charset val="128"/>
      </rPr>
      <t>227
育鵬社</t>
    </r>
  </si>
  <si>
    <r>
      <rPr>
        <sz val="11"/>
        <rFont val="ＭＳ ゴシック"/>
        <family val="3"/>
        <charset val="128"/>
      </rPr>
      <t>歴史
710
※</t>
    </r>
  </si>
  <si>
    <r>
      <rPr>
        <sz val="11"/>
        <rFont val="ＭＳ ゴシック"/>
        <family val="3"/>
        <charset val="128"/>
      </rPr>
      <t>229
学び舎</t>
    </r>
  </si>
  <si>
    <r>
      <rPr>
        <sz val="11"/>
        <rFont val="ＭＳ ゴシック"/>
        <family val="3"/>
        <charset val="128"/>
      </rPr>
      <t>歴史
711</t>
    </r>
  </si>
  <si>
    <r>
      <rPr>
        <sz val="11"/>
        <rFont val="ＭＳ ゴシック"/>
        <family val="3"/>
        <charset val="128"/>
      </rPr>
      <t>公民
901
※／◆</t>
    </r>
  </si>
  <si>
    <r>
      <rPr>
        <sz val="11"/>
        <rFont val="ＭＳ ゴシック"/>
        <family val="3"/>
        <charset val="128"/>
      </rPr>
      <t>公民
902
※／◆</t>
    </r>
  </si>
  <si>
    <r>
      <rPr>
        <sz val="11"/>
        <rFont val="ＭＳ ゴシック"/>
        <family val="3"/>
        <charset val="128"/>
      </rPr>
      <t>公民
903
※／◆</t>
    </r>
  </si>
  <si>
    <t>社会科　中学生の公民
よりよい社会を目指して</t>
  </si>
  <si>
    <r>
      <rPr>
        <sz val="11"/>
        <rFont val="ＭＳ ゴシック"/>
        <family val="3"/>
        <charset val="128"/>
      </rPr>
      <t>公民
904
※／◆</t>
    </r>
  </si>
  <si>
    <r>
      <rPr>
        <sz val="11"/>
        <rFont val="ＭＳ ゴシック"/>
        <family val="3"/>
        <charset val="128"/>
      </rPr>
      <t>公民
905</t>
    </r>
  </si>
  <si>
    <r>
      <rPr>
        <sz val="11"/>
        <rFont val="ＭＳ ゴシック"/>
        <family val="3"/>
        <charset val="128"/>
      </rPr>
      <t>公民
906
※</t>
    </r>
  </si>
  <si>
    <r>
      <rPr>
        <sz val="11"/>
        <rFont val="ＭＳ ゴシック"/>
        <family val="3"/>
        <charset val="128"/>
      </rPr>
      <t>地図
701
※／◆</t>
    </r>
  </si>
  <si>
    <r>
      <rPr>
        <sz val="11"/>
        <rFont val="ＭＳ ゴシック"/>
        <family val="3"/>
        <charset val="128"/>
      </rPr>
      <t>地図
702
※／◆</t>
    </r>
  </si>
  <si>
    <t>数学
701
※／◆</t>
    <phoneticPr fontId="37"/>
  </si>
  <si>
    <t>数学
801
※／◆</t>
    <phoneticPr fontId="37"/>
  </si>
  <si>
    <r>
      <rPr>
        <sz val="11"/>
        <rFont val="ＭＳ ゴシック"/>
        <family val="3"/>
        <charset val="128"/>
      </rPr>
      <t>数学
901
※／◆</t>
    </r>
  </si>
  <si>
    <r>
      <rPr>
        <sz val="11"/>
        <rFont val="ＭＳ ゴシック"/>
        <family val="3"/>
        <charset val="128"/>
      </rPr>
      <t>4
大日本</t>
    </r>
  </si>
  <si>
    <r>
      <rPr>
        <sz val="11"/>
        <rFont val="ＭＳ ゴシック"/>
        <family val="3"/>
        <charset val="128"/>
      </rPr>
      <t>数学
702
※／◆</t>
    </r>
  </si>
  <si>
    <r>
      <rPr>
        <sz val="11"/>
        <rFont val="ＭＳ ゴシック"/>
        <family val="3"/>
        <charset val="128"/>
      </rPr>
      <t>数学
802
※／◆</t>
    </r>
  </si>
  <si>
    <r>
      <rPr>
        <sz val="11"/>
        <rFont val="ＭＳ ゴシック"/>
        <family val="3"/>
        <charset val="128"/>
      </rPr>
      <t>数学
902
※／◆</t>
    </r>
  </si>
  <si>
    <r>
      <rPr>
        <sz val="11"/>
        <rFont val="ＭＳ ゴシック"/>
        <family val="3"/>
        <charset val="128"/>
      </rPr>
      <t>11
学図</t>
    </r>
  </si>
  <si>
    <r>
      <rPr>
        <sz val="11"/>
        <rFont val="ＭＳ ゴシック"/>
        <family val="3"/>
        <charset val="128"/>
      </rPr>
      <t>数学
703
※／◆</t>
    </r>
  </si>
  <si>
    <r>
      <rPr>
        <sz val="11"/>
        <rFont val="ＭＳ ゴシック"/>
        <family val="3"/>
        <charset val="128"/>
      </rPr>
      <t>数学
803
※／◆</t>
    </r>
  </si>
  <si>
    <r>
      <rPr>
        <sz val="11"/>
        <rFont val="ＭＳ ゴシック"/>
        <family val="3"/>
        <charset val="128"/>
      </rPr>
      <t>数学
903
※／◆</t>
    </r>
  </si>
  <si>
    <r>
      <rPr>
        <sz val="11"/>
        <rFont val="ＭＳ ゴシック"/>
        <family val="3"/>
        <charset val="128"/>
      </rPr>
      <t>数学
704
※／◆</t>
    </r>
  </si>
  <si>
    <r>
      <rPr>
        <sz val="11"/>
        <rFont val="ＭＳ ゴシック"/>
        <family val="3"/>
        <charset val="128"/>
      </rPr>
      <t>数学
804
※／◆</t>
    </r>
  </si>
  <si>
    <r>
      <rPr>
        <sz val="11"/>
        <rFont val="ＭＳ ゴシック"/>
        <family val="3"/>
        <charset val="128"/>
      </rPr>
      <t>数学
904
※／◆</t>
    </r>
  </si>
  <si>
    <t xml:space="preserve">61
啓林館
</t>
    <phoneticPr fontId="37"/>
  </si>
  <si>
    <r>
      <rPr>
        <sz val="11"/>
        <rFont val="ＭＳ ゴシック"/>
        <family val="3"/>
        <charset val="128"/>
      </rPr>
      <t>数学
705
※／◆</t>
    </r>
  </si>
  <si>
    <r>
      <rPr>
        <sz val="11"/>
        <rFont val="ＭＳ ゴシック"/>
        <family val="3"/>
        <charset val="128"/>
      </rPr>
      <t>数学
805
※／◆</t>
    </r>
  </si>
  <si>
    <t>数学
905
※／◆</t>
    <phoneticPr fontId="37"/>
  </si>
  <si>
    <t>数学
706
※／◆</t>
    <phoneticPr fontId="37"/>
  </si>
  <si>
    <t>日々の学びに数学的な見方・考え方を
はたらかせる　これからの 数学１</t>
    <phoneticPr fontId="37"/>
  </si>
  <si>
    <r>
      <rPr>
        <sz val="11"/>
        <rFont val="ＭＳ ゴシック"/>
        <family val="3"/>
        <charset val="128"/>
      </rPr>
      <t>数学
707
※／◆</t>
    </r>
  </si>
  <si>
    <t>見方・考え方がはたらき，問題解決の
チカラが高まる　これからの 数学１
探究ノート</t>
  </si>
  <si>
    <r>
      <rPr>
        <sz val="11"/>
        <rFont val="ＭＳ ゴシック"/>
        <family val="3"/>
        <charset val="128"/>
      </rPr>
      <t>数学
806
※／◆</t>
    </r>
  </si>
  <si>
    <t>日々の学びに数学的な見方・考え方を
はたらかせる　これからの 数学２</t>
  </si>
  <si>
    <r>
      <rPr>
        <sz val="11"/>
        <rFont val="ＭＳ ゴシック"/>
        <family val="3"/>
        <charset val="128"/>
      </rPr>
      <t>数学
807
※／◆</t>
    </r>
  </si>
  <si>
    <t>見方・考え方がはたらき，問題解決の
チカラが高まる　これからの 数学２
探究ノート</t>
  </si>
  <si>
    <r>
      <rPr>
        <sz val="11"/>
        <rFont val="ＭＳ ゴシック"/>
        <family val="3"/>
        <charset val="128"/>
      </rPr>
      <t>数学
906
※／◆</t>
    </r>
  </si>
  <si>
    <t>日々の学びに数学的な見方・考え方を
はたらかせる　これからの 数学３</t>
  </si>
  <si>
    <r>
      <rPr>
        <sz val="11"/>
        <rFont val="ＭＳ ゴシック"/>
        <family val="3"/>
        <charset val="128"/>
      </rPr>
      <t>数学
907
※／◆</t>
    </r>
  </si>
  <si>
    <t>見方・考え方がはたらき，問題解決の
チカラが高まる　これからの 数学３
探究ノート</t>
  </si>
  <si>
    <r>
      <rPr>
        <sz val="11"/>
        <rFont val="ＭＳ ゴシック"/>
        <family val="3"/>
        <charset val="128"/>
      </rPr>
      <t>数学
708
※／◆</t>
    </r>
  </si>
  <si>
    <r>
      <rPr>
        <sz val="11"/>
        <rFont val="ＭＳ ゴシック"/>
        <family val="3"/>
        <charset val="128"/>
      </rPr>
      <t>数学
808
※／◆</t>
    </r>
  </si>
  <si>
    <r>
      <rPr>
        <sz val="11"/>
        <rFont val="ＭＳ ゴシック"/>
        <family val="3"/>
        <charset val="128"/>
      </rPr>
      <t>数学
908
※／◆</t>
    </r>
  </si>
  <si>
    <r>
      <rPr>
        <sz val="11"/>
        <rFont val="ＭＳ ゴシック"/>
        <family val="3"/>
        <charset val="128"/>
      </rPr>
      <t>理科
701
※／◆</t>
    </r>
  </si>
  <si>
    <r>
      <rPr>
        <sz val="11"/>
        <rFont val="ＭＳ ゴシック"/>
        <family val="3"/>
        <charset val="128"/>
      </rPr>
      <t>理科
801
※／◆</t>
    </r>
  </si>
  <si>
    <r>
      <rPr>
        <sz val="11"/>
        <rFont val="ＭＳ ゴシック"/>
        <family val="3"/>
        <charset val="128"/>
      </rPr>
      <t>理科
901
※／◆</t>
    </r>
  </si>
  <si>
    <t xml:space="preserve">4
大日本
</t>
    <phoneticPr fontId="37"/>
  </si>
  <si>
    <r>
      <rPr>
        <sz val="11"/>
        <rFont val="ＭＳ ゴシック"/>
        <family val="3"/>
        <charset val="128"/>
      </rPr>
      <t>理科
702
※／◆</t>
    </r>
  </si>
  <si>
    <r>
      <rPr>
        <sz val="11"/>
        <rFont val="ＭＳ ゴシック"/>
        <family val="3"/>
        <charset val="128"/>
      </rPr>
      <t>理科
802
※／◆</t>
    </r>
  </si>
  <si>
    <t xml:space="preserve">理科
902
※／◆
</t>
    <phoneticPr fontId="37"/>
  </si>
  <si>
    <t>理科
703
※／◆</t>
    <phoneticPr fontId="37"/>
  </si>
  <si>
    <r>
      <rPr>
        <sz val="11"/>
        <rFont val="ＭＳ ゴシック"/>
        <family val="3"/>
        <charset val="128"/>
      </rPr>
      <t>理科
803
※／◆</t>
    </r>
  </si>
  <si>
    <r>
      <rPr>
        <sz val="11"/>
        <rFont val="ＭＳ ゴシック"/>
        <family val="3"/>
        <charset val="128"/>
      </rPr>
      <t>理科
903
※／◆</t>
    </r>
  </si>
  <si>
    <r>
      <rPr>
        <sz val="11"/>
        <rFont val="ＭＳ ゴシック"/>
        <family val="3"/>
        <charset val="128"/>
      </rPr>
      <t>理科
704
※／◆</t>
    </r>
  </si>
  <si>
    <r>
      <rPr>
        <sz val="11"/>
        <rFont val="ＭＳ ゴシック"/>
        <family val="3"/>
        <charset val="128"/>
      </rPr>
      <t>理科
804
※／◆</t>
    </r>
  </si>
  <si>
    <r>
      <rPr>
        <sz val="11"/>
        <rFont val="ＭＳ ゴシック"/>
        <family val="3"/>
        <charset val="128"/>
      </rPr>
      <t>理科
904
※／◆</t>
    </r>
  </si>
  <si>
    <r>
      <rPr>
        <sz val="11"/>
        <rFont val="ＭＳ ゴシック"/>
        <family val="3"/>
        <charset val="128"/>
      </rPr>
      <t>61
啓林館</t>
    </r>
  </si>
  <si>
    <r>
      <rPr>
        <sz val="11"/>
        <rFont val="ＭＳ ゴシック"/>
        <family val="3"/>
        <charset val="128"/>
      </rPr>
      <t>理科
705
※／◆</t>
    </r>
  </si>
  <si>
    <r>
      <rPr>
        <sz val="11"/>
        <rFont val="ＭＳ ゴシック"/>
        <family val="3"/>
        <charset val="128"/>
      </rPr>
      <t>理科
805
※／◆</t>
    </r>
  </si>
  <si>
    <r>
      <rPr>
        <sz val="11"/>
        <rFont val="ＭＳ ゴシック"/>
        <family val="3"/>
        <charset val="128"/>
      </rPr>
      <t>理科
905
※／◆</t>
    </r>
  </si>
  <si>
    <r>
      <rPr>
        <sz val="11"/>
        <rFont val="ＭＳ ゴシック"/>
        <family val="3"/>
        <charset val="128"/>
      </rPr>
      <t>音楽
701
※／◆</t>
    </r>
  </si>
  <si>
    <r>
      <rPr>
        <sz val="11"/>
        <rFont val="ＭＳ ゴシック"/>
        <family val="3"/>
        <charset val="128"/>
      </rPr>
      <t>音楽
801
※／◆</t>
    </r>
  </si>
  <si>
    <r>
      <rPr>
        <sz val="11"/>
        <rFont val="ＭＳ ゴシック"/>
        <family val="3"/>
        <charset val="128"/>
      </rPr>
      <t>音楽
802
※／◆</t>
    </r>
  </si>
  <si>
    <r>
      <rPr>
        <sz val="11"/>
        <rFont val="ＭＳ ゴシック"/>
        <family val="3"/>
        <charset val="128"/>
      </rPr>
      <t>27
教芸</t>
    </r>
  </si>
  <si>
    <r>
      <rPr>
        <sz val="11"/>
        <rFont val="ＭＳ ゴシック"/>
        <family val="3"/>
        <charset val="128"/>
      </rPr>
      <t>音楽
702
※／◆</t>
    </r>
  </si>
  <si>
    <r>
      <rPr>
        <sz val="11"/>
        <rFont val="ＭＳ ゴシック"/>
        <family val="3"/>
        <charset val="128"/>
      </rPr>
      <t>音楽
803
※／◆</t>
    </r>
  </si>
  <si>
    <r>
      <rPr>
        <sz val="11"/>
        <rFont val="ＭＳ ゴシック"/>
        <family val="3"/>
        <charset val="128"/>
      </rPr>
      <t>音楽
804
※／◆</t>
    </r>
  </si>
  <si>
    <r>
      <rPr>
        <sz val="11"/>
        <rFont val="ＭＳ ゴシック"/>
        <family val="3"/>
        <charset val="128"/>
      </rPr>
      <t>器楽
751
※／◆</t>
    </r>
  </si>
  <si>
    <r>
      <rPr>
        <sz val="11"/>
        <rFont val="ＭＳ ゴシック"/>
        <family val="3"/>
        <charset val="128"/>
      </rPr>
      <t>器楽
752
※／◆</t>
    </r>
  </si>
  <si>
    <r>
      <rPr>
        <sz val="11"/>
        <rFont val="ＭＳ ゴシック"/>
        <family val="3"/>
        <charset val="128"/>
      </rPr>
      <t>美術
701
※／◆</t>
    </r>
  </si>
  <si>
    <r>
      <rPr>
        <sz val="11"/>
        <rFont val="ＭＳ ゴシック"/>
        <family val="3"/>
        <charset val="128"/>
      </rPr>
      <t>美術
801
※／◆</t>
    </r>
  </si>
  <si>
    <r>
      <rPr>
        <sz val="11"/>
        <rFont val="ＭＳ ゴシック"/>
        <family val="3"/>
        <charset val="128"/>
      </rPr>
      <t>美術
702
※</t>
    </r>
  </si>
  <si>
    <r>
      <rPr>
        <sz val="11"/>
        <rFont val="ＭＳ ゴシック"/>
        <family val="3"/>
        <charset val="128"/>
      </rPr>
      <t>美術
802
※</t>
    </r>
  </si>
  <si>
    <r>
      <rPr>
        <sz val="11"/>
        <rFont val="ＭＳ ゴシック"/>
        <family val="3"/>
        <charset val="128"/>
      </rPr>
      <t>美術
703
※／◆</t>
    </r>
  </si>
  <si>
    <t>美術
803
※／◆</t>
    <phoneticPr fontId="37"/>
  </si>
  <si>
    <t>美術
804
※／◆</t>
    <phoneticPr fontId="37"/>
  </si>
  <si>
    <t xml:space="preserve">
美術２・３下　学びの探求と未来</t>
    <phoneticPr fontId="37"/>
  </si>
  <si>
    <r>
      <rPr>
        <sz val="11"/>
        <rFont val="ＭＳ ゴシック"/>
        <family val="3"/>
        <charset val="128"/>
      </rPr>
      <t>保体
701
※／◆</t>
    </r>
  </si>
  <si>
    <r>
      <rPr>
        <sz val="11"/>
        <rFont val="ＭＳ ゴシック"/>
        <family val="3"/>
        <charset val="128"/>
      </rPr>
      <t>保体
702
※／◆</t>
    </r>
  </si>
  <si>
    <r>
      <rPr>
        <sz val="11"/>
        <rFont val="ＭＳ ゴシック"/>
        <family val="3"/>
        <charset val="128"/>
      </rPr>
      <t>50
大修館</t>
    </r>
  </si>
  <si>
    <r>
      <rPr>
        <sz val="11"/>
        <rFont val="ＭＳ ゴシック"/>
        <family val="3"/>
        <charset val="128"/>
      </rPr>
      <t>保体
703
※／◆</t>
    </r>
  </si>
  <si>
    <r>
      <rPr>
        <sz val="11"/>
        <rFont val="ＭＳ ゴシック"/>
        <family val="3"/>
        <charset val="128"/>
      </rPr>
      <t>224
学研</t>
    </r>
  </si>
  <si>
    <r>
      <rPr>
        <sz val="11"/>
        <rFont val="ＭＳ ゴシック"/>
        <family val="3"/>
        <charset val="128"/>
      </rPr>
      <t>保体
704
※／◆</t>
    </r>
  </si>
  <si>
    <r>
      <rPr>
        <sz val="11"/>
        <rFont val="ＭＳ ゴシック"/>
        <family val="3"/>
        <charset val="128"/>
      </rPr>
      <t>技術
701
※／◆</t>
    </r>
  </si>
  <si>
    <t>新しい技術・家庭　技術分野
未来を創る Technology</t>
  </si>
  <si>
    <r>
      <rPr>
        <sz val="11"/>
        <rFont val="ＭＳ ゴシック"/>
        <family val="3"/>
        <charset val="128"/>
      </rPr>
      <t>6
教図</t>
    </r>
  </si>
  <si>
    <r>
      <rPr>
        <sz val="11"/>
        <rFont val="ＭＳ ゴシック"/>
        <family val="3"/>
        <charset val="128"/>
      </rPr>
      <t>技術
702
※／◆</t>
    </r>
  </si>
  <si>
    <t>New技術・家庭　技術分野
明日を創造する</t>
  </si>
  <si>
    <r>
      <rPr>
        <sz val="11"/>
        <rFont val="ＭＳ ゴシック"/>
        <family val="3"/>
        <charset val="128"/>
      </rPr>
      <t>技術
703
※／◆</t>
    </r>
  </si>
  <si>
    <t>New技術・家庭　技術分野
明日を創造する技術ハンドブック</t>
  </si>
  <si>
    <r>
      <rPr>
        <sz val="11"/>
        <rFont val="ＭＳ ゴシック"/>
        <family val="3"/>
        <charset val="128"/>
      </rPr>
      <t>技術
704
※／◆</t>
    </r>
  </si>
  <si>
    <t>技術・家庭　技術分野
テクノロジーに希望をのせて</t>
  </si>
  <si>
    <r>
      <rPr>
        <sz val="11"/>
        <rFont val="ＭＳ ゴシック"/>
        <family val="3"/>
        <charset val="128"/>
      </rPr>
      <t>家庭
701
※／◆</t>
    </r>
  </si>
  <si>
    <t>新しい技術・家庭　家庭分野
自立と共生を目指して</t>
  </si>
  <si>
    <r>
      <rPr>
        <sz val="11"/>
        <rFont val="ＭＳ ゴシック"/>
        <family val="3"/>
        <charset val="128"/>
      </rPr>
      <t>家庭
702
※／◆</t>
    </r>
  </si>
  <si>
    <t>New技術・家庭　家庭分野
くらしを創造する</t>
  </si>
  <si>
    <r>
      <rPr>
        <sz val="11"/>
        <rFont val="ＭＳ ゴシック"/>
        <family val="3"/>
        <charset val="128"/>
      </rPr>
      <t>家庭
703
※／◆</t>
    </r>
  </si>
  <si>
    <t>技術・家庭　家庭分野
生活の土台　自立と共生</t>
  </si>
  <si>
    <r>
      <rPr>
        <sz val="11"/>
        <rFont val="ＭＳ ゴシック"/>
        <family val="3"/>
        <charset val="128"/>
      </rPr>
      <t>英語
701
※／◆</t>
    </r>
  </si>
  <si>
    <t>NEW HORIZON
English Course 1</t>
  </si>
  <si>
    <r>
      <rPr>
        <sz val="11"/>
        <rFont val="ＭＳ ゴシック"/>
        <family val="3"/>
        <charset val="128"/>
      </rPr>
      <t>英語
801
※／◆</t>
    </r>
  </si>
  <si>
    <t>NEW HORIZON
English Course 2</t>
  </si>
  <si>
    <r>
      <rPr>
        <sz val="11"/>
        <rFont val="ＭＳ ゴシック"/>
        <family val="3"/>
        <charset val="128"/>
      </rPr>
      <t>英語
901
※／◆</t>
    </r>
  </si>
  <si>
    <t>NEW HORIZON
English Course 3</t>
  </si>
  <si>
    <t xml:space="preserve">9
開隆堂
</t>
    <phoneticPr fontId="37"/>
  </si>
  <si>
    <r>
      <rPr>
        <sz val="11"/>
        <rFont val="ＭＳ ゴシック"/>
        <family val="3"/>
        <charset val="128"/>
      </rPr>
      <t>英語
702
※／◆</t>
    </r>
  </si>
  <si>
    <r>
      <rPr>
        <sz val="11"/>
        <rFont val="ＭＳ ゴシック"/>
        <family val="3"/>
        <charset val="128"/>
      </rPr>
      <t>英語
802
※／◆</t>
    </r>
  </si>
  <si>
    <t>英語
902
※／◆</t>
    <phoneticPr fontId="37"/>
  </si>
  <si>
    <t xml:space="preserve">15
三省堂
</t>
    <rPh sb="3" eb="6">
      <t>サンセイドウ</t>
    </rPh>
    <phoneticPr fontId="37"/>
  </si>
  <si>
    <t>英語
703
※／◆</t>
    <phoneticPr fontId="37"/>
  </si>
  <si>
    <r>
      <rPr>
        <sz val="11"/>
        <rFont val="ＭＳ ゴシック"/>
        <family val="3"/>
        <charset val="128"/>
      </rPr>
      <t>英語
803
※／◆</t>
    </r>
  </si>
  <si>
    <r>
      <rPr>
        <sz val="11"/>
        <rFont val="ＭＳ ゴシック"/>
        <family val="3"/>
        <charset val="128"/>
      </rPr>
      <t>英語
903
※／◆</t>
    </r>
  </si>
  <si>
    <t>17
教出</t>
    <phoneticPr fontId="37"/>
  </si>
  <si>
    <r>
      <rPr>
        <sz val="11"/>
        <rFont val="ＭＳ ゴシック"/>
        <family val="3"/>
        <charset val="128"/>
      </rPr>
      <t>英語
704
※／◆</t>
    </r>
  </si>
  <si>
    <r>
      <rPr>
        <sz val="11"/>
        <rFont val="ＭＳ ゴシック"/>
        <family val="3"/>
        <charset val="128"/>
      </rPr>
      <t>英語
804
※／◆</t>
    </r>
  </si>
  <si>
    <r>
      <rPr>
        <sz val="11"/>
        <rFont val="ＭＳ ゴシック"/>
        <family val="3"/>
        <charset val="128"/>
      </rPr>
      <t>英語
904
※／◆</t>
    </r>
  </si>
  <si>
    <r>
      <rPr>
        <sz val="11"/>
        <rFont val="ＭＳ ゴシック"/>
        <family val="3"/>
        <charset val="128"/>
      </rPr>
      <t>英語
705
※／◆</t>
    </r>
  </si>
  <si>
    <r>
      <rPr>
        <sz val="11"/>
        <rFont val="ＭＳ ゴシック"/>
        <family val="3"/>
        <charset val="128"/>
      </rPr>
      <t>英語
805
※／◆</t>
    </r>
  </si>
  <si>
    <r>
      <rPr>
        <sz val="11"/>
        <rFont val="ＭＳ ゴシック"/>
        <family val="3"/>
        <charset val="128"/>
      </rPr>
      <t>英語
905
※／◆</t>
    </r>
  </si>
  <si>
    <r>
      <rPr>
        <sz val="11"/>
        <rFont val="ＭＳ ゴシック"/>
        <family val="3"/>
        <charset val="128"/>
      </rPr>
      <t>英語
706
※／◆</t>
    </r>
  </si>
  <si>
    <r>
      <rPr>
        <sz val="11"/>
        <rFont val="ＭＳ ゴシック"/>
        <family val="3"/>
        <charset val="128"/>
      </rPr>
      <t>英語
806
※／◆</t>
    </r>
  </si>
  <si>
    <r>
      <rPr>
        <sz val="11"/>
        <rFont val="ＭＳ ゴシック"/>
        <family val="3"/>
        <charset val="128"/>
      </rPr>
      <t>英語
906
※／◆</t>
    </r>
  </si>
  <si>
    <r>
      <rPr>
        <sz val="11"/>
        <rFont val="ＭＳ ゴシック"/>
        <family val="3"/>
        <charset val="128"/>
      </rPr>
      <t>道徳
701
※／◆</t>
    </r>
  </si>
  <si>
    <r>
      <rPr>
        <sz val="11"/>
        <rFont val="ＭＳ ゴシック"/>
        <family val="3"/>
        <charset val="128"/>
      </rPr>
      <t>道徳
801
※／◆</t>
    </r>
  </si>
  <si>
    <r>
      <rPr>
        <sz val="11"/>
        <rFont val="ＭＳ ゴシック"/>
        <family val="3"/>
        <charset val="128"/>
      </rPr>
      <t>道徳
901
※／◆</t>
    </r>
  </si>
  <si>
    <t xml:space="preserve">17
教出
</t>
    <phoneticPr fontId="37"/>
  </si>
  <si>
    <r>
      <rPr>
        <sz val="11"/>
        <rFont val="ＭＳ ゴシック"/>
        <family val="3"/>
        <charset val="128"/>
      </rPr>
      <t>道徳
702
※／◆</t>
    </r>
  </si>
  <si>
    <r>
      <rPr>
        <sz val="11"/>
        <rFont val="ＭＳ ゴシック"/>
        <family val="3"/>
        <charset val="128"/>
      </rPr>
      <t>道徳
802
※／◆</t>
    </r>
  </si>
  <si>
    <t>道徳
902
※／◆</t>
    <phoneticPr fontId="37"/>
  </si>
  <si>
    <t>道徳
703
※／◆</t>
    <phoneticPr fontId="37"/>
  </si>
  <si>
    <t>中学道徳　１
きみが　いちばん　ひかるとき</t>
    <phoneticPr fontId="37"/>
  </si>
  <si>
    <r>
      <rPr>
        <sz val="11"/>
        <rFont val="ＭＳ ゴシック"/>
        <family val="3"/>
        <charset val="128"/>
      </rPr>
      <t>道徳
803
※／◆</t>
    </r>
  </si>
  <si>
    <t>中学道徳　２
きみが　いちばん　ひかるとき</t>
  </si>
  <si>
    <r>
      <rPr>
        <sz val="11"/>
        <rFont val="ＭＳ ゴシック"/>
        <family val="3"/>
        <charset val="128"/>
      </rPr>
      <t>道徳
903
※／◆</t>
    </r>
  </si>
  <si>
    <t>中学道徳　３
きみが　いちばん　ひかるとき</t>
  </si>
  <si>
    <r>
      <rPr>
        <sz val="11"/>
        <rFont val="ＭＳ ゴシック"/>
        <family val="3"/>
        <charset val="128"/>
      </rPr>
      <t>道徳
704
※／◆</t>
    </r>
  </si>
  <si>
    <r>
      <rPr>
        <sz val="11"/>
        <rFont val="ＭＳ ゴシック"/>
        <family val="3"/>
        <charset val="128"/>
      </rPr>
      <t>道徳
705
※／◆</t>
    </r>
  </si>
  <si>
    <t>中学道徳　あすを生きる　１
道徳ノート</t>
  </si>
  <si>
    <r>
      <rPr>
        <sz val="11"/>
        <rFont val="ＭＳ ゴシック"/>
        <family val="3"/>
        <charset val="128"/>
      </rPr>
      <t>道徳
804
※／◆</t>
    </r>
  </si>
  <si>
    <r>
      <rPr>
        <sz val="11"/>
        <rFont val="ＭＳ ゴシック"/>
        <family val="3"/>
        <charset val="128"/>
      </rPr>
      <t>道徳
805
※／◆</t>
    </r>
  </si>
  <si>
    <t>中学道徳　あすを生きる　２
道徳ノート</t>
  </si>
  <si>
    <r>
      <rPr>
        <sz val="11"/>
        <rFont val="ＭＳ ゴシック"/>
        <family val="3"/>
        <charset val="128"/>
      </rPr>
      <t>道徳
904
※／◆</t>
    </r>
  </si>
  <si>
    <r>
      <rPr>
        <sz val="11"/>
        <rFont val="ＭＳ ゴシック"/>
        <family val="3"/>
        <charset val="128"/>
      </rPr>
      <t>道徳
905
※／◆</t>
    </r>
  </si>
  <si>
    <t>中学道徳　あすを生きる　３
道徳ノート</t>
  </si>
  <si>
    <r>
      <rPr>
        <sz val="11"/>
        <rFont val="ＭＳ ゴシック"/>
        <family val="3"/>
        <charset val="128"/>
      </rPr>
      <t>道徳
706
※／◆</t>
    </r>
  </si>
  <si>
    <r>
      <rPr>
        <sz val="11"/>
        <rFont val="ＭＳ ゴシック"/>
        <family val="3"/>
        <charset val="128"/>
      </rPr>
      <t>道徳
806
※／◆</t>
    </r>
  </si>
  <si>
    <r>
      <rPr>
        <sz val="11"/>
        <rFont val="ＭＳ ゴシック"/>
        <family val="3"/>
        <charset val="128"/>
      </rPr>
      <t>道徳
906
※／◆</t>
    </r>
  </si>
  <si>
    <t xml:space="preserve">232
廣あかつき
</t>
    <phoneticPr fontId="37"/>
  </si>
  <si>
    <r>
      <rPr>
        <sz val="11"/>
        <rFont val="ＭＳ ゴシック"/>
        <family val="3"/>
        <charset val="128"/>
      </rPr>
      <t>道徳
707
※／◆</t>
    </r>
  </si>
  <si>
    <r>
      <rPr>
        <sz val="11"/>
        <rFont val="ＭＳ ゴシック"/>
        <family val="3"/>
        <charset val="128"/>
      </rPr>
      <t>道徳
708
※／◆</t>
    </r>
  </si>
  <si>
    <t>中学生の道徳ノート　自分を見つめ
る１</t>
  </si>
  <si>
    <r>
      <rPr>
        <sz val="11"/>
        <rFont val="ＭＳ ゴシック"/>
        <family val="3"/>
        <charset val="128"/>
      </rPr>
      <t>道徳
807
※／◆</t>
    </r>
  </si>
  <si>
    <r>
      <rPr>
        <sz val="11"/>
        <rFont val="ＭＳ ゴシック"/>
        <family val="3"/>
        <charset val="128"/>
      </rPr>
      <t>道徳
808
※／◆</t>
    </r>
  </si>
  <si>
    <r>
      <rPr>
        <sz val="11"/>
        <rFont val="ＭＳ ゴシック"/>
        <family val="3"/>
        <charset val="128"/>
      </rPr>
      <t>道徳
907
※／◆</t>
    </r>
  </si>
  <si>
    <t>道徳
908
※／◆</t>
    <phoneticPr fontId="37"/>
  </si>
  <si>
    <t>道徳
709
※／◆</t>
    <phoneticPr fontId="37"/>
  </si>
  <si>
    <r>
      <rPr>
        <sz val="11"/>
        <rFont val="ＭＳ ゴシック"/>
        <family val="3"/>
        <charset val="128"/>
      </rPr>
      <t>道徳
809
※／◆</t>
    </r>
  </si>
  <si>
    <r>
      <rPr>
        <sz val="11"/>
        <rFont val="ＭＳ ゴシック"/>
        <family val="3"/>
        <charset val="128"/>
      </rPr>
      <t>道徳
909
※／◆</t>
    </r>
  </si>
  <si>
    <t>探求　文学国語</t>
    <phoneticPr fontId="7"/>
  </si>
  <si>
    <t>2 東書</t>
    <rPh sb="2" eb="4">
      <t>トウショ</t>
    </rPh>
    <phoneticPr fontId="16"/>
  </si>
  <si>
    <t>国表702</t>
    <rPh sb="0" eb="1">
      <t>クニ</t>
    </rPh>
    <rPh sb="1" eb="2">
      <t>ヒョウ</t>
    </rPh>
    <phoneticPr fontId="16"/>
  </si>
  <si>
    <t>地総
707
◆</t>
    <phoneticPr fontId="11"/>
  </si>
  <si>
    <t>高等生の地理総合</t>
    <rPh sb="2" eb="3">
      <t>セイ</t>
    </rPh>
    <rPh sb="4" eb="8">
      <t>チリソウゴウ</t>
    </rPh>
    <phoneticPr fontId="14"/>
  </si>
  <si>
    <t>高校学校　地理総合　世界を学び、地域をつくる</t>
    <phoneticPr fontId="37"/>
  </si>
  <si>
    <t>高等学校　新歴史総合　過去との対話、つなぐ未来</t>
    <phoneticPr fontId="37"/>
  </si>
  <si>
    <t>地図
707
◆</t>
    <phoneticPr fontId="16"/>
  </si>
  <si>
    <t>高等学校　公共
これからの社会について考える</t>
  </si>
  <si>
    <t>数Ⅲ714</t>
    <rPh sb="0" eb="1">
      <t>スウ</t>
    </rPh>
    <phoneticPr fontId="16"/>
  </si>
  <si>
    <t>高校数学Ⅲ</t>
    <rPh sb="0" eb="2">
      <t>コウコウ</t>
    </rPh>
    <phoneticPr fontId="7"/>
  </si>
  <si>
    <t>183 第一</t>
    <rPh sb="4" eb="6">
      <t>ダイイチ</t>
    </rPh>
    <phoneticPr fontId="16"/>
  </si>
  <si>
    <t>数Ⅲ715</t>
    <rPh sb="0" eb="1">
      <t>スウ</t>
    </rPh>
    <phoneticPr fontId="16"/>
  </si>
  <si>
    <t>音Ⅲ
701</t>
    <phoneticPr fontId="11"/>
  </si>
  <si>
    <t>音Ⅲ
702</t>
    <phoneticPr fontId="11"/>
  </si>
  <si>
    <t>ON! 3</t>
    <phoneticPr fontId="14"/>
  </si>
  <si>
    <t>美Ⅲ701</t>
    <rPh sb="0" eb="1">
      <t>ミ</t>
    </rPh>
    <phoneticPr fontId="16"/>
  </si>
  <si>
    <t>美術３</t>
    <phoneticPr fontId="16"/>
  </si>
  <si>
    <t>美Ⅲ702</t>
    <rPh sb="0" eb="1">
      <t>ミ</t>
    </rPh>
    <phoneticPr fontId="16"/>
  </si>
  <si>
    <t>高校生の美術３</t>
    <phoneticPr fontId="7"/>
  </si>
  <si>
    <t>2
東書</t>
    <rPh sb="2" eb="4">
      <t>トウショ</t>
    </rPh>
    <phoneticPr fontId="11"/>
  </si>
  <si>
    <t>書Ⅲ
701</t>
    <phoneticPr fontId="11"/>
  </si>
  <si>
    <t>書道Ⅲ</t>
    <rPh sb="1" eb="2">
      <t>ミチ</t>
    </rPh>
    <phoneticPr fontId="14"/>
  </si>
  <si>
    <t>6
教図</t>
    <rPh sb="3" eb="4">
      <t>ズ</t>
    </rPh>
    <phoneticPr fontId="11"/>
  </si>
  <si>
    <t>書Ⅲ
702</t>
    <phoneticPr fontId="11"/>
  </si>
  <si>
    <t>書Ⅲ
703</t>
    <phoneticPr fontId="11"/>
  </si>
  <si>
    <t>All Aboard!
English Communication Ⅰ</t>
  </si>
  <si>
    <t>Power On
English CommunicationⅠ</t>
  </si>
  <si>
    <t>ENRICH LEARNING
ENGLISH COMMNICATIONⅠ</t>
  </si>
  <si>
    <t>CROWN
English CommunicationⅠ</t>
  </si>
  <si>
    <t>MY WAY
English CommunicationⅠ</t>
  </si>
  <si>
    <t>VISTA
English CommunicationⅠ</t>
  </si>
  <si>
    <t>BLUE MARBLE
English Communication Ⅰ</t>
  </si>
  <si>
    <t>BIG DIPPER
English Communication Ⅰ</t>
  </si>
  <si>
    <t>COMET
English Communication Ⅰ</t>
  </si>
  <si>
    <r>
      <rPr>
        <sz val="11"/>
        <rFont val="ＭＳ ゴシック"/>
        <family val="3"/>
        <charset val="128"/>
      </rPr>
      <t>231
いいずな</t>
    </r>
  </si>
  <si>
    <t>CⅢ701</t>
    <phoneticPr fontId="16"/>
  </si>
  <si>
    <t>All Aboard!
English Communication　Ⅲ</t>
    <phoneticPr fontId="16"/>
  </si>
  <si>
    <t>CⅢ702</t>
    <phoneticPr fontId="16"/>
  </si>
  <si>
    <t>Power On 
English Communication　Ⅲ</t>
    <phoneticPr fontId="16"/>
  </si>
  <si>
    <t>CⅢ703</t>
  </si>
  <si>
    <t>ENRICH LEARNING 
ENGLISH COMMUNICATION　Ⅲ</t>
    <phoneticPr fontId="16"/>
  </si>
  <si>
    <t>CⅢ704</t>
  </si>
  <si>
    <t>Ambition English Communication　Ⅲ</t>
    <phoneticPr fontId="7"/>
  </si>
  <si>
    <t>CⅢ705</t>
  </si>
  <si>
    <t>CROWN English Communication Ⅲ</t>
    <phoneticPr fontId="7"/>
  </si>
  <si>
    <t>CⅢ706</t>
  </si>
  <si>
    <t>MY WAY English Communication Ⅲ</t>
    <phoneticPr fontId="7"/>
  </si>
  <si>
    <t>CⅢ707</t>
  </si>
  <si>
    <t>VISTA English Communication Ⅲ</t>
    <phoneticPr fontId="7"/>
  </si>
  <si>
    <t>CⅢ708</t>
  </si>
  <si>
    <t>Crossroads English Communication Ⅲ</t>
    <phoneticPr fontId="7"/>
  </si>
  <si>
    <t>CⅢ709</t>
  </si>
  <si>
    <t>PANORAMA English Communication ３</t>
    <phoneticPr fontId="7"/>
  </si>
  <si>
    <t>CⅢ710</t>
  </si>
  <si>
    <t>ELEMENT 
English Communication　Ⅲ</t>
    <phoneticPr fontId="16"/>
  </si>
  <si>
    <t>CⅢ711</t>
  </si>
  <si>
    <t>LANDMARK 
English Communication　Ⅲ</t>
    <phoneticPr fontId="16"/>
  </si>
  <si>
    <t>CⅢ712</t>
  </si>
  <si>
    <t>LANDMARK Fit 
English Communication　Ⅲ</t>
    <phoneticPr fontId="16"/>
  </si>
  <si>
    <t>CⅢ713</t>
  </si>
  <si>
    <t>BLUE MARBLE 
English Communication　Ⅲ</t>
    <phoneticPr fontId="16"/>
  </si>
  <si>
    <t>CⅢ714</t>
  </si>
  <si>
    <t>BIG DIPPER English Communication　Ⅲ</t>
    <phoneticPr fontId="7"/>
  </si>
  <si>
    <t>CⅢ715</t>
  </si>
  <si>
    <t>COMET English Communication　Ⅲ</t>
    <phoneticPr fontId="7"/>
  </si>
  <si>
    <t>CⅢ716</t>
  </si>
  <si>
    <t>Grove English Communication Ⅲ</t>
    <phoneticPr fontId="7"/>
  </si>
  <si>
    <t>CⅢ717</t>
  </si>
  <si>
    <t>FLEX ENGLISH  COMMUNICATION　Ⅲ</t>
    <phoneticPr fontId="16"/>
  </si>
  <si>
    <t>CⅢ718</t>
  </si>
  <si>
    <t>CREATIVE English Communication Ⅲ</t>
    <phoneticPr fontId="7"/>
  </si>
  <si>
    <t>CⅢ719</t>
  </si>
  <si>
    <t>Vivid English Communication Ⅲ</t>
    <phoneticPr fontId="7"/>
  </si>
  <si>
    <t>CⅢ720</t>
  </si>
  <si>
    <t>Heartening English Communication　Ⅲ</t>
    <phoneticPr fontId="16"/>
  </si>
  <si>
    <t>CⅢ721</t>
  </si>
  <si>
    <t>New Rays English Communication Ⅲ</t>
    <phoneticPr fontId="16"/>
  </si>
  <si>
    <t>CⅢ722</t>
  </si>
  <si>
    <t>Cambridge　Experience　３</t>
    <phoneticPr fontId="7"/>
  </si>
  <si>
    <t>NEW FAVORITE
English Logic and Expression Ⅰ</t>
  </si>
  <si>
    <t>APPLAUSE ENGLISH LOGIC AND
EXPRESSION Ⅰ</t>
  </si>
  <si>
    <t>CROWN
Logic and ExpressionⅠ</t>
  </si>
  <si>
    <t>MY WAY
Logic and ExpressionⅠ</t>
  </si>
  <si>
    <t>VISTA
Logic and ExpressionⅠ</t>
  </si>
  <si>
    <t>Vision Quest English Logic and Expression ⅠAdvanced</t>
    <phoneticPr fontId="37"/>
  </si>
  <si>
    <t>Vision Quest English Logic and Expression ⅠStandard</t>
    <phoneticPr fontId="37"/>
  </si>
  <si>
    <t>BIG DIPPER
English Logic and Expression Ⅰ</t>
  </si>
  <si>
    <t>MAINSTREAM English Logic and ExpressionⅠ</t>
    <phoneticPr fontId="37"/>
  </si>
  <si>
    <t>FACTBOOK English Logic and Expression
Ⅰ</t>
  </si>
  <si>
    <r>
      <rPr>
        <sz val="11"/>
        <rFont val="ＭＳ ゴシック"/>
        <family val="3"/>
        <charset val="128"/>
      </rPr>
      <t>226
チアーズ</t>
    </r>
  </si>
  <si>
    <t>ATLANTIS
Logic and ExpressionⅠStandard</t>
  </si>
  <si>
    <t>論Ⅱ706</t>
    <phoneticPr fontId="7"/>
  </si>
  <si>
    <t>論Ⅲ701</t>
    <phoneticPr fontId="16"/>
  </si>
  <si>
    <t>NEW　FAVORITE　
English　Logic　and　Expression　Ⅲ</t>
    <phoneticPr fontId="16"/>
  </si>
  <si>
    <t>論Ⅲ702</t>
    <phoneticPr fontId="16"/>
  </si>
  <si>
    <t>Amity English Logic and Expression　Ⅲ</t>
    <phoneticPr fontId="7"/>
  </si>
  <si>
    <t>論Ⅲ703</t>
    <phoneticPr fontId="7"/>
  </si>
  <si>
    <t>CROWN Logic and Expression Ⅲ</t>
    <phoneticPr fontId="7"/>
  </si>
  <si>
    <t>論Ⅲ704</t>
    <phoneticPr fontId="7"/>
  </si>
  <si>
    <t>MY WAY Logic and ExpressionⅢ</t>
    <phoneticPr fontId="7"/>
  </si>
  <si>
    <t>論Ⅲ705</t>
  </si>
  <si>
    <t>Genius English Logic and Expression Ⅲ</t>
    <phoneticPr fontId="7"/>
  </si>
  <si>
    <t>論Ⅲ706</t>
  </si>
  <si>
    <t>Vision Quest English Logic and Expression　Ⅲ</t>
    <phoneticPr fontId="7"/>
  </si>
  <si>
    <t>論Ⅲ707</t>
  </si>
  <si>
    <t>EARTHRISE English Logic and Expression Ⅲ Advanced</t>
    <phoneticPr fontId="7"/>
  </si>
  <si>
    <t>論Ⅲ708</t>
  </si>
  <si>
    <t>EARTHRISE English Logic and Expression Ⅲ Standard</t>
    <phoneticPr fontId="7"/>
  </si>
  <si>
    <t>論Ⅲ709</t>
  </si>
  <si>
    <t>MAINSTREAM English Logic and Expression　Ⅲ</t>
    <phoneticPr fontId="7"/>
  </si>
  <si>
    <t>論Ⅲ710</t>
  </si>
  <si>
    <t>FACTBOOK English Logic and Expression　Ⅲ</t>
    <phoneticPr fontId="7"/>
  </si>
  <si>
    <t>論Ⅲ711</t>
  </si>
  <si>
    <t>Harmony English Logic and Expression Ⅲ</t>
    <phoneticPr fontId="16"/>
  </si>
  <si>
    <t>論Ⅲ712</t>
  </si>
  <si>
    <t>be English Logic and Expression Ⅲ Clear</t>
    <phoneticPr fontId="16"/>
  </si>
  <si>
    <t>論Ⅲ713</t>
  </si>
  <si>
    <t>be English Logic and Expression Ⅲ Smart</t>
    <phoneticPr fontId="16"/>
  </si>
  <si>
    <t>クリエイティブ・リビングCreative Living 『家庭基礎』で生活をつくろう</t>
    <phoneticPr fontId="37"/>
  </si>
  <si>
    <t>高等学校　家庭基礎　持続可能な未来を
つくる</t>
  </si>
  <si>
    <t>クリエイティブ・リビングCreative Living『家庭総合』で生活をつくろう</t>
    <phoneticPr fontId="37"/>
  </si>
  <si>
    <t>高等学校　家庭総合　持続可能な未来を
つくる</t>
  </si>
  <si>
    <t>農業
715
◆</t>
    <phoneticPr fontId="11"/>
  </si>
  <si>
    <t>作物</t>
    <rPh sb="0" eb="2">
      <t>サクモツ</t>
    </rPh>
    <phoneticPr fontId="14"/>
  </si>
  <si>
    <t>農業
716
◆</t>
    <phoneticPr fontId="11"/>
  </si>
  <si>
    <t>野菜</t>
    <rPh sb="0" eb="2">
      <t>ヤサイ</t>
    </rPh>
    <phoneticPr fontId="14"/>
  </si>
  <si>
    <t>農業
717
◆</t>
    <phoneticPr fontId="11"/>
  </si>
  <si>
    <t>農業
718
◆</t>
    <phoneticPr fontId="11"/>
  </si>
  <si>
    <t>農業
719
◆</t>
    <phoneticPr fontId="11"/>
  </si>
  <si>
    <t>農業経営</t>
    <rPh sb="0" eb="2">
      <t>ノウギョウ</t>
    </rPh>
    <rPh sb="2" eb="4">
      <t>ケイエイ</t>
    </rPh>
    <phoneticPr fontId="14"/>
  </si>
  <si>
    <t>農業
720
◆</t>
    <phoneticPr fontId="11"/>
  </si>
  <si>
    <t>地域資源活用</t>
    <rPh sb="0" eb="2">
      <t>チイキ</t>
    </rPh>
    <rPh sb="2" eb="4">
      <t>シゲン</t>
    </rPh>
    <rPh sb="4" eb="6">
      <t>カツヨウ</t>
    </rPh>
    <phoneticPr fontId="14"/>
  </si>
  <si>
    <t>201
海文堂</t>
    <rPh sb="4" eb="5">
      <t>ウミ</t>
    </rPh>
    <rPh sb="5" eb="6">
      <t>ブン</t>
    </rPh>
    <rPh sb="6" eb="7">
      <t>ドウ</t>
    </rPh>
    <phoneticPr fontId="11"/>
  </si>
  <si>
    <t>農業
721
◆</t>
    <phoneticPr fontId="11"/>
  </si>
  <si>
    <t>飼育と環境</t>
    <rPh sb="0" eb="2">
      <t>シイク</t>
    </rPh>
    <rPh sb="3" eb="5">
      <t>カンキョウ</t>
    </rPh>
    <phoneticPr fontId="14"/>
  </si>
  <si>
    <t>農業
71２
◆</t>
    <phoneticPr fontId="11"/>
  </si>
  <si>
    <t>農業
722
◆</t>
    <phoneticPr fontId="11"/>
  </si>
  <si>
    <t>179　
電機大</t>
    <phoneticPr fontId="16"/>
  </si>
  <si>
    <t>農業
723
◆</t>
    <phoneticPr fontId="11"/>
  </si>
  <si>
    <t>水循環</t>
    <rPh sb="0" eb="1">
      <t>ミズ</t>
    </rPh>
    <rPh sb="1" eb="3">
      <t>ジュンカン</t>
    </rPh>
    <phoneticPr fontId="14"/>
  </si>
  <si>
    <t>179 
電機大</t>
    <phoneticPr fontId="16"/>
  </si>
  <si>
    <t>農業
724
◆</t>
    <phoneticPr fontId="11"/>
  </si>
  <si>
    <t>造園植栽</t>
    <rPh sb="0" eb="4">
      <t>ゾウエンショクサイ</t>
    </rPh>
    <phoneticPr fontId="14"/>
  </si>
  <si>
    <t>工業763</t>
    <phoneticPr fontId="16"/>
  </si>
  <si>
    <t>工業764</t>
    <phoneticPr fontId="16"/>
  </si>
  <si>
    <t>電子計測制御</t>
    <rPh sb="0" eb="2">
      <t>デンシ</t>
    </rPh>
    <rPh sb="2" eb="4">
      <t>ケイソク</t>
    </rPh>
    <rPh sb="4" eb="6">
      <t>セイギョ</t>
    </rPh>
    <phoneticPr fontId="7"/>
  </si>
  <si>
    <t>工業765</t>
    <phoneticPr fontId="16"/>
  </si>
  <si>
    <t>工業766</t>
    <phoneticPr fontId="16"/>
  </si>
  <si>
    <t>ソフトウェア技術</t>
    <rPh sb="6" eb="8">
      <t>ギジュツ</t>
    </rPh>
    <phoneticPr fontId="16"/>
  </si>
  <si>
    <t>工業767</t>
    <phoneticPr fontId="16"/>
  </si>
  <si>
    <t>コンピュータシステム技術</t>
    <rPh sb="10" eb="12">
      <t>ギジュツ</t>
    </rPh>
    <phoneticPr fontId="14"/>
  </si>
  <si>
    <t>工業768</t>
    <phoneticPr fontId="16"/>
  </si>
  <si>
    <t>工業769</t>
    <phoneticPr fontId="16"/>
  </si>
  <si>
    <t>工業770</t>
    <phoneticPr fontId="16"/>
  </si>
  <si>
    <t>社会基盤工学</t>
    <rPh sb="0" eb="2">
      <t>シャカイ</t>
    </rPh>
    <rPh sb="2" eb="6">
      <t>キバンコウガク</t>
    </rPh>
    <phoneticPr fontId="7"/>
  </si>
  <si>
    <t>工業771</t>
    <phoneticPr fontId="16"/>
  </si>
  <si>
    <t>999 文科省</t>
    <rPh sb="4" eb="7">
      <t>モンカショウ</t>
    </rPh>
    <phoneticPr fontId="16"/>
  </si>
  <si>
    <t>工業772</t>
    <phoneticPr fontId="16"/>
  </si>
  <si>
    <t>工業773</t>
    <phoneticPr fontId="16"/>
  </si>
  <si>
    <t>材料製造技術</t>
    <rPh sb="0" eb="2">
      <t>ザイリョウ</t>
    </rPh>
    <rPh sb="2" eb="6">
      <t>セイゾウギジュツ</t>
    </rPh>
    <phoneticPr fontId="14"/>
  </si>
  <si>
    <t>201　海文堂</t>
    <rPh sb="4" eb="5">
      <t>ウミ</t>
    </rPh>
    <rPh sb="5" eb="6">
      <t>ブン</t>
    </rPh>
    <rPh sb="6" eb="7">
      <t>ドウ</t>
    </rPh>
    <phoneticPr fontId="16"/>
  </si>
  <si>
    <t>工業774</t>
    <phoneticPr fontId="16"/>
  </si>
  <si>
    <t>デザイン材料</t>
    <rPh sb="4" eb="6">
      <t>ザイリョウ</t>
    </rPh>
    <phoneticPr fontId="16"/>
  </si>
  <si>
    <t>工業775</t>
  </si>
  <si>
    <t>デザイン史</t>
    <rPh sb="4" eb="5">
      <t>シ</t>
    </rPh>
    <phoneticPr fontId="16"/>
  </si>
  <si>
    <t>c701</t>
  </si>
  <si>
    <t>c702</t>
  </si>
  <si>
    <t>c703</t>
  </si>
  <si>
    <t>c704</t>
  </si>
  <si>
    <t>c705</t>
  </si>
  <si>
    <t>c706</t>
  </si>
  <si>
    <t>c707</t>
  </si>
  <si>
    <t>c708</t>
  </si>
  <si>
    <t>c709</t>
  </si>
  <si>
    <t>c710</t>
  </si>
  <si>
    <t>商業738</t>
    <phoneticPr fontId="16"/>
  </si>
  <si>
    <t>観光ビジネス</t>
    <rPh sb="0" eb="2">
      <t>カンコウ</t>
    </rPh>
    <phoneticPr fontId="7"/>
  </si>
  <si>
    <t>c711</t>
  </si>
  <si>
    <t>190　東法</t>
    <rPh sb="4" eb="5">
      <t>アズマ</t>
    </rPh>
    <rPh sb="5" eb="6">
      <t>ホウ</t>
    </rPh>
    <phoneticPr fontId="7"/>
  </si>
  <si>
    <t>商業739</t>
    <phoneticPr fontId="16"/>
  </si>
  <si>
    <t>c712</t>
  </si>
  <si>
    <t>c713</t>
  </si>
  <si>
    <t>c714</t>
  </si>
  <si>
    <t>c715</t>
  </si>
  <si>
    <t>c716</t>
  </si>
  <si>
    <t>商業740</t>
    <phoneticPr fontId="16"/>
  </si>
  <si>
    <t>ビジネス法規</t>
    <rPh sb="4" eb="6">
      <t>ホウキ</t>
    </rPh>
    <phoneticPr fontId="16"/>
  </si>
  <si>
    <t>c717</t>
  </si>
  <si>
    <t>商業741</t>
    <phoneticPr fontId="16"/>
  </si>
  <si>
    <t>c718</t>
  </si>
  <si>
    <t>c719</t>
  </si>
  <si>
    <t>c720</t>
  </si>
  <si>
    <t>c721</t>
  </si>
  <si>
    <t>c722</t>
  </si>
  <si>
    <t>c723</t>
  </si>
  <si>
    <t>c724</t>
  </si>
  <si>
    <t>c725</t>
  </si>
  <si>
    <t>c726</t>
  </si>
  <si>
    <t>c727</t>
  </si>
  <si>
    <t>商業742</t>
    <phoneticPr fontId="16"/>
  </si>
  <si>
    <t>財務会計Ⅱ</t>
    <phoneticPr fontId="16"/>
  </si>
  <si>
    <t>c728</t>
  </si>
  <si>
    <t>商業743</t>
  </si>
  <si>
    <t>c729</t>
  </si>
  <si>
    <t>230　ネット</t>
    <phoneticPr fontId="16"/>
  </si>
  <si>
    <t>商業744</t>
  </si>
  <si>
    <t>c730</t>
  </si>
  <si>
    <t>商業745</t>
  </si>
  <si>
    <t>c731</t>
  </si>
  <si>
    <t>c732</t>
  </si>
  <si>
    <t>c733</t>
  </si>
  <si>
    <t>c734</t>
  </si>
  <si>
    <t>商業746</t>
    <phoneticPr fontId="16"/>
  </si>
  <si>
    <t>c735</t>
  </si>
  <si>
    <t>商業747</t>
  </si>
  <si>
    <t>新　新しい管理会計</t>
    <rPh sb="0" eb="1">
      <t>シン</t>
    </rPh>
    <rPh sb="2" eb="3">
      <t>アタラ</t>
    </rPh>
    <rPh sb="5" eb="9">
      <t>カンリカイケイ</t>
    </rPh>
    <phoneticPr fontId="16"/>
  </si>
  <si>
    <t>c736</t>
  </si>
  <si>
    <t>商業748</t>
  </si>
  <si>
    <t>管理会計</t>
    <rPh sb="0" eb="2">
      <t>カンリ</t>
    </rPh>
    <rPh sb="2" eb="4">
      <t>カイケイ</t>
    </rPh>
    <phoneticPr fontId="16"/>
  </si>
  <si>
    <t>c737</t>
  </si>
  <si>
    <t>c738</t>
  </si>
  <si>
    <t>c739</t>
  </si>
  <si>
    <t>c740</t>
  </si>
  <si>
    <t>c741</t>
  </si>
  <si>
    <t>c742</t>
  </si>
  <si>
    <t>c743</t>
  </si>
  <si>
    <t>c744</t>
  </si>
  <si>
    <t>c745</t>
  </si>
  <si>
    <t>商業749</t>
    <phoneticPr fontId="16"/>
  </si>
  <si>
    <t>ネットワーク活用</t>
    <rPh sb="6" eb="8">
      <t>カツヨウ</t>
    </rPh>
    <phoneticPr fontId="16"/>
  </si>
  <si>
    <t>c746</t>
  </si>
  <si>
    <t>商業750</t>
  </si>
  <si>
    <t>c747</t>
  </si>
  <si>
    <t>商業751</t>
  </si>
  <si>
    <t>ネットワーク管理</t>
    <rPh sb="6" eb="8">
      <t>カンリ</t>
    </rPh>
    <phoneticPr fontId="7"/>
  </si>
  <si>
    <t>c748</t>
  </si>
  <si>
    <t>c749</t>
  </si>
  <si>
    <t>c750</t>
  </si>
  <si>
    <t>c751</t>
  </si>
  <si>
    <t>c752</t>
  </si>
  <si>
    <t>水産715</t>
    <phoneticPr fontId="16"/>
  </si>
  <si>
    <t>c753</t>
  </si>
  <si>
    <t>c754</t>
  </si>
  <si>
    <t>c755</t>
  </si>
  <si>
    <t>c756</t>
  </si>
  <si>
    <t>c757</t>
  </si>
  <si>
    <t>移動体通信工学</t>
    <rPh sb="0" eb="3">
      <t>イドウタイ</t>
    </rPh>
    <rPh sb="3" eb="7">
      <t>ツウシンコウガク</t>
    </rPh>
    <phoneticPr fontId="14"/>
  </si>
  <si>
    <t>c758</t>
  </si>
  <si>
    <t>999
文科省</t>
    <rPh sb="4" eb="7">
      <t>モンカショウ</t>
    </rPh>
    <phoneticPr fontId="16"/>
  </si>
  <si>
    <t>c759</t>
  </si>
  <si>
    <t>c760</t>
  </si>
  <si>
    <t>c761</t>
  </si>
  <si>
    <t>水産717</t>
    <phoneticPr fontId="16"/>
  </si>
  <si>
    <t>海洋環境</t>
    <rPh sb="2" eb="4">
      <t>カンキョウ</t>
    </rPh>
    <phoneticPr fontId="16"/>
  </si>
  <si>
    <t>c762</t>
  </si>
  <si>
    <t>水産707</t>
    <phoneticPr fontId="16"/>
  </si>
  <si>
    <t>食品製造</t>
    <rPh sb="2" eb="4">
      <t>セイゾウ</t>
    </rPh>
    <phoneticPr fontId="16"/>
  </si>
  <si>
    <t>c763</t>
  </si>
  <si>
    <t>c764</t>
  </si>
  <si>
    <t>c765</t>
  </si>
  <si>
    <t>水産718</t>
    <phoneticPr fontId="16"/>
  </si>
  <si>
    <t>c766</t>
  </si>
  <si>
    <t>c767</t>
  </si>
  <si>
    <t>c768</t>
  </si>
  <si>
    <t>c769</t>
  </si>
  <si>
    <t>c770</t>
  </si>
  <si>
    <t>c771</t>
  </si>
  <si>
    <t>c772</t>
  </si>
  <si>
    <t>c773</t>
  </si>
  <si>
    <t>c774</t>
  </si>
  <si>
    <t>c775</t>
  </si>
  <si>
    <t>c776</t>
  </si>
  <si>
    <t>c777</t>
  </si>
  <si>
    <t>c778</t>
  </si>
  <si>
    <t>c779</t>
  </si>
  <si>
    <t>c780</t>
  </si>
  <si>
    <t>c781</t>
  </si>
  <si>
    <t>c782</t>
  </si>
  <si>
    <t>c783</t>
  </si>
  <si>
    <t>c784</t>
  </si>
  <si>
    <t>情報708</t>
    <rPh sb="0" eb="2">
      <t>ジョウホウ</t>
    </rPh>
    <phoneticPr fontId="16"/>
  </si>
  <si>
    <t>メディアとサービス</t>
    <phoneticPr fontId="16"/>
  </si>
  <si>
    <t>c785</t>
  </si>
  <si>
    <t>c786</t>
  </si>
  <si>
    <t>c787</t>
  </si>
  <si>
    <t>福祉705</t>
    <rPh sb="0" eb="2">
      <t>フクシ</t>
    </rPh>
    <phoneticPr fontId="16"/>
  </si>
  <si>
    <t>c788</t>
  </si>
  <si>
    <t>c789</t>
  </si>
  <si>
    <t>福祉706</t>
    <rPh sb="0" eb="2">
      <t>フクシ</t>
    </rPh>
    <phoneticPr fontId="16"/>
  </si>
  <si>
    <t>介護過程</t>
    <rPh sb="0" eb="2">
      <t>カイゴ</t>
    </rPh>
    <rPh sb="2" eb="4">
      <t>カテイ</t>
    </rPh>
    <phoneticPr fontId="14"/>
  </si>
  <si>
    <t>c790</t>
  </si>
  <si>
    <t>高等学校　新版　地理Ａ　世界に目を向け，地域を学ぶ</t>
    <phoneticPr fontId="37"/>
  </si>
  <si>
    <t>地歴高等地図　-現代世界とその歴史的背景-</t>
    <phoneticPr fontId="37"/>
  </si>
  <si>
    <t xml:space="preserve">数Ⅱ
329
</t>
    <phoneticPr fontId="11"/>
  </si>
  <si>
    <t xml:space="preserve">数Ⅱ
330
</t>
    <phoneticPr fontId="11"/>
  </si>
  <si>
    <t xml:space="preserve">数Ⅱ
331
</t>
    <phoneticPr fontId="11"/>
  </si>
  <si>
    <t>数Ⅲ
324</t>
    <phoneticPr fontId="11"/>
  </si>
  <si>
    <t>数Ｂ
327</t>
    <phoneticPr fontId="11"/>
  </si>
  <si>
    <t>数Ｂ
328</t>
    <phoneticPr fontId="11"/>
  </si>
  <si>
    <t>数Ｂ
329</t>
    <phoneticPr fontId="11"/>
  </si>
  <si>
    <t>物基
319</t>
    <phoneticPr fontId="11"/>
  </si>
  <si>
    <t>All Aboard!  
English Communication Ⅰ</t>
  </si>
  <si>
    <t>Power On  
English Communication Ⅰ</t>
  </si>
  <si>
    <t>PROMINENCE  
English Communication Ⅰ</t>
  </si>
  <si>
    <t>コⅡ
342</t>
    <phoneticPr fontId="11"/>
  </si>
  <si>
    <t>Revised COMET  
English Communication Ⅱ</t>
  </si>
  <si>
    <t>Viva!  
English CommunicationⅡ</t>
  </si>
  <si>
    <t>All Aboard!  
English Communication Ⅲ</t>
  </si>
  <si>
    <t>Power On  
English Communication Ⅲ</t>
  </si>
  <si>
    <t>PROMINENCE  
English Communication　Ⅲ</t>
  </si>
  <si>
    <t>All Aboard!  
Communication English Ⅲ</t>
  </si>
  <si>
    <t>PROMINENCE  
Communication English Ⅲ</t>
  </si>
  <si>
    <t>Revised ELEMENT  
English Communication Ⅲ</t>
  </si>
  <si>
    <t>Revised LANDMARK  
English Communication Ⅲ</t>
  </si>
  <si>
    <t>LANDMARK Fit  
English Communication Ⅲ</t>
  </si>
  <si>
    <t>SKILLFUL  
English Communication Ⅲ</t>
  </si>
  <si>
    <t>NEW FAVORITE  
English Expression Ⅰ</t>
  </si>
  <si>
    <t>Revised Vision Quest  
English Expression Ⅰ Advanced</t>
  </si>
  <si>
    <t>Revised Vision Quest  
English Expression Ⅰ Standard</t>
  </si>
  <si>
    <t>Vision Quest  
English Expression Ⅰ Core</t>
  </si>
  <si>
    <t>Vivid  
English　Expression ⅠNEW EDITION</t>
  </si>
  <si>
    <t>NEW FAVORITE  
English Expression Ⅱ</t>
  </si>
  <si>
    <t>Vision Quest  
English Expression Ⅱ Ace</t>
  </si>
  <si>
    <t>Vision Quest  
English Expression Ⅱ Hope</t>
  </si>
  <si>
    <t>Vivid  
English Expression Ⅱ NEW EDITION</t>
  </si>
  <si>
    <t>Hello there!  
English Conversation</t>
  </si>
  <si>
    <t>SELECT  
English Conversation</t>
  </si>
  <si>
    <t>Sailing  
English Conversation</t>
  </si>
  <si>
    <t>My Passport  
English Conversation</t>
  </si>
  <si>
    <t>新家庭基礎　 
パートナーシップでつくる未来</t>
  </si>
  <si>
    <t>新家庭総合　 
パートナーシップでつくる未来</t>
  </si>
  <si>
    <r>
      <rPr>
        <sz val="11"/>
        <rFont val="ＭＳ ゴシック"/>
        <family val="3"/>
        <charset val="128"/>
      </rPr>
      <t>国語</t>
    </r>
    <r>
      <rPr>
        <sz val="10.5"/>
        <rFont val="ＭＳ ゴシック"/>
        <family val="3"/>
        <charset val="128"/>
      </rPr>
      <t xml:space="preserve">
</t>
    </r>
    <r>
      <rPr>
        <sz val="11"/>
        <rFont val="ＭＳ ゴシック"/>
        <family val="3"/>
        <charset val="128"/>
      </rPr>
      <t>A-161</t>
    </r>
    <phoneticPr fontId="7"/>
  </si>
  <si>
    <t>こくご　１</t>
    <phoneticPr fontId="14"/>
  </si>
  <si>
    <r>
      <t>g10</t>
    </r>
    <r>
      <rPr>
        <sz val="11"/>
        <color theme="1"/>
        <rFont val="游ゴシック"/>
        <family val="3"/>
        <charset val="128"/>
        <scheme val="minor"/>
      </rPr>
      <t>2</t>
    </r>
    <phoneticPr fontId="7"/>
  </si>
  <si>
    <r>
      <t>国語</t>
    </r>
    <r>
      <rPr>
        <sz val="10.5"/>
        <rFont val="ＭＳ ゴシック"/>
        <family val="3"/>
        <charset val="128"/>
      </rPr>
      <t xml:space="preserve">
</t>
    </r>
    <r>
      <rPr>
        <sz val="11"/>
        <rFont val="ＭＳ ゴシック"/>
        <family val="3"/>
        <charset val="128"/>
      </rPr>
      <t>A-261</t>
    </r>
    <phoneticPr fontId="37"/>
  </si>
  <si>
    <t>こくご　２</t>
    <phoneticPr fontId="14"/>
  </si>
  <si>
    <r>
      <t>g10</t>
    </r>
    <r>
      <rPr>
        <sz val="11"/>
        <color theme="1"/>
        <rFont val="游ゴシック"/>
        <family val="3"/>
        <charset val="128"/>
        <scheme val="minor"/>
      </rPr>
      <t>3</t>
    </r>
    <phoneticPr fontId="7"/>
  </si>
  <si>
    <r>
      <t>国語</t>
    </r>
    <r>
      <rPr>
        <sz val="10.5"/>
        <rFont val="ＭＳ ゴシック"/>
        <family val="3"/>
        <charset val="128"/>
      </rPr>
      <t xml:space="preserve">
</t>
    </r>
    <r>
      <rPr>
        <sz val="11"/>
        <rFont val="ＭＳ ゴシック"/>
        <family val="3"/>
        <charset val="128"/>
      </rPr>
      <t>A-361</t>
    </r>
    <phoneticPr fontId="37"/>
  </si>
  <si>
    <t>国語　３</t>
    <phoneticPr fontId="14"/>
  </si>
  <si>
    <r>
      <t>国語</t>
    </r>
    <r>
      <rPr>
        <sz val="10.5"/>
        <rFont val="ＭＳ ゴシック"/>
        <family val="3"/>
        <charset val="128"/>
      </rPr>
      <t xml:space="preserve">
</t>
    </r>
    <r>
      <rPr>
        <sz val="11"/>
        <rFont val="ＭＳ ゴシック"/>
        <family val="3"/>
        <charset val="128"/>
      </rPr>
      <t>A-461</t>
    </r>
    <phoneticPr fontId="37"/>
  </si>
  <si>
    <t>国語　４</t>
    <phoneticPr fontId="14"/>
  </si>
  <si>
    <r>
      <t>g105</t>
    </r>
    <r>
      <rPr>
        <sz val="11"/>
        <color theme="1"/>
        <rFont val="游ゴシック"/>
        <family val="3"/>
        <charset val="128"/>
        <scheme val="minor"/>
      </rPr>
      <t/>
    </r>
  </si>
  <si>
    <r>
      <t>国語</t>
    </r>
    <r>
      <rPr>
        <sz val="10.5"/>
        <rFont val="ＭＳ ゴシック"/>
        <family val="3"/>
        <charset val="128"/>
      </rPr>
      <t xml:space="preserve">
</t>
    </r>
    <r>
      <rPr>
        <sz val="11"/>
        <rFont val="ＭＳ ゴシック"/>
        <family val="3"/>
        <charset val="128"/>
      </rPr>
      <t>A-561</t>
    </r>
    <phoneticPr fontId="37"/>
  </si>
  <si>
    <t>国語　５</t>
    <phoneticPr fontId="14"/>
  </si>
  <si>
    <r>
      <t>g106</t>
    </r>
    <r>
      <rPr>
        <sz val="11"/>
        <color theme="1"/>
        <rFont val="游ゴシック"/>
        <family val="3"/>
        <charset val="128"/>
        <scheme val="minor"/>
      </rPr>
      <t/>
    </r>
  </si>
  <si>
    <r>
      <t>国語</t>
    </r>
    <r>
      <rPr>
        <sz val="10.5"/>
        <rFont val="ＭＳ ゴシック"/>
        <family val="3"/>
        <charset val="128"/>
      </rPr>
      <t xml:space="preserve">
</t>
    </r>
    <r>
      <rPr>
        <sz val="11"/>
        <rFont val="ＭＳ ゴシック"/>
        <family val="3"/>
        <charset val="128"/>
      </rPr>
      <t>A-661</t>
    </r>
    <phoneticPr fontId="37"/>
  </si>
  <si>
    <t>国語　６</t>
    <phoneticPr fontId="14"/>
  </si>
  <si>
    <r>
      <t>社会</t>
    </r>
    <r>
      <rPr>
        <sz val="10.5"/>
        <rFont val="ＭＳ ゴシック"/>
        <family val="3"/>
        <charset val="128"/>
      </rPr>
      <t xml:space="preserve">
</t>
    </r>
    <r>
      <rPr>
        <sz val="11"/>
        <rFont val="ＭＳ ゴシック"/>
        <family val="3"/>
        <charset val="128"/>
      </rPr>
      <t>A-361</t>
    </r>
    <phoneticPr fontId="37"/>
  </si>
  <si>
    <t>社会　３</t>
    <phoneticPr fontId="14"/>
  </si>
  <si>
    <r>
      <t>g108</t>
    </r>
    <r>
      <rPr>
        <sz val="11"/>
        <color theme="1"/>
        <rFont val="游ゴシック"/>
        <family val="3"/>
        <charset val="128"/>
        <scheme val="minor"/>
      </rPr>
      <t/>
    </r>
  </si>
  <si>
    <r>
      <t>社会</t>
    </r>
    <r>
      <rPr>
        <sz val="10.5"/>
        <rFont val="ＭＳ ゴシック"/>
        <family val="3"/>
        <charset val="128"/>
      </rPr>
      <t xml:space="preserve">
</t>
    </r>
    <r>
      <rPr>
        <sz val="11"/>
        <rFont val="ＭＳ ゴシック"/>
        <family val="3"/>
        <charset val="128"/>
      </rPr>
      <t>A-461</t>
    </r>
    <phoneticPr fontId="37"/>
  </si>
  <si>
    <t>社会　４</t>
    <phoneticPr fontId="14"/>
  </si>
  <si>
    <r>
      <t>g109</t>
    </r>
    <r>
      <rPr>
        <sz val="11"/>
        <color theme="1"/>
        <rFont val="游ゴシック"/>
        <family val="3"/>
        <charset val="128"/>
        <scheme val="minor"/>
      </rPr>
      <t/>
    </r>
  </si>
  <si>
    <r>
      <t>社会</t>
    </r>
    <r>
      <rPr>
        <sz val="10.5"/>
        <rFont val="ＭＳ ゴシック"/>
        <family val="3"/>
        <charset val="128"/>
      </rPr>
      <t xml:space="preserve">
</t>
    </r>
    <r>
      <rPr>
        <sz val="11"/>
        <rFont val="ＭＳ ゴシック"/>
        <family val="3"/>
        <charset val="128"/>
      </rPr>
      <t>A-561</t>
    </r>
    <phoneticPr fontId="37"/>
  </si>
  <si>
    <t>社会　５</t>
    <phoneticPr fontId="14"/>
  </si>
  <si>
    <r>
      <t>社会</t>
    </r>
    <r>
      <rPr>
        <sz val="10.5"/>
        <rFont val="ＭＳ ゴシック"/>
        <family val="3"/>
        <charset val="128"/>
      </rPr>
      <t xml:space="preserve">
</t>
    </r>
    <r>
      <rPr>
        <sz val="11"/>
        <rFont val="ＭＳ ゴシック"/>
        <family val="3"/>
        <charset val="128"/>
      </rPr>
      <t>A-661</t>
    </r>
    <phoneticPr fontId="37"/>
  </si>
  <si>
    <t>社会　６</t>
    <phoneticPr fontId="14"/>
  </si>
  <si>
    <r>
      <t>g111</t>
    </r>
    <r>
      <rPr>
        <sz val="11"/>
        <color theme="1"/>
        <rFont val="游ゴシック"/>
        <family val="3"/>
        <charset val="128"/>
        <scheme val="minor"/>
      </rPr>
      <t/>
    </r>
  </si>
  <si>
    <r>
      <t>算数</t>
    </r>
    <r>
      <rPr>
        <sz val="10.5"/>
        <rFont val="ＭＳ ゴシック"/>
        <family val="3"/>
        <charset val="128"/>
      </rPr>
      <t xml:space="preserve">
</t>
    </r>
    <r>
      <rPr>
        <sz val="11"/>
        <rFont val="ＭＳ ゴシック"/>
        <family val="3"/>
        <charset val="128"/>
      </rPr>
      <t>A-161</t>
    </r>
    <phoneticPr fontId="37"/>
  </si>
  <si>
    <t>さんすう　１</t>
    <phoneticPr fontId="14"/>
  </si>
  <si>
    <r>
      <t>g112</t>
    </r>
    <r>
      <rPr>
        <sz val="11"/>
        <color theme="1"/>
        <rFont val="游ゴシック"/>
        <family val="3"/>
        <charset val="128"/>
        <scheme val="minor"/>
      </rPr>
      <t/>
    </r>
  </si>
  <si>
    <r>
      <t>算数</t>
    </r>
    <r>
      <rPr>
        <sz val="10.5"/>
        <rFont val="ＭＳ ゴシック"/>
        <family val="3"/>
        <charset val="128"/>
      </rPr>
      <t xml:space="preserve">
</t>
    </r>
    <r>
      <rPr>
        <sz val="11"/>
        <rFont val="ＭＳ ゴシック"/>
        <family val="3"/>
        <charset val="128"/>
      </rPr>
      <t>A-261</t>
    </r>
    <phoneticPr fontId="37"/>
  </si>
  <si>
    <t>さんすう　２</t>
  </si>
  <si>
    <r>
      <t>算数</t>
    </r>
    <r>
      <rPr>
        <sz val="10.5"/>
        <rFont val="ＭＳ ゴシック"/>
        <family val="3"/>
        <charset val="128"/>
      </rPr>
      <t xml:space="preserve">
</t>
    </r>
    <r>
      <rPr>
        <sz val="11"/>
        <rFont val="ＭＳ ゴシック"/>
        <family val="3"/>
        <charset val="128"/>
      </rPr>
      <t>A-361</t>
    </r>
    <phoneticPr fontId="37"/>
  </si>
  <si>
    <t>さんすう　３</t>
  </si>
  <si>
    <r>
      <t>g114</t>
    </r>
    <r>
      <rPr>
        <sz val="11"/>
        <color theme="1"/>
        <rFont val="游ゴシック"/>
        <family val="3"/>
        <charset val="128"/>
        <scheme val="minor"/>
      </rPr>
      <t/>
    </r>
  </si>
  <si>
    <r>
      <t>算数</t>
    </r>
    <r>
      <rPr>
        <sz val="10.5"/>
        <rFont val="ＭＳ ゴシック"/>
        <family val="3"/>
        <charset val="128"/>
      </rPr>
      <t xml:space="preserve">
</t>
    </r>
    <r>
      <rPr>
        <sz val="11"/>
        <rFont val="ＭＳ ゴシック"/>
        <family val="3"/>
        <charset val="128"/>
      </rPr>
      <t>A-461</t>
    </r>
    <phoneticPr fontId="37"/>
  </si>
  <si>
    <t>算数　４</t>
    <phoneticPr fontId="14"/>
  </si>
  <si>
    <r>
      <t>g115</t>
    </r>
    <r>
      <rPr>
        <sz val="11"/>
        <color theme="1"/>
        <rFont val="游ゴシック"/>
        <family val="3"/>
        <charset val="128"/>
        <scheme val="minor"/>
      </rPr>
      <t/>
    </r>
  </si>
  <si>
    <r>
      <t>算数</t>
    </r>
    <r>
      <rPr>
        <sz val="10.5"/>
        <rFont val="ＭＳ ゴシック"/>
        <family val="3"/>
        <charset val="128"/>
      </rPr>
      <t xml:space="preserve">
</t>
    </r>
    <r>
      <rPr>
        <sz val="11"/>
        <rFont val="ＭＳ ゴシック"/>
        <family val="3"/>
        <charset val="128"/>
      </rPr>
      <t>A-561</t>
    </r>
    <phoneticPr fontId="37"/>
  </si>
  <si>
    <t>算数　５</t>
    <phoneticPr fontId="14"/>
  </si>
  <si>
    <r>
      <t>算数</t>
    </r>
    <r>
      <rPr>
        <sz val="10.5"/>
        <rFont val="ＭＳ ゴシック"/>
        <family val="3"/>
        <charset val="128"/>
      </rPr>
      <t xml:space="preserve">
</t>
    </r>
    <r>
      <rPr>
        <sz val="11"/>
        <rFont val="ＭＳ ゴシック"/>
        <family val="3"/>
        <charset val="128"/>
      </rPr>
      <t>A-661</t>
    </r>
    <phoneticPr fontId="37"/>
  </si>
  <si>
    <t>算数　６</t>
    <phoneticPr fontId="14"/>
  </si>
  <si>
    <r>
      <t>g117</t>
    </r>
    <r>
      <rPr>
        <sz val="11"/>
        <color theme="1"/>
        <rFont val="游ゴシック"/>
        <family val="3"/>
        <charset val="128"/>
        <scheme val="minor"/>
      </rPr>
      <t/>
    </r>
  </si>
  <si>
    <r>
      <t>理科</t>
    </r>
    <r>
      <rPr>
        <sz val="10.5"/>
        <rFont val="ＭＳ ゴシック"/>
        <family val="3"/>
        <charset val="128"/>
      </rPr>
      <t xml:space="preserve">
</t>
    </r>
    <r>
      <rPr>
        <sz val="11"/>
        <rFont val="ＭＳ ゴシック"/>
        <family val="3"/>
        <charset val="128"/>
      </rPr>
      <t>A-361</t>
    </r>
    <phoneticPr fontId="37"/>
  </si>
  <si>
    <t>理科　３</t>
    <phoneticPr fontId="14"/>
  </si>
  <si>
    <r>
      <t>g118</t>
    </r>
    <r>
      <rPr>
        <sz val="11"/>
        <color theme="1"/>
        <rFont val="游ゴシック"/>
        <family val="3"/>
        <charset val="128"/>
        <scheme val="minor"/>
      </rPr>
      <t/>
    </r>
  </si>
  <si>
    <r>
      <t>理科</t>
    </r>
    <r>
      <rPr>
        <sz val="10.5"/>
        <rFont val="ＭＳ ゴシック"/>
        <family val="3"/>
        <charset val="128"/>
      </rPr>
      <t xml:space="preserve">
</t>
    </r>
    <r>
      <rPr>
        <sz val="11"/>
        <rFont val="ＭＳ ゴシック"/>
        <family val="3"/>
        <charset val="128"/>
      </rPr>
      <t>A-461</t>
    </r>
    <phoneticPr fontId="37"/>
  </si>
  <si>
    <t>理科　４</t>
    <phoneticPr fontId="14"/>
  </si>
  <si>
    <r>
      <t>理科</t>
    </r>
    <r>
      <rPr>
        <sz val="10.5"/>
        <rFont val="ＭＳ ゴシック"/>
        <family val="3"/>
        <charset val="128"/>
      </rPr>
      <t xml:space="preserve">
</t>
    </r>
    <r>
      <rPr>
        <sz val="11"/>
        <rFont val="ＭＳ ゴシック"/>
        <family val="3"/>
        <charset val="128"/>
      </rPr>
      <t>A-561</t>
    </r>
    <phoneticPr fontId="37"/>
  </si>
  <si>
    <t>理科　５</t>
    <phoneticPr fontId="14"/>
  </si>
  <si>
    <r>
      <t>g120</t>
    </r>
    <r>
      <rPr>
        <sz val="11"/>
        <color theme="1"/>
        <rFont val="游ゴシック"/>
        <family val="3"/>
        <charset val="128"/>
        <scheme val="minor"/>
      </rPr>
      <t/>
    </r>
  </si>
  <si>
    <r>
      <t>理科</t>
    </r>
    <r>
      <rPr>
        <sz val="10.5"/>
        <rFont val="ＭＳ ゴシック"/>
        <family val="3"/>
        <charset val="128"/>
      </rPr>
      <t xml:space="preserve">
</t>
    </r>
    <r>
      <rPr>
        <sz val="11"/>
        <rFont val="ＭＳ ゴシック"/>
        <family val="3"/>
        <charset val="128"/>
      </rPr>
      <t>A-661</t>
    </r>
    <phoneticPr fontId="37"/>
  </si>
  <si>
    <t>理科　６</t>
    <phoneticPr fontId="14"/>
  </si>
  <si>
    <r>
      <t>g121</t>
    </r>
    <r>
      <rPr>
        <sz val="11"/>
        <color theme="1"/>
        <rFont val="游ゴシック"/>
        <family val="3"/>
        <charset val="128"/>
        <scheme val="minor"/>
      </rPr>
      <t/>
    </r>
  </si>
  <si>
    <r>
      <t>英語</t>
    </r>
    <r>
      <rPr>
        <sz val="10.5"/>
        <rFont val="ＭＳ ゴシック"/>
        <family val="3"/>
        <charset val="128"/>
      </rPr>
      <t xml:space="preserve">
</t>
    </r>
    <r>
      <rPr>
        <sz val="11"/>
        <rFont val="ＭＳ ゴシック"/>
        <family val="3"/>
        <charset val="128"/>
      </rPr>
      <t>A-561</t>
    </r>
    <phoneticPr fontId="37"/>
  </si>
  <si>
    <t>英語　５</t>
    <phoneticPr fontId="14"/>
  </si>
  <si>
    <r>
      <t>英語</t>
    </r>
    <r>
      <rPr>
        <sz val="10.5"/>
        <rFont val="ＭＳ ゴシック"/>
        <family val="3"/>
        <charset val="128"/>
      </rPr>
      <t xml:space="preserve">
</t>
    </r>
    <r>
      <rPr>
        <sz val="11"/>
        <rFont val="ＭＳ ゴシック"/>
        <family val="3"/>
        <charset val="128"/>
      </rPr>
      <t>A-661</t>
    </r>
    <phoneticPr fontId="37"/>
  </si>
  <si>
    <t>英語　６</t>
    <phoneticPr fontId="14"/>
  </si>
  <si>
    <r>
      <t>g123</t>
    </r>
    <r>
      <rPr>
        <sz val="11"/>
        <color theme="1"/>
        <rFont val="游ゴシック"/>
        <family val="3"/>
        <charset val="128"/>
        <scheme val="minor"/>
      </rPr>
      <t/>
    </r>
  </si>
  <si>
    <r>
      <t>道徳</t>
    </r>
    <r>
      <rPr>
        <sz val="10.5"/>
        <rFont val="ＭＳ ゴシック"/>
        <family val="3"/>
        <charset val="128"/>
      </rPr>
      <t xml:space="preserve">
</t>
    </r>
    <r>
      <rPr>
        <sz val="11"/>
        <rFont val="ＭＳ ゴシック"/>
        <family val="3"/>
        <charset val="128"/>
      </rPr>
      <t>A-161</t>
    </r>
    <phoneticPr fontId="37"/>
  </si>
  <si>
    <t>どうとく　１</t>
    <phoneticPr fontId="14"/>
  </si>
  <si>
    <r>
      <t>g124</t>
    </r>
    <r>
      <rPr>
        <sz val="11"/>
        <color theme="1"/>
        <rFont val="游ゴシック"/>
        <family val="3"/>
        <charset val="128"/>
        <scheme val="minor"/>
      </rPr>
      <t/>
    </r>
  </si>
  <si>
    <r>
      <t>道徳</t>
    </r>
    <r>
      <rPr>
        <sz val="10.5"/>
        <rFont val="ＭＳ ゴシック"/>
        <family val="3"/>
        <charset val="128"/>
      </rPr>
      <t xml:space="preserve">
</t>
    </r>
    <r>
      <rPr>
        <sz val="11"/>
        <rFont val="ＭＳ ゴシック"/>
        <family val="3"/>
        <charset val="128"/>
      </rPr>
      <t>A-261</t>
    </r>
    <phoneticPr fontId="37"/>
  </si>
  <si>
    <t>どうとく　２</t>
    <phoneticPr fontId="14"/>
  </si>
  <si>
    <r>
      <t>道徳</t>
    </r>
    <r>
      <rPr>
        <sz val="10.5"/>
        <rFont val="ＭＳ ゴシック"/>
        <family val="3"/>
        <charset val="128"/>
      </rPr>
      <t xml:space="preserve">
</t>
    </r>
    <r>
      <rPr>
        <sz val="11"/>
        <rFont val="ＭＳ ゴシック"/>
        <family val="3"/>
        <charset val="128"/>
      </rPr>
      <t>A-361</t>
    </r>
    <phoneticPr fontId="37"/>
  </si>
  <si>
    <t>どうとく　３</t>
    <phoneticPr fontId="14"/>
  </si>
  <si>
    <r>
      <t>g126</t>
    </r>
    <r>
      <rPr>
        <sz val="11"/>
        <color theme="1"/>
        <rFont val="游ゴシック"/>
        <family val="3"/>
        <charset val="128"/>
        <scheme val="minor"/>
      </rPr>
      <t/>
    </r>
  </si>
  <si>
    <r>
      <t>道徳</t>
    </r>
    <r>
      <rPr>
        <sz val="10.5"/>
        <rFont val="ＭＳ ゴシック"/>
        <family val="3"/>
        <charset val="128"/>
      </rPr>
      <t xml:space="preserve">
</t>
    </r>
    <r>
      <rPr>
        <sz val="11"/>
        <rFont val="ＭＳ ゴシック"/>
        <family val="3"/>
        <charset val="128"/>
      </rPr>
      <t>A-461</t>
    </r>
    <phoneticPr fontId="37"/>
  </si>
  <si>
    <t>道徳　４</t>
    <phoneticPr fontId="14"/>
  </si>
  <si>
    <r>
      <t>g127</t>
    </r>
    <r>
      <rPr>
        <sz val="11"/>
        <color theme="1"/>
        <rFont val="游ゴシック"/>
        <family val="3"/>
        <charset val="128"/>
        <scheme val="minor"/>
      </rPr>
      <t/>
    </r>
  </si>
  <si>
    <r>
      <t>道徳</t>
    </r>
    <r>
      <rPr>
        <sz val="10.5"/>
        <rFont val="ＭＳ ゴシック"/>
        <family val="3"/>
        <charset val="128"/>
      </rPr>
      <t xml:space="preserve">
</t>
    </r>
    <r>
      <rPr>
        <sz val="11"/>
        <rFont val="ＭＳ ゴシック"/>
        <family val="3"/>
        <charset val="128"/>
      </rPr>
      <t>A-561</t>
    </r>
    <phoneticPr fontId="37"/>
  </si>
  <si>
    <t>道徳　５</t>
    <phoneticPr fontId="14"/>
  </si>
  <si>
    <r>
      <t>道徳</t>
    </r>
    <r>
      <rPr>
        <sz val="10.5"/>
        <rFont val="ＭＳ ゴシック"/>
        <family val="3"/>
        <charset val="128"/>
      </rPr>
      <t xml:space="preserve">
</t>
    </r>
    <r>
      <rPr>
        <sz val="11"/>
        <rFont val="ＭＳ ゴシック"/>
        <family val="3"/>
        <charset val="128"/>
      </rPr>
      <t>A-661</t>
    </r>
    <phoneticPr fontId="37"/>
  </si>
  <si>
    <t>道徳　６</t>
    <phoneticPr fontId="14"/>
  </si>
  <si>
    <t>h116</t>
  </si>
  <si>
    <r>
      <rPr>
        <sz val="10.5"/>
        <rFont val="ＭＳ ゴシック"/>
        <family val="3"/>
        <charset val="128"/>
      </rPr>
      <t xml:space="preserve">生活
</t>
    </r>
    <r>
      <rPr>
        <sz val="11"/>
        <rFont val="ＭＳ ゴシック"/>
        <family val="3"/>
        <charset val="128"/>
      </rPr>
      <t>C-121</t>
    </r>
    <rPh sb="0" eb="2">
      <t>セイカツ</t>
    </rPh>
    <phoneticPr fontId="7"/>
  </si>
  <si>
    <t>せいかつ　☆</t>
    <phoneticPr fontId="14"/>
  </si>
  <si>
    <r>
      <rPr>
        <sz val="10.5"/>
        <rFont val="ＭＳ ゴシック"/>
        <family val="3"/>
        <charset val="128"/>
      </rPr>
      <t xml:space="preserve">生活
</t>
    </r>
    <r>
      <rPr>
        <sz val="11"/>
        <rFont val="ＭＳ ゴシック"/>
        <family val="3"/>
        <charset val="128"/>
      </rPr>
      <t>C-122</t>
    </r>
    <r>
      <rPr>
        <sz val="11"/>
        <color theme="1"/>
        <rFont val="游ゴシック"/>
        <family val="2"/>
        <charset val="128"/>
        <scheme val="minor"/>
      </rPr>
      <t/>
    </r>
    <rPh sb="0" eb="2">
      <t>セイカツ</t>
    </rPh>
    <phoneticPr fontId="7"/>
  </si>
  <si>
    <t>せいかつ　☆☆</t>
    <phoneticPr fontId="14"/>
  </si>
  <si>
    <r>
      <rPr>
        <sz val="10.5"/>
        <rFont val="ＭＳ ゴシック"/>
        <family val="3"/>
        <charset val="128"/>
      </rPr>
      <t xml:space="preserve">生活
</t>
    </r>
    <r>
      <rPr>
        <sz val="11"/>
        <rFont val="ＭＳ ゴシック"/>
        <family val="3"/>
        <charset val="128"/>
      </rPr>
      <t>C-123</t>
    </r>
    <r>
      <rPr>
        <sz val="11"/>
        <color theme="1"/>
        <rFont val="游ゴシック"/>
        <family val="2"/>
        <charset val="128"/>
        <scheme val="minor"/>
      </rPr>
      <t/>
    </r>
    <rPh sb="0" eb="2">
      <t>セイカツ</t>
    </rPh>
    <phoneticPr fontId="7"/>
  </si>
  <si>
    <t>せいかつ　☆☆☆</t>
    <phoneticPr fontId="14"/>
  </si>
  <si>
    <r>
      <t>i1</t>
    </r>
    <r>
      <rPr>
        <sz val="11"/>
        <color theme="1"/>
        <rFont val="游ゴシック"/>
        <family val="3"/>
        <charset val="128"/>
        <scheme val="minor"/>
      </rPr>
      <t>8</t>
    </r>
    <r>
      <rPr>
        <sz val="11"/>
        <color theme="1"/>
        <rFont val="游ゴシック"/>
        <family val="3"/>
        <charset val="128"/>
        <scheme val="minor"/>
      </rPr>
      <t>01</t>
    </r>
    <phoneticPr fontId="37"/>
  </si>
  <si>
    <r>
      <t>i1</t>
    </r>
    <r>
      <rPr>
        <sz val="11"/>
        <color theme="1"/>
        <rFont val="游ゴシック"/>
        <family val="3"/>
        <charset val="128"/>
        <scheme val="minor"/>
      </rPr>
      <t>8</t>
    </r>
    <r>
      <rPr>
        <sz val="11"/>
        <color theme="1"/>
        <rFont val="游ゴシック"/>
        <family val="3"/>
        <charset val="128"/>
        <scheme val="minor"/>
      </rPr>
      <t>02</t>
    </r>
    <phoneticPr fontId="7"/>
  </si>
  <si>
    <r>
      <t>i1</t>
    </r>
    <r>
      <rPr>
        <sz val="11"/>
        <color theme="1"/>
        <rFont val="游ゴシック"/>
        <family val="3"/>
        <charset val="128"/>
        <scheme val="minor"/>
      </rPr>
      <t>8</t>
    </r>
    <r>
      <rPr>
        <sz val="11"/>
        <color theme="1"/>
        <rFont val="游ゴシック"/>
        <family val="3"/>
        <charset val="128"/>
        <scheme val="minor"/>
      </rPr>
      <t>03</t>
    </r>
    <phoneticPr fontId="7"/>
  </si>
  <si>
    <r>
      <t>j1</t>
    </r>
    <r>
      <rPr>
        <sz val="11"/>
        <color theme="1"/>
        <rFont val="游ゴシック"/>
        <family val="3"/>
        <charset val="128"/>
        <scheme val="minor"/>
      </rPr>
      <t>9</t>
    </r>
    <r>
      <rPr>
        <sz val="11"/>
        <color theme="1"/>
        <rFont val="游ゴシック"/>
        <family val="3"/>
        <charset val="128"/>
        <scheme val="minor"/>
      </rPr>
      <t>01</t>
    </r>
    <phoneticPr fontId="37"/>
  </si>
  <si>
    <r>
      <t>j1</t>
    </r>
    <r>
      <rPr>
        <sz val="11"/>
        <color theme="1"/>
        <rFont val="游ゴシック"/>
        <family val="3"/>
        <charset val="128"/>
        <scheme val="minor"/>
      </rPr>
      <t>9</t>
    </r>
    <r>
      <rPr>
        <sz val="11"/>
        <color theme="1"/>
        <rFont val="游ゴシック"/>
        <family val="3"/>
        <charset val="128"/>
        <scheme val="minor"/>
      </rPr>
      <t>02</t>
    </r>
    <phoneticPr fontId="7"/>
  </si>
  <si>
    <r>
      <t>j</t>
    </r>
    <r>
      <rPr>
        <sz val="11"/>
        <color theme="1"/>
        <rFont val="游ゴシック"/>
        <family val="3"/>
        <charset val="128"/>
        <scheme val="minor"/>
      </rPr>
      <t>20</t>
    </r>
    <r>
      <rPr>
        <sz val="11"/>
        <color theme="1"/>
        <rFont val="游ゴシック"/>
        <family val="3"/>
        <charset val="128"/>
        <scheme val="minor"/>
      </rPr>
      <t>01</t>
    </r>
    <phoneticPr fontId="37"/>
  </si>
  <si>
    <r>
      <t>j</t>
    </r>
    <r>
      <rPr>
        <sz val="11"/>
        <color theme="1"/>
        <rFont val="游ゴシック"/>
        <family val="3"/>
        <charset val="128"/>
        <scheme val="minor"/>
      </rPr>
      <t>20</t>
    </r>
    <r>
      <rPr>
        <sz val="11"/>
        <color theme="1"/>
        <rFont val="游ゴシック"/>
        <family val="3"/>
        <charset val="128"/>
        <scheme val="minor"/>
      </rPr>
      <t>02</t>
    </r>
    <phoneticPr fontId="7"/>
  </si>
  <si>
    <r>
      <t>j2</t>
    </r>
    <r>
      <rPr>
        <sz val="11"/>
        <color theme="1"/>
        <rFont val="游ゴシック"/>
        <family val="3"/>
        <charset val="128"/>
        <scheme val="minor"/>
      </rPr>
      <t>1</t>
    </r>
    <r>
      <rPr>
        <sz val="11"/>
        <color theme="1"/>
        <rFont val="游ゴシック"/>
        <family val="3"/>
        <charset val="128"/>
        <scheme val="minor"/>
      </rPr>
      <t>01</t>
    </r>
    <phoneticPr fontId="37"/>
  </si>
  <si>
    <r>
      <t>j2</t>
    </r>
    <r>
      <rPr>
        <sz val="11"/>
        <color theme="1"/>
        <rFont val="游ゴシック"/>
        <family val="3"/>
        <charset val="128"/>
        <scheme val="minor"/>
      </rPr>
      <t>1</t>
    </r>
    <r>
      <rPr>
        <sz val="11"/>
        <color theme="1"/>
        <rFont val="游ゴシック"/>
        <family val="3"/>
        <charset val="128"/>
        <scheme val="minor"/>
      </rPr>
      <t>02</t>
    </r>
    <phoneticPr fontId="7"/>
  </si>
  <si>
    <t>27-3 ひさかたチャイルド</t>
    <phoneticPr fontId="16"/>
  </si>
  <si>
    <t>からだのなかは
どうなっているの？</t>
    <phoneticPr fontId="16"/>
  </si>
  <si>
    <r>
      <t>普　</t>
    </r>
    <r>
      <rPr>
        <sz val="6"/>
        <rFont val="ＭＳ Ｐ明朝"/>
        <family val="1"/>
        <charset val="128"/>
      </rPr>
      <t>普通科（自立コースを除く）</t>
    </r>
    <r>
      <rPr>
        <sz val="8"/>
        <rFont val="ＭＳ Ｐ明朝"/>
        <family val="1"/>
        <charset val="128"/>
      </rPr>
      <t xml:space="preserve"> </t>
    </r>
    <rPh sb="0" eb="1">
      <t>フ</t>
    </rPh>
    <rPh sb="2" eb="5">
      <t>フツウカ</t>
    </rPh>
    <rPh sb="6" eb="8">
      <t>ジリツ</t>
    </rPh>
    <rPh sb="12" eb="13">
      <t>ノゾ</t>
    </rPh>
    <phoneticPr fontId="7"/>
  </si>
  <si>
    <r>
      <t>普特　</t>
    </r>
    <r>
      <rPr>
        <sz val="6"/>
        <rFont val="ＭＳ Ｐ明朝"/>
        <family val="1"/>
        <charset val="128"/>
      </rPr>
      <t>普通科特進コース</t>
    </r>
    <r>
      <rPr>
        <sz val="8"/>
        <rFont val="ＭＳ Ｐ明朝"/>
        <family val="1"/>
        <charset val="128"/>
      </rPr>
      <t>　　　普基　</t>
    </r>
    <r>
      <rPr>
        <sz val="6"/>
        <rFont val="ＭＳ Ｐ明朝"/>
        <family val="1"/>
        <charset val="128"/>
      </rPr>
      <t>普通科基礎コース</t>
    </r>
    <rPh sb="0" eb="1">
      <t>フ</t>
    </rPh>
    <rPh sb="1" eb="2">
      <t>トク</t>
    </rPh>
    <rPh sb="3" eb="6">
      <t>フツウカ</t>
    </rPh>
    <rPh sb="6" eb="8">
      <t>トクシン</t>
    </rPh>
    <rPh sb="15" eb="16">
      <t>キ</t>
    </rPh>
    <rPh sb="20" eb="22">
      <t>キソ</t>
    </rPh>
    <phoneticPr fontId="7"/>
  </si>
  <si>
    <r>
      <t>自　</t>
    </r>
    <r>
      <rPr>
        <sz val="6"/>
        <rFont val="ＭＳ Ｐ明朝"/>
        <family val="1"/>
        <charset val="128"/>
      </rPr>
      <t>普通科自立コース</t>
    </r>
    <rPh sb="0" eb="1">
      <t>ジ</t>
    </rPh>
    <rPh sb="2" eb="5">
      <t>フツウカ</t>
    </rPh>
    <rPh sb="5" eb="7">
      <t>ジリツ</t>
    </rPh>
    <phoneticPr fontId="7"/>
  </si>
  <si>
    <r>
      <t>職　</t>
    </r>
    <r>
      <rPr>
        <sz val="6"/>
        <rFont val="ＭＳ Ｐ明朝"/>
        <family val="1"/>
        <charset val="128"/>
      </rPr>
      <t>工業テクノロジー科/情報コミュニケーション科/ライフ・サポート科</t>
    </r>
    <rPh sb="0" eb="1">
      <t>ショク</t>
    </rPh>
    <rPh sb="2" eb="4">
      <t>コウギョウ</t>
    </rPh>
    <rPh sb="10" eb="11">
      <t>カ</t>
    </rPh>
    <rPh sb="12" eb="14">
      <t>ジョウホウ</t>
    </rPh>
    <rPh sb="23" eb="24">
      <t>カ</t>
    </rPh>
    <rPh sb="33" eb="34">
      <t>カ</t>
    </rPh>
    <phoneticPr fontId="7"/>
  </si>
  <si>
    <r>
      <t>工　</t>
    </r>
    <r>
      <rPr>
        <sz val="6"/>
        <rFont val="ＭＳ Ｐ明朝"/>
        <family val="1"/>
        <charset val="128"/>
      </rPr>
      <t>工業テクノロジー科</t>
    </r>
    <rPh sb="0" eb="1">
      <t>コウ</t>
    </rPh>
    <rPh sb="2" eb="4">
      <t>コウギョウ</t>
    </rPh>
    <rPh sb="10" eb="11">
      <t>カ</t>
    </rPh>
    <phoneticPr fontId="7"/>
  </si>
  <si>
    <r>
      <t>情　</t>
    </r>
    <r>
      <rPr>
        <sz val="6"/>
        <rFont val="ＭＳ Ｐ明朝"/>
        <family val="1"/>
        <charset val="128"/>
      </rPr>
      <t>情報コミュニケーション科</t>
    </r>
    <rPh sb="0" eb="1">
      <t>ジョウ</t>
    </rPh>
    <rPh sb="2" eb="4">
      <t>ジョウホウ</t>
    </rPh>
    <rPh sb="13" eb="14">
      <t>カ</t>
    </rPh>
    <phoneticPr fontId="7"/>
  </si>
  <si>
    <r>
      <t>ラ　</t>
    </r>
    <r>
      <rPr>
        <sz val="6"/>
        <rFont val="ＭＳ Ｐ明朝"/>
        <family val="1"/>
        <charset val="128"/>
      </rPr>
      <t>ライフ・サポート科</t>
    </r>
    <rPh sb="10" eb="11">
      <t>カ</t>
    </rPh>
    <phoneticPr fontId="7"/>
  </si>
  <si>
    <t>学校名　　大阪府立だいせん聴覚高等支援学校　　（高等部　　　本科　　　課程）　　　　　　　　　　　　　　　　　　　　　　　　　　　　　　</t>
    <rPh sb="13" eb="15">
      <t>チョウカク</t>
    </rPh>
    <rPh sb="15" eb="17">
      <t>コウトウ</t>
    </rPh>
    <rPh sb="30" eb="31">
      <t>ホン</t>
    </rPh>
    <phoneticPr fontId="7"/>
  </si>
  <si>
    <t>c116</t>
    <phoneticPr fontId="19"/>
  </si>
  <si>
    <t>国語</t>
    <rPh sb="0" eb="2">
      <t>コクゴ</t>
    </rPh>
    <phoneticPr fontId="19"/>
  </si>
  <si>
    <t>現代の国語</t>
    <rPh sb="0" eb="2">
      <t>ゲンダイ</t>
    </rPh>
    <rPh sb="3" eb="5">
      <t>コクゴ</t>
    </rPh>
    <phoneticPr fontId="19"/>
  </si>
  <si>
    <t>ア</t>
  </si>
  <si>
    <t>普
職</t>
    <rPh sb="0" eb="1">
      <t>フ</t>
    </rPh>
    <rPh sb="2" eb="3">
      <t>ショク</t>
    </rPh>
    <phoneticPr fontId="19"/>
  </si>
  <si>
    <t>c133</t>
    <phoneticPr fontId="19"/>
  </si>
  <si>
    <t>言語文化</t>
    <rPh sb="0" eb="2">
      <t>ゲンゴ</t>
    </rPh>
    <rPh sb="2" eb="4">
      <t>ブンカ</t>
    </rPh>
    <phoneticPr fontId="19"/>
  </si>
  <si>
    <t>文学国語</t>
    <rPh sb="0" eb="2">
      <t>ブンガク</t>
    </rPh>
    <rPh sb="2" eb="4">
      <t>コクゴ</t>
    </rPh>
    <phoneticPr fontId="19"/>
  </si>
  <si>
    <t>c180</t>
    <phoneticPr fontId="19"/>
  </si>
  <si>
    <t>古典探求</t>
    <rPh sb="0" eb="2">
      <t>コテン</t>
    </rPh>
    <rPh sb="2" eb="4">
      <t>タンキュウ</t>
    </rPh>
    <phoneticPr fontId="19"/>
  </si>
  <si>
    <t>c160</t>
    <phoneticPr fontId="19"/>
  </si>
  <si>
    <t>国語表現</t>
    <rPh sb="0" eb="2">
      <t>コクゴ</t>
    </rPh>
    <rPh sb="2" eb="4">
      <t>ヒョウゲン</t>
    </rPh>
    <phoneticPr fontId="19"/>
  </si>
  <si>
    <t>〇</t>
  </si>
  <si>
    <t>国語</t>
    <rPh sb="0" eb="2">
      <t>コクゴ</t>
    </rPh>
    <phoneticPr fontId="19"/>
  </si>
  <si>
    <t>d113</t>
    <phoneticPr fontId="19"/>
  </si>
  <si>
    <t>現代文B</t>
    <rPh sb="0" eb="3">
      <t>ゲンダイブン</t>
    </rPh>
    <phoneticPr fontId="19"/>
  </si>
  <si>
    <t>普
職</t>
    <rPh sb="0" eb="1">
      <t>フ</t>
    </rPh>
    <rPh sb="2" eb="3">
      <t>ショク</t>
    </rPh>
    <phoneticPr fontId="19"/>
  </si>
  <si>
    <t>d109</t>
    <phoneticPr fontId="19"/>
  </si>
  <si>
    <t>国語表現</t>
    <rPh sb="0" eb="2">
      <t>コクゴ</t>
    </rPh>
    <rPh sb="2" eb="4">
      <t>ヒョウゲン</t>
    </rPh>
    <phoneticPr fontId="19"/>
  </si>
  <si>
    <t>高等学校　改訂版　国語表現</t>
    <rPh sb="5" eb="8">
      <t>カイテイバン</t>
    </rPh>
    <rPh sb="9" eb="11">
      <t>コクゴ</t>
    </rPh>
    <rPh sb="11" eb="13">
      <t>ヒョウゲン</t>
    </rPh>
    <phoneticPr fontId="19"/>
  </si>
  <si>
    <t>d122</t>
    <phoneticPr fontId="19"/>
  </si>
  <si>
    <t>国語</t>
    <rPh sb="0" eb="2">
      <t>コクゴ</t>
    </rPh>
    <phoneticPr fontId="19"/>
  </si>
  <si>
    <t>古典B</t>
    <rPh sb="0" eb="2">
      <t>コテン</t>
    </rPh>
    <phoneticPr fontId="19"/>
  </si>
  <si>
    <t>c140</t>
    <phoneticPr fontId="19"/>
  </si>
  <si>
    <t>論理国語</t>
    <rPh sb="0" eb="2">
      <t>ロンリ</t>
    </rPh>
    <rPh sb="2" eb="4">
      <t>コクゴ</t>
    </rPh>
    <phoneticPr fontId="19"/>
  </si>
  <si>
    <t>c152</t>
    <phoneticPr fontId="19"/>
  </si>
  <si>
    <t>普特</t>
    <rPh sb="0" eb="1">
      <t>フ</t>
    </rPh>
    <rPh sb="1" eb="2">
      <t>トク</t>
    </rPh>
    <phoneticPr fontId="19"/>
  </si>
  <si>
    <t>普基
職</t>
    <rPh sb="0" eb="1">
      <t>フ</t>
    </rPh>
    <rPh sb="1" eb="2">
      <t>モトイ</t>
    </rPh>
    <rPh sb="3" eb="4">
      <t>ショク</t>
    </rPh>
    <phoneticPr fontId="19"/>
  </si>
  <si>
    <t>2</t>
    <phoneticPr fontId="19"/>
  </si>
  <si>
    <t>1</t>
    <phoneticPr fontId="19"/>
  </si>
  <si>
    <t>4</t>
    <phoneticPr fontId="19"/>
  </si>
  <si>
    <t>3</t>
    <phoneticPr fontId="19"/>
  </si>
  <si>
    <t>2～3</t>
    <phoneticPr fontId="19"/>
  </si>
  <si>
    <t>普(文)</t>
    <rPh sb="0" eb="1">
      <t>フ</t>
    </rPh>
    <rPh sb="2" eb="3">
      <t>ブン</t>
    </rPh>
    <phoneticPr fontId="19"/>
  </si>
  <si>
    <t>社会</t>
    <rPh sb="0" eb="2">
      <t>シャカイ</t>
    </rPh>
    <phoneticPr fontId="7"/>
  </si>
  <si>
    <t>地理総合</t>
    <rPh sb="0" eb="4">
      <t>チリソウゴウ</t>
    </rPh>
    <phoneticPr fontId="7"/>
  </si>
  <si>
    <t>普
職</t>
    <rPh sb="0" eb="1">
      <t>フ</t>
    </rPh>
    <rPh sb="2" eb="3">
      <t>ショク</t>
    </rPh>
    <phoneticPr fontId="7"/>
  </si>
  <si>
    <t>2</t>
    <phoneticPr fontId="7"/>
  </si>
  <si>
    <t>1</t>
    <phoneticPr fontId="7"/>
  </si>
  <si>
    <t>c186</t>
    <phoneticPr fontId="7"/>
  </si>
  <si>
    <t>歴史総合</t>
    <rPh sb="0" eb="4">
      <t>レキシソウゴウ</t>
    </rPh>
    <phoneticPr fontId="7"/>
  </si>
  <si>
    <t>普特</t>
    <rPh sb="0" eb="1">
      <t>フ</t>
    </rPh>
    <rPh sb="1" eb="2">
      <t>トク</t>
    </rPh>
    <phoneticPr fontId="7"/>
  </si>
  <si>
    <t>c202</t>
    <phoneticPr fontId="7"/>
  </si>
  <si>
    <t>1-3</t>
    <phoneticPr fontId="7"/>
  </si>
  <si>
    <t>普基</t>
    <rPh sb="0" eb="1">
      <t>フ</t>
    </rPh>
    <rPh sb="1" eb="2">
      <t>モトイ</t>
    </rPh>
    <phoneticPr fontId="7"/>
  </si>
  <si>
    <t>c203</t>
    <phoneticPr fontId="7"/>
  </si>
  <si>
    <t>1・3
1</t>
    <phoneticPr fontId="7"/>
  </si>
  <si>
    <t>c221</t>
    <phoneticPr fontId="7"/>
  </si>
  <si>
    <t>日本史探究</t>
    <rPh sb="0" eb="5">
      <t>ニホンシタンキュウ</t>
    </rPh>
    <phoneticPr fontId="7"/>
  </si>
  <si>
    <t>普(文)</t>
    <rPh sb="0" eb="1">
      <t>フ</t>
    </rPh>
    <rPh sb="2" eb="3">
      <t>ブン</t>
    </rPh>
    <phoneticPr fontId="7"/>
  </si>
  <si>
    <t>2～3</t>
    <phoneticPr fontId="7"/>
  </si>
  <si>
    <t>c209</t>
    <phoneticPr fontId="7"/>
  </si>
  <si>
    <t>世界史探究</t>
    <rPh sb="0" eb="5">
      <t>セカイシタンキュウ</t>
    </rPh>
    <phoneticPr fontId="7"/>
  </si>
  <si>
    <t>c215</t>
    <phoneticPr fontId="7"/>
  </si>
  <si>
    <t>公共</t>
    <rPh sb="0" eb="2">
      <t>コウキョウ</t>
    </rPh>
    <phoneticPr fontId="7"/>
  </si>
  <si>
    <t>c236</t>
    <phoneticPr fontId="7"/>
  </si>
  <si>
    <t>地理探究</t>
    <rPh sb="0" eb="4">
      <t>チリタンキュウ</t>
    </rPh>
    <phoneticPr fontId="7"/>
  </si>
  <si>
    <t>普</t>
    <rPh sb="0" eb="1">
      <t>フ</t>
    </rPh>
    <phoneticPr fontId="7"/>
  </si>
  <si>
    <t>3</t>
    <phoneticPr fontId="7"/>
  </si>
  <si>
    <t>c191</t>
    <phoneticPr fontId="7"/>
  </si>
  <si>
    <t>職</t>
    <rPh sb="0" eb="1">
      <t>ショク</t>
    </rPh>
    <phoneticPr fontId="7"/>
  </si>
  <si>
    <t>c193</t>
    <phoneticPr fontId="7"/>
  </si>
  <si>
    <t>日本史探究</t>
    <rPh sb="0" eb="3">
      <t>ニホンシ</t>
    </rPh>
    <rPh sb="3" eb="5">
      <t>タンキュウ</t>
    </rPh>
    <phoneticPr fontId="7"/>
  </si>
  <si>
    <t>普(文)選</t>
    <rPh sb="0" eb="1">
      <t>フ</t>
    </rPh>
    <rPh sb="2" eb="3">
      <t>ブン</t>
    </rPh>
    <rPh sb="4" eb="5">
      <t>セン</t>
    </rPh>
    <phoneticPr fontId="7"/>
  </si>
  <si>
    <t>1・3</t>
    <phoneticPr fontId="7"/>
  </si>
  <si>
    <t>世界史B</t>
    <rPh sb="0" eb="3">
      <t>セカイシ</t>
    </rPh>
    <phoneticPr fontId="7"/>
  </si>
  <si>
    <t>d143</t>
    <phoneticPr fontId="7"/>
  </si>
  <si>
    <t>3-7</t>
    <phoneticPr fontId="7"/>
  </si>
  <si>
    <t>日本史A</t>
    <rPh sb="0" eb="3">
      <t>ニホンシ</t>
    </rPh>
    <phoneticPr fontId="7"/>
  </si>
  <si>
    <t>d144</t>
    <phoneticPr fontId="7"/>
  </si>
  <si>
    <t>3-8</t>
    <phoneticPr fontId="7"/>
  </si>
  <si>
    <t>日本史B</t>
    <rPh sb="0" eb="3">
      <t>ニホンシ</t>
    </rPh>
    <phoneticPr fontId="7"/>
  </si>
  <si>
    <t>d151</t>
    <phoneticPr fontId="7"/>
  </si>
  <si>
    <t>3-9</t>
    <phoneticPr fontId="7"/>
  </si>
  <si>
    <t>現代社会</t>
    <rPh sb="0" eb="4">
      <t>ゲンダイシャカイ</t>
    </rPh>
    <phoneticPr fontId="7"/>
  </si>
  <si>
    <t>d183</t>
    <phoneticPr fontId="7"/>
  </si>
  <si>
    <t>3-10</t>
    <phoneticPr fontId="7"/>
  </si>
  <si>
    <t>政治経済</t>
    <rPh sb="0" eb="4">
      <t>セイジケイザイ</t>
    </rPh>
    <phoneticPr fontId="7"/>
  </si>
  <si>
    <t>d197</t>
    <phoneticPr fontId="7"/>
  </si>
  <si>
    <t>1-6</t>
    <phoneticPr fontId="7"/>
  </si>
  <si>
    <t>2-6</t>
    <phoneticPr fontId="7"/>
  </si>
  <si>
    <t>3-11</t>
    <phoneticPr fontId="7"/>
  </si>
  <si>
    <t>3-12</t>
    <phoneticPr fontId="7"/>
  </si>
  <si>
    <t>3-13</t>
    <phoneticPr fontId="7"/>
  </si>
  <si>
    <t>3-14</t>
    <phoneticPr fontId="7"/>
  </si>
  <si>
    <t>3-15</t>
    <phoneticPr fontId="7"/>
  </si>
  <si>
    <t>数学</t>
    <phoneticPr fontId="7"/>
  </si>
  <si>
    <t>数学Ⅰ</t>
    <phoneticPr fontId="7"/>
  </si>
  <si>
    <t>c263</t>
    <phoneticPr fontId="7"/>
  </si>
  <si>
    <t>普基
職</t>
    <rPh sb="0" eb="1">
      <t>フ</t>
    </rPh>
    <rPh sb="1" eb="2">
      <t>キ</t>
    </rPh>
    <rPh sb="3" eb="4">
      <t>ショク</t>
    </rPh>
    <phoneticPr fontId="7"/>
  </si>
  <si>
    <t>1～2
1・3</t>
    <phoneticPr fontId="7"/>
  </si>
  <si>
    <t>c264</t>
    <phoneticPr fontId="7"/>
  </si>
  <si>
    <t>数学Ａ</t>
    <phoneticPr fontId="7"/>
  </si>
  <si>
    <t>c315</t>
    <phoneticPr fontId="7"/>
  </si>
  <si>
    <t>数学基礎
数学Ａ</t>
    <rPh sb="0" eb="2">
      <t>スウガク</t>
    </rPh>
    <rPh sb="2" eb="4">
      <t>キソ</t>
    </rPh>
    <phoneticPr fontId="7"/>
  </si>
  <si>
    <t>普基
職</t>
    <rPh sb="0" eb="1">
      <t>フ</t>
    </rPh>
    <rPh sb="1" eb="2">
      <t>キ</t>
    </rPh>
    <phoneticPr fontId="7"/>
  </si>
  <si>
    <t>1～2
1</t>
    <phoneticPr fontId="7"/>
  </si>
  <si>
    <t>c316</t>
    <phoneticPr fontId="7"/>
  </si>
  <si>
    <t>数学総合</t>
    <phoneticPr fontId="7"/>
  </si>
  <si>
    <t>普基</t>
    <rPh sb="0" eb="1">
      <t>フ</t>
    </rPh>
    <rPh sb="1" eb="2">
      <t>キ</t>
    </rPh>
    <phoneticPr fontId="7"/>
  </si>
  <si>
    <t>1～2</t>
    <phoneticPr fontId="7"/>
  </si>
  <si>
    <t>数学Ⅱ</t>
    <phoneticPr fontId="7"/>
  </si>
  <si>
    <t>c279</t>
    <phoneticPr fontId="7"/>
  </si>
  <si>
    <t>4</t>
    <phoneticPr fontId="7"/>
  </si>
  <si>
    <t>c283</t>
    <phoneticPr fontId="7"/>
  </si>
  <si>
    <t>数学Ｂ</t>
    <phoneticPr fontId="7"/>
  </si>
  <si>
    <t>普(理)
普(文)選</t>
    <rPh sb="0" eb="1">
      <t>フ</t>
    </rPh>
    <rPh sb="2" eb="3">
      <t>リ</t>
    </rPh>
    <rPh sb="5" eb="6">
      <t>フ</t>
    </rPh>
    <rPh sb="7" eb="8">
      <t>ブン</t>
    </rPh>
    <rPh sb="9" eb="10">
      <t>セン</t>
    </rPh>
    <phoneticPr fontId="7"/>
  </si>
  <si>
    <t>c332</t>
    <phoneticPr fontId="7"/>
  </si>
  <si>
    <t>数学研究Ⅰ</t>
    <rPh sb="0" eb="2">
      <t>スウガク</t>
    </rPh>
    <rPh sb="2" eb="4">
      <t>ケンキュウ</t>
    </rPh>
    <phoneticPr fontId="7"/>
  </si>
  <si>
    <t>普基選</t>
    <rPh sb="2" eb="3">
      <t>セン</t>
    </rPh>
    <phoneticPr fontId="7"/>
  </si>
  <si>
    <t>c333</t>
    <phoneticPr fontId="7"/>
  </si>
  <si>
    <t>数学演習</t>
    <rPh sb="0" eb="2">
      <t>スウガク</t>
    </rPh>
    <rPh sb="2" eb="4">
      <t>エンシュウ</t>
    </rPh>
    <phoneticPr fontId="7"/>
  </si>
  <si>
    <t>職選</t>
    <rPh sb="0" eb="2">
      <t>ショクセン</t>
    </rPh>
    <phoneticPr fontId="7"/>
  </si>
  <si>
    <t>普基
職</t>
    <phoneticPr fontId="7"/>
  </si>
  <si>
    <t>3
2</t>
    <phoneticPr fontId="7"/>
  </si>
  <si>
    <t>数Ⅲ</t>
    <rPh sb="0" eb="1">
      <t>スウ</t>
    </rPh>
    <phoneticPr fontId="7"/>
  </si>
  <si>
    <t>普(理)</t>
    <rPh sb="2" eb="3">
      <t>リ</t>
    </rPh>
    <phoneticPr fontId="7"/>
  </si>
  <si>
    <t>c298</t>
    <phoneticPr fontId="7"/>
  </si>
  <si>
    <t>普(文)</t>
    <rPh sb="2" eb="3">
      <t>ブン</t>
    </rPh>
    <phoneticPr fontId="7"/>
  </si>
  <si>
    <t>数C</t>
    <rPh sb="0" eb="1">
      <t>スウ</t>
    </rPh>
    <phoneticPr fontId="7"/>
  </si>
  <si>
    <t>c346</t>
    <phoneticPr fontId="7"/>
  </si>
  <si>
    <t>1-7</t>
    <phoneticPr fontId="7"/>
  </si>
  <si>
    <t>1-8</t>
    <phoneticPr fontId="7"/>
  </si>
  <si>
    <t>1-9</t>
    <phoneticPr fontId="7"/>
  </si>
  <si>
    <t>1-10</t>
    <phoneticPr fontId="7"/>
  </si>
  <si>
    <t>2-7</t>
    <phoneticPr fontId="7"/>
  </si>
  <si>
    <t>2-8</t>
    <phoneticPr fontId="7"/>
  </si>
  <si>
    <t>2-9</t>
    <phoneticPr fontId="7"/>
  </si>
  <si>
    <t>2-10</t>
    <phoneticPr fontId="7"/>
  </si>
  <si>
    <t>2-11</t>
    <phoneticPr fontId="7"/>
  </si>
  <si>
    <t>2-12</t>
    <phoneticPr fontId="7"/>
  </si>
  <si>
    <t>3-16</t>
    <phoneticPr fontId="7"/>
  </si>
  <si>
    <t>3-17</t>
    <phoneticPr fontId="7"/>
  </si>
  <si>
    <t>3-18</t>
    <phoneticPr fontId="7"/>
  </si>
  <si>
    <t>3-19</t>
    <phoneticPr fontId="7"/>
  </si>
  <si>
    <t>3-20</t>
    <phoneticPr fontId="7"/>
  </si>
  <si>
    <t>理科</t>
    <rPh sb="0" eb="2">
      <t>リカ</t>
    </rPh>
    <phoneticPr fontId="7"/>
  </si>
  <si>
    <t>科学と人間生活</t>
    <rPh sb="0" eb="2">
      <t>カガク</t>
    </rPh>
    <rPh sb="3" eb="5">
      <t>ニンゲン</t>
    </rPh>
    <rPh sb="5" eb="7">
      <t>セイカツ</t>
    </rPh>
    <phoneticPr fontId="7"/>
  </si>
  <si>
    <t>職</t>
  </si>
  <si>
    <t>c353</t>
    <phoneticPr fontId="7"/>
  </si>
  <si>
    <t>化学基礎</t>
    <rPh sb="0" eb="2">
      <t>カガク</t>
    </rPh>
    <rPh sb="2" eb="4">
      <t>キソ</t>
    </rPh>
    <phoneticPr fontId="7"/>
  </si>
  <si>
    <t>普</t>
  </si>
  <si>
    <t>c383</t>
    <phoneticPr fontId="7"/>
  </si>
  <si>
    <t>生物基礎</t>
    <rPh sb="0" eb="2">
      <t>セイブツ</t>
    </rPh>
    <rPh sb="2" eb="4">
      <t>キソ</t>
    </rPh>
    <phoneticPr fontId="7"/>
  </si>
  <si>
    <t>c402</t>
    <phoneticPr fontId="7"/>
  </si>
  <si>
    <t>物理基礎</t>
    <rPh sb="0" eb="2">
      <t>ブツリ</t>
    </rPh>
    <rPh sb="2" eb="4">
      <t>キソ</t>
    </rPh>
    <phoneticPr fontId="7"/>
  </si>
  <si>
    <t>普(理)
工</t>
    <phoneticPr fontId="7"/>
  </si>
  <si>
    <t>c362</t>
    <phoneticPr fontId="7"/>
  </si>
  <si>
    <t>情</t>
  </si>
  <si>
    <t>理科</t>
  </si>
  <si>
    <t>普(理)</t>
  </si>
  <si>
    <t>c392</t>
    <phoneticPr fontId="7"/>
  </si>
  <si>
    <t>ラ</t>
  </si>
  <si>
    <t>地学基礎</t>
    <rPh sb="0" eb="2">
      <t>チガク</t>
    </rPh>
    <rPh sb="2" eb="4">
      <t>キソ</t>
    </rPh>
    <phoneticPr fontId="7"/>
  </si>
  <si>
    <t>普(文)
普基</t>
    <phoneticPr fontId="7"/>
  </si>
  <si>
    <t>物理</t>
    <rPh sb="0" eb="2">
      <t>ブツリ</t>
    </rPh>
    <phoneticPr fontId="7"/>
  </si>
  <si>
    <t>5</t>
    <phoneticPr fontId="7"/>
  </si>
  <si>
    <t>c372</t>
    <phoneticPr fontId="7"/>
  </si>
  <si>
    <t>化学</t>
    <rPh sb="0" eb="2">
      <t>カガク</t>
    </rPh>
    <phoneticPr fontId="7"/>
  </si>
  <si>
    <t>普(理)</t>
    <phoneticPr fontId="7"/>
  </si>
  <si>
    <t>生物</t>
    <rPh sb="0" eb="2">
      <t>セイブツ</t>
    </rPh>
    <phoneticPr fontId="7"/>
  </si>
  <si>
    <t>5
2</t>
    <phoneticPr fontId="7"/>
  </si>
  <si>
    <t>3</t>
  </si>
  <si>
    <t>c408</t>
    <phoneticPr fontId="7"/>
  </si>
  <si>
    <t>普(文)</t>
    <phoneticPr fontId="7"/>
  </si>
  <si>
    <t>d319</t>
    <phoneticPr fontId="7"/>
  </si>
  <si>
    <t>1-11</t>
    <phoneticPr fontId="7"/>
  </si>
  <si>
    <t>1-12</t>
    <phoneticPr fontId="7"/>
  </si>
  <si>
    <t>1-13</t>
    <phoneticPr fontId="7"/>
  </si>
  <si>
    <t>2-13</t>
    <phoneticPr fontId="7"/>
  </si>
  <si>
    <t>2-14</t>
    <phoneticPr fontId="7"/>
  </si>
  <si>
    <t>2-15</t>
    <phoneticPr fontId="7"/>
  </si>
  <si>
    <t>2-16</t>
    <phoneticPr fontId="7"/>
  </si>
  <si>
    <t>2-17</t>
    <phoneticPr fontId="7"/>
  </si>
  <si>
    <t>3-21</t>
    <phoneticPr fontId="7"/>
  </si>
  <si>
    <t>3-22</t>
    <phoneticPr fontId="7"/>
  </si>
  <si>
    <t>3-23</t>
    <phoneticPr fontId="7"/>
  </si>
  <si>
    <t>3-24</t>
    <phoneticPr fontId="7"/>
  </si>
  <si>
    <t>保健体育</t>
    <rPh sb="0" eb="2">
      <t>ホケン</t>
    </rPh>
    <rPh sb="2" eb="4">
      <t>タイイク</t>
    </rPh>
    <phoneticPr fontId="7"/>
  </si>
  <si>
    <t>保健</t>
    <rPh sb="0" eb="2">
      <t>ホケン</t>
    </rPh>
    <phoneticPr fontId="7"/>
  </si>
  <si>
    <t>c416</t>
    <phoneticPr fontId="7"/>
  </si>
  <si>
    <t>保健体育</t>
    <rPh sb="0" eb="4">
      <t>ホケンタイイク</t>
    </rPh>
    <phoneticPr fontId="7"/>
  </si>
  <si>
    <t>1-14</t>
    <phoneticPr fontId="7"/>
  </si>
  <si>
    <t>2-18</t>
    <phoneticPr fontId="7"/>
  </si>
  <si>
    <t>芸術</t>
    <rPh sb="0" eb="2">
      <t>ゲイジュツ</t>
    </rPh>
    <phoneticPr fontId="7"/>
  </si>
  <si>
    <t>音楽Ⅰ</t>
    <rPh sb="0" eb="2">
      <t>オンガク</t>
    </rPh>
    <phoneticPr fontId="7"/>
  </si>
  <si>
    <t>普選
職選</t>
    <rPh sb="0" eb="1">
      <t>フ</t>
    </rPh>
    <rPh sb="3" eb="4">
      <t>ショク</t>
    </rPh>
    <rPh sb="4" eb="5">
      <t>セン</t>
    </rPh>
    <phoneticPr fontId="2"/>
  </si>
  <si>
    <t>c422</t>
    <phoneticPr fontId="7"/>
  </si>
  <si>
    <t>美術Ⅰ</t>
    <rPh sb="0" eb="2">
      <t>ビジュツ</t>
    </rPh>
    <phoneticPr fontId="7"/>
  </si>
  <si>
    <t>c430</t>
    <phoneticPr fontId="7"/>
  </si>
  <si>
    <t>書道Ⅰ</t>
    <rPh sb="0" eb="2">
      <t>ショドウ</t>
    </rPh>
    <phoneticPr fontId="7"/>
  </si>
  <si>
    <t>c442</t>
    <phoneticPr fontId="7"/>
  </si>
  <si>
    <t>音楽Ⅱ</t>
    <rPh sb="0" eb="2">
      <t>オンガク</t>
    </rPh>
    <phoneticPr fontId="7"/>
  </si>
  <si>
    <t>普(文)選
普基選</t>
    <phoneticPr fontId="7"/>
  </si>
  <si>
    <t>c426</t>
    <phoneticPr fontId="7"/>
  </si>
  <si>
    <t>美術Ⅱ</t>
    <rPh sb="0" eb="2">
      <t>ビジュツ</t>
    </rPh>
    <phoneticPr fontId="7"/>
  </si>
  <si>
    <t>書道Ⅱ</t>
    <rPh sb="0" eb="2">
      <t>ショドウ</t>
    </rPh>
    <phoneticPr fontId="7"/>
  </si>
  <si>
    <t>c446</t>
    <phoneticPr fontId="7"/>
  </si>
  <si>
    <t>美術演習</t>
    <rPh sb="0" eb="2">
      <t>ビジュツ</t>
    </rPh>
    <rPh sb="2" eb="4">
      <t>エンシュウ</t>
    </rPh>
    <phoneticPr fontId="7"/>
  </si>
  <si>
    <t>普(文)選
普基選
職選</t>
    <rPh sb="0" eb="1">
      <t>フ</t>
    </rPh>
    <rPh sb="2" eb="3">
      <t>ブン</t>
    </rPh>
    <rPh sb="4" eb="5">
      <t>セン</t>
    </rPh>
    <rPh sb="6" eb="7">
      <t>フ</t>
    </rPh>
    <rPh sb="7" eb="8">
      <t>キ</t>
    </rPh>
    <rPh sb="8" eb="9">
      <t>セン</t>
    </rPh>
    <rPh sb="10" eb="11">
      <t>ショク</t>
    </rPh>
    <rPh sb="11" eb="12">
      <t>セン</t>
    </rPh>
    <phoneticPr fontId="7"/>
  </si>
  <si>
    <t>1-15</t>
    <phoneticPr fontId="7"/>
  </si>
  <si>
    <t>1-16</t>
    <phoneticPr fontId="7"/>
  </si>
  <si>
    <t>1-17</t>
    <phoneticPr fontId="7"/>
  </si>
  <si>
    <t>2-19</t>
    <phoneticPr fontId="7"/>
  </si>
  <si>
    <t>2-20</t>
    <phoneticPr fontId="7"/>
  </si>
  <si>
    <t>2-21</t>
    <phoneticPr fontId="7"/>
  </si>
  <si>
    <t>3-25</t>
    <phoneticPr fontId="7"/>
  </si>
  <si>
    <t>外国語</t>
    <rPh sb="0" eb="3">
      <t>ガイコクゴ</t>
    </rPh>
    <phoneticPr fontId="7"/>
  </si>
  <si>
    <t>英語コミュニケーションⅠ</t>
    <rPh sb="0" eb="2">
      <t>エイゴ</t>
    </rPh>
    <phoneticPr fontId="7"/>
  </si>
  <si>
    <t>普基職</t>
    <rPh sb="0" eb="1">
      <t>フ</t>
    </rPh>
    <rPh sb="1" eb="2">
      <t>キ</t>
    </rPh>
    <rPh sb="2" eb="3">
      <t>ショク</t>
    </rPh>
    <phoneticPr fontId="7"/>
  </si>
  <si>
    <t>1
1～2</t>
    <phoneticPr fontId="7"/>
  </si>
  <si>
    <t>c453</t>
    <phoneticPr fontId="7"/>
  </si>
  <si>
    <t>c469</t>
    <phoneticPr fontId="7"/>
  </si>
  <si>
    <t>英語基礎</t>
    <rPh sb="0" eb="4">
      <t>エイゴキソ</t>
    </rPh>
    <phoneticPr fontId="7"/>
  </si>
  <si>
    <t>c521</t>
    <phoneticPr fontId="7"/>
  </si>
  <si>
    <t>論理・表現Ⅰ</t>
    <rPh sb="0" eb="2">
      <t>ロンリ</t>
    </rPh>
    <rPh sb="3" eb="5">
      <t>ヒョウゲン</t>
    </rPh>
    <phoneticPr fontId="7"/>
  </si>
  <si>
    <t>c522</t>
    <phoneticPr fontId="7"/>
  </si>
  <si>
    <t>英語コミュニケーションⅡ</t>
    <rPh sb="0" eb="2">
      <t>エイゴ</t>
    </rPh>
    <phoneticPr fontId="7"/>
  </si>
  <si>
    <t>c477</t>
    <phoneticPr fontId="7"/>
  </si>
  <si>
    <t>c493</t>
    <phoneticPr fontId="7"/>
  </si>
  <si>
    <t>英語総合</t>
    <rPh sb="0" eb="4">
      <t>エイゴソウゴウ</t>
    </rPh>
    <phoneticPr fontId="7"/>
  </si>
  <si>
    <t>c539</t>
    <phoneticPr fontId="7"/>
  </si>
  <si>
    <t>論理・表現Ⅱ</t>
    <rPh sb="0" eb="2">
      <t>ロンリ</t>
    </rPh>
    <rPh sb="3" eb="5">
      <t>ヒョウゲン</t>
    </rPh>
    <phoneticPr fontId="7"/>
  </si>
  <si>
    <t>c540</t>
    <phoneticPr fontId="7"/>
  </si>
  <si>
    <t>英語コミュニケーションⅢ</t>
    <rPh sb="0" eb="2">
      <t>エイゴ</t>
    </rPh>
    <phoneticPr fontId="7"/>
  </si>
  <si>
    <t>c515</t>
    <phoneticPr fontId="7"/>
  </si>
  <si>
    <t>論理・表現Ⅲ</t>
    <rPh sb="0" eb="2">
      <t>ロンリ</t>
    </rPh>
    <rPh sb="3" eb="5">
      <t>ヒョウゲン</t>
    </rPh>
    <phoneticPr fontId="7"/>
  </si>
  <si>
    <t>APPLAUSE ENGLISH LOGIC AND EXPRESSION　Ⅲ　</t>
    <phoneticPr fontId="7"/>
  </si>
  <si>
    <t>c556</t>
    <phoneticPr fontId="7"/>
  </si>
  <si>
    <t>コミュニケーション英語Ⅲ</t>
    <rPh sb="9" eb="11">
      <t>エイゴ</t>
    </rPh>
    <phoneticPr fontId="7"/>
  </si>
  <si>
    <t>d357</t>
    <phoneticPr fontId="7"/>
  </si>
  <si>
    <t>英語表現Ⅱ</t>
    <rPh sb="0" eb="4">
      <t>エイゴヒョウゲン</t>
    </rPh>
    <phoneticPr fontId="7"/>
  </si>
  <si>
    <t>226     チアーズ</t>
    <phoneticPr fontId="7"/>
  </si>
  <si>
    <t>英Ⅱ    316</t>
    <rPh sb="0" eb="1">
      <t>エイ</t>
    </rPh>
    <phoneticPr fontId="7"/>
  </si>
  <si>
    <t>ATLANTIS English ExpressionⅡ</t>
    <phoneticPr fontId="7"/>
  </si>
  <si>
    <t>2～3</t>
  </si>
  <si>
    <t>1-18</t>
    <phoneticPr fontId="7"/>
  </si>
  <si>
    <t>1-21</t>
    <phoneticPr fontId="7"/>
  </si>
  <si>
    <t>2-22</t>
    <phoneticPr fontId="7"/>
  </si>
  <si>
    <t>2-23</t>
    <phoneticPr fontId="7"/>
  </si>
  <si>
    <t>2-24</t>
    <phoneticPr fontId="7"/>
  </si>
  <si>
    <t>2-25</t>
    <phoneticPr fontId="7"/>
  </si>
  <si>
    <t>2-26</t>
    <phoneticPr fontId="7"/>
  </si>
  <si>
    <t>3-26</t>
    <phoneticPr fontId="7"/>
  </si>
  <si>
    <t>3-27</t>
    <phoneticPr fontId="7"/>
  </si>
  <si>
    <t>3-28</t>
    <phoneticPr fontId="7"/>
  </si>
  <si>
    <t>3-29</t>
    <phoneticPr fontId="7"/>
  </si>
  <si>
    <t>3-30</t>
    <phoneticPr fontId="7"/>
  </si>
  <si>
    <t>家庭</t>
    <rPh sb="0" eb="2">
      <t>カテイ</t>
    </rPh>
    <phoneticPr fontId="7"/>
  </si>
  <si>
    <t>家庭基礎</t>
    <rPh sb="0" eb="4">
      <t>カテイキソ</t>
    </rPh>
    <phoneticPr fontId="7"/>
  </si>
  <si>
    <t>c572</t>
    <phoneticPr fontId="7"/>
  </si>
  <si>
    <t>1-22</t>
    <phoneticPr fontId="7"/>
  </si>
  <si>
    <t>情報</t>
    <rPh sb="0" eb="2">
      <t>ジョウホウ</t>
    </rPh>
    <phoneticPr fontId="7"/>
  </si>
  <si>
    <t>情報Ⅰ</t>
    <rPh sb="0" eb="2">
      <t>ジョウホウ</t>
    </rPh>
    <phoneticPr fontId="7"/>
  </si>
  <si>
    <t>c593</t>
    <phoneticPr fontId="7"/>
  </si>
  <si>
    <t>1-23</t>
    <phoneticPr fontId="7"/>
  </si>
  <si>
    <t>情報</t>
    <phoneticPr fontId="7"/>
  </si>
  <si>
    <t>情報Ⅱ</t>
    <rPh sb="0" eb="2">
      <t>ジョウホウ</t>
    </rPh>
    <phoneticPr fontId="7"/>
  </si>
  <si>
    <t>普(文)選
普基選</t>
    <rPh sb="0" eb="1">
      <t>フ</t>
    </rPh>
    <rPh sb="2" eb="3">
      <t>ブン</t>
    </rPh>
    <rPh sb="4" eb="5">
      <t>セン</t>
    </rPh>
    <rPh sb="6" eb="7">
      <t>フ</t>
    </rPh>
    <rPh sb="7" eb="8">
      <t>キ</t>
    </rPh>
    <rPh sb="8" eb="9">
      <t>セン</t>
    </rPh>
    <phoneticPr fontId="7"/>
  </si>
  <si>
    <t>c599</t>
    <phoneticPr fontId="7"/>
  </si>
  <si>
    <t>情報</t>
  </si>
  <si>
    <t>情報の科学</t>
    <rPh sb="0" eb="2">
      <t>ジョウホウ</t>
    </rPh>
    <rPh sb="3" eb="5">
      <t>カガク</t>
    </rPh>
    <phoneticPr fontId="7"/>
  </si>
  <si>
    <t>d399</t>
    <phoneticPr fontId="7"/>
  </si>
  <si>
    <t>3-31</t>
    <phoneticPr fontId="7"/>
  </si>
  <si>
    <t>3-32</t>
    <phoneticPr fontId="7"/>
  </si>
  <si>
    <t>国語</t>
    <rPh sb="0" eb="2">
      <t>コクゴ</t>
    </rPh>
    <phoneticPr fontId="7"/>
  </si>
  <si>
    <t>自</t>
    <rPh sb="0" eb="1">
      <t>ジ</t>
    </rPh>
    <phoneticPr fontId="7"/>
  </si>
  <si>
    <t>1～3</t>
    <phoneticPr fontId="7"/>
  </si>
  <si>
    <t>エ</t>
  </si>
  <si>
    <t>数学</t>
    <rPh sb="0" eb="2">
      <t>スウガク</t>
    </rPh>
    <phoneticPr fontId="7"/>
  </si>
  <si>
    <t>ウ</t>
  </si>
  <si>
    <t>音楽</t>
    <rPh sb="0" eb="2">
      <t>オンガク</t>
    </rPh>
    <phoneticPr fontId="7"/>
  </si>
  <si>
    <t>美術</t>
    <rPh sb="0" eb="2">
      <t>ビジュツ</t>
    </rPh>
    <phoneticPr fontId="7"/>
  </si>
  <si>
    <t>1～3</t>
  </si>
  <si>
    <t>英語</t>
    <rPh sb="0" eb="2">
      <t>エイゴ</t>
    </rPh>
    <phoneticPr fontId="7"/>
  </si>
  <si>
    <t>職業</t>
    <rPh sb="0" eb="2">
      <t>ショクギョウ</t>
    </rPh>
    <phoneticPr fontId="7"/>
  </si>
  <si>
    <t>進路</t>
    <rPh sb="0" eb="2">
      <t>シンロ</t>
    </rPh>
    <phoneticPr fontId="7"/>
  </si>
  <si>
    <t>1-24</t>
    <phoneticPr fontId="7"/>
  </si>
  <si>
    <t>1-25</t>
    <phoneticPr fontId="7"/>
  </si>
  <si>
    <t>1-26</t>
    <phoneticPr fontId="7"/>
  </si>
  <si>
    <t>1-27</t>
    <phoneticPr fontId="7"/>
  </si>
  <si>
    <t>1-28</t>
    <phoneticPr fontId="7"/>
  </si>
  <si>
    <t>1-29</t>
    <phoneticPr fontId="7"/>
  </si>
  <si>
    <t>1-30</t>
    <phoneticPr fontId="7"/>
  </si>
  <si>
    <t>2-27</t>
    <phoneticPr fontId="7"/>
  </si>
  <si>
    <t>2-28</t>
    <phoneticPr fontId="7"/>
  </si>
  <si>
    <t>2-29</t>
    <phoneticPr fontId="7"/>
  </si>
  <si>
    <t>2-30</t>
    <phoneticPr fontId="7"/>
  </si>
  <si>
    <t>2-31</t>
    <phoneticPr fontId="7"/>
  </si>
  <si>
    <t>2-32</t>
    <phoneticPr fontId="7"/>
  </si>
  <si>
    <t>2-33</t>
    <phoneticPr fontId="7"/>
  </si>
  <si>
    <t>2-34</t>
    <phoneticPr fontId="7"/>
  </si>
  <si>
    <t>3-33</t>
    <phoneticPr fontId="7"/>
  </si>
  <si>
    <t>3-34</t>
    <phoneticPr fontId="7"/>
  </si>
  <si>
    <t>3-35</t>
    <phoneticPr fontId="7"/>
  </si>
  <si>
    <t>3-36</t>
    <phoneticPr fontId="7"/>
  </si>
  <si>
    <t>3-37</t>
    <phoneticPr fontId="7"/>
  </si>
  <si>
    <t>3-38</t>
    <phoneticPr fontId="7"/>
  </si>
  <si>
    <t>3-39</t>
    <phoneticPr fontId="7"/>
  </si>
  <si>
    <t>3-40</t>
    <phoneticPr fontId="7"/>
  </si>
  <si>
    <t>3-41</t>
    <phoneticPr fontId="7"/>
  </si>
  <si>
    <t>工業</t>
    <rPh sb="0" eb="2">
      <t>コウギョウ</t>
    </rPh>
    <phoneticPr fontId="7"/>
  </si>
  <si>
    <t>工業技術基礎</t>
    <rPh sb="0" eb="2">
      <t>コウギョウ</t>
    </rPh>
    <rPh sb="2" eb="4">
      <t>ギジュツ</t>
    </rPh>
    <rPh sb="4" eb="6">
      <t>キソ</t>
    </rPh>
    <phoneticPr fontId="7"/>
  </si>
  <si>
    <t>工</t>
    <rPh sb="0" eb="1">
      <t>コウ</t>
    </rPh>
    <phoneticPr fontId="7"/>
  </si>
  <si>
    <t>c626</t>
    <phoneticPr fontId="7"/>
  </si>
  <si>
    <t>工業製図</t>
    <rPh sb="0" eb="2">
      <t>コウギョウ</t>
    </rPh>
    <rPh sb="2" eb="4">
      <t>セイズ</t>
    </rPh>
    <phoneticPr fontId="7"/>
  </si>
  <si>
    <t>c627</t>
    <phoneticPr fontId="7"/>
  </si>
  <si>
    <t>工業情報数理</t>
    <rPh sb="0" eb="2">
      <t>コウギョウ</t>
    </rPh>
    <rPh sb="2" eb="4">
      <t>ジョウホウ</t>
    </rPh>
    <rPh sb="4" eb="6">
      <t>スウリ</t>
    </rPh>
    <phoneticPr fontId="7"/>
  </si>
  <si>
    <t>c633</t>
    <phoneticPr fontId="7"/>
  </si>
  <si>
    <t>工業実習（情報）</t>
    <rPh sb="0" eb="2">
      <t>コウギョウ</t>
    </rPh>
    <rPh sb="2" eb="4">
      <t>ジッシュウ</t>
    </rPh>
    <rPh sb="5" eb="7">
      <t>ジョウホウ</t>
    </rPh>
    <phoneticPr fontId="7"/>
  </si>
  <si>
    <t>機械工作</t>
    <rPh sb="0" eb="2">
      <t>キカイ</t>
    </rPh>
    <rPh sb="2" eb="4">
      <t>コウサク</t>
    </rPh>
    <phoneticPr fontId="7"/>
  </si>
  <si>
    <t>c637</t>
    <phoneticPr fontId="7"/>
  </si>
  <si>
    <t>工業実習（旋盤）</t>
    <rPh sb="0" eb="2">
      <t>コウギョウ</t>
    </rPh>
    <rPh sb="2" eb="4">
      <t>ジッシュウ</t>
    </rPh>
    <rPh sb="5" eb="7">
      <t>センバン</t>
    </rPh>
    <phoneticPr fontId="7"/>
  </si>
  <si>
    <t>c638</t>
    <phoneticPr fontId="7"/>
  </si>
  <si>
    <t>工業実習（電気）</t>
    <rPh sb="0" eb="2">
      <t>コウギョウ</t>
    </rPh>
    <rPh sb="2" eb="4">
      <t>ジッシュウ</t>
    </rPh>
    <rPh sb="5" eb="7">
      <t>デンキ</t>
    </rPh>
    <phoneticPr fontId="7"/>
  </si>
  <si>
    <t>c649</t>
    <phoneticPr fontId="7"/>
  </si>
  <si>
    <t>工業実習（溶接・手仕上げ実習）</t>
    <rPh sb="0" eb="2">
      <t>コウギョウ</t>
    </rPh>
    <rPh sb="2" eb="4">
      <t>ジッシュウ</t>
    </rPh>
    <rPh sb="5" eb="7">
      <t>ヨウセツ</t>
    </rPh>
    <rPh sb="8" eb="11">
      <t>テシア</t>
    </rPh>
    <rPh sb="12" eb="14">
      <t>ジッシュウ</t>
    </rPh>
    <phoneticPr fontId="7"/>
  </si>
  <si>
    <t>実教出版</t>
    <rPh sb="0" eb="2">
      <t>ジッキョウ</t>
    </rPh>
    <rPh sb="2" eb="4">
      <t>シュッパン</t>
    </rPh>
    <phoneticPr fontId="7"/>
  </si>
  <si>
    <t>機械実習１</t>
    <rPh sb="0" eb="2">
      <t>キカイ</t>
    </rPh>
    <rPh sb="2" eb="4">
      <t>ジッシュウ</t>
    </rPh>
    <phoneticPr fontId="7"/>
  </si>
  <si>
    <t>オ</t>
  </si>
  <si>
    <t>機械設計</t>
    <rPh sb="0" eb="2">
      <t>キカイ</t>
    </rPh>
    <rPh sb="2" eb="4">
      <t>セッケイ</t>
    </rPh>
    <phoneticPr fontId="7"/>
  </si>
  <si>
    <t>c639</t>
    <phoneticPr fontId="7"/>
  </si>
  <si>
    <t>原動機</t>
    <rPh sb="0" eb="3">
      <t>ゲンドウキ</t>
    </rPh>
    <phoneticPr fontId="7"/>
  </si>
  <si>
    <t>c641</t>
    <phoneticPr fontId="7"/>
  </si>
  <si>
    <t>工業実習（総合）</t>
    <rPh sb="0" eb="2">
      <t>コウギョウ</t>
    </rPh>
    <rPh sb="2" eb="4">
      <t>ジッシュウ</t>
    </rPh>
    <rPh sb="5" eb="7">
      <t>ソウゴウ</t>
    </rPh>
    <phoneticPr fontId="7"/>
  </si>
  <si>
    <t>課題研究</t>
    <rPh sb="0" eb="2">
      <t>カダイ</t>
    </rPh>
    <rPh sb="2" eb="4">
      <t>ケンキュウ</t>
    </rPh>
    <phoneticPr fontId="7"/>
  </si>
  <si>
    <t>実教出版</t>
    <rPh sb="0" eb="4">
      <t>ジッキョウシュッパン</t>
    </rPh>
    <phoneticPr fontId="7"/>
  </si>
  <si>
    <t>機械実習２</t>
    <rPh sb="0" eb="2">
      <t>キカイ</t>
    </rPh>
    <rPh sb="2" eb="4">
      <t>ジッシュウ</t>
    </rPh>
    <phoneticPr fontId="7"/>
  </si>
  <si>
    <t>1-31</t>
    <phoneticPr fontId="7"/>
  </si>
  <si>
    <t>1-32</t>
    <phoneticPr fontId="7"/>
  </si>
  <si>
    <t>1-33</t>
    <phoneticPr fontId="7"/>
  </si>
  <si>
    <t>2-35</t>
    <phoneticPr fontId="7"/>
  </si>
  <si>
    <t>2-36</t>
    <phoneticPr fontId="7"/>
  </si>
  <si>
    <t>2-37</t>
    <phoneticPr fontId="7"/>
  </si>
  <si>
    <t>2-38</t>
    <phoneticPr fontId="7"/>
  </si>
  <si>
    <t>2-39</t>
    <phoneticPr fontId="7"/>
  </si>
  <si>
    <t>2-40</t>
    <phoneticPr fontId="7"/>
  </si>
  <si>
    <t>3-42</t>
    <phoneticPr fontId="7"/>
  </si>
  <si>
    <t>3-43</t>
    <phoneticPr fontId="7"/>
  </si>
  <si>
    <t>3-44</t>
    <phoneticPr fontId="7"/>
  </si>
  <si>
    <t>3-45</t>
    <phoneticPr fontId="7"/>
  </si>
  <si>
    <t>3-46</t>
    <phoneticPr fontId="7"/>
  </si>
  <si>
    <t>3-47</t>
    <phoneticPr fontId="7"/>
  </si>
  <si>
    <t>生活産業情報</t>
    <rPh sb="0" eb="4">
      <t>セイカツサンギョウ</t>
    </rPh>
    <rPh sb="4" eb="6">
      <t>ジョウホウ</t>
    </rPh>
    <phoneticPr fontId="7"/>
  </si>
  <si>
    <t>ラ</t>
    <phoneticPr fontId="7"/>
  </si>
  <si>
    <t>c766</t>
    <phoneticPr fontId="7"/>
  </si>
  <si>
    <t>調理技術基礎</t>
    <rPh sb="0" eb="2">
      <t>チョウリ</t>
    </rPh>
    <rPh sb="2" eb="4">
      <t>ギジュツ</t>
    </rPh>
    <rPh sb="4" eb="6">
      <t>キソ</t>
    </rPh>
    <phoneticPr fontId="7"/>
  </si>
  <si>
    <t>c771</t>
    <phoneticPr fontId="7"/>
  </si>
  <si>
    <t>情報産業と社会</t>
    <rPh sb="0" eb="2">
      <t>ジョウホウ</t>
    </rPh>
    <rPh sb="2" eb="4">
      <t>サンギョウ</t>
    </rPh>
    <rPh sb="5" eb="7">
      <t>シャカイ</t>
    </rPh>
    <phoneticPr fontId="7"/>
  </si>
  <si>
    <t>情</t>
    <rPh sb="0" eb="1">
      <t>ジョウ</t>
    </rPh>
    <phoneticPr fontId="7"/>
  </si>
  <si>
    <t>c777</t>
    <phoneticPr fontId="7"/>
  </si>
  <si>
    <t>情報の表現と管理</t>
    <rPh sb="0" eb="2">
      <t>ジョウホウ</t>
    </rPh>
    <rPh sb="3" eb="5">
      <t>ヒョウゲン</t>
    </rPh>
    <rPh sb="6" eb="8">
      <t>カンリ</t>
    </rPh>
    <phoneticPr fontId="7"/>
  </si>
  <si>
    <t>情報と問題解決</t>
    <rPh sb="0" eb="2">
      <t>ジョウホウ</t>
    </rPh>
    <rPh sb="3" eb="5">
      <t>モンダイ</t>
    </rPh>
    <rPh sb="5" eb="7">
      <t>カイケツ</t>
    </rPh>
    <phoneticPr fontId="7"/>
  </si>
  <si>
    <t>1-36</t>
    <phoneticPr fontId="7"/>
  </si>
  <si>
    <t>1-37</t>
    <phoneticPr fontId="7"/>
  </si>
  <si>
    <t>1-38</t>
    <phoneticPr fontId="7"/>
  </si>
  <si>
    <t>福祉</t>
    <rPh sb="0" eb="2">
      <t>フクシ</t>
    </rPh>
    <phoneticPr fontId="7"/>
  </si>
  <si>
    <t>社会福祉基礎</t>
    <rPh sb="0" eb="6">
      <t>シャカイフクシキソ</t>
    </rPh>
    <phoneticPr fontId="7"/>
  </si>
  <si>
    <t>c785</t>
    <phoneticPr fontId="7"/>
  </si>
  <si>
    <t>1-39</t>
    <phoneticPr fontId="7"/>
  </si>
  <si>
    <t>ファッション造形基礎</t>
    <rPh sb="6" eb="8">
      <t>ゾウケイ</t>
    </rPh>
    <rPh sb="8" eb="10">
      <t>キソ</t>
    </rPh>
    <phoneticPr fontId="7"/>
  </si>
  <si>
    <t>c769</t>
    <phoneticPr fontId="7"/>
  </si>
  <si>
    <t>フードデザイン</t>
    <phoneticPr fontId="7"/>
  </si>
  <si>
    <t>生活支援技術</t>
    <rPh sb="0" eb="2">
      <t>セイカツ</t>
    </rPh>
    <rPh sb="2" eb="6">
      <t>シエンギジュツ</t>
    </rPh>
    <phoneticPr fontId="7"/>
  </si>
  <si>
    <t>c788</t>
    <phoneticPr fontId="7"/>
  </si>
  <si>
    <t>調理科学</t>
    <rPh sb="0" eb="4">
      <t>チョウリカガク</t>
    </rPh>
    <phoneticPr fontId="7"/>
  </si>
  <si>
    <t>生活産業基礎</t>
    <rPh sb="0" eb="4">
      <t>セイカツサンギョウ</t>
    </rPh>
    <rPh sb="4" eb="6">
      <t>キソ</t>
    </rPh>
    <phoneticPr fontId="7"/>
  </si>
  <si>
    <t>2-41</t>
    <phoneticPr fontId="7"/>
  </si>
  <si>
    <t>2-42</t>
    <phoneticPr fontId="7"/>
  </si>
  <si>
    <t>2-43</t>
    <phoneticPr fontId="7"/>
  </si>
  <si>
    <t>2-44</t>
    <phoneticPr fontId="7"/>
  </si>
  <si>
    <t>2-45</t>
    <phoneticPr fontId="7"/>
  </si>
  <si>
    <t>情報セキュリティ</t>
    <rPh sb="0" eb="2">
      <t>ジョウホウ</t>
    </rPh>
    <phoneticPr fontId="7"/>
  </si>
  <si>
    <t>c779</t>
    <phoneticPr fontId="7"/>
  </si>
  <si>
    <t>情報デザイン</t>
    <rPh sb="0" eb="2">
      <t>ジョウホウ</t>
    </rPh>
    <phoneticPr fontId="7"/>
  </si>
  <si>
    <t>c780</t>
    <phoneticPr fontId="7"/>
  </si>
  <si>
    <t>情報テクノロジー</t>
    <rPh sb="0" eb="2">
      <t>ジョウホウ</t>
    </rPh>
    <phoneticPr fontId="7"/>
  </si>
  <si>
    <t>プレゼンテーション実習</t>
    <rPh sb="9" eb="11">
      <t>ジッシュウ</t>
    </rPh>
    <phoneticPr fontId="7"/>
  </si>
  <si>
    <t>情報基礎実習</t>
    <rPh sb="0" eb="2">
      <t>ジョウホウ</t>
    </rPh>
    <rPh sb="2" eb="4">
      <t>キソ</t>
    </rPh>
    <rPh sb="4" eb="6">
      <t>ジッシュウ</t>
    </rPh>
    <phoneticPr fontId="7"/>
  </si>
  <si>
    <t>2-46</t>
    <phoneticPr fontId="7"/>
  </si>
  <si>
    <t>2-47</t>
    <phoneticPr fontId="7"/>
  </si>
  <si>
    <t>2-48</t>
    <phoneticPr fontId="7"/>
  </si>
  <si>
    <t>2-49</t>
    <phoneticPr fontId="7"/>
  </si>
  <si>
    <t>2-50</t>
    <phoneticPr fontId="7"/>
  </si>
  <si>
    <t>2-51</t>
    <phoneticPr fontId="7"/>
  </si>
  <si>
    <t>2-52</t>
    <phoneticPr fontId="7"/>
  </si>
  <si>
    <t>福祉情報</t>
    <rPh sb="0" eb="4">
      <t>フクシジョウホウ</t>
    </rPh>
    <phoneticPr fontId="7"/>
  </si>
  <si>
    <t>2-53</t>
    <phoneticPr fontId="7"/>
  </si>
  <si>
    <t>2-54</t>
    <phoneticPr fontId="7"/>
  </si>
  <si>
    <t>保育基礎</t>
    <rPh sb="0" eb="4">
      <t>ホイクキソ</t>
    </rPh>
    <phoneticPr fontId="7"/>
  </si>
  <si>
    <t>c768</t>
    <phoneticPr fontId="7"/>
  </si>
  <si>
    <t>ファッション造形基礎</t>
    <rPh sb="6" eb="10">
      <t>ゾウケイキソ</t>
    </rPh>
    <phoneticPr fontId="7"/>
  </si>
  <si>
    <t>3-48</t>
    <phoneticPr fontId="7"/>
  </si>
  <si>
    <t>3-49</t>
    <phoneticPr fontId="7"/>
  </si>
  <si>
    <t>情報システムのプログラミング</t>
    <rPh sb="0" eb="2">
      <t>ジョウホウ</t>
    </rPh>
    <phoneticPr fontId="7"/>
  </si>
  <si>
    <t>情選</t>
    <rPh sb="0" eb="1">
      <t>ジョウ</t>
    </rPh>
    <rPh sb="1" eb="2">
      <t>セン</t>
    </rPh>
    <phoneticPr fontId="7"/>
  </si>
  <si>
    <t>c781</t>
    <phoneticPr fontId="7"/>
  </si>
  <si>
    <t>ネットワークシステム</t>
    <phoneticPr fontId="7"/>
  </si>
  <si>
    <t>c782</t>
    <phoneticPr fontId="7"/>
  </si>
  <si>
    <t>コンテンツの制作と発信</t>
    <rPh sb="6" eb="8">
      <t>セイサク</t>
    </rPh>
    <rPh sb="9" eb="11">
      <t>ハッシン</t>
    </rPh>
    <phoneticPr fontId="7"/>
  </si>
  <si>
    <t>c784</t>
    <phoneticPr fontId="7"/>
  </si>
  <si>
    <t>7 実教</t>
  </si>
  <si>
    <t>60時間でエキスパート　Word ＆ Excel 2007/2010</t>
    <phoneticPr fontId="7"/>
  </si>
  <si>
    <t>グラフィックレイアウト実習</t>
    <rPh sb="11" eb="13">
      <t>ジッシュウ</t>
    </rPh>
    <phoneticPr fontId="7"/>
  </si>
  <si>
    <t>技術評論社</t>
    <rPh sb="0" eb="2">
      <t>ギジュツ</t>
    </rPh>
    <rPh sb="2" eb="5">
      <t>ヒョウロンシャ</t>
    </rPh>
    <phoneticPr fontId="7"/>
  </si>
  <si>
    <t>3-50</t>
    <phoneticPr fontId="7"/>
  </si>
  <si>
    <t>3-51</t>
    <phoneticPr fontId="7"/>
  </si>
  <si>
    <t>3-52</t>
    <phoneticPr fontId="7"/>
  </si>
  <si>
    <t>3-53</t>
    <phoneticPr fontId="7"/>
  </si>
  <si>
    <t>3-54</t>
    <phoneticPr fontId="7"/>
  </si>
  <si>
    <t>3-55</t>
    <phoneticPr fontId="7"/>
  </si>
  <si>
    <t>3-56</t>
    <phoneticPr fontId="7"/>
  </si>
  <si>
    <t>d530</t>
    <phoneticPr fontId="7"/>
  </si>
  <si>
    <t>課題研究</t>
    <rPh sb="0" eb="4">
      <t>カダイケンキュウ</t>
    </rPh>
    <phoneticPr fontId="7"/>
  </si>
  <si>
    <t>新版　はじめての茶の湯</t>
    <rPh sb="0" eb="2">
      <t>シンバン</t>
    </rPh>
    <rPh sb="8" eb="9">
      <t>チャ</t>
    </rPh>
    <rPh sb="10" eb="11">
      <t>ユ</t>
    </rPh>
    <phoneticPr fontId="7"/>
  </si>
  <si>
    <t>3-57</t>
    <phoneticPr fontId="7"/>
  </si>
  <si>
    <t>3-58</t>
    <phoneticPr fontId="7"/>
  </si>
  <si>
    <t>介護福祉基礎</t>
    <rPh sb="0" eb="6">
      <t>カイゴフクシキソ</t>
    </rPh>
    <phoneticPr fontId="7"/>
  </si>
  <si>
    <t>c786</t>
    <phoneticPr fontId="7"/>
  </si>
  <si>
    <t>生活支援技術</t>
    <rPh sb="0" eb="6">
      <t>セイカツシエンギジュツ</t>
    </rPh>
    <phoneticPr fontId="7"/>
  </si>
  <si>
    <t>3-59</t>
    <phoneticPr fontId="7"/>
  </si>
  <si>
    <t>3-60</t>
    <phoneticPr fontId="7"/>
  </si>
  <si>
    <t>普(理)選</t>
    <rPh sb="2" eb="3">
      <t>リ</t>
    </rPh>
    <rPh sb="4" eb="5">
      <t>セン</t>
    </rPh>
    <phoneticPr fontId="7"/>
  </si>
  <si>
    <t>普(理)選
普(文)</t>
    <rPh sb="2" eb="3">
      <t>リ</t>
    </rPh>
    <rPh sb="4" eb="5">
      <t>セン</t>
    </rPh>
    <rPh sb="6" eb="7">
      <t>フ</t>
    </rPh>
    <rPh sb="8" eb="9">
      <t>ブン</t>
    </rPh>
    <phoneticPr fontId="7"/>
  </si>
  <si>
    <t>作業家庭</t>
    <rPh sb="0" eb="2">
      <t>サギョウ</t>
    </rPh>
    <rPh sb="2" eb="4">
      <t>カテイ</t>
    </rPh>
    <phoneticPr fontId="7"/>
  </si>
  <si>
    <t>1</t>
    <phoneticPr fontId="19"/>
  </si>
  <si>
    <t>2～3</t>
    <phoneticPr fontId="19"/>
  </si>
  <si>
    <t>1～3</t>
    <phoneticPr fontId="19"/>
  </si>
  <si>
    <t>2</t>
    <phoneticPr fontId="19"/>
  </si>
  <si>
    <t>3</t>
    <phoneticPr fontId="19"/>
  </si>
  <si>
    <t>実教出版</t>
    <rPh sb="0" eb="4">
      <t>ジッキョウシュッパン</t>
    </rPh>
    <phoneticPr fontId="19"/>
  </si>
  <si>
    <t>３０時間でマスター　プレゼンテーション＋PowerPoint 2019</t>
    <phoneticPr fontId="19"/>
  </si>
  <si>
    <t>デザインの学校　これからはじめる Illustrator &amp; Photoshopの本</t>
    <phoneticPr fontId="7"/>
  </si>
  <si>
    <t>主婦の友社</t>
    <rPh sb="0" eb="2">
      <t>シュフ</t>
    </rPh>
    <rPh sb="3" eb="5">
      <t>トモシャ</t>
    </rPh>
    <phoneticPr fontId="7"/>
  </si>
  <si>
    <t>令和6年度使用教科用図書（採択）一覧表</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</si>
</sst>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Red]#,##0"/>
  </numFmts>
  <fonts count="56" x14ac:knownFonts="1">
    <font>
      <sz val="11"/>
      <color theme="1"/>
      <name val="游ゴシック"/>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name val="ＭＳ Ｐゴシック"/>
      <family val="2"/>
      <charset val="128"/>
    </font>
    <font>
      <sz val="9.5"/>
      <name val="ＭＳ ゴシック"/>
      <family val="3"/>
      <charset val="128"/>
    </font>
    <font>
      <sz val="10.5"/>
      <name val="ＭＳ ゴシック"/>
      <family val="3"/>
      <charset val="128"/>
    </font>
    <font>
      <sz val="6.5"/>
      <name val="ＭＳ ゴシック"/>
      <family val="3"/>
      <charset val="128"/>
    </font>
    <font>
      <sz val="8"/>
      <name val="ＭＳ ゴシック"/>
      <family val="3"/>
      <charset val="128"/>
    </font>
    <font>
      <sz val="12"/>
      <name val="ＭＳ ゴシック"/>
      <family val="3"/>
      <charset val="128"/>
    </font>
    <font>
      <sz val="11"/>
      <name val="ＭＳ ゴシック"/>
      <family val="3"/>
      <charset val="128"/>
    </font>
    <font>
      <sz val="6"/>
      <name val="游ゴシック"/>
      <family val="2"/>
      <charset val="128"/>
      <scheme val="minor"/>
    </font>
    <font>
      <sz val="10"/>
      <name val="游ゴシック"/>
      <family val="3"/>
      <charset val="128"/>
      <scheme val="minor"/>
    </font>
    <font>
      <sz val="11"/>
      <name val="游ゴシック"/>
      <family val="3"/>
      <charset val="128"/>
      <scheme val="minor"/>
    </font>
    <font>
      <sz val="6"/>
      <name val="游ゴシック"/>
      <family val="3"/>
      <charset val="128"/>
      <scheme val="minor"/>
    </font>
    <font>
      <sz val="6"/>
      <name val="ＭＳ Ｐゴシック"/>
      <family val="3"/>
      <charset val="128"/>
    </font>
    <font>
      <sz val="11"/>
      <name val="ＭＳ Ｐ明朝"/>
      <family val="1"/>
      <charset val="128"/>
    </font>
    <font>
      <b/>
      <sz val="14"/>
      <name val="ＭＳ Ｐゴシック"/>
      <family val="3"/>
      <charset val="128"/>
    </font>
    <font>
      <b/>
      <sz val="14"/>
      <name val="ＭＳ Ｐ明朝"/>
      <family val="1"/>
      <charset val="128"/>
    </font>
    <font>
      <sz val="14"/>
      <name val="ＭＳ Ｐ明朝"/>
      <family val="1"/>
      <charset val="128"/>
    </font>
    <font>
      <sz val="12"/>
      <name val="ＭＳ Ｐ明朝"/>
      <family val="1"/>
      <charset val="128"/>
    </font>
    <font>
      <sz val="7"/>
      <name val="ＭＳ Ｐ明朝"/>
      <family val="1"/>
      <charset val="128"/>
    </font>
    <font>
      <sz val="10"/>
      <name val="ＭＳ Ｐ明朝"/>
      <family val="1"/>
      <charset val="128"/>
    </font>
    <font>
      <strike/>
      <sz val="7"/>
      <name val="ＭＳ Ｐ明朝"/>
      <family val="1"/>
      <charset val="128"/>
    </font>
    <font>
      <sz val="10.5"/>
      <name val="ＭＳ Ｐ明朝"/>
      <family val="1"/>
      <charset val="128"/>
    </font>
    <font>
      <sz val="8"/>
      <name val="ＭＳ Ｐ明朝"/>
      <family val="1"/>
      <charset val="128"/>
    </font>
    <font>
      <b/>
      <sz val="15"/>
      <color theme="1"/>
      <name val="ＭＳ 明朝"/>
      <family val="1"/>
      <charset val="128"/>
    </font>
    <font>
      <b/>
      <sz val="18"/>
      <color theme="1"/>
      <name val="ＭＳ 明朝"/>
      <family val="1"/>
      <charset val="128"/>
    </font>
    <font>
      <b/>
      <sz val="16"/>
      <color theme="1"/>
      <name val="ＭＳ 明朝"/>
      <family val="1"/>
      <charset val="128"/>
    </font>
    <font>
      <b/>
      <sz val="14"/>
      <color theme="1"/>
      <name val="ＭＳ 明朝"/>
      <family val="1"/>
      <charset val="128"/>
    </font>
    <font>
      <b/>
      <sz val="18"/>
      <color rgb="FFFF0000"/>
      <name val="ＭＳ 明朝"/>
      <family val="1"/>
      <charset val="128"/>
    </font>
    <font>
      <sz val="10"/>
      <color theme="1"/>
      <name val="游ゴシック"/>
      <family val="3"/>
      <charset val="128"/>
      <scheme val="minor"/>
    </font>
    <font>
      <sz val="6"/>
      <name val="ＭＳ Ｐゴシック"/>
      <family val="2"/>
      <charset val="128"/>
    </font>
    <font>
      <sz val="13"/>
      <name val="ＭＳ ゴシック"/>
      <family val="3"/>
      <charset val="128"/>
    </font>
    <font>
      <sz val="18"/>
      <name val="ＭＳ ゴシック"/>
      <family val="3"/>
      <charset val="128"/>
    </font>
    <font>
      <sz val="10"/>
      <name val="ＭＳ ゴシック"/>
      <family val="3"/>
      <charset val="128"/>
    </font>
    <font>
      <sz val="8"/>
      <color rgb="FFB4B4B4"/>
      <name val="ＭＳ ゴシック"/>
      <family val="3"/>
      <charset val="128"/>
    </font>
    <font>
      <sz val="18"/>
      <color indexed="8"/>
      <name val="ＭＳ Ｐ明朝"/>
      <family val="1"/>
      <charset val="128"/>
    </font>
    <font>
      <b/>
      <sz val="12"/>
      <color theme="1"/>
      <name val="ＭＳ 明朝"/>
      <family val="1"/>
      <charset val="128"/>
    </font>
    <font>
      <b/>
      <sz val="18"/>
      <name val="ＭＳ 明朝"/>
      <family val="1"/>
      <charset val="128"/>
    </font>
    <font>
      <b/>
      <strike/>
      <sz val="18"/>
      <color theme="1"/>
      <name val="ＭＳ 明朝"/>
      <family val="1"/>
      <charset val="128"/>
    </font>
    <font>
      <sz val="9"/>
      <name val="游ゴシック"/>
      <family val="3"/>
      <charset val="128"/>
      <scheme val="minor"/>
    </font>
    <font>
      <strike/>
      <sz val="10"/>
      <name val="游ゴシック"/>
      <family val="3"/>
      <charset val="128"/>
      <scheme val="minor"/>
    </font>
    <font>
      <strike/>
      <sz val="11"/>
      <name val="游ゴシック"/>
      <family val="3"/>
      <charset val="128"/>
      <scheme val="minor"/>
    </font>
    <font>
      <strike/>
      <sz val="9"/>
      <name val="游ゴシック"/>
      <family val="3"/>
      <charset val="128"/>
      <scheme val="minor"/>
    </font>
    <font>
      <sz val="16"/>
      <name val="游ゴシック"/>
      <family val="3"/>
      <charset val="128"/>
      <scheme val="minor"/>
    </font>
    <font>
      <sz val="12"/>
      <name val="游ゴシック"/>
      <family val="3"/>
      <charset val="128"/>
      <scheme val="minor"/>
    </font>
    <font>
      <b/>
      <sz val="15"/>
      <color rgb="FFFF0000"/>
      <name val="ＭＳ 明朝"/>
      <family val="1"/>
      <charset val="128"/>
    </font>
    <font>
      <sz val="11"/>
      <color theme="1"/>
      <name val="ＭＳ ゴシック"/>
      <family val="3"/>
      <charset val="128"/>
    </font>
    <font>
      <sz val="11"/>
      <color rgb="FFFF0000"/>
      <name val="ＭＳ ゴシック"/>
      <family val="3"/>
      <charset val="128"/>
    </font>
    <font>
      <sz val="6"/>
      <name val="ＭＳ Ｐ明朝"/>
      <family val="1"/>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gray0625">
        <bgColor theme="0"/>
      </patternFill>
    </fill>
    <fill>
      <patternFill patternType="gray0625"/>
    </fill>
    <fill>
      <patternFill patternType="solid">
        <fgColor rgb="FFFF0000"/>
        <bgColor indexed="64"/>
      </patternFill>
    </fill>
  </fills>
  <borders count="116">
    <border>
      <left/>
      <right/>
      <top/>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medium">
        <color indexed="64"/>
      </right>
      <top style="thin">
        <color indexed="64"/>
      </top>
      <bottom/>
      <diagonal/>
    </border>
    <border>
      <left style="thin">
        <color indexed="64"/>
      </left>
      <right style="thin">
        <color indexed="64"/>
      </right>
      <top style="hair">
        <color indexed="64"/>
      </top>
      <bottom style="thin">
        <color indexed="64"/>
      </bottom>
      <diagonal/>
    </border>
    <border>
      <left/>
      <right style="double">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rgb="FF000000"/>
      </top>
      <bottom style="thin">
        <color rgb="FF000000"/>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auto="1"/>
      </right>
      <top style="hair">
        <color indexed="64"/>
      </top>
      <bottom style="thin">
        <color indexed="64"/>
      </bottom>
      <diagonal/>
    </border>
    <border>
      <left style="thick">
        <color auto="1"/>
      </left>
      <right style="thin">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style="medium">
        <color indexed="64"/>
      </bottom>
      <diagonal/>
    </border>
    <border>
      <left style="medium">
        <color indexed="64"/>
      </left>
      <right style="thin">
        <color auto="1"/>
      </right>
      <top style="hair">
        <color indexed="64"/>
      </top>
      <bottom style="medium">
        <color indexed="64"/>
      </bottom>
      <diagonal/>
    </border>
    <border>
      <left style="double">
        <color indexed="64"/>
      </left>
      <right style="thin">
        <color indexed="64"/>
      </right>
      <top style="hair">
        <color indexed="64"/>
      </top>
      <bottom style="medium">
        <color indexed="64"/>
      </bottom>
      <diagonal/>
    </border>
    <border>
      <left style="thin">
        <color auto="1"/>
      </left>
      <right style="thin">
        <color auto="1"/>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rgb="FF000000"/>
      </left>
      <right/>
      <top/>
      <bottom/>
      <diagonal/>
    </border>
    <border>
      <left/>
      <right/>
      <top style="medium">
        <color auto="1"/>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style="medium">
        <color rgb="FF000000"/>
      </left>
      <right style="thin">
        <color indexed="64"/>
      </right>
      <top/>
      <bottom/>
      <diagonal/>
    </border>
    <border>
      <left style="medium">
        <color rgb="FF000000"/>
      </left>
      <right style="thin">
        <color indexed="64"/>
      </right>
      <top style="thin">
        <color indexed="64"/>
      </top>
      <bottom/>
      <diagonal/>
    </border>
    <border>
      <left style="medium">
        <color rgb="FF000000"/>
      </left>
      <right style="thin">
        <color indexed="64"/>
      </right>
      <top style="medium">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bottom style="thin">
        <color indexed="64"/>
      </bottom>
      <diagonal/>
    </border>
    <border>
      <left style="medium">
        <color indexed="64"/>
      </left>
      <right style="thin">
        <color auto="1"/>
      </right>
      <top style="thin">
        <color indexed="64"/>
      </top>
      <bottom style="hair">
        <color indexed="64"/>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style="medium">
        <color indexed="64"/>
      </left>
      <right style="thin">
        <color indexed="64"/>
      </right>
      <top style="thin">
        <color rgb="FF000000"/>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medium">
        <color indexed="64"/>
      </left>
      <right/>
      <top style="medium">
        <color indexed="64"/>
      </top>
      <bottom/>
      <diagonal/>
    </border>
    <border>
      <left style="thin">
        <color auto="1"/>
      </left>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style="hair">
        <color indexed="64"/>
      </bottom>
      <diagonal/>
    </border>
  </borders>
  <cellStyleXfs count="10">
    <xf numFmtId="0" fontId="0" fillId="0" borderId="0">
      <alignment vertical="center"/>
    </xf>
    <xf numFmtId="6" fontId="6" fillId="0" borderId="0" applyFont="0" applyFill="0" applyBorder="0" applyAlignment="0" applyProtection="0"/>
    <xf numFmtId="0" fontId="6" fillId="0" borderId="0"/>
    <xf numFmtId="0" fontId="9" fillId="0" borderId="0">
      <alignment vertical="center"/>
    </xf>
    <xf numFmtId="0" fontId="5" fillId="0" borderId="0">
      <alignment vertical="center"/>
    </xf>
    <xf numFmtId="0" fontId="6" fillId="0" borderId="0">
      <alignment vertical="center"/>
    </xf>
    <xf numFmtId="0" fontId="4" fillId="0" borderId="0">
      <alignment vertical="center"/>
    </xf>
    <xf numFmtId="0" fontId="3" fillId="0" borderId="0">
      <alignment vertical="center"/>
    </xf>
    <xf numFmtId="0" fontId="6" fillId="0" borderId="0">
      <alignment vertical="center"/>
    </xf>
    <xf numFmtId="0" fontId="8" fillId="0" borderId="0">
      <alignment vertical="center"/>
    </xf>
  </cellStyleXfs>
  <cellXfs count="572">
    <xf numFmtId="0" fontId="0" fillId="0" borderId="0" xfId="0">
      <alignment vertical="center"/>
    </xf>
    <xf numFmtId="0" fontId="9" fillId="0" borderId="0" xfId="3">
      <alignment vertical="center"/>
    </xf>
    <xf numFmtId="0" fontId="17" fillId="0" borderId="0" xfId="4" applyFont="1" applyFill="1" applyBorder="1" applyAlignment="1">
      <alignment horizontal="center" vertical="center"/>
    </xf>
    <xf numFmtId="0" fontId="17" fillId="0" borderId="0" xfId="4" applyFont="1" applyFill="1" applyBorder="1">
      <alignment vertical="center"/>
    </xf>
    <xf numFmtId="0" fontId="8" fillId="0" borderId="5" xfId="0" applyFont="1" applyBorder="1">
      <alignment vertical="center"/>
    </xf>
    <xf numFmtId="0" fontId="8" fillId="0" borderId="5" xfId="0" applyFont="1" applyBorder="1" applyAlignment="1">
      <alignment horizontal="center" vertical="center"/>
    </xf>
    <xf numFmtId="0" fontId="8" fillId="0" borderId="0" xfId="0" applyFont="1">
      <alignment vertical="center"/>
    </xf>
    <xf numFmtId="0" fontId="8" fillId="0" borderId="0" xfId="0" applyFont="1" applyFill="1" applyBorder="1">
      <alignment vertical="center"/>
    </xf>
    <xf numFmtId="0" fontId="32" fillId="0" borderId="49" xfId="7" applyFont="1" applyBorder="1" applyAlignment="1">
      <alignment horizontal="center" vertical="center"/>
    </xf>
    <xf numFmtId="0" fontId="31" fillId="0" borderId="0" xfId="7" applyFont="1">
      <alignment vertical="center"/>
    </xf>
    <xf numFmtId="0" fontId="31" fillId="0" borderId="5" xfId="7" applyFont="1" applyBorder="1" applyAlignment="1">
      <alignment horizontal="center" vertical="center"/>
    </xf>
    <xf numFmtId="0" fontId="31" fillId="0" borderId="5" xfId="7" applyFont="1" applyBorder="1">
      <alignment vertical="center"/>
    </xf>
    <xf numFmtId="0" fontId="31" fillId="3" borderId="5" xfId="7" applyFont="1" applyFill="1" applyBorder="1">
      <alignment vertical="center"/>
    </xf>
    <xf numFmtId="0" fontId="31" fillId="3" borderId="5" xfId="7" applyFont="1" applyFill="1" applyBorder="1" applyAlignment="1">
      <alignment horizontal="center" vertical="center"/>
    </xf>
    <xf numFmtId="0" fontId="32" fillId="0" borderId="47" xfId="7" applyFont="1" applyBorder="1" applyAlignment="1">
      <alignment horizontal="center" vertical="center"/>
    </xf>
    <xf numFmtId="0" fontId="32" fillId="0" borderId="48" xfId="7" applyFont="1" applyBorder="1" applyAlignment="1">
      <alignment horizontal="center" vertical="center"/>
    </xf>
    <xf numFmtId="0" fontId="32" fillId="0" borderId="50" xfId="7" applyFont="1" applyBorder="1" applyAlignment="1">
      <alignment horizontal="center" vertical="center"/>
    </xf>
    <xf numFmtId="0" fontId="32" fillId="0" borderId="51" xfId="7" applyFont="1" applyBorder="1" applyAlignment="1">
      <alignment horizontal="left" vertical="top" wrapText="1" indent="1"/>
    </xf>
    <xf numFmtId="0" fontId="32" fillId="0" borderId="52" xfId="7" applyFont="1" applyBorder="1" applyAlignment="1">
      <alignment horizontal="left" vertical="top" wrapText="1" indent="1"/>
    </xf>
    <xf numFmtId="0" fontId="32" fillId="3" borderId="51" xfId="7" applyFont="1" applyFill="1" applyBorder="1" applyAlignment="1">
      <alignment horizontal="left" vertical="top" wrapText="1" indent="1"/>
    </xf>
    <xf numFmtId="0" fontId="32" fillId="3" borderId="52" xfId="7" applyFont="1" applyFill="1" applyBorder="1" applyAlignment="1">
      <alignment horizontal="left" vertical="top" wrapText="1" indent="1"/>
    </xf>
    <xf numFmtId="0" fontId="32" fillId="4" borderId="52" xfId="7" applyFont="1" applyFill="1" applyBorder="1" applyAlignment="1">
      <alignment horizontal="left" vertical="top" wrapText="1" indent="1"/>
    </xf>
    <xf numFmtId="0" fontId="32" fillId="3" borderId="52" xfId="7" applyFont="1" applyFill="1" applyBorder="1" applyAlignment="1">
      <alignment horizontal="center" vertical="top" wrapText="1" indent="1"/>
    </xf>
    <xf numFmtId="0" fontId="32" fillId="3" borderId="51" xfId="7" applyFont="1" applyFill="1" applyBorder="1" applyAlignment="1">
      <alignment horizontal="center" vertical="top" wrapText="1" indent="1"/>
    </xf>
    <xf numFmtId="0" fontId="32" fillId="0" borderId="51" xfId="7" applyFont="1" applyBorder="1" applyAlignment="1">
      <alignment horizontal="center" vertical="top" wrapText="1" indent="1"/>
    </xf>
    <xf numFmtId="0" fontId="32" fillId="4" borderId="51" xfId="7" applyFont="1" applyFill="1" applyBorder="1" applyAlignment="1">
      <alignment horizontal="left" vertical="top" wrapText="1" indent="1"/>
    </xf>
    <xf numFmtId="0" fontId="35" fillId="3" borderId="52" xfId="7" applyFont="1" applyFill="1" applyBorder="1" applyAlignment="1">
      <alignment horizontal="center" wrapText="1"/>
    </xf>
    <xf numFmtId="0" fontId="31" fillId="0" borderId="0" xfId="7" applyFont="1" applyAlignment="1">
      <alignment horizontal="center" vertical="center"/>
    </xf>
    <xf numFmtId="0" fontId="31" fillId="3" borderId="0" xfId="7" applyFont="1" applyFill="1">
      <alignment vertical="center"/>
    </xf>
    <xf numFmtId="0" fontId="21" fillId="0" borderId="0" xfId="5" applyFont="1" applyProtection="1">
      <alignment vertical="center"/>
      <protection locked="0"/>
    </xf>
    <xf numFmtId="0" fontId="21" fillId="0" borderId="0" xfId="5" applyFont="1" applyAlignment="1" applyProtection="1">
      <alignment horizontal="center" vertical="center"/>
      <protection locked="0"/>
    </xf>
    <xf numFmtId="0" fontId="21" fillId="0" borderId="0" xfId="5" applyFont="1" applyBorder="1" applyAlignment="1" applyProtection="1">
      <alignment vertical="center"/>
      <protection locked="0"/>
    </xf>
    <xf numFmtId="0" fontId="22" fillId="0" borderId="0" xfId="5" applyFont="1" applyProtection="1">
      <alignment vertical="center"/>
      <protection locked="0"/>
    </xf>
    <xf numFmtId="0" fontId="21" fillId="0" borderId="0" xfId="5" applyFont="1" applyBorder="1" applyAlignment="1" applyProtection="1">
      <alignment horizontal="left" vertical="center"/>
      <protection locked="0"/>
    </xf>
    <xf numFmtId="0" fontId="23" fillId="0" borderId="0" xfId="5" applyFont="1" applyAlignment="1" applyProtection="1">
      <alignment horizontal="center" vertical="center"/>
      <protection locked="0"/>
    </xf>
    <xf numFmtId="0" fontId="23" fillId="0" borderId="0" xfId="5" applyFont="1" applyProtection="1">
      <alignment vertical="center"/>
      <protection locked="0"/>
    </xf>
    <xf numFmtId="0" fontId="24" fillId="0" borderId="0" xfId="5" applyFont="1" applyProtection="1">
      <alignment vertical="center"/>
      <protection locked="0"/>
    </xf>
    <xf numFmtId="0" fontId="21" fillId="0" borderId="0" xfId="5" applyFont="1" applyBorder="1" applyProtection="1">
      <alignment vertical="center"/>
      <protection locked="0"/>
    </xf>
    <xf numFmtId="0" fontId="21" fillId="0" borderId="0" xfId="5" applyFont="1" applyFill="1" applyAlignment="1" applyProtection="1">
      <alignment horizontal="center" vertical="center"/>
      <protection locked="0"/>
    </xf>
    <xf numFmtId="0" fontId="21" fillId="0" borderId="14" xfId="5" applyFont="1" applyBorder="1" applyAlignment="1" applyProtection="1">
      <alignment vertical="center"/>
      <protection locked="0"/>
    </xf>
    <xf numFmtId="0" fontId="25" fillId="0" borderId="0" xfId="5" applyFont="1" applyProtection="1">
      <alignment vertical="center"/>
      <protection locked="0"/>
    </xf>
    <xf numFmtId="0" fontId="26" fillId="0" borderId="7" xfId="5" applyFont="1" applyBorder="1" applyAlignment="1" applyProtection="1">
      <alignment horizontal="center" vertical="center"/>
      <protection locked="0"/>
    </xf>
    <xf numFmtId="0" fontId="26" fillId="0" borderId="0" xfId="5" applyFont="1" applyProtection="1">
      <alignment vertical="center"/>
      <protection locked="0"/>
    </xf>
    <xf numFmtId="0" fontId="26" fillId="0" borderId="23" xfId="5" applyNumberFormat="1" applyFont="1" applyBorder="1" applyAlignment="1" applyProtection="1">
      <alignment horizontal="center" vertical="center" shrinkToFit="1"/>
      <protection locked="0"/>
    </xf>
    <xf numFmtId="0" fontId="26" fillId="0" borderId="23" xfId="5" applyFont="1" applyBorder="1" applyAlignment="1" applyProtection="1">
      <alignment horizontal="center" vertical="center" wrapText="1"/>
      <protection locked="0"/>
    </xf>
    <xf numFmtId="0" fontId="29" fillId="0" borderId="0" xfId="5" applyFont="1" applyProtection="1">
      <alignment vertical="center"/>
      <protection locked="0"/>
    </xf>
    <xf numFmtId="0" fontId="29" fillId="0" borderId="0" xfId="5" applyFont="1" applyAlignment="1" applyProtection="1">
      <protection locked="0"/>
    </xf>
    <xf numFmtId="0" fontId="29" fillId="0" borderId="0" xfId="5" applyFont="1" applyBorder="1" applyAlignment="1" applyProtection="1">
      <alignment horizontal="center" shrinkToFit="1"/>
      <protection locked="0"/>
    </xf>
    <xf numFmtId="49" fontId="29" fillId="0" borderId="0" xfId="5" applyNumberFormat="1" applyFont="1" applyBorder="1" applyAlignment="1" applyProtection="1">
      <alignment horizontal="center" shrinkToFit="1"/>
      <protection locked="0"/>
    </xf>
    <xf numFmtId="0" fontId="30" fillId="0" borderId="0" xfId="5" applyFont="1" applyBorder="1" applyAlignment="1" applyProtection="1">
      <alignment horizontal="left"/>
      <protection locked="0"/>
    </xf>
    <xf numFmtId="0" fontId="29" fillId="0" borderId="0" xfId="5" applyFont="1" applyBorder="1" applyAlignment="1" applyProtection="1">
      <alignment horizontal="center"/>
      <protection locked="0"/>
    </xf>
    <xf numFmtId="0" fontId="25" fillId="0" borderId="0" xfId="5" applyFont="1" applyBorder="1" applyAlignment="1" applyProtection="1">
      <protection locked="0"/>
    </xf>
    <xf numFmtId="0" fontId="30" fillId="0" borderId="0" xfId="5" applyFont="1" applyBorder="1" applyAlignment="1" applyProtection="1">
      <protection locked="0"/>
    </xf>
    <xf numFmtId="0" fontId="30" fillId="0" borderId="0" xfId="5" applyFont="1" applyFill="1" applyBorder="1" applyAlignment="1" applyProtection="1">
      <alignment horizontal="left"/>
      <protection locked="0"/>
    </xf>
    <xf numFmtId="0" fontId="30" fillId="3" borderId="0" xfId="5" applyFont="1" applyFill="1" applyBorder="1" applyAlignment="1" applyProtection="1">
      <alignment horizontal="left"/>
      <protection locked="0"/>
    </xf>
    <xf numFmtId="0" fontId="29" fillId="3" borderId="0" xfId="5" applyFont="1" applyFill="1" applyBorder="1" applyAlignment="1" applyProtection="1">
      <alignment horizontal="center"/>
      <protection locked="0"/>
    </xf>
    <xf numFmtId="0" fontId="29" fillId="3" borderId="0" xfId="5" applyFont="1" applyFill="1" applyBorder="1" applyAlignment="1" applyProtection="1">
      <protection locked="0"/>
    </xf>
    <xf numFmtId="0" fontId="25" fillId="3" borderId="0" xfId="5" applyFont="1" applyFill="1" applyBorder="1" applyAlignment="1" applyProtection="1">
      <protection locked="0"/>
    </xf>
    <xf numFmtId="0" fontId="36" fillId="0" borderId="0" xfId="0" applyFont="1" applyFill="1" applyAlignment="1">
      <alignment horizontal="center" vertical="center"/>
    </xf>
    <xf numFmtId="0" fontId="36" fillId="0" borderId="0" xfId="0" applyFont="1" applyFill="1" applyAlignment="1">
      <alignment horizontal="left" vertical="center"/>
    </xf>
    <xf numFmtId="0" fontId="36" fillId="0" borderId="0" xfId="0" applyFont="1" applyFill="1" applyBorder="1" applyAlignment="1">
      <alignment vertical="center"/>
    </xf>
    <xf numFmtId="0" fontId="36" fillId="0" borderId="0" xfId="0" applyFont="1" applyFill="1" applyAlignment="1">
      <alignment vertical="center"/>
    </xf>
    <xf numFmtId="0" fontId="0" fillId="0" borderId="60" xfId="0" applyBorder="1" applyAlignment="1">
      <alignment vertical="top" wrapText="1"/>
    </xf>
    <xf numFmtId="0" fontId="0" fillId="0" borderId="11" xfId="0" applyBorder="1" applyAlignment="1">
      <alignment horizontal="left" vertical="center" wrapText="1"/>
    </xf>
    <xf numFmtId="0" fontId="15" fillId="0" borderId="11" xfId="0" applyFont="1" applyBorder="1" applyAlignment="1">
      <alignment horizontal="left" vertical="center" wrapText="1"/>
    </xf>
    <xf numFmtId="0" fontId="11" fillId="0" borderId="60" xfId="0" applyFont="1" applyBorder="1" applyAlignment="1">
      <alignment vertical="top" wrapText="1"/>
    </xf>
    <xf numFmtId="0" fontId="14" fillId="0" borderId="11" xfId="0" applyFont="1" applyBorder="1" applyAlignment="1">
      <alignment horizontal="center" vertical="center" wrapText="1"/>
    </xf>
    <xf numFmtId="0" fontId="10" fillId="0" borderId="11"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12" xfId="0" applyFont="1" applyBorder="1" applyAlignment="1">
      <alignment vertical="center" wrapText="1"/>
    </xf>
    <xf numFmtId="0" fontId="0" fillId="0" borderId="43" xfId="0" applyBorder="1" applyAlignment="1">
      <alignment vertical="center"/>
    </xf>
    <xf numFmtId="0" fontId="0" fillId="0" borderId="64" xfId="0" applyBorder="1" applyAlignment="1">
      <alignment vertical="top" wrapText="1"/>
    </xf>
    <xf numFmtId="0" fontId="14" fillId="0" borderId="65" xfId="0" applyFont="1" applyFill="1" applyBorder="1" applyAlignment="1">
      <alignment vertical="center" wrapText="1"/>
    </xf>
    <xf numFmtId="0" fontId="29" fillId="0" borderId="0" xfId="5" applyFont="1" applyBorder="1" applyAlignment="1" applyProtection="1">
      <protection locked="0"/>
    </xf>
    <xf numFmtId="0" fontId="30" fillId="0" borderId="45" xfId="5" applyNumberFormat="1" applyFont="1" applyBorder="1" applyAlignment="1" applyProtection="1">
      <alignment horizontal="center" vertical="center"/>
      <protection locked="0"/>
    </xf>
    <xf numFmtId="0" fontId="29" fillId="2" borderId="46" xfId="5" applyNumberFormat="1" applyFont="1" applyFill="1" applyBorder="1" applyAlignment="1" applyProtection="1">
      <alignment horizontal="center" vertical="center" shrinkToFit="1"/>
      <protection locked="0"/>
    </xf>
    <xf numFmtId="0" fontId="29" fillId="2" borderId="57" xfId="5" applyNumberFormat="1" applyFont="1" applyFill="1" applyBorder="1" applyAlignment="1" applyProtection="1">
      <alignment horizontal="center" vertical="center" shrinkToFit="1"/>
      <protection locked="0"/>
    </xf>
    <xf numFmtId="56" fontId="29" fillId="0" borderId="44" xfId="5" quotePrefix="1" applyNumberFormat="1" applyFont="1" applyFill="1" applyBorder="1" applyAlignment="1" applyProtection="1">
      <alignment horizontal="center" vertical="center" shrinkToFit="1"/>
      <protection locked="0"/>
    </xf>
    <xf numFmtId="0" fontId="29" fillId="0" borderId="44" xfId="5" quotePrefix="1" applyNumberFormat="1" applyFont="1" applyFill="1" applyBorder="1" applyAlignment="1" applyProtection="1">
      <alignment horizontal="center" vertical="center" shrinkToFit="1"/>
      <protection locked="0"/>
    </xf>
    <xf numFmtId="0" fontId="29" fillId="2" borderId="35" xfId="5" applyFont="1" applyFill="1" applyBorder="1" applyAlignment="1" applyProtection="1">
      <protection locked="0"/>
    </xf>
    <xf numFmtId="0" fontId="29" fillId="2" borderId="38" xfId="5" applyFont="1" applyFill="1" applyBorder="1" applyAlignment="1" applyProtection="1">
      <protection locked="0"/>
    </xf>
    <xf numFmtId="0" fontId="29" fillId="2" borderId="42" xfId="5" applyFont="1" applyFill="1" applyBorder="1" applyAlignment="1" applyProtection="1">
      <protection locked="0"/>
    </xf>
    <xf numFmtId="0" fontId="29" fillId="0" borderId="0" xfId="5" applyFont="1" applyFill="1" applyBorder="1" applyAlignment="1" applyProtection="1">
      <protection locked="0"/>
    </xf>
    <xf numFmtId="0" fontId="30" fillId="0" borderId="0" xfId="5" applyFont="1" applyFill="1" applyBorder="1" applyAlignment="1" applyProtection="1">
      <protection locked="0"/>
    </xf>
    <xf numFmtId="0" fontId="21" fillId="0" borderId="0" xfId="5" applyFont="1" applyFill="1" applyProtection="1">
      <alignment vertical="center"/>
      <protection locked="0"/>
    </xf>
    <xf numFmtId="0" fontId="21" fillId="2" borderId="0" xfId="5" applyFont="1" applyFill="1" applyProtection="1">
      <alignment vertical="center"/>
      <protection locked="0"/>
    </xf>
    <xf numFmtId="0" fontId="21" fillId="2" borderId="14" xfId="5" applyFont="1" applyFill="1" applyBorder="1" applyAlignment="1" applyProtection="1">
      <alignment horizontal="left" vertical="center"/>
      <protection locked="0"/>
    </xf>
    <xf numFmtId="56" fontId="29" fillId="0" borderId="20" xfId="5" quotePrefix="1" applyNumberFormat="1" applyFont="1" applyFill="1" applyBorder="1" applyAlignment="1" applyProtection="1">
      <alignment horizontal="center" vertical="center" shrinkToFit="1"/>
      <protection locked="0"/>
    </xf>
    <xf numFmtId="0" fontId="29" fillId="2" borderId="53" xfId="5" applyNumberFormat="1" applyFont="1" applyFill="1" applyBorder="1" applyAlignment="1" applyProtection="1">
      <alignment horizontal="center" vertical="center" shrinkToFit="1"/>
      <protection locked="0"/>
    </xf>
    <xf numFmtId="0" fontId="29" fillId="0" borderId="20" xfId="5" quotePrefix="1" applyNumberFormat="1" applyFont="1" applyFill="1" applyBorder="1" applyAlignment="1" applyProtection="1">
      <alignment horizontal="center" vertical="center" shrinkToFit="1"/>
      <protection locked="0"/>
    </xf>
    <xf numFmtId="0" fontId="29" fillId="2" borderId="58" xfId="5" applyNumberFormat="1" applyFont="1" applyFill="1" applyBorder="1" applyAlignment="1" applyProtection="1">
      <alignment horizontal="center" vertical="center" shrinkToFit="1"/>
      <protection locked="0"/>
    </xf>
    <xf numFmtId="0" fontId="21" fillId="0" borderId="0" xfId="5" applyFont="1" applyFill="1" applyBorder="1" applyAlignment="1" applyProtection="1">
      <alignment vertical="center"/>
      <protection locked="0"/>
    </xf>
    <xf numFmtId="0" fontId="21" fillId="0" borderId="66" xfId="5" applyFont="1" applyBorder="1" applyProtection="1">
      <alignment vertical="center"/>
      <protection locked="0"/>
    </xf>
    <xf numFmtId="0" fontId="21" fillId="0" borderId="33" xfId="5" applyFont="1" applyBorder="1" applyAlignment="1" applyProtection="1">
      <alignment horizontal="center" vertical="center"/>
      <protection locked="0"/>
    </xf>
    <xf numFmtId="0" fontId="21" fillId="0" borderId="36" xfId="5" applyFont="1" applyBorder="1" applyAlignment="1" applyProtection="1">
      <alignment horizontal="center" vertical="center"/>
      <protection locked="0"/>
    </xf>
    <xf numFmtId="56" fontId="8" fillId="0" borderId="0" xfId="0" quotePrefix="1" applyNumberFormat="1" applyFont="1" applyFill="1" applyBorder="1" applyAlignment="1">
      <alignment horizontal="center" vertical="center"/>
    </xf>
    <xf numFmtId="0" fontId="8" fillId="0" borderId="0" xfId="0" quotePrefix="1" applyFont="1" applyFill="1" applyBorder="1" applyAlignment="1">
      <alignment horizontal="center" vertical="center"/>
    </xf>
    <xf numFmtId="0" fontId="29" fillId="2" borderId="27" xfId="5" applyNumberFormat="1" applyFont="1" applyFill="1" applyBorder="1" applyAlignment="1" applyProtection="1">
      <alignment horizontal="center" vertical="center" wrapText="1" shrinkToFit="1"/>
    </xf>
    <xf numFmtId="0" fontId="29" fillId="2" borderId="29" xfId="5" applyNumberFormat="1" applyFont="1" applyFill="1" applyBorder="1" applyAlignment="1" applyProtection="1">
      <alignment horizontal="center" vertical="center" wrapText="1" shrinkToFit="1"/>
    </xf>
    <xf numFmtId="0" fontId="21" fillId="0" borderId="39" xfId="5" applyFont="1" applyBorder="1" applyAlignment="1" applyProtection="1">
      <alignment horizontal="center" vertical="center" shrinkToFit="1"/>
      <protection locked="0"/>
    </xf>
    <xf numFmtId="0" fontId="14" fillId="0" borderId="60" xfId="0" applyFont="1" applyBorder="1" applyAlignment="1">
      <alignment horizontal="center" vertical="center" wrapText="1"/>
    </xf>
    <xf numFmtId="177" fontId="32" fillId="3" borderId="5" xfId="0" applyNumberFormat="1" applyFont="1" applyFill="1" applyBorder="1" applyAlignment="1">
      <alignment horizontal="center" vertical="center"/>
    </xf>
    <xf numFmtId="177" fontId="32" fillId="3" borderId="69" xfId="0" applyNumberFormat="1" applyFont="1" applyFill="1" applyBorder="1" applyAlignment="1">
      <alignment horizontal="center" vertical="center"/>
    </xf>
    <xf numFmtId="177" fontId="32" fillId="3" borderId="3" xfId="0" applyNumberFormat="1" applyFont="1" applyFill="1" applyBorder="1" applyAlignment="1">
      <alignment horizontal="center" vertical="center"/>
    </xf>
    <xf numFmtId="177" fontId="32" fillId="5" borderId="69" xfId="0" applyNumberFormat="1" applyFont="1" applyFill="1" applyBorder="1" applyAlignment="1">
      <alignment horizontal="center" vertical="center"/>
    </xf>
    <xf numFmtId="177" fontId="32" fillId="5" borderId="5" xfId="0" applyNumberFormat="1" applyFont="1" applyFill="1" applyBorder="1" applyAlignment="1">
      <alignment horizontal="center" vertical="center"/>
    </xf>
    <xf numFmtId="0" fontId="33" fillId="3" borderId="67" xfId="0" applyFont="1" applyFill="1" applyBorder="1" applyAlignment="1">
      <alignment horizontal="center" vertical="center"/>
    </xf>
    <xf numFmtId="0" fontId="33" fillId="0" borderId="68" xfId="0" applyFont="1" applyFill="1" applyBorder="1" applyAlignment="1">
      <alignment horizontal="center" vertical="center"/>
    </xf>
    <xf numFmtId="0" fontId="33" fillId="0" borderId="34" xfId="0" applyFont="1" applyFill="1" applyBorder="1" applyAlignment="1">
      <alignment horizontal="center" vertical="center"/>
    </xf>
    <xf numFmtId="0" fontId="33" fillId="5" borderId="68" xfId="0" applyFont="1" applyFill="1" applyBorder="1" applyAlignment="1">
      <alignment horizontal="center" vertical="center"/>
    </xf>
    <xf numFmtId="0" fontId="33" fillId="3" borderId="68" xfId="0" applyFont="1" applyFill="1" applyBorder="1" applyAlignment="1">
      <alignment horizontal="center" vertical="center"/>
    </xf>
    <xf numFmtId="0" fontId="33" fillId="3" borderId="34" xfId="0" applyFont="1" applyFill="1" applyBorder="1" applyAlignment="1">
      <alignment horizontal="center" vertical="center"/>
    </xf>
    <xf numFmtId="0" fontId="33" fillId="3" borderId="67" xfId="0" applyFont="1" applyFill="1" applyBorder="1" applyAlignment="1">
      <alignment horizontal="center" vertical="center" shrinkToFit="1"/>
    </xf>
    <xf numFmtId="0" fontId="33" fillId="3" borderId="34" xfId="0" applyFont="1" applyFill="1" applyBorder="1" applyAlignment="1">
      <alignment horizontal="center" vertical="center" shrinkToFit="1"/>
    </xf>
    <xf numFmtId="0" fontId="34" fillId="3" borderId="67" xfId="0" applyFont="1" applyFill="1" applyBorder="1" applyAlignment="1">
      <alignment horizontal="center" vertical="center"/>
    </xf>
    <xf numFmtId="0" fontId="33" fillId="5" borderId="67" xfId="0" applyFont="1" applyFill="1" applyBorder="1" applyAlignment="1">
      <alignment horizontal="center" vertical="center"/>
    </xf>
    <xf numFmtId="0" fontId="33" fillId="0" borderId="68" xfId="0" applyFont="1" applyBorder="1" applyAlignment="1">
      <alignment horizontal="center" vertical="center"/>
    </xf>
    <xf numFmtId="0" fontId="33" fillId="6" borderId="68" xfId="0" applyFont="1" applyFill="1" applyBorder="1" applyAlignment="1">
      <alignment horizontal="center" vertical="center"/>
    </xf>
    <xf numFmtId="0" fontId="34" fillId="6" borderId="68" xfId="0" applyFont="1" applyFill="1" applyBorder="1" applyAlignment="1">
      <alignment horizontal="center" vertical="center"/>
    </xf>
    <xf numFmtId="0" fontId="32" fillId="6" borderId="68" xfId="0" applyFont="1" applyFill="1" applyBorder="1" applyAlignment="1">
      <alignment horizontal="center" vertical="center"/>
    </xf>
    <xf numFmtId="0" fontId="33" fillId="3" borderId="7" xfId="0" applyFont="1" applyFill="1" applyBorder="1" applyAlignment="1">
      <alignment horizontal="center" vertical="center" wrapText="1"/>
    </xf>
    <xf numFmtId="0" fontId="34" fillId="3" borderId="7" xfId="0" applyFont="1" applyFill="1" applyBorder="1" applyAlignment="1">
      <alignment horizontal="center" vertical="center" wrapText="1"/>
    </xf>
    <xf numFmtId="0" fontId="33" fillId="0" borderId="26"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5" borderId="26" xfId="0" applyFont="1" applyFill="1" applyBorder="1" applyAlignment="1">
      <alignment horizontal="center" vertical="center" wrapText="1"/>
    </xf>
    <xf numFmtId="0" fontId="33" fillId="3" borderId="26" xfId="0" applyFont="1" applyFill="1" applyBorder="1" applyAlignment="1">
      <alignment horizontal="center" vertical="center" wrapText="1"/>
    </xf>
    <xf numFmtId="0" fontId="34" fillId="3" borderId="26"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43" fillId="0" borderId="8" xfId="0" applyFont="1" applyFill="1" applyBorder="1" applyAlignment="1">
      <alignment horizontal="center" vertical="center" wrapText="1"/>
    </xf>
    <xf numFmtId="0" fontId="33" fillId="3" borderId="8" xfId="0"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4" fillId="5" borderId="7" xfId="0" applyFont="1" applyFill="1" applyBorder="1" applyAlignment="1">
      <alignment horizontal="center" vertical="center" wrapText="1"/>
    </xf>
    <xf numFmtId="0" fontId="33" fillId="0" borderId="26" xfId="0" applyFont="1" applyBorder="1" applyAlignment="1">
      <alignment horizontal="center" vertical="center" wrapText="1"/>
    </xf>
    <xf numFmtId="0" fontId="43" fillId="0" borderId="26" xfId="0" applyFont="1" applyBorder="1" applyAlignment="1">
      <alignment horizontal="center" vertical="center" wrapText="1"/>
    </xf>
    <xf numFmtId="0" fontId="34" fillId="0" borderId="26" xfId="0" applyFont="1" applyBorder="1" applyAlignment="1">
      <alignment horizontal="center" vertical="center" wrapText="1"/>
    </xf>
    <xf numFmtId="0" fontId="33" fillId="5" borderId="7" xfId="0" applyFont="1" applyFill="1" applyBorder="1" applyAlignment="1">
      <alignment horizontal="center" vertical="center" wrapText="1"/>
    </xf>
    <xf numFmtId="0" fontId="33" fillId="6" borderId="26" xfId="0" applyFont="1" applyFill="1" applyBorder="1" applyAlignment="1">
      <alignment horizontal="center" vertical="center" wrapText="1"/>
    </xf>
    <xf numFmtId="0" fontId="31" fillId="5" borderId="7" xfId="0" applyFont="1" applyFill="1" applyBorder="1" applyAlignment="1">
      <alignment horizontal="center" vertical="center" wrapText="1"/>
    </xf>
    <xf numFmtId="0" fontId="32" fillId="6" borderId="26" xfId="0" applyFont="1" applyFill="1" applyBorder="1" applyAlignment="1">
      <alignment horizontal="center" vertical="center" wrapText="1"/>
    </xf>
    <xf numFmtId="0" fontId="34" fillId="6" borderId="26" xfId="0" applyFont="1" applyFill="1" applyBorder="1" applyAlignment="1">
      <alignment horizontal="center" vertical="center" wrapText="1"/>
    </xf>
    <xf numFmtId="0" fontId="33" fillId="3" borderId="6" xfId="0" applyFont="1" applyFill="1" applyBorder="1" applyAlignment="1">
      <alignment horizontal="center" vertical="center" wrapText="1"/>
    </xf>
    <xf numFmtId="0" fontId="33" fillId="0" borderId="28"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5" borderId="28" xfId="0" applyFont="1" applyFill="1" applyBorder="1" applyAlignment="1">
      <alignment horizontal="center" vertical="center" wrapText="1"/>
    </xf>
    <xf numFmtId="0" fontId="33" fillId="3" borderId="28" xfId="0" applyFont="1" applyFill="1" applyBorder="1" applyAlignment="1">
      <alignment horizontal="center" vertical="center" wrapText="1"/>
    </xf>
    <xf numFmtId="0" fontId="34" fillId="3" borderId="6"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3" borderId="28"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34" fillId="5" borderId="6"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33" fillId="0" borderId="28" xfId="0" applyFont="1" applyBorder="1" applyAlignment="1">
      <alignment horizontal="center" vertical="center" wrapText="1"/>
    </xf>
    <xf numFmtId="0" fontId="32" fillId="5" borderId="6" xfId="0" applyFont="1" applyFill="1" applyBorder="1" applyAlignment="1">
      <alignment horizontal="center" vertical="center" wrapText="1"/>
    </xf>
    <xf numFmtId="0" fontId="33" fillId="6" borderId="28" xfId="0" applyFont="1" applyFill="1" applyBorder="1" applyAlignment="1">
      <alignment horizontal="center" vertical="center" wrapText="1"/>
    </xf>
    <xf numFmtId="0" fontId="34" fillId="6" borderId="28" xfId="0" applyFont="1" applyFill="1" applyBorder="1" applyAlignment="1">
      <alignment horizontal="center" vertical="center" wrapText="1"/>
    </xf>
    <xf numFmtId="0" fontId="34" fillId="0" borderId="28" xfId="0" applyFont="1" applyBorder="1" applyAlignment="1">
      <alignment horizontal="center" vertical="center" wrapText="1"/>
    </xf>
    <xf numFmtId="0" fontId="32" fillId="6" borderId="28" xfId="0" applyFont="1" applyFill="1" applyBorder="1" applyAlignment="1">
      <alignment horizontal="center" vertical="center" wrapText="1"/>
    </xf>
    <xf numFmtId="0" fontId="34" fillId="5" borderId="28" xfId="0" applyFont="1" applyFill="1" applyBorder="1" applyAlignment="1">
      <alignment horizontal="center" vertical="center" wrapText="1"/>
    </xf>
    <xf numFmtId="49" fontId="33" fillId="3" borderId="7" xfId="0" applyNumberFormat="1" applyFont="1" applyFill="1" applyBorder="1" applyAlignment="1">
      <alignment horizontal="center" vertical="center" wrapText="1"/>
    </xf>
    <xf numFmtId="49" fontId="33" fillId="0" borderId="26" xfId="0" applyNumberFormat="1" applyFont="1" applyFill="1" applyBorder="1" applyAlignment="1">
      <alignment horizontal="center" vertical="center" wrapText="1"/>
    </xf>
    <xf numFmtId="49" fontId="33" fillId="0" borderId="8" xfId="0" applyNumberFormat="1" applyFont="1" applyFill="1" applyBorder="1" applyAlignment="1">
      <alignment horizontal="center" vertical="center" wrapText="1"/>
    </xf>
    <xf numFmtId="49" fontId="33" fillId="5" borderId="26" xfId="0" applyNumberFormat="1" applyFont="1" applyFill="1" applyBorder="1" applyAlignment="1">
      <alignment horizontal="center" vertical="center" wrapText="1"/>
    </xf>
    <xf numFmtId="49" fontId="33" fillId="3" borderId="26" xfId="0" applyNumberFormat="1" applyFont="1" applyFill="1" applyBorder="1" applyAlignment="1">
      <alignment horizontal="center" vertical="center" wrapText="1"/>
    </xf>
    <xf numFmtId="49" fontId="33" fillId="3" borderId="8" xfId="0" applyNumberFormat="1" applyFont="1" applyFill="1" applyBorder="1" applyAlignment="1">
      <alignment horizontal="center" vertical="center" wrapText="1"/>
    </xf>
    <xf numFmtId="49" fontId="33" fillId="5" borderId="7" xfId="0" applyNumberFormat="1" applyFont="1" applyFill="1" applyBorder="1" applyAlignment="1">
      <alignment horizontal="center" vertical="center" wrapText="1"/>
    </xf>
    <xf numFmtId="49" fontId="33" fillId="0" borderId="26" xfId="0" applyNumberFormat="1" applyFont="1" applyBorder="1" applyAlignment="1">
      <alignment horizontal="center" vertical="center" wrapText="1"/>
    </xf>
    <xf numFmtId="49" fontId="33" fillId="6" borderId="26" xfId="0" applyNumberFormat="1" applyFont="1" applyFill="1" applyBorder="1" applyAlignment="1">
      <alignment horizontal="center" vertical="center" wrapText="1"/>
    </xf>
    <xf numFmtId="49" fontId="34" fillId="3" borderId="7" xfId="0" applyNumberFormat="1" applyFont="1" applyFill="1" applyBorder="1" applyAlignment="1">
      <alignment horizontal="center" vertical="center" wrapText="1"/>
    </xf>
    <xf numFmtId="49" fontId="43" fillId="6" borderId="26" xfId="0" applyNumberFormat="1" applyFont="1" applyFill="1" applyBorder="1" applyAlignment="1">
      <alignment horizontal="center" vertical="center" wrapText="1"/>
    </xf>
    <xf numFmtId="49" fontId="43" fillId="5" borderId="7" xfId="0" applyNumberFormat="1" applyFont="1" applyFill="1" applyBorder="1" applyAlignment="1">
      <alignment horizontal="center" vertical="center" wrapText="1"/>
    </xf>
    <xf numFmtId="49" fontId="34" fillId="6" borderId="26" xfId="0" applyNumberFormat="1" applyFont="1" applyFill="1" applyBorder="1" applyAlignment="1">
      <alignment horizontal="center" vertical="center" wrapText="1"/>
    </xf>
    <xf numFmtId="49" fontId="43" fillId="3" borderId="7" xfId="0" applyNumberFormat="1" applyFont="1" applyFill="1" applyBorder="1" applyAlignment="1">
      <alignment horizontal="center" vertical="center" wrapText="1"/>
    </xf>
    <xf numFmtId="49" fontId="34" fillId="0" borderId="26" xfId="0" applyNumberFormat="1" applyFont="1" applyBorder="1" applyAlignment="1">
      <alignment horizontal="center" vertical="center" wrapText="1"/>
    </xf>
    <xf numFmtId="49" fontId="34" fillId="5" borderId="7" xfId="0" applyNumberFormat="1" applyFont="1" applyFill="1" applyBorder="1" applyAlignment="1">
      <alignment horizontal="center" vertical="center" wrapText="1"/>
    </xf>
    <xf numFmtId="49" fontId="33" fillId="3" borderId="6" xfId="0" applyNumberFormat="1" applyFont="1" applyFill="1" applyBorder="1" applyAlignment="1">
      <alignment horizontal="center" vertical="center" wrapText="1"/>
    </xf>
    <xf numFmtId="49" fontId="33" fillId="0" borderId="28" xfId="0" applyNumberFormat="1" applyFont="1" applyFill="1" applyBorder="1" applyAlignment="1">
      <alignment horizontal="center" vertical="center" wrapText="1"/>
    </xf>
    <xf numFmtId="49" fontId="33" fillId="0" borderId="4" xfId="0" applyNumberFormat="1" applyFont="1" applyFill="1" applyBorder="1" applyAlignment="1">
      <alignment horizontal="center" vertical="center" wrapText="1"/>
    </xf>
    <xf numFmtId="49" fontId="33" fillId="5" borderId="28" xfId="0" applyNumberFormat="1" applyFont="1" applyFill="1" applyBorder="1" applyAlignment="1">
      <alignment horizontal="center" vertical="center" wrapText="1"/>
    </xf>
    <xf numFmtId="49" fontId="33" fillId="3" borderId="28" xfId="0" applyNumberFormat="1" applyFont="1" applyFill="1" applyBorder="1" applyAlignment="1">
      <alignment horizontal="center" vertical="center" wrapText="1"/>
    </xf>
    <xf numFmtId="49" fontId="33" fillId="3" borderId="4" xfId="0" applyNumberFormat="1" applyFont="1" applyFill="1" applyBorder="1" applyAlignment="1">
      <alignment horizontal="center" vertical="center" wrapText="1"/>
    </xf>
    <xf numFmtId="49" fontId="33" fillId="5" borderId="6" xfId="0" applyNumberFormat="1" applyFont="1" applyFill="1" applyBorder="1" applyAlignment="1">
      <alignment horizontal="center" vertical="center" wrapText="1"/>
    </xf>
    <xf numFmtId="49" fontId="33" fillId="0" borderId="28" xfId="0" applyNumberFormat="1" applyFont="1" applyBorder="1" applyAlignment="1">
      <alignment horizontal="center" vertical="center" wrapText="1"/>
    </xf>
    <xf numFmtId="49" fontId="33" fillId="6" borderId="28" xfId="0" applyNumberFormat="1" applyFont="1" applyFill="1" applyBorder="1" applyAlignment="1">
      <alignment horizontal="center" vertical="center" wrapText="1"/>
    </xf>
    <xf numFmtId="49" fontId="34" fillId="3" borderId="6" xfId="0" applyNumberFormat="1" applyFont="1" applyFill="1" applyBorder="1" applyAlignment="1">
      <alignment horizontal="center" vertical="center" wrapText="1"/>
    </xf>
    <xf numFmtId="49" fontId="43" fillId="5" borderId="28" xfId="0" applyNumberFormat="1" applyFont="1" applyFill="1" applyBorder="1" applyAlignment="1">
      <alignment horizontal="center" vertical="center" wrapText="1"/>
    </xf>
    <xf numFmtId="49" fontId="43" fillId="0" borderId="28" xfId="0" applyNumberFormat="1" applyFont="1" applyBorder="1" applyAlignment="1">
      <alignment horizontal="center" vertical="center" wrapText="1"/>
    </xf>
    <xf numFmtId="49" fontId="43" fillId="6" borderId="28" xfId="0" applyNumberFormat="1" applyFont="1" applyFill="1" applyBorder="1" applyAlignment="1">
      <alignment horizontal="center" vertical="center" wrapText="1"/>
    </xf>
    <xf numFmtId="49" fontId="43" fillId="5" borderId="6" xfId="0" applyNumberFormat="1" applyFont="1" applyFill="1" applyBorder="1" applyAlignment="1">
      <alignment horizontal="center" vertical="center" wrapText="1"/>
    </xf>
    <xf numFmtId="49" fontId="34" fillId="6" borderId="28" xfId="0" applyNumberFormat="1" applyFont="1" applyFill="1" applyBorder="1" applyAlignment="1">
      <alignment horizontal="center" vertical="center" wrapText="1"/>
    </xf>
    <xf numFmtId="0" fontId="32" fillId="3" borderId="7" xfId="0" applyFont="1" applyFill="1" applyBorder="1" applyAlignment="1">
      <alignment horizontal="center" vertical="center"/>
    </xf>
    <xf numFmtId="0" fontId="32" fillId="0" borderId="26" xfId="0" applyFont="1" applyFill="1" applyBorder="1" applyAlignment="1">
      <alignment horizontal="center" vertical="center"/>
    </xf>
    <xf numFmtId="0" fontId="32" fillId="0" borderId="8" xfId="0" applyFont="1" applyFill="1" applyBorder="1" applyAlignment="1">
      <alignment horizontal="center" vertical="center"/>
    </xf>
    <xf numFmtId="0" fontId="32" fillId="5" borderId="26" xfId="0" applyFont="1" applyFill="1" applyBorder="1" applyAlignment="1">
      <alignment horizontal="center" vertical="center"/>
    </xf>
    <xf numFmtId="0" fontId="32" fillId="3" borderId="26" xfId="0" applyFont="1" applyFill="1" applyBorder="1" applyAlignment="1">
      <alignment horizontal="center" vertical="center"/>
    </xf>
    <xf numFmtId="0" fontId="32" fillId="3" borderId="8" xfId="0" applyFont="1" applyFill="1" applyBorder="1" applyAlignment="1">
      <alignment horizontal="center" vertical="center"/>
    </xf>
    <xf numFmtId="0" fontId="32" fillId="5" borderId="7" xfId="0" applyFont="1" applyFill="1" applyBorder="1" applyAlignment="1">
      <alignment horizontal="center" vertical="center"/>
    </xf>
    <xf numFmtId="0" fontId="32" fillId="0" borderId="26" xfId="0" applyFont="1" applyBorder="1" applyAlignment="1">
      <alignment horizontal="center" vertical="center"/>
    </xf>
    <xf numFmtId="0" fontId="32" fillId="6" borderId="26" xfId="0" applyFont="1" applyFill="1" applyBorder="1" applyAlignment="1">
      <alignment horizontal="center" vertical="center"/>
    </xf>
    <xf numFmtId="3" fontId="32" fillId="6" borderId="26" xfId="0" applyNumberFormat="1" applyFont="1" applyFill="1" applyBorder="1" applyAlignment="1">
      <alignment horizontal="center" vertical="center"/>
    </xf>
    <xf numFmtId="176" fontId="32" fillId="3" borderId="6" xfId="0" applyNumberFormat="1" applyFont="1" applyFill="1" applyBorder="1" applyAlignment="1">
      <alignment horizontal="center" vertical="center"/>
    </xf>
    <xf numFmtId="177" fontId="32" fillId="3" borderId="6" xfId="0" applyNumberFormat="1" applyFont="1" applyFill="1" applyBorder="1" applyAlignment="1">
      <alignment horizontal="center" vertical="center"/>
    </xf>
    <xf numFmtId="176" fontId="32" fillId="0" borderId="28" xfId="0" applyNumberFormat="1" applyFont="1" applyFill="1" applyBorder="1" applyAlignment="1">
      <alignment horizontal="center" vertical="center"/>
    </xf>
    <xf numFmtId="176" fontId="32" fillId="0" borderId="4" xfId="0" applyNumberFormat="1" applyFont="1" applyFill="1" applyBorder="1" applyAlignment="1">
      <alignment horizontal="center" vertical="center"/>
    </xf>
    <xf numFmtId="176" fontId="32" fillId="5" borderId="28" xfId="0" applyNumberFormat="1" applyFont="1" applyFill="1" applyBorder="1" applyAlignment="1">
      <alignment horizontal="center" vertical="center"/>
    </xf>
    <xf numFmtId="176" fontId="32" fillId="3" borderId="28" xfId="0" applyNumberFormat="1" applyFont="1" applyFill="1" applyBorder="1" applyAlignment="1">
      <alignment horizontal="center" vertical="center"/>
    </xf>
    <xf numFmtId="177" fontId="32" fillId="3" borderId="28" xfId="0" applyNumberFormat="1" applyFont="1" applyFill="1" applyBorder="1" applyAlignment="1">
      <alignment horizontal="center" vertical="center"/>
    </xf>
    <xf numFmtId="176" fontId="32" fillId="3" borderId="4" xfId="0" applyNumberFormat="1" applyFont="1" applyFill="1" applyBorder="1" applyAlignment="1">
      <alignment horizontal="center" vertical="center"/>
    </xf>
    <xf numFmtId="177" fontId="32" fillId="5" borderId="28" xfId="0" applyNumberFormat="1" applyFont="1" applyFill="1" applyBorder="1" applyAlignment="1">
      <alignment horizontal="center" vertical="center"/>
    </xf>
    <xf numFmtId="176" fontId="32" fillId="5" borderId="6" xfId="0" applyNumberFormat="1" applyFont="1" applyFill="1" applyBorder="1" applyAlignment="1">
      <alignment horizontal="center" vertical="center"/>
    </xf>
    <xf numFmtId="177" fontId="32" fillId="5" borderId="6" xfId="0" applyNumberFormat="1" applyFont="1" applyFill="1" applyBorder="1" applyAlignment="1">
      <alignment horizontal="center" vertical="center"/>
    </xf>
    <xf numFmtId="176" fontId="32" fillId="0" borderId="28" xfId="0" applyNumberFormat="1" applyFont="1" applyBorder="1" applyAlignment="1">
      <alignment horizontal="center" vertical="center"/>
    </xf>
    <xf numFmtId="176" fontId="32" fillId="6" borderId="28" xfId="0" applyNumberFormat="1" applyFont="1" applyFill="1" applyBorder="1" applyAlignment="1">
      <alignment horizontal="center" vertical="center"/>
    </xf>
    <xf numFmtId="0" fontId="32" fillId="3" borderId="5" xfId="0" applyFont="1" applyFill="1" applyBorder="1" applyAlignment="1">
      <alignment horizontal="left" vertical="top" wrapText="1" indent="1"/>
    </xf>
    <xf numFmtId="0" fontId="32" fillId="0" borderId="69" xfId="0" applyFont="1" applyFill="1" applyBorder="1" applyAlignment="1">
      <alignment horizontal="left" vertical="top" wrapText="1" indent="1"/>
    </xf>
    <xf numFmtId="0" fontId="32" fillId="0" borderId="3" xfId="0" applyFont="1" applyFill="1" applyBorder="1" applyAlignment="1">
      <alignment horizontal="left" vertical="top" wrapText="1" indent="1"/>
    </xf>
    <xf numFmtId="0" fontId="32" fillId="5" borderId="69" xfId="0" applyFont="1" applyFill="1" applyBorder="1" applyAlignment="1">
      <alignment horizontal="left" vertical="top" wrapText="1" indent="1"/>
    </xf>
    <xf numFmtId="0" fontId="32" fillId="3" borderId="69" xfId="0" applyFont="1" applyFill="1" applyBorder="1" applyAlignment="1">
      <alignment horizontal="left" vertical="top" wrapText="1" indent="1"/>
    </xf>
    <xf numFmtId="0" fontId="33" fillId="0" borderId="3" xfId="0" applyFont="1" applyFill="1" applyBorder="1" applyAlignment="1">
      <alignment horizontal="left" vertical="top" wrapText="1" indent="1"/>
    </xf>
    <xf numFmtId="0" fontId="33" fillId="3" borderId="5" xfId="0" applyFont="1" applyFill="1" applyBorder="1" applyAlignment="1">
      <alignment horizontal="left" vertical="top" wrapText="1" indent="1"/>
    </xf>
    <xf numFmtId="0" fontId="33" fillId="3" borderId="69" xfId="0" applyFont="1" applyFill="1" applyBorder="1" applyAlignment="1">
      <alignment horizontal="left" vertical="top" wrapText="1" indent="1"/>
    </xf>
    <xf numFmtId="0" fontId="32" fillId="3" borderId="3" xfId="0" applyFont="1" applyFill="1" applyBorder="1" applyAlignment="1">
      <alignment horizontal="left" vertical="top" wrapText="1" indent="1"/>
    </xf>
    <xf numFmtId="0" fontId="32" fillId="5" borderId="5" xfId="0" applyFont="1" applyFill="1" applyBorder="1" applyAlignment="1">
      <alignment horizontal="left" vertical="top" wrapText="1" indent="1"/>
    </xf>
    <xf numFmtId="0" fontId="32" fillId="0" borderId="69" xfId="0" applyFont="1" applyBorder="1" applyAlignment="1">
      <alignment horizontal="left" vertical="top" wrapText="1" indent="1"/>
    </xf>
    <xf numFmtId="0" fontId="32" fillId="6" borderId="69" xfId="0" applyFont="1" applyFill="1" applyBorder="1" applyAlignment="1">
      <alignment horizontal="left" vertical="top" wrapText="1" indent="1"/>
    </xf>
    <xf numFmtId="0" fontId="33" fillId="0" borderId="69" xfId="0" applyFont="1" applyBorder="1" applyAlignment="1">
      <alignment horizontal="left" vertical="top" wrapText="1" indent="1"/>
    </xf>
    <xf numFmtId="0" fontId="32" fillId="6" borderId="28" xfId="0" applyFont="1" applyFill="1" applyBorder="1" applyAlignment="1">
      <alignment horizontal="left" vertical="top" wrapText="1" indent="1"/>
    </xf>
    <xf numFmtId="0" fontId="33" fillId="5" borderId="5" xfId="0" applyFont="1" applyFill="1" applyBorder="1" applyAlignment="1">
      <alignment horizontal="left" vertical="top" wrapText="1" indent="1"/>
    </xf>
    <xf numFmtId="0" fontId="34" fillId="0" borderId="3" xfId="0" applyFont="1" applyFill="1" applyBorder="1" applyAlignment="1">
      <alignment horizontal="left" vertical="top" wrapText="1" indent="1"/>
    </xf>
    <xf numFmtId="0" fontId="15" fillId="0" borderId="85" xfId="0" applyFont="1" applyBorder="1" applyAlignment="1">
      <alignment horizontal="left" vertical="center" wrapText="1"/>
    </xf>
    <xf numFmtId="0" fontId="30" fillId="0" borderId="90" xfId="5" applyNumberFormat="1" applyFont="1" applyBorder="1" applyAlignment="1" applyProtection="1">
      <alignment horizontal="center" vertical="center"/>
      <protection locked="0"/>
    </xf>
    <xf numFmtId="0" fontId="21" fillId="0" borderId="91" xfId="5" applyNumberFormat="1" applyFont="1" applyBorder="1" applyAlignment="1" applyProtection="1">
      <alignment horizontal="center" vertical="center" wrapText="1"/>
      <protection locked="0"/>
    </xf>
    <xf numFmtId="0" fontId="21" fillId="0" borderId="89" xfId="5" applyNumberFormat="1" applyFont="1" applyBorder="1" applyAlignment="1" applyProtection="1">
      <alignment horizontal="center" vertical="center" wrapText="1"/>
      <protection locked="0"/>
    </xf>
    <xf numFmtId="0" fontId="51"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51" fillId="0" borderId="5" xfId="0" applyFont="1" applyFill="1" applyBorder="1" applyAlignment="1">
      <alignment horizontal="center" vertical="center"/>
    </xf>
    <xf numFmtId="0" fontId="17" fillId="0" borderId="5" xfId="0" applyFont="1" applyFill="1" applyBorder="1" applyAlignment="1">
      <alignment horizontal="center" vertical="center"/>
    </xf>
    <xf numFmtId="49" fontId="17" fillId="0" borderId="5" xfId="0" applyNumberFormat="1" applyFont="1" applyFill="1" applyBorder="1" applyAlignment="1">
      <alignment horizontal="center" vertical="center"/>
    </xf>
    <xf numFmtId="0" fontId="18" fillId="0" borderId="5" xfId="0" applyFont="1" applyFill="1" applyBorder="1" applyAlignment="1">
      <alignment vertical="center" shrinkToFit="1"/>
    </xf>
    <xf numFmtId="0" fontId="46" fillId="0" borderId="5" xfId="0" applyFont="1" applyFill="1" applyBorder="1" applyAlignment="1">
      <alignment vertical="center" shrinkToFit="1"/>
    </xf>
    <xf numFmtId="0" fontId="18" fillId="0" borderId="5" xfId="0" applyFont="1" applyFill="1" applyBorder="1" applyAlignment="1">
      <alignment horizontal="left" vertical="center" shrinkToFit="1"/>
    </xf>
    <xf numFmtId="0" fontId="18" fillId="0" borderId="5" xfId="0" applyFont="1" applyFill="1" applyBorder="1" applyAlignment="1">
      <alignment horizontal="left" vertical="center"/>
    </xf>
    <xf numFmtId="0" fontId="17" fillId="0" borderId="5" xfId="0" applyFont="1" applyFill="1" applyBorder="1" applyAlignment="1">
      <alignment vertical="center"/>
    </xf>
    <xf numFmtId="0" fontId="47" fillId="0" borderId="5" xfId="0" applyFont="1" applyFill="1" applyBorder="1" applyAlignment="1">
      <alignment horizontal="center" vertical="center"/>
    </xf>
    <xf numFmtId="49" fontId="47" fillId="0" borderId="5" xfId="0" applyNumberFormat="1" applyFont="1" applyFill="1" applyBorder="1" applyAlignment="1">
      <alignment horizontal="center" vertical="center"/>
    </xf>
    <xf numFmtId="0" fontId="48" fillId="0" borderId="5" xfId="0" applyFont="1" applyFill="1" applyBorder="1" applyAlignment="1">
      <alignment horizontal="left" vertical="center" shrinkToFit="1"/>
    </xf>
    <xf numFmtId="0" fontId="49" fillId="0" borderId="5" xfId="0" applyFont="1" applyFill="1" applyBorder="1" applyAlignment="1">
      <alignment vertical="center" shrinkToFit="1"/>
    </xf>
    <xf numFmtId="0" fontId="50" fillId="0" borderId="5" xfId="0" applyFont="1" applyFill="1" applyBorder="1" applyAlignment="1">
      <alignment vertical="center" shrinkToFit="1"/>
    </xf>
    <xf numFmtId="176" fontId="17" fillId="0" borderId="5" xfId="0" applyNumberFormat="1" applyFont="1" applyFill="1" applyBorder="1" applyAlignment="1">
      <alignment horizontal="center" vertical="center"/>
    </xf>
    <xf numFmtId="0" fontId="52" fillId="3" borderId="5" xfId="7" applyFont="1" applyFill="1" applyBorder="1" applyAlignment="1">
      <alignment horizontal="center" vertical="center"/>
    </xf>
    <xf numFmtId="0" fontId="32" fillId="3" borderId="70" xfId="0" applyFont="1" applyFill="1" applyBorder="1" applyAlignment="1">
      <alignment horizontal="left" vertical="top" wrapText="1" indent="1"/>
    </xf>
    <xf numFmtId="0" fontId="32" fillId="0" borderId="40" xfId="0" applyFont="1" applyFill="1" applyBorder="1" applyAlignment="1">
      <alignment horizontal="left" vertical="top" wrapText="1" indent="1"/>
    </xf>
    <xf numFmtId="0" fontId="32" fillId="3" borderId="71" xfId="0" applyFont="1" applyFill="1" applyBorder="1" applyAlignment="1">
      <alignment horizontal="left" vertical="top" wrapText="1" indent="1"/>
    </xf>
    <xf numFmtId="0" fontId="32" fillId="0" borderId="71" xfId="0" applyFont="1" applyFill="1" applyBorder="1" applyAlignment="1">
      <alignment horizontal="left" vertical="top" wrapText="1" indent="1"/>
    </xf>
    <xf numFmtId="0" fontId="32" fillId="5" borderId="71" xfId="0" applyFont="1" applyFill="1" applyBorder="1" applyAlignment="1">
      <alignment horizontal="left" vertical="top" wrapText="1" indent="1"/>
    </xf>
    <xf numFmtId="0" fontId="32" fillId="3" borderId="40" xfId="0" applyFont="1" applyFill="1" applyBorder="1" applyAlignment="1">
      <alignment horizontal="left" vertical="top" wrapText="1" indent="1"/>
    </xf>
    <xf numFmtId="0" fontId="32" fillId="5" borderId="70" xfId="0" applyFont="1" applyFill="1" applyBorder="1" applyAlignment="1">
      <alignment horizontal="left" vertical="top" wrapText="1" indent="1"/>
    </xf>
    <xf numFmtId="0" fontId="0" fillId="0" borderId="61" xfId="0" applyBorder="1" applyAlignment="1">
      <alignment horizontal="left" vertical="center"/>
    </xf>
    <xf numFmtId="0" fontId="0" fillId="0" borderId="60" xfId="0" applyBorder="1" applyAlignment="1">
      <alignment horizontal="left" vertical="top" wrapText="1"/>
    </xf>
    <xf numFmtId="0" fontId="0" fillId="0" borderId="62" xfId="0" applyBorder="1" applyAlignment="1">
      <alignment horizontal="left" vertical="center"/>
    </xf>
    <xf numFmtId="0" fontId="13" fillId="0" borderId="60" xfId="0" applyFont="1" applyBorder="1" applyAlignment="1">
      <alignment horizontal="center" vertical="top" wrapText="1"/>
    </xf>
    <xf numFmtId="0" fontId="14" fillId="0" borderId="60" xfId="0" applyFont="1" applyBorder="1" applyAlignment="1">
      <alignment horizontal="center" vertical="top" wrapText="1"/>
    </xf>
    <xf numFmtId="0" fontId="8" fillId="0" borderId="0" xfId="0" applyFont="1" applyFill="1">
      <alignment vertical="center"/>
    </xf>
    <xf numFmtId="0" fontId="15" fillId="0" borderId="11" xfId="0" applyFont="1" applyFill="1" applyBorder="1" applyAlignment="1">
      <alignment horizontal="left" vertical="center" wrapText="1"/>
    </xf>
    <xf numFmtId="0" fontId="9" fillId="0" borderId="0" xfId="3" applyFont="1" applyFill="1">
      <alignment vertical="center"/>
    </xf>
    <xf numFmtId="0" fontId="8" fillId="0" borderId="60" xfId="0" applyFont="1" applyFill="1" applyBorder="1" applyAlignment="1">
      <alignment vertical="top" wrapText="1"/>
    </xf>
    <xf numFmtId="0" fontId="8" fillId="0" borderId="43" xfId="0" applyFont="1" applyFill="1" applyBorder="1" applyAlignment="1">
      <alignment horizontal="left" vertical="center"/>
    </xf>
    <xf numFmtId="0" fontId="8" fillId="0" borderId="13" xfId="0" applyFont="1" applyFill="1" applyBorder="1" applyAlignment="1">
      <alignment horizontal="left" vertical="center"/>
    </xf>
    <xf numFmtId="0" fontId="15" fillId="0" borderId="11" xfId="0" applyFont="1" applyFill="1" applyBorder="1" applyAlignment="1">
      <alignment horizontal="center" vertical="center" wrapText="1"/>
    </xf>
    <xf numFmtId="0" fontId="15" fillId="0" borderId="60" xfId="0" applyFont="1" applyFill="1" applyBorder="1" applyAlignment="1">
      <alignment vertical="top" wrapText="1"/>
    </xf>
    <xf numFmtId="0" fontId="15" fillId="0" borderId="0" xfId="0" applyFont="1" applyFill="1" applyAlignment="1">
      <alignment horizontal="left" vertical="top"/>
    </xf>
    <xf numFmtId="0" fontId="15" fillId="0" borderId="60" xfId="0" applyFont="1" applyFill="1" applyBorder="1" applyAlignment="1">
      <alignment horizontal="center" vertical="center" wrapText="1"/>
    </xf>
    <xf numFmtId="0" fontId="15" fillId="0" borderId="64" xfId="0" applyFont="1" applyFill="1" applyBorder="1" applyAlignment="1">
      <alignment vertical="top" wrapText="1"/>
    </xf>
    <xf numFmtId="0" fontId="15" fillId="0" borderId="5" xfId="0" applyFont="1" applyFill="1" applyBorder="1" applyAlignment="1">
      <alignment vertical="top" wrapText="1"/>
    </xf>
    <xf numFmtId="0" fontId="15" fillId="0" borderId="5" xfId="0" applyFont="1" applyFill="1" applyBorder="1" applyAlignment="1">
      <alignment horizontal="center" vertical="center" wrapText="1"/>
    </xf>
    <xf numFmtId="0" fontId="8" fillId="0" borderId="5" xfId="0" applyFont="1" applyFill="1" applyBorder="1" applyAlignment="1">
      <alignment horizontal="center" vertical="center"/>
    </xf>
    <xf numFmtId="0" fontId="15" fillId="0" borderId="13" xfId="0" applyFont="1" applyFill="1" applyBorder="1" applyAlignment="1">
      <alignment horizontal="left" vertical="center" wrapText="1"/>
    </xf>
    <xf numFmtId="0" fontId="15" fillId="0" borderId="61" xfId="0" applyFont="1" applyFill="1" applyBorder="1" applyAlignment="1">
      <alignment horizontal="center" vertical="center" wrapText="1"/>
    </xf>
    <xf numFmtId="0" fontId="15" fillId="0" borderId="12" xfId="0" applyFont="1" applyFill="1" applyBorder="1" applyAlignment="1">
      <alignment horizontal="left" vertical="center" wrapText="1"/>
    </xf>
    <xf numFmtId="49" fontId="15" fillId="0" borderId="11" xfId="0" applyNumberFormat="1"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64" xfId="0" applyFont="1" applyFill="1" applyBorder="1" applyAlignment="1">
      <alignment vertical="top" wrapText="1"/>
    </xf>
    <xf numFmtId="0" fontId="15" fillId="0" borderId="64" xfId="0" applyFont="1" applyFill="1" applyBorder="1" applyAlignment="1">
      <alignment horizontal="left" vertical="top" wrapText="1"/>
    </xf>
    <xf numFmtId="0" fontId="15" fillId="0" borderId="43" xfId="0" applyFont="1" applyFill="1" applyBorder="1" applyAlignment="1">
      <alignment horizontal="left" vertical="center" wrapText="1"/>
    </xf>
    <xf numFmtId="0" fontId="15" fillId="0" borderId="6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15" fillId="0" borderId="61" xfId="0" applyFont="1" applyFill="1" applyBorder="1" applyAlignment="1">
      <alignment horizontal="left" vertical="center" wrapText="1"/>
    </xf>
    <xf numFmtId="0" fontId="15" fillId="0" borderId="97" xfId="0" applyFont="1" applyFill="1" applyBorder="1" applyAlignment="1">
      <alignment horizontal="left" vertical="center" wrapText="1"/>
    </xf>
    <xf numFmtId="0" fontId="53" fillId="0" borderId="61" xfId="0" applyFont="1" applyFill="1" applyBorder="1" applyAlignment="1">
      <alignment horizontal="center" vertical="center"/>
    </xf>
    <xf numFmtId="0" fontId="15" fillId="0" borderId="7" xfId="0" applyFont="1" applyFill="1" applyBorder="1" applyAlignment="1">
      <alignment horizontal="center" vertical="center" wrapText="1"/>
    </xf>
    <xf numFmtId="0" fontId="8" fillId="0" borderId="11" xfId="0" applyFont="1" applyFill="1" applyBorder="1" applyAlignment="1">
      <alignment horizontal="left" vertical="center" wrapText="1"/>
    </xf>
    <xf numFmtId="0" fontId="8" fillId="0" borderId="63" xfId="0" applyFont="1" applyFill="1" applyBorder="1" applyAlignment="1">
      <alignment horizontal="center" vertical="center" wrapText="1"/>
    </xf>
    <xf numFmtId="0" fontId="8" fillId="0" borderId="63" xfId="0" applyFont="1" applyFill="1" applyBorder="1" applyAlignment="1">
      <alignment vertical="center" wrapText="1"/>
    </xf>
    <xf numFmtId="0" fontId="15" fillId="0" borderId="11" xfId="0" applyFont="1" applyFill="1" applyBorder="1" applyAlignment="1">
      <alignment horizontal="center" vertical="top" wrapText="1"/>
    </xf>
    <xf numFmtId="0" fontId="8" fillId="0" borderId="63" xfId="0" applyFont="1" applyFill="1" applyBorder="1" applyAlignment="1">
      <alignment vertical="top" wrapText="1"/>
    </xf>
    <xf numFmtId="0" fontId="21" fillId="0" borderId="72" xfId="8" applyNumberFormat="1" applyFont="1" applyFill="1" applyBorder="1" applyAlignment="1">
      <alignment horizontal="center" vertical="center" shrinkToFit="1"/>
    </xf>
    <xf numFmtId="0" fontId="21" fillId="0" borderId="73" xfId="2" applyNumberFormat="1" applyFont="1" applyFill="1" applyBorder="1" applyAlignment="1">
      <alignment horizontal="distributed" vertical="center" justifyLastLine="1"/>
    </xf>
    <xf numFmtId="0" fontId="21" fillId="0" borderId="73" xfId="2" applyNumberFormat="1" applyFont="1" applyFill="1" applyBorder="1" applyAlignment="1">
      <alignment horizontal="left" vertical="center" wrapText="1"/>
    </xf>
    <xf numFmtId="0" fontId="21" fillId="0" borderId="74" xfId="8" applyNumberFormat="1" applyFont="1" applyFill="1" applyBorder="1" applyAlignment="1">
      <alignment horizontal="center" vertical="center" shrinkToFit="1"/>
    </xf>
    <xf numFmtId="0" fontId="21" fillId="0" borderId="7" xfId="2" applyNumberFormat="1" applyFont="1" applyFill="1" applyBorder="1" applyAlignment="1">
      <alignment horizontal="distributed" vertical="center" justifyLastLine="1"/>
    </xf>
    <xf numFmtId="0" fontId="21" fillId="0" borderId="5" xfId="2" applyNumberFormat="1" applyFont="1" applyFill="1" applyBorder="1" applyAlignment="1">
      <alignment horizontal="left" vertical="center" wrapText="1"/>
    </xf>
    <xf numFmtId="0" fontId="21" fillId="0" borderId="7" xfId="2" applyNumberFormat="1" applyFont="1" applyFill="1" applyBorder="1" applyAlignment="1">
      <alignment horizontal="left" vertical="center" wrapText="1"/>
    </xf>
    <xf numFmtId="0" fontId="21" fillId="0" borderId="44" xfId="8" applyNumberFormat="1" applyFont="1" applyFill="1" applyBorder="1" applyAlignment="1">
      <alignment horizontal="center" vertical="center" shrinkToFit="1"/>
    </xf>
    <xf numFmtId="0" fontId="21" fillId="0" borderId="75" xfId="8" applyNumberFormat="1" applyFont="1" applyFill="1" applyBorder="1" applyAlignment="1">
      <alignment horizontal="center" vertical="center" shrinkToFit="1"/>
    </xf>
    <xf numFmtId="0" fontId="21" fillId="0" borderId="9" xfId="2" applyNumberFormat="1" applyFont="1" applyFill="1" applyBorder="1" applyAlignment="1">
      <alignment horizontal="distributed" vertical="center" justifyLastLine="1"/>
    </xf>
    <xf numFmtId="0" fontId="21" fillId="0" borderId="76" xfId="2" applyNumberFormat="1" applyFont="1" applyFill="1" applyBorder="1" applyAlignment="1">
      <alignment horizontal="distributed" vertical="center" justifyLastLine="1"/>
    </xf>
    <xf numFmtId="0" fontId="21" fillId="0" borderId="59" xfId="2" applyNumberFormat="1" applyFont="1" applyFill="1" applyBorder="1" applyAlignment="1">
      <alignment horizontal="left" vertical="center" wrapText="1"/>
    </xf>
    <xf numFmtId="0" fontId="21" fillId="0" borderId="59" xfId="2" applyNumberFormat="1" applyFont="1" applyFill="1" applyBorder="1" applyAlignment="1">
      <alignment horizontal="distributed" vertical="center" justifyLastLine="1"/>
    </xf>
    <xf numFmtId="0" fontId="54" fillId="0" borderId="12" xfId="0" applyFont="1" applyFill="1" applyBorder="1" applyAlignment="1">
      <alignment horizontal="left" vertical="center" wrapText="1"/>
    </xf>
    <xf numFmtId="0" fontId="54" fillId="0" borderId="43" xfId="0" applyFont="1" applyFill="1" applyBorder="1" applyAlignment="1">
      <alignment horizontal="left" vertical="center" wrapText="1"/>
    </xf>
    <xf numFmtId="0" fontId="54" fillId="0" borderId="13" xfId="0" applyFont="1" applyFill="1" applyBorder="1" applyAlignment="1">
      <alignment horizontal="left" vertical="center" wrapText="1"/>
    </xf>
    <xf numFmtId="0" fontId="21" fillId="0" borderId="77" xfId="8" applyNumberFormat="1" applyFont="1" applyFill="1" applyBorder="1" applyAlignment="1">
      <alignment horizontal="center" vertical="center" shrinkToFit="1"/>
    </xf>
    <xf numFmtId="0" fontId="21" fillId="0" borderId="76" xfId="8" applyNumberFormat="1" applyFont="1" applyFill="1" applyBorder="1" applyAlignment="1">
      <alignment horizontal="center" vertical="center" shrinkToFit="1"/>
    </xf>
    <xf numFmtId="0" fontId="21" fillId="0" borderId="9" xfId="8" applyNumberFormat="1" applyFont="1" applyFill="1" applyBorder="1" applyAlignment="1">
      <alignment horizontal="center" vertical="center" shrinkToFit="1"/>
    </xf>
    <xf numFmtId="0" fontId="15" fillId="0" borderId="11" xfId="0" applyFont="1" applyFill="1" applyBorder="1" applyAlignment="1">
      <alignment horizontal="left" vertical="top" wrapText="1"/>
    </xf>
    <xf numFmtId="0" fontId="21" fillId="0" borderId="7" xfId="2" applyNumberFormat="1" applyFont="1" applyFill="1" applyBorder="1" applyAlignment="1">
      <alignment horizontal="left" vertical="top" wrapText="1" justifyLastLine="1"/>
    </xf>
    <xf numFmtId="0" fontId="21" fillId="0" borderId="59" xfId="2" applyNumberFormat="1" applyFont="1" applyFill="1" applyBorder="1" applyAlignment="1">
      <alignment vertical="center" wrapText="1"/>
    </xf>
    <xf numFmtId="0" fontId="21" fillId="0" borderId="73" xfId="2" applyNumberFormat="1" applyFont="1" applyFill="1" applyBorder="1" applyAlignment="1">
      <alignment vertical="center" wrapText="1"/>
    </xf>
    <xf numFmtId="0" fontId="21" fillId="0" borderId="7" xfId="2" applyNumberFormat="1" applyFont="1" applyFill="1" applyBorder="1" applyAlignment="1">
      <alignment vertical="center" wrapText="1"/>
    </xf>
    <xf numFmtId="0" fontId="21" fillId="0" borderId="7" xfId="8" applyFont="1" applyFill="1" applyBorder="1" applyAlignment="1">
      <alignment horizontal="center" vertical="center" shrinkToFit="1"/>
    </xf>
    <xf numFmtId="178" fontId="21" fillId="0" borderId="7" xfId="8" applyNumberFormat="1" applyFont="1" applyFill="1" applyBorder="1" applyAlignment="1">
      <alignment horizontal="center" vertical="center" shrinkToFit="1"/>
    </xf>
    <xf numFmtId="0" fontId="21" fillId="0" borderId="22" xfId="2" applyFont="1" applyFill="1" applyBorder="1" applyAlignment="1">
      <alignment horizontal="left" vertical="center" shrinkToFit="1"/>
    </xf>
    <xf numFmtId="0" fontId="21" fillId="0" borderId="0" xfId="2" applyFont="1" applyFill="1" applyAlignment="1">
      <alignment vertical="center"/>
    </xf>
    <xf numFmtId="0" fontId="21" fillId="0" borderId="5" xfId="8" applyNumberFormat="1" applyFont="1" applyFill="1" applyBorder="1" applyAlignment="1">
      <alignment horizontal="center" vertical="center" shrinkToFit="1"/>
    </xf>
    <xf numFmtId="0" fontId="15" fillId="0" borderId="0" xfId="0" applyFont="1" applyFill="1" applyBorder="1" applyAlignment="1">
      <alignment horizontal="left" vertical="center" wrapText="1"/>
    </xf>
    <xf numFmtId="0" fontId="21" fillId="0" borderId="73" xfId="8" applyFont="1" applyFill="1" applyBorder="1" applyAlignment="1">
      <alignment horizontal="center" vertical="center" shrinkToFit="1"/>
    </xf>
    <xf numFmtId="178" fontId="21" fillId="0" borderId="73" xfId="8" applyNumberFormat="1" applyFont="1" applyFill="1" applyBorder="1" applyAlignment="1">
      <alignment horizontal="center" vertical="center" shrinkToFit="1"/>
    </xf>
    <xf numFmtId="0" fontId="21" fillId="0" borderId="78" xfId="2" applyFont="1" applyFill="1" applyBorder="1" applyAlignment="1">
      <alignment horizontal="left" vertical="center" shrinkToFit="1"/>
    </xf>
    <xf numFmtId="0" fontId="15" fillId="0" borderId="43"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21" fillId="0" borderId="5" xfId="2" applyNumberFormat="1" applyFont="1" applyFill="1" applyBorder="1" applyAlignment="1">
      <alignment horizontal="distributed" vertical="center" justifyLastLine="1"/>
    </xf>
    <xf numFmtId="0" fontId="21" fillId="0" borderId="76" xfId="8" applyFont="1" applyFill="1" applyBorder="1" applyAlignment="1">
      <alignment horizontal="center" vertical="center" shrinkToFit="1"/>
    </xf>
    <xf numFmtId="0" fontId="21" fillId="0" borderId="77" xfId="8" applyFont="1" applyFill="1" applyBorder="1" applyAlignment="1">
      <alignment horizontal="center" vertical="center" shrinkToFit="1"/>
    </xf>
    <xf numFmtId="0" fontId="21" fillId="0" borderId="79" xfId="2" applyFont="1" applyFill="1" applyBorder="1" applyAlignment="1">
      <alignment horizontal="left" vertical="center" shrinkToFit="1"/>
    </xf>
    <xf numFmtId="0" fontId="21" fillId="0" borderId="80" xfId="2" applyFont="1" applyFill="1" applyBorder="1" applyAlignment="1">
      <alignment horizontal="left" vertical="center" shrinkToFit="1"/>
    </xf>
    <xf numFmtId="0" fontId="21" fillId="0" borderId="9" xfId="8" applyFont="1" applyFill="1" applyBorder="1" applyAlignment="1">
      <alignment horizontal="center" vertical="center" shrinkToFit="1"/>
    </xf>
    <xf numFmtId="0" fontId="21" fillId="0" borderId="26" xfId="2" applyFont="1" applyFill="1" applyBorder="1" applyAlignment="1">
      <alignment horizontal="left" vertical="center" shrinkToFit="1"/>
    </xf>
    <xf numFmtId="0" fontId="21" fillId="0" borderId="80" xfId="8" applyFont="1" applyFill="1" applyBorder="1" applyAlignment="1">
      <alignment horizontal="left" vertical="center" shrinkToFit="1"/>
    </xf>
    <xf numFmtId="0" fontId="21" fillId="0" borderId="75" xfId="8" applyNumberFormat="1" applyFont="1" applyFill="1" applyBorder="1" applyAlignment="1">
      <alignment horizontal="left" vertical="center" shrinkToFit="1"/>
    </xf>
    <xf numFmtId="0" fontId="21" fillId="0" borderId="59" xfId="2" applyNumberFormat="1" applyFont="1" applyFill="1" applyBorder="1" applyAlignment="1">
      <alignment horizontal="left" vertical="center" wrapText="1" justifyLastLine="1"/>
    </xf>
    <xf numFmtId="0" fontId="21" fillId="0" borderId="75" xfId="8" applyNumberFormat="1" applyFont="1" applyFill="1" applyBorder="1" applyAlignment="1">
      <alignment horizontal="left" vertical="center" wrapText="1" shrinkToFit="1"/>
    </xf>
    <xf numFmtId="0" fontId="21" fillId="0" borderId="101" xfId="8" applyNumberFormat="1" applyFont="1" applyFill="1" applyBorder="1" applyAlignment="1">
      <alignment horizontal="center" vertical="center" shrinkToFit="1"/>
    </xf>
    <xf numFmtId="0" fontId="21" fillId="0" borderId="36" xfId="8" applyNumberFormat="1" applyFont="1" applyFill="1" applyBorder="1" applyAlignment="1">
      <alignment horizontal="center" vertical="center" shrinkToFit="1"/>
    </xf>
    <xf numFmtId="0" fontId="21" fillId="0" borderId="102" xfId="8" applyNumberFormat="1" applyFont="1" applyFill="1" applyBorder="1" applyAlignment="1">
      <alignment horizontal="center" vertical="center" shrinkToFit="1"/>
    </xf>
    <xf numFmtId="0" fontId="21" fillId="0" borderId="7" xfId="2" applyNumberFormat="1" applyFont="1" applyFill="1" applyBorder="1" applyAlignment="1">
      <alignment horizontal="distributed" vertical="center" wrapText="1" justifyLastLine="1"/>
    </xf>
    <xf numFmtId="0" fontId="21" fillId="0" borderId="2" xfId="8" applyNumberFormat="1" applyFont="1" applyFill="1" applyBorder="1" applyAlignment="1">
      <alignment horizontal="center" vertical="center" shrinkToFit="1"/>
    </xf>
    <xf numFmtId="0" fontId="21" fillId="0" borderId="81" xfId="8" applyNumberFormat="1" applyFont="1" applyFill="1" applyBorder="1" applyAlignment="1">
      <alignment horizontal="center" vertical="center" shrinkToFit="1"/>
    </xf>
    <xf numFmtId="0" fontId="21" fillId="0" borderId="0" xfId="8" applyNumberFormat="1" applyFont="1" applyFill="1" applyBorder="1" applyAlignment="1">
      <alignment horizontal="center" vertical="center" shrinkToFit="1"/>
    </xf>
    <xf numFmtId="0" fontId="21" fillId="0" borderId="82" xfId="8" applyNumberFormat="1" applyFont="1" applyFill="1" applyBorder="1" applyAlignment="1">
      <alignment horizontal="center" vertical="center" shrinkToFit="1"/>
    </xf>
    <xf numFmtId="0" fontId="21" fillId="0" borderId="82" xfId="8" applyNumberFormat="1" applyFont="1" applyFill="1" applyBorder="1" applyAlignment="1">
      <alignment horizontal="center" vertical="center" wrapText="1" shrinkToFit="1"/>
    </xf>
    <xf numFmtId="0" fontId="21" fillId="0" borderId="83" xfId="8" applyNumberFormat="1" applyFont="1" applyFill="1" applyBorder="1" applyAlignment="1">
      <alignment horizontal="center" vertical="center" shrinkToFit="1"/>
    </xf>
    <xf numFmtId="0" fontId="21" fillId="0" borderId="75" xfId="8" applyFont="1" applyFill="1" applyBorder="1" applyAlignment="1">
      <alignment horizontal="center" vertical="center" shrinkToFit="1"/>
    </xf>
    <xf numFmtId="0" fontId="21" fillId="0" borderId="59" xfId="2" applyFont="1" applyFill="1" applyBorder="1" applyAlignment="1">
      <alignment horizontal="distributed" vertical="center" justifyLastLine="1"/>
    </xf>
    <xf numFmtId="0" fontId="21" fillId="0" borderId="59" xfId="2" applyFont="1" applyFill="1" applyBorder="1" applyAlignment="1">
      <alignment vertical="center" wrapText="1"/>
    </xf>
    <xf numFmtId="0" fontId="21" fillId="0" borderId="72" xfId="8" applyFont="1" applyFill="1" applyBorder="1" applyAlignment="1">
      <alignment horizontal="center" vertical="center" shrinkToFit="1"/>
    </xf>
    <xf numFmtId="0" fontId="21" fillId="0" borderId="73" xfId="2" applyFont="1" applyFill="1" applyBorder="1" applyAlignment="1">
      <alignment horizontal="distributed" vertical="center" justifyLastLine="1"/>
    </xf>
    <xf numFmtId="0" fontId="21" fillId="0" borderId="73" xfId="2" applyFont="1" applyFill="1" applyBorder="1" applyAlignment="1">
      <alignment vertical="center" wrapText="1"/>
    </xf>
    <xf numFmtId="0" fontId="15" fillId="0" borderId="12" xfId="0" applyFont="1" applyFill="1" applyBorder="1" applyAlignment="1">
      <alignment horizontal="center" vertical="center" wrapText="1"/>
    </xf>
    <xf numFmtId="0" fontId="15" fillId="0" borderId="84" xfId="8" applyFont="1" applyFill="1" applyBorder="1" applyAlignment="1">
      <alignment horizontal="center" vertical="center" shrinkToFit="1"/>
    </xf>
    <xf numFmtId="0" fontId="15" fillId="0" borderId="77" xfId="8" applyFont="1" applyFill="1" applyBorder="1" applyAlignment="1">
      <alignment horizontal="center" vertical="center" shrinkToFit="1"/>
    </xf>
    <xf numFmtId="0" fontId="15" fillId="0" borderId="73" xfId="2" applyFont="1" applyFill="1" applyBorder="1" applyAlignment="1">
      <alignment horizontal="distributed" vertical="center" justifyLastLine="1"/>
    </xf>
    <xf numFmtId="0" fontId="15" fillId="0" borderId="73" xfId="2" applyFont="1" applyFill="1" applyBorder="1" applyAlignment="1">
      <alignment vertical="center" wrapText="1"/>
    </xf>
    <xf numFmtId="0" fontId="15" fillId="0" borderId="82" xfId="8" applyFont="1" applyFill="1" applyBorder="1" applyAlignment="1">
      <alignment horizontal="center" vertical="center" shrinkToFit="1"/>
    </xf>
    <xf numFmtId="0" fontId="15" fillId="0" borderId="76" xfId="8" applyFont="1" applyFill="1" applyBorder="1" applyAlignment="1">
      <alignment horizontal="center" vertical="center" shrinkToFit="1"/>
    </xf>
    <xf numFmtId="0" fontId="15" fillId="0" borderId="7" xfId="2" applyFont="1" applyFill="1" applyBorder="1" applyAlignment="1">
      <alignment horizontal="distributed" vertical="center" justifyLastLine="1"/>
    </xf>
    <xf numFmtId="0" fontId="15" fillId="0" borderId="59" xfId="2" applyFont="1" applyFill="1" applyBorder="1" applyAlignment="1">
      <alignment vertical="center" wrapText="1"/>
    </xf>
    <xf numFmtId="0" fontId="15" fillId="0" borderId="83" xfId="8" applyFont="1" applyFill="1" applyBorder="1" applyAlignment="1">
      <alignment horizontal="center" vertical="center" shrinkToFit="1"/>
    </xf>
    <xf numFmtId="0" fontId="15" fillId="0" borderId="9" xfId="8" applyFont="1" applyFill="1" applyBorder="1" applyAlignment="1">
      <alignment horizontal="center" vertical="center" shrinkToFit="1"/>
    </xf>
    <xf numFmtId="0" fontId="15" fillId="0" borderId="7" xfId="2" applyFont="1" applyFill="1" applyBorder="1" applyAlignment="1">
      <alignment vertical="center" wrapText="1"/>
    </xf>
    <xf numFmtId="0" fontId="15" fillId="0" borderId="75" xfId="8" applyFont="1" applyFill="1" applyBorder="1" applyAlignment="1">
      <alignment horizontal="center" vertical="center" shrinkToFit="1"/>
    </xf>
    <xf numFmtId="0" fontId="15" fillId="0" borderId="59" xfId="2" applyFont="1" applyFill="1" applyBorder="1" applyAlignment="1">
      <alignment horizontal="distributed" vertical="center" justifyLastLine="1"/>
    </xf>
    <xf numFmtId="0" fontId="15" fillId="0" borderId="74" xfId="8" applyFont="1" applyFill="1" applyBorder="1" applyAlignment="1">
      <alignment horizontal="center" vertical="center" shrinkToFit="1"/>
    </xf>
    <xf numFmtId="0" fontId="0" fillId="2" borderId="60" xfId="0" applyFill="1" applyBorder="1" applyAlignment="1">
      <alignment vertical="top" wrapText="1"/>
    </xf>
    <xf numFmtId="0" fontId="15" fillId="2" borderId="11" xfId="0" applyFont="1" applyFill="1" applyBorder="1" applyAlignment="1">
      <alignment horizontal="left" vertical="center" wrapText="1"/>
    </xf>
    <xf numFmtId="0" fontId="0" fillId="0" borderId="85" xfId="0" applyBorder="1" applyAlignment="1">
      <alignment vertical="top" wrapText="1"/>
    </xf>
    <xf numFmtId="0" fontId="55" fillId="2" borderId="9" xfId="5" applyNumberFormat="1" applyFont="1" applyFill="1" applyBorder="1" applyAlignment="1" applyProtection="1">
      <alignment horizontal="center" vertical="center" wrapText="1" shrinkToFit="1"/>
    </xf>
    <xf numFmtId="0" fontId="29" fillId="2" borderId="106" xfId="5" applyNumberFormat="1" applyFont="1" applyFill="1" applyBorder="1" applyAlignment="1" applyProtection="1">
      <alignment horizontal="center" vertical="center" wrapText="1" shrinkToFit="1"/>
    </xf>
    <xf numFmtId="0" fontId="29" fillId="2" borderId="76" xfId="5" applyNumberFormat="1" applyFont="1" applyFill="1" applyBorder="1" applyAlignment="1" applyProtection="1">
      <alignment horizontal="center" vertical="center" shrinkToFit="1"/>
    </xf>
    <xf numFmtId="0" fontId="21" fillId="0" borderId="107" xfId="5" applyNumberFormat="1" applyFont="1" applyBorder="1" applyAlignment="1" applyProtection="1">
      <alignment horizontal="center" vertical="center" wrapText="1"/>
      <protection locked="0"/>
    </xf>
    <xf numFmtId="0" fontId="30" fillId="0" borderId="10" xfId="5" applyNumberFormat="1" applyFont="1" applyBorder="1" applyAlignment="1" applyProtection="1">
      <alignment horizontal="center" vertical="center"/>
      <protection locked="0"/>
    </xf>
    <xf numFmtId="56" fontId="29" fillId="0" borderId="107" xfId="5" quotePrefix="1" applyNumberFormat="1" applyFont="1" applyFill="1" applyBorder="1" applyAlignment="1" applyProtection="1">
      <alignment horizontal="center" vertical="center" shrinkToFit="1"/>
      <protection locked="0"/>
    </xf>
    <xf numFmtId="0" fontId="29" fillId="2" borderId="27" xfId="5" applyNumberFormat="1" applyFont="1" applyFill="1" applyBorder="1" applyAlignment="1" applyProtection="1">
      <alignment horizontal="center" vertical="center" shrinkToFit="1"/>
      <protection locked="0"/>
    </xf>
    <xf numFmtId="0" fontId="29" fillId="0" borderId="2" xfId="5" quotePrefix="1" applyNumberFormat="1" applyFont="1" applyFill="1" applyBorder="1" applyAlignment="1" applyProtection="1">
      <alignment horizontal="center" vertical="center" shrinkToFit="1"/>
      <protection locked="0"/>
    </xf>
    <xf numFmtId="56" fontId="29" fillId="0" borderId="108" xfId="5" quotePrefix="1" applyNumberFormat="1" applyFont="1" applyFill="1" applyBorder="1" applyAlignment="1" applyProtection="1">
      <alignment horizontal="center" vertical="center" shrinkToFit="1"/>
      <protection locked="0"/>
    </xf>
    <xf numFmtId="0" fontId="29" fillId="2" borderId="109" xfId="5" applyNumberFormat="1" applyFont="1" applyFill="1" applyBorder="1" applyAlignment="1" applyProtection="1">
      <alignment horizontal="center" vertical="center" shrinkToFit="1"/>
      <protection locked="0"/>
    </xf>
    <xf numFmtId="0" fontId="29" fillId="0" borderId="9" xfId="5" quotePrefix="1" applyNumberFormat="1" applyFont="1" applyFill="1" applyBorder="1" applyAlignment="1" applyProtection="1">
      <alignment horizontal="center" vertical="center" shrinkToFit="1"/>
      <protection locked="0"/>
    </xf>
    <xf numFmtId="0" fontId="29" fillId="7" borderId="2" xfId="5" quotePrefix="1" applyNumberFormat="1" applyFont="1" applyFill="1" applyBorder="1" applyAlignment="1" applyProtection="1">
      <alignment horizontal="center" vertical="center" shrinkToFit="1"/>
      <protection locked="0"/>
    </xf>
    <xf numFmtId="0" fontId="29" fillId="0" borderId="0" xfId="5" quotePrefix="1" applyNumberFormat="1" applyFont="1" applyFill="1" applyBorder="1" applyAlignment="1" applyProtection="1">
      <alignment horizontal="center" vertical="center" shrinkToFit="1"/>
      <protection locked="0"/>
    </xf>
    <xf numFmtId="0" fontId="29" fillId="2" borderId="29" xfId="5" applyNumberFormat="1" applyFont="1" applyFill="1" applyBorder="1" applyAlignment="1" applyProtection="1">
      <alignment horizontal="center" vertical="center" shrinkToFit="1"/>
      <protection locked="0"/>
    </xf>
    <xf numFmtId="49" fontId="29" fillId="2" borderId="54" xfId="5" applyNumberFormat="1" applyFont="1" applyFill="1" applyBorder="1" applyAlignment="1" applyProtection="1">
      <alignment horizontal="center" vertical="center"/>
      <protection locked="0"/>
    </xf>
    <xf numFmtId="49" fontId="29" fillId="2" borderId="55" xfId="5" applyNumberFormat="1" applyFont="1" applyFill="1" applyBorder="1" applyAlignment="1" applyProtection="1">
      <alignment horizontal="center" vertical="center"/>
      <protection locked="0"/>
    </xf>
    <xf numFmtId="0" fontId="29" fillId="2" borderId="9" xfId="5" applyNumberFormat="1" applyFont="1" applyFill="1" applyBorder="1" applyAlignment="1" applyProtection="1">
      <alignment horizontal="center" vertical="center" shrinkToFit="1"/>
    </xf>
    <xf numFmtId="0" fontId="26" fillId="0" borderId="7" xfId="5" applyNumberFormat="1" applyFont="1" applyBorder="1" applyAlignment="1" applyProtection="1">
      <alignment horizontal="center" vertical="center"/>
      <protection locked="0"/>
    </xf>
    <xf numFmtId="0" fontId="29" fillId="2" borderId="110" xfId="5" applyNumberFormat="1" applyFont="1" applyFill="1" applyBorder="1" applyAlignment="1" applyProtection="1">
      <alignment horizontal="center" vertical="center" shrinkToFit="1"/>
      <protection locked="0"/>
    </xf>
    <xf numFmtId="0" fontId="29" fillId="0" borderId="111" xfId="5" quotePrefix="1" applyNumberFormat="1" applyFont="1" applyFill="1" applyBorder="1" applyAlignment="1" applyProtection="1">
      <alignment horizontal="center" vertical="center" shrinkToFit="1"/>
      <protection locked="0"/>
    </xf>
    <xf numFmtId="0" fontId="29" fillId="2" borderId="77" xfId="5" applyNumberFormat="1" applyFont="1" applyFill="1" applyBorder="1" applyAlignment="1" applyProtection="1">
      <alignment horizontal="center" vertical="center" shrinkToFit="1"/>
    </xf>
    <xf numFmtId="0" fontId="29" fillId="0" borderId="113" xfId="5" quotePrefix="1" applyNumberFormat="1" applyFont="1" applyFill="1" applyBorder="1" applyAlignment="1" applyProtection="1">
      <alignment horizontal="center" vertical="center" shrinkToFit="1"/>
      <protection locked="0"/>
    </xf>
    <xf numFmtId="0" fontId="29" fillId="0" borderId="66" xfId="5" quotePrefix="1" applyNumberFormat="1" applyFont="1" applyFill="1" applyBorder="1" applyAlignment="1" applyProtection="1">
      <alignment horizontal="center" vertical="center" shrinkToFit="1"/>
      <protection locked="0"/>
    </xf>
    <xf numFmtId="56" fontId="29" fillId="0" borderId="111" xfId="5" quotePrefix="1" applyNumberFormat="1" applyFont="1" applyFill="1" applyBorder="1" applyAlignment="1" applyProtection="1">
      <alignment horizontal="center" vertical="center" shrinkToFit="1"/>
      <protection locked="0"/>
    </xf>
    <xf numFmtId="56" fontId="29" fillId="0" borderId="115" xfId="5" quotePrefix="1" applyNumberFormat="1" applyFont="1" applyFill="1" applyBorder="1" applyAlignment="1" applyProtection="1">
      <alignment horizontal="center" vertical="center" shrinkToFit="1"/>
      <protection locked="0"/>
    </xf>
    <xf numFmtId="0" fontId="29" fillId="7" borderId="20" xfId="5" quotePrefix="1" applyNumberFormat="1" applyFont="1" applyFill="1" applyBorder="1" applyAlignment="1" applyProtection="1">
      <alignment horizontal="center" vertical="center" shrinkToFit="1"/>
      <protection locked="0"/>
    </xf>
    <xf numFmtId="0" fontId="23" fillId="0" borderId="0" xfId="5" applyFont="1" applyAlignment="1" applyProtection="1">
      <alignment horizontal="center" vertical="center"/>
      <protection locked="0"/>
    </xf>
    <xf numFmtId="49" fontId="29" fillId="2" borderId="8" xfId="5" applyNumberFormat="1" applyFont="1" applyFill="1" applyBorder="1" applyAlignment="1" applyProtection="1">
      <alignment horizontal="center" vertical="center" shrinkToFit="1"/>
      <protection locked="0"/>
    </xf>
    <xf numFmtId="49" fontId="29" fillId="2" borderId="4" xfId="5" applyNumberFormat="1" applyFont="1" applyFill="1" applyBorder="1" applyAlignment="1" applyProtection="1">
      <alignment horizontal="center" vertical="center" shrinkToFit="1"/>
      <protection locked="0"/>
    </xf>
    <xf numFmtId="49" fontId="29" fillId="2" borderId="54" xfId="5" applyNumberFormat="1" applyFont="1" applyFill="1" applyBorder="1" applyAlignment="1" applyProtection="1">
      <alignment horizontal="center" vertical="center"/>
      <protection locked="0"/>
    </xf>
    <xf numFmtId="49" fontId="29" fillId="2" borderId="55" xfId="5" applyNumberFormat="1" applyFont="1" applyFill="1" applyBorder="1" applyAlignment="1" applyProtection="1">
      <alignment horizontal="center" vertical="center"/>
      <protection locked="0"/>
    </xf>
    <xf numFmtId="0" fontId="29" fillId="2" borderId="7" xfId="5" applyNumberFormat="1" applyFont="1" applyFill="1" applyBorder="1" applyAlignment="1" applyProtection="1">
      <alignment horizontal="center" vertical="center" shrinkToFit="1"/>
    </xf>
    <xf numFmtId="0" fontId="29" fillId="2" borderId="6" xfId="5" applyNumberFormat="1" applyFont="1" applyFill="1" applyBorder="1" applyAlignment="1" applyProtection="1">
      <alignment horizontal="center" vertical="center" shrinkToFit="1"/>
    </xf>
    <xf numFmtId="0" fontId="30" fillId="0" borderId="7" xfId="5" applyNumberFormat="1" applyFont="1" applyFill="1" applyBorder="1" applyAlignment="1" applyProtection="1">
      <alignment horizontal="center" vertical="center" wrapText="1" shrinkToFit="1"/>
    </xf>
    <xf numFmtId="0" fontId="30" fillId="0" borderId="6" xfId="5" applyNumberFormat="1" applyFont="1" applyFill="1" applyBorder="1" applyAlignment="1" applyProtection="1">
      <alignment horizontal="center" vertical="center" wrapText="1" shrinkToFit="1"/>
    </xf>
    <xf numFmtId="0" fontId="29" fillId="0" borderId="7" xfId="5" applyNumberFormat="1" applyFont="1" applyFill="1" applyBorder="1" applyAlignment="1" applyProtection="1">
      <alignment horizontal="center" vertical="center" wrapText="1" shrinkToFit="1"/>
    </xf>
    <xf numFmtId="0" fontId="29" fillId="0" borderId="6" xfId="5" applyNumberFormat="1" applyFont="1" applyFill="1" applyBorder="1" applyAlignment="1" applyProtection="1">
      <alignment horizontal="center" vertical="center" wrapText="1" shrinkToFit="1"/>
    </xf>
    <xf numFmtId="0" fontId="55" fillId="2" borderId="7" xfId="5" applyNumberFormat="1" applyFont="1" applyFill="1" applyBorder="1" applyAlignment="1" applyProtection="1">
      <alignment horizontal="center" vertical="center" wrapText="1"/>
    </xf>
    <xf numFmtId="0" fontId="55" fillId="2" borderId="6" xfId="5" applyNumberFormat="1" applyFont="1" applyFill="1" applyBorder="1" applyAlignment="1" applyProtection="1">
      <alignment horizontal="center" vertical="center" wrapText="1"/>
    </xf>
    <xf numFmtId="49" fontId="29" fillId="2" borderId="7" xfId="5" applyNumberFormat="1" applyFont="1" applyFill="1" applyBorder="1" applyAlignment="1" applyProtection="1">
      <alignment horizontal="center" vertical="center" wrapText="1"/>
      <protection locked="0"/>
    </xf>
    <xf numFmtId="49" fontId="29" fillId="2" borderId="6" xfId="5" applyNumberFormat="1" applyFont="1" applyFill="1" applyBorder="1" applyAlignment="1" applyProtection="1">
      <alignment horizontal="center" vertical="center" wrapText="1"/>
      <protection locked="0"/>
    </xf>
    <xf numFmtId="49" fontId="29" fillId="2" borderId="7" xfId="5" applyNumberFormat="1" applyFont="1" applyFill="1" applyBorder="1" applyAlignment="1" applyProtection="1">
      <alignment horizontal="center" vertical="center" shrinkToFit="1"/>
      <protection locked="0"/>
    </xf>
    <xf numFmtId="49" fontId="29" fillId="2" borderId="6" xfId="5" applyNumberFormat="1" applyFont="1" applyFill="1" applyBorder="1" applyAlignment="1" applyProtection="1">
      <alignment horizontal="center" vertical="center" shrinkToFit="1"/>
      <protection locked="0"/>
    </xf>
    <xf numFmtId="0" fontId="26" fillId="0" borderId="9" xfId="5" applyFont="1" applyBorder="1" applyAlignment="1" applyProtection="1">
      <alignment horizontal="center" vertical="center"/>
      <protection locked="0"/>
    </xf>
    <xf numFmtId="0" fontId="6" fillId="0" borderId="10" xfId="5" applyBorder="1" applyAlignment="1" applyProtection="1">
      <alignment horizontal="center" vertical="center"/>
      <protection locked="0"/>
    </xf>
    <xf numFmtId="0" fontId="26" fillId="0" borderId="7" xfId="5" applyFont="1" applyBorder="1" applyAlignment="1" applyProtection="1">
      <alignment horizontal="center" vertical="center" wrapText="1"/>
      <protection locked="0"/>
    </xf>
    <xf numFmtId="0" fontId="26" fillId="0" borderId="6" xfId="5" applyFont="1" applyBorder="1" applyAlignment="1" applyProtection="1">
      <alignment horizontal="center" vertical="center" wrapText="1"/>
      <protection locked="0"/>
    </xf>
    <xf numFmtId="0" fontId="29" fillId="2" borderId="7" xfId="5" applyNumberFormat="1" applyFont="1" applyFill="1" applyBorder="1" applyAlignment="1" applyProtection="1">
      <alignment horizontal="center" vertical="center" wrapText="1"/>
    </xf>
    <xf numFmtId="0" fontId="29" fillId="2" borderId="6" xfId="5" applyNumberFormat="1" applyFont="1" applyFill="1" applyBorder="1" applyAlignment="1" applyProtection="1">
      <alignment horizontal="center" vertical="center" wrapText="1"/>
    </xf>
    <xf numFmtId="0" fontId="25" fillId="0" borderId="15" xfId="5" applyFont="1" applyBorder="1" applyAlignment="1" applyProtection="1">
      <alignment horizontal="center" vertical="center"/>
      <protection locked="0"/>
    </xf>
    <xf numFmtId="0" fontId="25" fillId="0" borderId="16" xfId="5" applyFont="1" applyBorder="1" applyAlignment="1" applyProtection="1">
      <alignment horizontal="center" vertical="center"/>
      <protection locked="0"/>
    </xf>
    <xf numFmtId="0" fontId="26" fillId="0" borderId="7" xfId="5" applyNumberFormat="1" applyFont="1" applyBorder="1" applyAlignment="1" applyProtection="1">
      <alignment horizontal="center" vertical="center" wrapText="1"/>
      <protection locked="0"/>
    </xf>
    <xf numFmtId="0" fontId="26" fillId="0" borderId="6" xfId="5" applyNumberFormat="1" applyFont="1" applyBorder="1" applyAlignment="1" applyProtection="1">
      <alignment horizontal="center" vertical="center" wrapText="1"/>
      <protection locked="0"/>
    </xf>
    <xf numFmtId="0" fontId="27" fillId="0" borderId="2" xfId="5" applyNumberFormat="1" applyFont="1" applyBorder="1" applyAlignment="1" applyProtection="1">
      <alignment horizontal="center" vertical="center" wrapText="1"/>
      <protection locked="0"/>
    </xf>
    <xf numFmtId="0" fontId="27" fillId="0" borderId="1" xfId="5" applyNumberFormat="1" applyFont="1" applyBorder="1" applyAlignment="1" applyProtection="1">
      <alignment horizontal="center" vertical="center" wrapText="1"/>
      <protection locked="0"/>
    </xf>
    <xf numFmtId="0" fontId="27" fillId="0" borderId="7" xfId="5" applyFont="1" applyBorder="1" applyAlignment="1" applyProtection="1">
      <alignment horizontal="center" vertical="center" wrapText="1"/>
      <protection locked="0"/>
    </xf>
    <xf numFmtId="0" fontId="27" fillId="0" borderId="6" xfId="5" applyFont="1" applyBorder="1" applyAlignment="1" applyProtection="1">
      <alignment horizontal="center" vertical="center" wrapText="1"/>
      <protection locked="0"/>
    </xf>
    <xf numFmtId="0" fontId="26" fillId="0" borderId="22" xfId="5" applyFont="1" applyBorder="1" applyAlignment="1" applyProtection="1">
      <alignment horizontal="center" vertical="center" wrapText="1"/>
      <protection locked="0"/>
    </xf>
    <xf numFmtId="0" fontId="26" fillId="0" borderId="25" xfId="5" applyFont="1" applyBorder="1" applyAlignment="1" applyProtection="1">
      <alignment horizontal="center" vertical="center" wrapText="1"/>
      <protection locked="0"/>
    </xf>
    <xf numFmtId="0" fontId="26" fillId="0" borderId="7" xfId="5" applyNumberFormat="1" applyFont="1" applyBorder="1" applyAlignment="1" applyProtection="1">
      <alignment horizontal="center" vertical="center"/>
      <protection locked="0"/>
    </xf>
    <xf numFmtId="0" fontId="21" fillId="0" borderId="6" xfId="5" applyNumberFormat="1" applyFont="1" applyBorder="1" applyAlignment="1" applyProtection="1">
      <alignment horizontal="center" vertical="center"/>
      <protection locked="0"/>
    </xf>
    <xf numFmtId="0" fontId="26" fillId="0" borderId="21" xfId="5" applyFont="1" applyBorder="1" applyAlignment="1" applyProtection="1">
      <alignment horizontal="center" vertical="center" wrapText="1"/>
      <protection locked="0"/>
    </xf>
    <xf numFmtId="0" fontId="26" fillId="0" borderId="24" xfId="5" applyFont="1" applyBorder="1" applyAlignment="1" applyProtection="1">
      <alignment horizontal="center" vertical="center" wrapText="1"/>
      <protection locked="0"/>
    </xf>
    <xf numFmtId="0" fontId="26" fillId="0" borderId="2" xfId="5" applyFont="1" applyBorder="1" applyAlignment="1" applyProtection="1">
      <alignment horizontal="center" vertical="center" wrapText="1"/>
      <protection locked="0"/>
    </xf>
    <xf numFmtId="0" fontId="26" fillId="0" borderId="1" xfId="5" applyFont="1" applyBorder="1" applyAlignment="1" applyProtection="1">
      <alignment horizontal="center" vertical="center" wrapText="1"/>
      <protection locked="0"/>
    </xf>
    <xf numFmtId="0" fontId="26" fillId="0" borderId="2" xfId="5" applyFont="1" applyBorder="1" applyAlignment="1" applyProtection="1">
      <alignment horizontal="center" vertical="center"/>
      <protection locked="0"/>
    </xf>
    <xf numFmtId="0" fontId="6" fillId="0" borderId="1" xfId="5" applyBorder="1" applyAlignment="1" applyProtection="1">
      <alignment horizontal="center" vertical="center"/>
      <protection locked="0"/>
    </xf>
    <xf numFmtId="0" fontId="27" fillId="0" borderId="2" xfId="5" applyFont="1" applyBorder="1" applyAlignment="1" applyProtection="1">
      <alignment horizontal="center" vertical="center" wrapText="1"/>
      <protection locked="0"/>
    </xf>
    <xf numFmtId="0" fontId="27" fillId="0" borderId="1" xfId="5" applyFont="1" applyBorder="1" applyAlignment="1" applyProtection="1">
      <alignment horizontal="center" vertical="center" wrapText="1"/>
      <protection locked="0"/>
    </xf>
    <xf numFmtId="0" fontId="25" fillId="0" borderId="19" xfId="5" applyFont="1" applyBorder="1" applyAlignment="1" applyProtection="1">
      <alignment horizontal="center" vertical="center"/>
      <protection locked="0"/>
    </xf>
    <xf numFmtId="0" fontId="25" fillId="0" borderId="17" xfId="5" applyFont="1" applyBorder="1" applyAlignment="1" applyProtection="1">
      <alignment horizontal="center" vertical="center"/>
      <protection locked="0"/>
    </xf>
    <xf numFmtId="0" fontId="25" fillId="0" borderId="18" xfId="5" applyFont="1" applyBorder="1" applyAlignment="1" applyProtection="1">
      <alignment horizontal="center" vertical="center"/>
      <protection locked="0"/>
    </xf>
    <xf numFmtId="0" fontId="30" fillId="2" borderId="7" xfId="5" applyNumberFormat="1" applyFont="1" applyFill="1" applyBorder="1" applyAlignment="1" applyProtection="1">
      <alignment horizontal="center" vertical="center" wrapText="1"/>
    </xf>
    <xf numFmtId="0" fontId="30" fillId="2" borderId="6" xfId="5" applyNumberFormat="1" applyFont="1" applyFill="1" applyBorder="1" applyAlignment="1" applyProtection="1">
      <alignment horizontal="center" vertical="center" wrapText="1"/>
    </xf>
    <xf numFmtId="49" fontId="29" fillId="2" borderId="26" xfId="5" applyNumberFormat="1" applyFont="1" applyFill="1" applyBorder="1" applyAlignment="1" applyProtection="1">
      <alignment horizontal="center" vertical="center"/>
      <protection locked="0"/>
    </xf>
    <xf numFmtId="49" fontId="29" fillId="2" borderId="28" xfId="5" applyNumberFormat="1" applyFont="1" applyFill="1" applyBorder="1" applyAlignment="1" applyProtection="1">
      <alignment horizontal="center" vertical="center"/>
      <protection locked="0"/>
    </xf>
    <xf numFmtId="49" fontId="29" fillId="2" borderId="8" xfId="5" applyNumberFormat="1" applyFont="1" applyFill="1" applyBorder="1" applyAlignment="1" applyProtection="1">
      <alignment horizontal="center" vertical="center" wrapText="1" shrinkToFit="1"/>
      <protection locked="0"/>
    </xf>
    <xf numFmtId="0" fontId="29" fillId="2" borderId="30" xfId="5" applyNumberFormat="1" applyFont="1" applyFill="1" applyBorder="1" applyAlignment="1" applyProtection="1">
      <alignment horizontal="center" vertical="center" shrinkToFit="1"/>
    </xf>
    <xf numFmtId="0" fontId="29" fillId="2" borderId="73" xfId="5" applyNumberFormat="1" applyFont="1" applyFill="1" applyBorder="1" applyAlignment="1" applyProtection="1">
      <alignment horizontal="center" vertical="center" wrapText="1"/>
    </xf>
    <xf numFmtId="0" fontId="29" fillId="2" borderId="73" xfId="5" applyNumberFormat="1" applyFont="1" applyFill="1" applyBorder="1" applyAlignment="1" applyProtection="1">
      <alignment horizontal="center" vertical="center" wrapText="1"/>
      <protection locked="0"/>
    </xf>
    <xf numFmtId="49" fontId="29" fillId="2" borderId="73" xfId="5" applyNumberFormat="1" applyFont="1" applyFill="1" applyBorder="1" applyAlignment="1" applyProtection="1">
      <alignment horizontal="center" vertical="center" shrinkToFit="1"/>
      <protection locked="0"/>
    </xf>
    <xf numFmtId="49" fontId="29" fillId="2" borderId="79" xfId="5" applyNumberFormat="1" applyFont="1" applyFill="1" applyBorder="1" applyAlignment="1" applyProtection="1">
      <alignment horizontal="center" vertical="center"/>
      <protection locked="0"/>
    </xf>
    <xf numFmtId="0" fontId="29" fillId="2" borderId="7" xfId="5" applyNumberFormat="1" applyFont="1" applyFill="1" applyBorder="1" applyAlignment="1" applyProtection="1">
      <alignment horizontal="center" vertical="center" wrapText="1"/>
      <protection locked="0"/>
    </xf>
    <xf numFmtId="0" fontId="29" fillId="2" borderId="7" xfId="5" applyNumberFormat="1" applyFont="1" applyFill="1" applyBorder="1" applyAlignment="1" applyProtection="1">
      <alignment horizontal="center" vertical="center" shrinkToFit="1"/>
      <protection locked="0"/>
    </xf>
    <xf numFmtId="0" fontId="30" fillId="0" borderId="30" xfId="5" applyNumberFormat="1" applyFont="1" applyFill="1" applyBorder="1" applyAlignment="1" applyProtection="1">
      <alignment horizontal="center" vertical="center" wrapText="1" shrinkToFit="1"/>
    </xf>
    <xf numFmtId="0" fontId="29" fillId="0" borderId="30" xfId="5" applyNumberFormat="1" applyFont="1" applyFill="1" applyBorder="1" applyAlignment="1" applyProtection="1">
      <alignment horizontal="center" vertical="center" wrapText="1" shrinkToFit="1"/>
    </xf>
    <xf numFmtId="49" fontId="29" fillId="2" borderId="32" xfId="5" applyNumberFormat="1" applyFont="1" applyFill="1" applyBorder="1" applyAlignment="1" applyProtection="1">
      <alignment horizontal="center" vertical="center"/>
      <protection locked="0"/>
    </xf>
    <xf numFmtId="49" fontId="29" fillId="2" borderId="30" xfId="5" applyNumberFormat="1" applyFont="1" applyFill="1" applyBorder="1" applyAlignment="1" applyProtection="1">
      <alignment horizontal="center" vertical="center" wrapText="1"/>
      <protection locked="0"/>
    </xf>
    <xf numFmtId="49" fontId="29" fillId="2" borderId="30" xfId="5" applyNumberFormat="1" applyFont="1" applyFill="1" applyBorder="1" applyAlignment="1" applyProtection="1">
      <alignment horizontal="center" vertical="center" shrinkToFit="1"/>
      <protection locked="0"/>
    </xf>
    <xf numFmtId="0" fontId="30" fillId="2" borderId="30" xfId="5" applyNumberFormat="1" applyFont="1" applyFill="1" applyBorder="1" applyAlignment="1" applyProtection="1">
      <alignment horizontal="center" vertical="center" wrapText="1"/>
    </xf>
    <xf numFmtId="49" fontId="29" fillId="2" borderId="31" xfId="5" applyNumberFormat="1" applyFont="1" applyFill="1" applyBorder="1" applyAlignment="1" applyProtection="1">
      <alignment horizontal="center" vertical="center" shrinkToFit="1"/>
      <protection locked="0"/>
    </xf>
    <xf numFmtId="49" fontId="29" fillId="2" borderId="56" xfId="5" applyNumberFormat="1" applyFont="1" applyFill="1" applyBorder="1" applyAlignment="1" applyProtection="1">
      <alignment horizontal="center" vertical="center"/>
      <protection locked="0"/>
    </xf>
    <xf numFmtId="0" fontId="55" fillId="2" borderId="30" xfId="5" applyNumberFormat="1" applyFont="1" applyFill="1" applyBorder="1" applyAlignment="1" applyProtection="1">
      <alignment horizontal="center" vertical="center" wrapText="1"/>
    </xf>
    <xf numFmtId="0" fontId="29" fillId="2" borderId="30" xfId="5" applyNumberFormat="1" applyFont="1" applyFill="1" applyBorder="1" applyAlignment="1" applyProtection="1">
      <alignment horizontal="center" vertical="center" wrapText="1"/>
    </xf>
    <xf numFmtId="0" fontId="29" fillId="2" borderId="9" xfId="5" applyNumberFormat="1" applyFont="1" applyFill="1" applyBorder="1" applyAlignment="1" applyProtection="1">
      <alignment horizontal="center" vertical="center" shrinkToFit="1"/>
    </xf>
    <xf numFmtId="0" fontId="21" fillId="0" borderId="34" xfId="5" applyFont="1" applyFill="1" applyBorder="1" applyAlignment="1" applyProtection="1">
      <alignment vertical="center"/>
      <protection locked="0"/>
    </xf>
    <xf numFmtId="0" fontId="6" fillId="0" borderId="19" xfId="5" applyFont="1" applyBorder="1" applyAlignment="1" applyProtection="1">
      <alignment vertical="center"/>
      <protection locked="0"/>
    </xf>
    <xf numFmtId="0" fontId="21" fillId="0" borderId="3" xfId="5" applyFont="1" applyFill="1" applyBorder="1" applyAlignment="1" applyProtection="1">
      <alignment vertical="center"/>
      <protection locked="0"/>
    </xf>
    <xf numFmtId="0" fontId="6" fillId="0" borderId="37" xfId="5" applyFont="1" applyBorder="1" applyAlignment="1" applyProtection="1">
      <alignment vertical="center"/>
      <protection locked="0"/>
    </xf>
    <xf numFmtId="0" fontId="21" fillId="0" borderId="40" xfId="5" applyFont="1" applyFill="1" applyBorder="1" applyAlignment="1" applyProtection="1">
      <alignment vertical="center"/>
      <protection locked="0"/>
    </xf>
    <xf numFmtId="0" fontId="6" fillId="0" borderId="41" xfId="5" applyFont="1" applyBorder="1" applyAlignment="1" applyProtection="1">
      <alignment vertical="center"/>
      <protection locked="0"/>
    </xf>
    <xf numFmtId="0" fontId="29" fillId="0" borderId="0" xfId="5" applyFont="1" applyBorder="1" applyAlignment="1" applyProtection="1">
      <protection locked="0"/>
    </xf>
    <xf numFmtId="0" fontId="29" fillId="2" borderId="73" xfId="5" applyNumberFormat="1" applyFont="1" applyFill="1" applyBorder="1" applyAlignment="1" applyProtection="1">
      <alignment horizontal="center" vertical="center" shrinkToFit="1"/>
    </xf>
    <xf numFmtId="0" fontId="30" fillId="0" borderId="73" xfId="5" applyNumberFormat="1" applyFont="1" applyFill="1" applyBorder="1" applyAlignment="1" applyProtection="1">
      <alignment horizontal="center" vertical="center" wrapText="1" shrinkToFit="1"/>
    </xf>
    <xf numFmtId="0" fontId="29" fillId="0" borderId="73" xfId="5" applyNumberFormat="1" applyFont="1" applyFill="1" applyBorder="1" applyAlignment="1" applyProtection="1">
      <alignment horizontal="center" vertical="center" wrapText="1" shrinkToFit="1"/>
    </xf>
    <xf numFmtId="49" fontId="29" fillId="2" borderId="73" xfId="5" applyNumberFormat="1" applyFont="1" applyFill="1" applyBorder="1" applyAlignment="1" applyProtection="1">
      <alignment horizontal="center" vertical="center" wrapText="1"/>
      <protection locked="0"/>
    </xf>
    <xf numFmtId="49" fontId="29" fillId="2" borderId="112" xfId="5" applyNumberFormat="1" applyFont="1" applyFill="1" applyBorder="1" applyAlignment="1" applyProtection="1">
      <alignment horizontal="center" vertical="center" shrinkToFit="1"/>
      <protection locked="0"/>
    </xf>
    <xf numFmtId="49" fontId="29" fillId="2" borderId="114" xfId="5" applyNumberFormat="1" applyFont="1" applyFill="1" applyBorder="1" applyAlignment="1" applyProtection="1">
      <alignment horizontal="center" vertical="center"/>
      <protection locked="0"/>
    </xf>
    <xf numFmtId="0" fontId="30" fillId="0" borderId="7" xfId="5" applyNumberFormat="1" applyFont="1" applyFill="1" applyBorder="1" applyAlignment="1" applyProtection="1">
      <alignment horizontal="center" vertical="center" shrinkToFit="1"/>
    </xf>
    <xf numFmtId="0" fontId="30" fillId="0" borderId="6" xfId="5" applyNumberFormat="1" applyFont="1" applyFill="1" applyBorder="1" applyAlignment="1" applyProtection="1">
      <alignment horizontal="center" vertical="center" shrinkToFit="1"/>
    </xf>
    <xf numFmtId="0" fontId="29" fillId="2" borderId="59" xfId="5" applyNumberFormat="1" applyFont="1" applyFill="1" applyBorder="1" applyAlignment="1" applyProtection="1">
      <alignment horizontal="center" vertical="center" shrinkToFit="1"/>
    </xf>
    <xf numFmtId="0" fontId="30" fillId="0" borderId="59" xfId="5" applyNumberFormat="1" applyFont="1" applyFill="1" applyBorder="1" applyAlignment="1" applyProtection="1">
      <alignment horizontal="center" vertical="center" wrapText="1" shrinkToFit="1"/>
    </xf>
    <xf numFmtId="0" fontId="29" fillId="0" borderId="59" xfId="5" applyNumberFormat="1" applyFont="1" applyFill="1" applyBorder="1" applyAlignment="1" applyProtection="1">
      <alignment horizontal="center" vertical="center" wrapText="1" shrinkToFit="1"/>
    </xf>
    <xf numFmtId="0" fontId="29" fillId="2" borderId="59" xfId="5" applyNumberFormat="1" applyFont="1" applyFill="1" applyBorder="1" applyAlignment="1" applyProtection="1">
      <alignment horizontal="center" vertical="center" wrapText="1"/>
    </xf>
    <xf numFmtId="49" fontId="29" fillId="2" borderId="59" xfId="5" applyNumberFormat="1" applyFont="1" applyFill="1" applyBorder="1" applyAlignment="1" applyProtection="1">
      <alignment horizontal="center" vertical="center" wrapText="1"/>
      <protection locked="0"/>
    </xf>
    <xf numFmtId="49" fontId="29" fillId="2" borderId="59" xfId="5" applyNumberFormat="1" applyFont="1" applyFill="1" applyBorder="1" applyAlignment="1" applyProtection="1">
      <alignment horizontal="center" vertical="center" shrinkToFit="1"/>
      <protection locked="0"/>
    </xf>
    <xf numFmtId="49" fontId="29" fillId="2" borderId="80" xfId="5" applyNumberFormat="1" applyFont="1" applyFill="1" applyBorder="1" applyAlignment="1" applyProtection="1">
      <alignment horizontal="center" vertical="center"/>
      <protection locked="0"/>
    </xf>
    <xf numFmtId="0" fontId="30" fillId="2" borderId="33" xfId="5" applyFont="1" applyFill="1" applyBorder="1" applyAlignment="1" applyProtection="1">
      <alignment horizontal="left" vertical="center" indent="1"/>
      <protection locked="0"/>
    </xf>
    <xf numFmtId="0" fontId="30" fillId="2" borderId="67" xfId="5" applyFont="1" applyFill="1" applyBorder="1" applyAlignment="1" applyProtection="1">
      <alignment horizontal="left" vertical="center" indent="1"/>
      <protection locked="0"/>
    </xf>
    <xf numFmtId="0" fontId="30" fillId="2" borderId="68" xfId="5" applyFont="1" applyFill="1" applyBorder="1" applyAlignment="1" applyProtection="1">
      <alignment horizontal="left" vertical="center" indent="1"/>
      <protection locked="0"/>
    </xf>
    <xf numFmtId="0" fontId="30" fillId="2" borderId="36" xfId="5" applyFont="1" applyFill="1" applyBorder="1" applyAlignment="1" applyProtection="1">
      <alignment horizontal="left" vertical="center" indent="1"/>
      <protection locked="0"/>
    </xf>
    <xf numFmtId="0" fontId="30" fillId="2" borderId="5" xfId="5" applyFont="1" applyFill="1" applyBorder="1" applyAlignment="1" applyProtection="1">
      <alignment horizontal="left" vertical="center" indent="1"/>
      <protection locked="0"/>
    </xf>
    <xf numFmtId="0" fontId="30" fillId="2" borderId="69" xfId="5" applyFont="1" applyFill="1" applyBorder="1" applyAlignment="1" applyProtection="1">
      <alignment horizontal="left" vertical="center" indent="1"/>
      <protection locked="0"/>
    </xf>
    <xf numFmtId="0" fontId="30" fillId="2" borderId="103" xfId="5" applyFont="1" applyFill="1" applyBorder="1" applyAlignment="1" applyProtection="1">
      <alignment horizontal="left" vertical="center" indent="1"/>
      <protection locked="0"/>
    </xf>
    <xf numFmtId="0" fontId="30" fillId="2" borderId="95" xfId="5" applyFont="1" applyFill="1" applyBorder="1" applyAlignment="1" applyProtection="1">
      <alignment horizontal="left" vertical="center" indent="1"/>
      <protection locked="0"/>
    </xf>
    <xf numFmtId="0" fontId="30" fillId="2" borderId="37" xfId="5" applyFont="1" applyFill="1" applyBorder="1" applyAlignment="1" applyProtection="1">
      <alignment horizontal="left" vertical="center" indent="1"/>
      <protection locked="0"/>
    </xf>
    <xf numFmtId="0" fontId="30" fillId="2" borderId="104" xfId="5" applyFont="1" applyFill="1" applyBorder="1" applyAlignment="1" applyProtection="1">
      <alignment horizontal="left" vertical="center" indent="1"/>
      <protection locked="0"/>
    </xf>
    <xf numFmtId="0" fontId="30" fillId="2" borderId="105" xfId="5" applyFont="1" applyFill="1" applyBorder="1" applyAlignment="1" applyProtection="1">
      <alignment horizontal="left" vertical="center" indent="1"/>
      <protection locked="0"/>
    </xf>
    <xf numFmtId="0" fontId="30" fillId="2" borderId="41" xfId="5" applyFont="1" applyFill="1" applyBorder="1" applyAlignment="1" applyProtection="1">
      <alignment horizontal="left" vertical="center" indent="1"/>
      <protection locked="0"/>
    </xf>
    <xf numFmtId="49" fontId="29" fillId="2" borderId="4" xfId="5" applyNumberFormat="1" applyFont="1" applyFill="1" applyBorder="1" applyAlignment="1" applyProtection="1">
      <alignment horizontal="center" vertical="center" wrapText="1" shrinkToFit="1"/>
      <protection locked="0"/>
    </xf>
    <xf numFmtId="0" fontId="30" fillId="2" borderId="7" xfId="5" applyNumberFormat="1" applyFont="1" applyFill="1" applyBorder="1" applyAlignment="1" applyProtection="1">
      <alignment horizontal="center" vertical="center"/>
    </xf>
    <xf numFmtId="0" fontId="30" fillId="2" borderId="6" xfId="5" applyNumberFormat="1" applyFont="1" applyFill="1" applyBorder="1" applyAlignment="1" applyProtection="1">
      <alignment horizontal="center" vertical="center"/>
    </xf>
    <xf numFmtId="0" fontId="29" fillId="2" borderId="77" xfId="5" applyNumberFormat="1" applyFont="1" applyFill="1" applyBorder="1" applyAlignment="1" applyProtection="1">
      <alignment horizontal="center" vertical="center" shrinkToFit="1"/>
    </xf>
    <xf numFmtId="0" fontId="55" fillId="2" borderId="73" xfId="5" applyNumberFormat="1" applyFont="1" applyFill="1" applyBorder="1" applyAlignment="1" applyProtection="1">
      <alignment horizontal="center" vertical="center" wrapText="1"/>
    </xf>
    <xf numFmtId="0" fontId="29" fillId="2" borderId="8" xfId="5" applyNumberFormat="1" applyFont="1" applyFill="1" applyBorder="1" applyAlignment="1" applyProtection="1">
      <alignment horizontal="center" vertical="center" shrinkToFit="1"/>
      <protection locked="0"/>
    </xf>
    <xf numFmtId="0" fontId="15" fillId="0" borderId="12" xfId="0" applyFont="1" applyFill="1" applyBorder="1" applyAlignment="1">
      <alignment horizontal="left" vertical="center" wrapText="1"/>
    </xf>
    <xf numFmtId="0" fontId="8" fillId="0" borderId="43" xfId="0" applyFont="1" applyFill="1" applyBorder="1" applyAlignment="1">
      <alignment horizontal="left" vertical="center"/>
    </xf>
    <xf numFmtId="0" fontId="8" fillId="0" borderId="13" xfId="0" applyFont="1" applyFill="1" applyBorder="1" applyAlignment="1">
      <alignment horizontal="left" vertical="center"/>
    </xf>
    <xf numFmtId="0" fontId="15" fillId="0" borderId="60" xfId="0" applyFont="1" applyFill="1" applyBorder="1" applyAlignment="1">
      <alignment horizontal="left" vertical="top" wrapText="1"/>
    </xf>
    <xf numFmtId="0" fontId="15" fillId="0" borderId="61" xfId="0" applyFont="1" applyFill="1" applyBorder="1" applyAlignment="1">
      <alignment horizontal="left" vertical="top" wrapText="1"/>
    </xf>
    <xf numFmtId="0" fontId="15" fillId="0" borderId="60" xfId="0" applyFont="1" applyFill="1" applyBorder="1" applyAlignment="1">
      <alignment horizontal="center" vertical="center" wrapText="1"/>
    </xf>
    <xf numFmtId="0" fontId="8" fillId="0" borderId="61" xfId="0" applyFont="1" applyFill="1" applyBorder="1" applyAlignment="1">
      <alignment horizontal="left" vertical="center"/>
    </xf>
    <xf numFmtId="0" fontId="15" fillId="0" borderId="7"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15" fillId="0" borderId="64" xfId="0" applyFont="1" applyFill="1" applyBorder="1" applyAlignment="1">
      <alignment horizontal="left" vertical="center" wrapText="1"/>
    </xf>
    <xf numFmtId="0" fontId="8" fillId="0" borderId="93" xfId="0" applyFont="1" applyFill="1" applyBorder="1" applyAlignment="1">
      <alignment horizontal="left" vertical="center"/>
    </xf>
    <xf numFmtId="0" fontId="8" fillId="0" borderId="92" xfId="0" applyFont="1" applyFill="1" applyBorder="1" applyAlignment="1">
      <alignment horizontal="left" vertical="center"/>
    </xf>
    <xf numFmtId="0" fontId="8" fillId="0" borderId="97" xfId="0" applyFont="1" applyFill="1" applyBorder="1" applyAlignment="1">
      <alignment horizontal="center" vertical="center" wrapText="1"/>
    </xf>
    <xf numFmtId="0" fontId="15" fillId="0" borderId="7" xfId="0" applyFont="1" applyFill="1" applyBorder="1" applyAlignment="1">
      <alignment horizontal="left" vertical="center" wrapText="1"/>
    </xf>
    <xf numFmtId="0" fontId="8" fillId="0" borderId="7" xfId="0" applyFont="1" applyFill="1" applyBorder="1" applyAlignment="1">
      <alignment horizontal="left" vertical="center"/>
    </xf>
    <xf numFmtId="0" fontId="8" fillId="0" borderId="7" xfId="0" applyFont="1" applyFill="1" applyBorder="1" applyAlignment="1">
      <alignment vertical="center"/>
    </xf>
    <xf numFmtId="0" fontId="15" fillId="0" borderId="5" xfId="0" applyFont="1" applyFill="1" applyBorder="1" applyAlignment="1">
      <alignment horizontal="left" vertical="center" wrapText="1"/>
    </xf>
    <xf numFmtId="0" fontId="8" fillId="0" borderId="5" xfId="0" applyFont="1" applyFill="1" applyBorder="1" applyAlignment="1">
      <alignment horizontal="left" vertical="center"/>
    </xf>
    <xf numFmtId="0" fontId="8" fillId="0" borderId="5" xfId="0" applyFont="1" applyFill="1" applyBorder="1" applyAlignment="1">
      <alignment vertical="center"/>
    </xf>
    <xf numFmtId="0" fontId="15" fillId="0" borderId="65" xfId="0" applyFont="1" applyFill="1" applyBorder="1" applyAlignment="1">
      <alignment horizontal="left" vertical="center" wrapText="1"/>
    </xf>
    <xf numFmtId="0" fontId="8" fillId="0" borderId="0" xfId="0" applyFont="1" applyFill="1" applyBorder="1" applyAlignment="1">
      <alignment horizontal="left" vertical="center"/>
    </xf>
    <xf numFmtId="0" fontId="8" fillId="0" borderId="0" xfId="0" applyFont="1" applyFill="1" applyAlignment="1">
      <alignment vertical="center"/>
    </xf>
    <xf numFmtId="0" fontId="8" fillId="0" borderId="94" xfId="0" applyFont="1" applyFill="1" applyBorder="1" applyAlignment="1">
      <alignment vertical="center"/>
    </xf>
    <xf numFmtId="0" fontId="8" fillId="0" borderId="62" xfId="0" applyFont="1" applyFill="1" applyBorder="1" applyAlignment="1">
      <alignment horizontal="left" vertical="center"/>
    </xf>
    <xf numFmtId="0" fontId="8" fillId="0" borderId="62"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15" fillId="0" borderId="13" xfId="0" applyFont="1" applyFill="1" applyBorder="1" applyAlignment="1">
      <alignment horizontal="left" vertical="center" wrapText="1"/>
    </xf>
    <xf numFmtId="0" fontId="8" fillId="0" borderId="6" xfId="0" applyFont="1" applyFill="1" applyBorder="1" applyAlignment="1">
      <alignment vertical="center"/>
    </xf>
    <xf numFmtId="0" fontId="15" fillId="0" borderId="3" xfId="0" applyFont="1" applyFill="1" applyBorder="1" applyAlignment="1">
      <alignment horizontal="left" vertical="center" wrapText="1"/>
    </xf>
    <xf numFmtId="0" fontId="8" fillId="0" borderId="95" xfId="0" applyFont="1" applyFill="1" applyBorder="1" applyAlignment="1">
      <alignment horizontal="left" vertical="center"/>
    </xf>
    <xf numFmtId="0" fontId="8" fillId="0" borderId="96" xfId="0" applyFont="1" applyFill="1" applyBorder="1" applyAlignment="1">
      <alignment horizontal="left" vertical="center"/>
    </xf>
    <xf numFmtId="0" fontId="15" fillId="0" borderId="97" xfId="0" applyFont="1" applyFill="1" applyBorder="1" applyAlignment="1">
      <alignment horizontal="left" vertical="center" wrapText="1"/>
    </xf>
    <xf numFmtId="0" fontId="8" fillId="0" borderId="98" xfId="0" applyFont="1" applyFill="1" applyBorder="1" applyAlignment="1">
      <alignment horizontal="left" vertical="center"/>
    </xf>
    <xf numFmtId="0" fontId="8" fillId="0" borderId="94" xfId="0" applyFont="1" applyFill="1" applyBorder="1" applyAlignment="1">
      <alignment horizontal="left" vertical="center"/>
    </xf>
    <xf numFmtId="0" fontId="8" fillId="0" borderId="96" xfId="0" applyFont="1" applyFill="1" applyBorder="1" applyAlignment="1">
      <alignment vertical="center"/>
    </xf>
    <xf numFmtId="0" fontId="15" fillId="0" borderId="99" xfId="0" applyFont="1" applyFill="1" applyBorder="1" applyAlignment="1">
      <alignment horizontal="left" vertical="center" wrapText="1"/>
    </xf>
    <xf numFmtId="0" fontId="15" fillId="0" borderId="100" xfId="0" applyFont="1" applyFill="1" applyBorder="1" applyAlignment="1">
      <alignment horizontal="left" vertical="center" wrapText="1"/>
    </xf>
    <xf numFmtId="0" fontId="15" fillId="0" borderId="63" xfId="0" applyFont="1" applyFill="1" applyBorder="1" applyAlignment="1">
      <alignment horizontal="center" vertical="center" wrapText="1"/>
    </xf>
    <xf numFmtId="0" fontId="8" fillId="0" borderId="62" xfId="0" applyFont="1" applyFill="1" applyBorder="1" applyAlignment="1">
      <alignment vertical="center"/>
    </xf>
    <xf numFmtId="0" fontId="8" fillId="0" borderId="59" xfId="0" applyFont="1" applyFill="1" applyBorder="1" applyAlignment="1">
      <alignment vertical="center"/>
    </xf>
    <xf numFmtId="0" fontId="15" fillId="0" borderId="62" xfId="0" applyFont="1" applyFill="1" applyBorder="1" applyAlignment="1">
      <alignment horizontal="center" vertical="center" wrapText="1"/>
    </xf>
    <xf numFmtId="0" fontId="15" fillId="0" borderId="43" xfId="0" applyFont="1" applyFill="1" applyBorder="1" applyAlignment="1">
      <alignment horizontal="left" vertical="center" wrapText="1"/>
    </xf>
    <xf numFmtId="0" fontId="13" fillId="0" borderId="60" xfId="0" applyFont="1" applyBorder="1" applyAlignment="1">
      <alignment horizontal="center" vertical="top" wrapText="1"/>
    </xf>
    <xf numFmtId="0" fontId="0" fillId="0" borderId="62" xfId="0" applyBorder="1" applyAlignment="1">
      <alignment horizontal="left" vertical="center"/>
    </xf>
    <xf numFmtId="0" fontId="0" fillId="0" borderId="61" xfId="0" applyBorder="1" applyAlignment="1">
      <alignment horizontal="left" vertical="center"/>
    </xf>
    <xf numFmtId="0" fontId="14" fillId="0" borderId="12" xfId="0" applyFont="1" applyBorder="1" applyAlignment="1">
      <alignment horizontal="left" vertical="center" wrapText="1"/>
    </xf>
    <xf numFmtId="0" fontId="0" fillId="0" borderId="13" xfId="0" applyBorder="1" applyAlignment="1">
      <alignment horizontal="left" vertical="center"/>
    </xf>
    <xf numFmtId="0" fontId="14" fillId="0" borderId="60" xfId="0" applyFont="1" applyBorder="1" applyAlignment="1">
      <alignment horizontal="center" vertical="top" wrapText="1"/>
    </xf>
    <xf numFmtId="0" fontId="14" fillId="2" borderId="60" xfId="0" applyFont="1" applyFill="1" applyBorder="1" applyAlignment="1">
      <alignment horizontal="center" vertical="top" wrapText="1"/>
    </xf>
    <xf numFmtId="0" fontId="0" fillId="2" borderId="62" xfId="0" applyFill="1" applyBorder="1" applyAlignment="1">
      <alignment horizontal="left" vertical="center"/>
    </xf>
    <xf numFmtId="0" fontId="0" fillId="2" borderId="61" xfId="0" applyFill="1" applyBorder="1" applyAlignment="1">
      <alignment horizontal="left" vertical="center"/>
    </xf>
    <xf numFmtId="0" fontId="10" fillId="0" borderId="12" xfId="0" applyFont="1" applyBorder="1" applyAlignment="1">
      <alignment horizontal="center" vertical="center" wrapText="1"/>
    </xf>
    <xf numFmtId="0" fontId="14" fillId="0" borderId="86" xfId="0" applyFont="1" applyBorder="1" applyAlignment="1">
      <alignment horizontal="left" vertical="center" wrapText="1"/>
    </xf>
    <xf numFmtId="0" fontId="0" fillId="0" borderId="87" xfId="0" applyBorder="1" applyAlignment="1">
      <alignment horizontal="left" vertical="center"/>
    </xf>
    <xf numFmtId="0" fontId="0" fillId="0" borderId="60" xfId="0" applyBorder="1" applyAlignment="1">
      <alignment horizontal="left" vertical="top" wrapText="1"/>
    </xf>
    <xf numFmtId="0" fontId="0" fillId="0" borderId="88" xfId="0" applyBorder="1" applyAlignment="1">
      <alignment horizontal="left" vertical="center"/>
    </xf>
    <xf numFmtId="0" fontId="0" fillId="0" borderId="43" xfId="0" applyBorder="1" applyAlignment="1">
      <alignment horizontal="left" vertical="center"/>
    </xf>
    <xf numFmtId="0" fontId="14" fillId="2" borderId="12" xfId="0" applyFont="1" applyFill="1" applyBorder="1" applyAlignment="1">
      <alignment horizontal="left" vertical="center" wrapText="1"/>
    </xf>
    <xf numFmtId="0" fontId="0" fillId="2" borderId="13" xfId="0" applyFill="1" applyBorder="1" applyAlignment="1">
      <alignment horizontal="left" vertical="center"/>
    </xf>
    <xf numFmtId="0" fontId="14" fillId="2" borderId="13" xfId="0" applyFont="1" applyFill="1" applyBorder="1" applyAlignment="1">
      <alignment horizontal="left" vertical="center" wrapText="1"/>
    </xf>
  </cellXfs>
  <cellStyles count="10">
    <cellStyle name="通貨 2" xfId="1" xr:uid="{00000000-0005-0000-0000-000000000000}"/>
    <cellStyle name="標準" xfId="0" builtinId="0"/>
    <cellStyle name="標準 2" xfId="2" xr:uid="{00000000-0005-0000-0000-000002000000}"/>
    <cellStyle name="標準 3" xfId="3" xr:uid="{00000000-0005-0000-0000-000003000000}"/>
    <cellStyle name="標準 4" xfId="4" xr:uid="{00000000-0005-0000-0000-000004000000}"/>
    <cellStyle name="標準 5" xfId="5" xr:uid="{00000000-0005-0000-0000-000005000000}"/>
    <cellStyle name="標準 6" xfId="6" xr:uid="{00000000-0005-0000-0000-000006000000}"/>
    <cellStyle name="標準 7" xfId="7" xr:uid="{00000000-0005-0000-0000-000007000000}"/>
    <cellStyle name="標準 8" xfId="9" xr:uid="{00000000-0005-0000-0000-000008000000}"/>
    <cellStyle name="標準_最新23使用小学校／中学校（ノンブルなし）" xfId="8" xr:uid="{00000000-0005-0000-0000-000009000000}"/>
  </cellStyles>
  <dxfs count="16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88DB29"/>
      <color rgb="FF89ED07"/>
      <color rgb="FFFFFFFF"/>
      <color rgb="FFC4F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2.&#12304;&#26412;&#31185;&#25945;&#31185;&#26360;&#12305;&#27096;&#24335;&#65299;&#12539;&#27096;&#24335;&#65300;&#65288;&#31038;&#20250;&#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9.&#12304;&#26412;&#31185;&#25945;&#31185;&#26360;&#12305;&#27096;&#24335;&#65299;&#12539;&#27096;&#24335;&#65300;&#65288;&#24037;&#12486;&#12463;&#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T-OnishiYo\Desktop\&#25968;&#23398;&#25945;&#31185;&#26360;\04_%20&#12304;&#39640;&#31561;&#37096;&#26412;&#31185;&#12305;&#27096;&#24335;&#65299;&#12539;&#27096;&#24335;&#65300;&#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3.&#12304;&#26412;&#31185;&#25945;&#31185;&#26360;&#12305;&#27096;&#24335;&#65299;&#12539;&#27096;&#24335;&#65300;&#65288;&#25968;&#23398;&#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4.&#12304;&#26412;&#31185;&#25945;&#31185;&#26360;&#12305;&#27096;&#24335;&#65299;&#12539;&#27096;&#24335;&#65300;&#65288;&#29702;&#3118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5.&#12304;&#26412;&#31185;&#25945;&#31185;&#26360;&#12305;&#27096;&#24335;&#65299;&#12539;&#27096;&#24335;&#65300;&#65288;&#20445;&#20581;&#20307;&#3294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6.&#12304;&#26412;&#31185;&#25945;&#31185;&#26360;&#12305;&#27096;&#24335;&#65299;&#12539;&#27096;&#24335;&#65300;&#65288;&#33464;&#3489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7.&#12304;&#26412;&#31185;&#25945;&#31185;&#26360;&#12305;&#27096;&#24335;&#65299;&#12539;&#27096;&#24335;&#65300;&#65288;&#33521;&#35486;&#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11.&#12304;&#26412;&#31185;&#25945;&#31185;&#26360;&#12305;&#27096;&#24335;&#65299;&#12539;&#27096;&#24335;&#65300;&#65288;&#12521;&#12452;&#12501;&#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10.&#12304;&#26412;&#31185;&#25945;&#31185;&#26360;&#12305;&#27096;&#24335;&#65299;&#12539;&#27096;&#24335;&#65300;&#65288;&#24773;&#12467;&#12511;&#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T-NakaokaTa\Desktop\&#65288;&#20462;&#27491;&#24460;&#65289;&#21508;&#25945;&#31185;&#25552;&#20986;&#29992;\8.&#12304;&#26412;&#31185;&#25945;&#31185;&#26360;&#12305;&#27096;&#24335;&#65299;&#12539;&#27096;&#24335;&#65300;&#65288;&#33258;&#31435;&#12467;&#12540;&#1247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ow r="3">
          <cell r="A3" t="str">
            <v>g102</v>
          </cell>
          <cell r="C3" t="str">
            <v>2</v>
          </cell>
          <cell r="D3" t="str">
            <v>国語
A-261</v>
          </cell>
          <cell r="E3" t="str">
            <v>こくご　２</v>
          </cell>
        </row>
        <row r="4">
          <cell r="A4" t="str">
            <v>g103</v>
          </cell>
          <cell r="C4" t="str">
            <v>3</v>
          </cell>
          <cell r="D4" t="str">
            <v>国語
A-361</v>
          </cell>
          <cell r="E4" t="str">
            <v>国語　３</v>
          </cell>
        </row>
        <row r="5">
          <cell r="A5" t="str">
            <v>g104</v>
          </cell>
          <cell r="C5" t="str">
            <v>4</v>
          </cell>
          <cell r="D5" t="str">
            <v>国語
A-461</v>
          </cell>
          <cell r="E5" t="str">
            <v>国語　４</v>
          </cell>
        </row>
        <row r="6">
          <cell r="A6" t="str">
            <v>g105</v>
          </cell>
          <cell r="C6" t="str">
            <v>5</v>
          </cell>
          <cell r="D6" t="str">
            <v>国語
A-561</v>
          </cell>
          <cell r="E6" t="str">
            <v>国語　５</v>
          </cell>
        </row>
        <row r="7">
          <cell r="A7" t="str">
            <v>g106</v>
          </cell>
          <cell r="C7" t="str">
            <v>6</v>
          </cell>
          <cell r="D7" t="str">
            <v>国語
A-661</v>
          </cell>
          <cell r="E7" t="str">
            <v>国語　６</v>
          </cell>
        </row>
        <row r="8">
          <cell r="A8" t="str">
            <v>g107</v>
          </cell>
          <cell r="C8" t="str">
            <v>3</v>
          </cell>
          <cell r="D8" t="str">
            <v>社会
A-361</v>
          </cell>
          <cell r="E8" t="str">
            <v>社会　３</v>
          </cell>
        </row>
        <row r="9">
          <cell r="A9" t="str">
            <v>g108</v>
          </cell>
          <cell r="C9" t="str">
            <v>4</v>
          </cell>
          <cell r="D9" t="str">
            <v>社会
A-461</v>
          </cell>
          <cell r="E9" t="str">
            <v>社会　４</v>
          </cell>
        </row>
        <row r="10">
          <cell r="A10" t="str">
            <v>g109</v>
          </cell>
          <cell r="C10" t="str">
            <v>5</v>
          </cell>
          <cell r="D10" t="str">
            <v>社会
A-561</v>
          </cell>
          <cell r="E10" t="str">
            <v>社会　５</v>
          </cell>
        </row>
        <row r="11">
          <cell r="A11" t="str">
            <v>g110</v>
          </cell>
          <cell r="C11" t="str">
            <v>6</v>
          </cell>
          <cell r="D11" t="str">
            <v>社会
A-661</v>
          </cell>
          <cell r="E11" t="str">
            <v>社会　６</v>
          </cell>
        </row>
        <row r="12">
          <cell r="A12" t="str">
            <v>g111</v>
          </cell>
          <cell r="C12" t="str">
            <v>1</v>
          </cell>
          <cell r="D12" t="str">
            <v>算数
A-161</v>
          </cell>
          <cell r="E12" t="str">
            <v>さんすう　１</v>
          </cell>
        </row>
        <row r="13">
          <cell r="A13" t="str">
            <v>g112</v>
          </cell>
          <cell r="C13" t="str">
            <v>2</v>
          </cell>
          <cell r="D13" t="str">
            <v>算数
A-261</v>
          </cell>
          <cell r="E13" t="str">
            <v>さんすう　２</v>
          </cell>
        </row>
        <row r="14">
          <cell r="A14" t="str">
            <v>g113</v>
          </cell>
          <cell r="C14" t="str">
            <v>3</v>
          </cell>
          <cell r="D14" t="str">
            <v>算数
A-361</v>
          </cell>
          <cell r="E14" t="str">
            <v>さんすう　３</v>
          </cell>
        </row>
        <row r="15">
          <cell r="A15" t="str">
            <v>g114</v>
          </cell>
          <cell r="C15" t="str">
            <v>4</v>
          </cell>
          <cell r="D15" t="str">
            <v>算数
A-461</v>
          </cell>
          <cell r="E15" t="str">
            <v>算数　４</v>
          </cell>
        </row>
        <row r="16">
          <cell r="A16" t="str">
            <v>g115</v>
          </cell>
          <cell r="C16" t="str">
            <v>5</v>
          </cell>
          <cell r="D16" t="str">
            <v>算数
A-561</v>
          </cell>
          <cell r="E16" t="str">
            <v>算数　５</v>
          </cell>
        </row>
        <row r="17">
          <cell r="A17" t="str">
            <v>g116</v>
          </cell>
          <cell r="C17" t="str">
            <v>6</v>
          </cell>
          <cell r="D17" t="str">
            <v>算数
A-661</v>
          </cell>
          <cell r="E17" t="str">
            <v>算数　６</v>
          </cell>
        </row>
        <row r="18">
          <cell r="A18" t="str">
            <v>g117</v>
          </cell>
          <cell r="C18" t="str">
            <v>3</v>
          </cell>
          <cell r="D18" t="str">
            <v>理科
A-361</v>
          </cell>
          <cell r="E18" t="str">
            <v>理科　３</v>
          </cell>
        </row>
        <row r="19">
          <cell r="A19" t="str">
            <v>g118</v>
          </cell>
          <cell r="C19" t="str">
            <v>4</v>
          </cell>
          <cell r="D19" t="str">
            <v>理科
A-461</v>
          </cell>
          <cell r="E19" t="str">
            <v>理科　４</v>
          </cell>
        </row>
        <row r="20">
          <cell r="A20" t="str">
            <v>g119</v>
          </cell>
          <cell r="C20" t="str">
            <v>5</v>
          </cell>
          <cell r="D20" t="str">
            <v>理科
A-561</v>
          </cell>
          <cell r="E20" t="str">
            <v>理科　５</v>
          </cell>
        </row>
        <row r="21">
          <cell r="A21" t="str">
            <v>g120</v>
          </cell>
          <cell r="C21">
            <v>6</v>
          </cell>
          <cell r="D21" t="str">
            <v>理科
A-661</v>
          </cell>
          <cell r="E21" t="str">
            <v>理科　６</v>
          </cell>
        </row>
        <row r="22">
          <cell r="A22" t="str">
            <v>g121</v>
          </cell>
          <cell r="C22" t="str">
            <v>5</v>
          </cell>
          <cell r="D22" t="str">
            <v>英語
A-561</v>
          </cell>
          <cell r="E22" t="str">
            <v>英語　５</v>
          </cell>
        </row>
        <row r="23">
          <cell r="A23" t="str">
            <v>g122</v>
          </cell>
          <cell r="C23" t="str">
            <v>6</v>
          </cell>
          <cell r="D23" t="str">
            <v>英語
A-661</v>
          </cell>
          <cell r="E23" t="str">
            <v>英語　６</v>
          </cell>
        </row>
        <row r="24">
          <cell r="A24" t="str">
            <v>g123</v>
          </cell>
          <cell r="C24" t="str">
            <v>1</v>
          </cell>
          <cell r="D24" t="str">
            <v>道徳
A-161</v>
          </cell>
          <cell r="E24" t="str">
            <v>どうとく　１</v>
          </cell>
        </row>
        <row r="25">
          <cell r="A25" t="str">
            <v>g124</v>
          </cell>
          <cell r="C25" t="str">
            <v>2</v>
          </cell>
          <cell r="D25" t="str">
            <v>道徳
A-261</v>
          </cell>
          <cell r="E25" t="str">
            <v>どうとく　２</v>
          </cell>
        </row>
        <row r="26">
          <cell r="A26" t="str">
            <v>g125</v>
          </cell>
          <cell r="C26" t="str">
            <v>3</v>
          </cell>
          <cell r="D26" t="str">
            <v>道徳
A-361</v>
          </cell>
          <cell r="E26" t="str">
            <v>どうとく　３</v>
          </cell>
        </row>
        <row r="27">
          <cell r="A27" t="str">
            <v>g126</v>
          </cell>
          <cell r="C27" t="str">
            <v>4</v>
          </cell>
          <cell r="D27" t="str">
            <v>道徳
A-461</v>
          </cell>
          <cell r="E27" t="str">
            <v>道徳　４</v>
          </cell>
        </row>
        <row r="28">
          <cell r="A28" t="str">
            <v>g127</v>
          </cell>
          <cell r="C28" t="str">
            <v>5</v>
          </cell>
          <cell r="D28" t="str">
            <v>道徳
A-561</v>
          </cell>
          <cell r="E28" t="str">
            <v>道徳　５</v>
          </cell>
        </row>
        <row r="29">
          <cell r="A29" t="str">
            <v>g128</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ow r="3">
          <cell r="A3" t="str">
            <v>g102</v>
          </cell>
          <cell r="C3" t="str">
            <v>2</v>
          </cell>
          <cell r="D3" t="str">
            <v>国語
A-261</v>
          </cell>
          <cell r="E3" t="str">
            <v>こくご　２</v>
          </cell>
        </row>
        <row r="4">
          <cell r="A4" t="str">
            <v>g103</v>
          </cell>
          <cell r="C4" t="str">
            <v>3</v>
          </cell>
          <cell r="D4" t="str">
            <v>国語
A-361</v>
          </cell>
          <cell r="E4" t="str">
            <v>国語　３</v>
          </cell>
        </row>
        <row r="5">
          <cell r="A5" t="str">
            <v>g104</v>
          </cell>
          <cell r="C5" t="str">
            <v>4</v>
          </cell>
          <cell r="D5" t="str">
            <v>国語
A-461</v>
          </cell>
          <cell r="E5" t="str">
            <v>国語　４</v>
          </cell>
        </row>
        <row r="6">
          <cell r="A6" t="str">
            <v>g105</v>
          </cell>
          <cell r="C6" t="str">
            <v>5</v>
          </cell>
          <cell r="D6" t="str">
            <v>国語
A-561</v>
          </cell>
          <cell r="E6" t="str">
            <v>国語　５</v>
          </cell>
        </row>
        <row r="7">
          <cell r="A7" t="str">
            <v>g106</v>
          </cell>
          <cell r="C7" t="str">
            <v>6</v>
          </cell>
          <cell r="D7" t="str">
            <v>国語
A-661</v>
          </cell>
          <cell r="E7" t="str">
            <v>国語　６</v>
          </cell>
        </row>
        <row r="8">
          <cell r="A8" t="str">
            <v>g107</v>
          </cell>
          <cell r="C8" t="str">
            <v>3</v>
          </cell>
          <cell r="D8" t="str">
            <v>社会
A-361</v>
          </cell>
          <cell r="E8" t="str">
            <v>社会　３</v>
          </cell>
        </row>
        <row r="9">
          <cell r="A9" t="str">
            <v>g108</v>
          </cell>
          <cell r="C9" t="str">
            <v>4</v>
          </cell>
          <cell r="D9" t="str">
            <v>社会
A-461</v>
          </cell>
          <cell r="E9" t="str">
            <v>社会　４</v>
          </cell>
        </row>
        <row r="10">
          <cell r="A10" t="str">
            <v>g109</v>
          </cell>
          <cell r="C10" t="str">
            <v>5</v>
          </cell>
          <cell r="D10" t="str">
            <v>社会
A-561</v>
          </cell>
          <cell r="E10" t="str">
            <v>社会　５</v>
          </cell>
        </row>
        <row r="11">
          <cell r="A11" t="str">
            <v>g110</v>
          </cell>
          <cell r="C11" t="str">
            <v>6</v>
          </cell>
          <cell r="D11" t="str">
            <v>社会
A-661</v>
          </cell>
          <cell r="E11" t="str">
            <v>社会　６</v>
          </cell>
        </row>
        <row r="12">
          <cell r="A12" t="str">
            <v>g111</v>
          </cell>
          <cell r="C12" t="str">
            <v>1</v>
          </cell>
          <cell r="D12" t="str">
            <v>算数
A-161</v>
          </cell>
          <cell r="E12" t="str">
            <v>さんすう　１</v>
          </cell>
        </row>
        <row r="13">
          <cell r="A13" t="str">
            <v>g112</v>
          </cell>
          <cell r="C13" t="str">
            <v>2</v>
          </cell>
          <cell r="D13" t="str">
            <v>算数
A-261</v>
          </cell>
          <cell r="E13" t="str">
            <v>さんすう　２</v>
          </cell>
        </row>
        <row r="14">
          <cell r="A14" t="str">
            <v>g113</v>
          </cell>
          <cell r="C14" t="str">
            <v>3</v>
          </cell>
          <cell r="D14" t="str">
            <v>算数
A-361</v>
          </cell>
          <cell r="E14" t="str">
            <v>さんすう　３</v>
          </cell>
        </row>
        <row r="15">
          <cell r="A15" t="str">
            <v>g114</v>
          </cell>
          <cell r="C15" t="str">
            <v>4</v>
          </cell>
          <cell r="D15" t="str">
            <v>算数
A-461</v>
          </cell>
          <cell r="E15" t="str">
            <v>算数　４</v>
          </cell>
        </row>
        <row r="16">
          <cell r="A16" t="str">
            <v>g115</v>
          </cell>
          <cell r="C16" t="str">
            <v>5</v>
          </cell>
          <cell r="D16" t="str">
            <v>算数
A-561</v>
          </cell>
          <cell r="E16" t="str">
            <v>算数　５</v>
          </cell>
        </row>
        <row r="17">
          <cell r="A17" t="str">
            <v>g116</v>
          </cell>
          <cell r="C17" t="str">
            <v>6</v>
          </cell>
          <cell r="D17" t="str">
            <v>算数
A-661</v>
          </cell>
          <cell r="E17" t="str">
            <v>算数　６</v>
          </cell>
        </row>
        <row r="18">
          <cell r="A18" t="str">
            <v>g117</v>
          </cell>
          <cell r="C18" t="str">
            <v>3</v>
          </cell>
          <cell r="D18" t="str">
            <v>理科
A-361</v>
          </cell>
          <cell r="E18" t="str">
            <v>理科　３</v>
          </cell>
        </row>
        <row r="19">
          <cell r="A19" t="str">
            <v>g118</v>
          </cell>
          <cell r="C19" t="str">
            <v>4</v>
          </cell>
          <cell r="D19" t="str">
            <v>理科
A-461</v>
          </cell>
          <cell r="E19" t="str">
            <v>理科　４</v>
          </cell>
        </row>
        <row r="20">
          <cell r="A20" t="str">
            <v>g119</v>
          </cell>
          <cell r="C20" t="str">
            <v>5</v>
          </cell>
          <cell r="D20" t="str">
            <v>理科
A-561</v>
          </cell>
          <cell r="E20" t="str">
            <v>理科　５</v>
          </cell>
        </row>
        <row r="21">
          <cell r="A21" t="str">
            <v>g120</v>
          </cell>
          <cell r="C21">
            <v>6</v>
          </cell>
          <cell r="D21" t="str">
            <v>理科
A-661</v>
          </cell>
          <cell r="E21" t="str">
            <v>理科　６</v>
          </cell>
        </row>
        <row r="22">
          <cell r="A22" t="str">
            <v>g121</v>
          </cell>
          <cell r="C22" t="str">
            <v>5</v>
          </cell>
          <cell r="D22" t="str">
            <v>英語
A-561</v>
          </cell>
          <cell r="E22" t="str">
            <v>英語　５</v>
          </cell>
        </row>
        <row r="23">
          <cell r="A23" t="str">
            <v>g122</v>
          </cell>
          <cell r="C23" t="str">
            <v>6</v>
          </cell>
          <cell r="D23" t="str">
            <v>英語
A-661</v>
          </cell>
          <cell r="E23" t="str">
            <v>英語　６</v>
          </cell>
        </row>
        <row r="24">
          <cell r="A24" t="str">
            <v>g123</v>
          </cell>
          <cell r="C24" t="str">
            <v>1</v>
          </cell>
          <cell r="D24" t="str">
            <v>道徳
A-161</v>
          </cell>
          <cell r="E24" t="str">
            <v>どうとく　１</v>
          </cell>
        </row>
        <row r="25">
          <cell r="A25" t="str">
            <v>g124</v>
          </cell>
          <cell r="C25" t="str">
            <v>2</v>
          </cell>
          <cell r="D25" t="str">
            <v>道徳
A-261</v>
          </cell>
          <cell r="E25" t="str">
            <v>どうとく　２</v>
          </cell>
        </row>
        <row r="26">
          <cell r="A26" t="str">
            <v>g125</v>
          </cell>
          <cell r="C26" t="str">
            <v>3</v>
          </cell>
          <cell r="D26" t="str">
            <v>道徳
A-361</v>
          </cell>
          <cell r="E26" t="str">
            <v>どうとく　３</v>
          </cell>
        </row>
        <row r="27">
          <cell r="A27" t="str">
            <v>g126</v>
          </cell>
          <cell r="C27" t="str">
            <v>4</v>
          </cell>
          <cell r="D27" t="str">
            <v>道徳
A-461</v>
          </cell>
          <cell r="E27" t="str">
            <v>道徳　４</v>
          </cell>
        </row>
        <row r="28">
          <cell r="A28" t="str">
            <v>g127</v>
          </cell>
          <cell r="C28" t="str">
            <v>5</v>
          </cell>
          <cell r="D28" t="str">
            <v>道徳
A-561</v>
          </cell>
          <cell r="E28" t="str">
            <v>道徳　５</v>
          </cell>
        </row>
        <row r="29">
          <cell r="A29" t="str">
            <v>g128</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ow r="3">
          <cell r="A3" t="str">
            <v>g102</v>
          </cell>
          <cell r="C3" t="str">
            <v>2</v>
          </cell>
          <cell r="D3" t="str">
            <v>国語
A-261</v>
          </cell>
          <cell r="E3" t="str">
            <v>こくご　２</v>
          </cell>
        </row>
        <row r="4">
          <cell r="A4" t="str">
            <v>g103</v>
          </cell>
          <cell r="C4" t="str">
            <v>3</v>
          </cell>
          <cell r="D4" t="str">
            <v>国語
A-361</v>
          </cell>
          <cell r="E4" t="str">
            <v>国語　３</v>
          </cell>
        </row>
        <row r="5">
          <cell r="A5" t="str">
            <v>g104</v>
          </cell>
          <cell r="C5" t="str">
            <v>4</v>
          </cell>
          <cell r="D5" t="str">
            <v>国語
A-461</v>
          </cell>
          <cell r="E5" t="str">
            <v>国語　４</v>
          </cell>
        </row>
        <row r="6">
          <cell r="A6" t="str">
            <v>g105</v>
          </cell>
          <cell r="C6" t="str">
            <v>5</v>
          </cell>
          <cell r="D6" t="str">
            <v>国語
A-561</v>
          </cell>
          <cell r="E6" t="str">
            <v>国語　５</v>
          </cell>
        </row>
        <row r="7">
          <cell r="A7" t="str">
            <v>g106</v>
          </cell>
          <cell r="C7" t="str">
            <v>6</v>
          </cell>
          <cell r="D7" t="str">
            <v>国語
A-661</v>
          </cell>
          <cell r="E7" t="str">
            <v>国語　６</v>
          </cell>
        </row>
        <row r="8">
          <cell r="A8" t="str">
            <v>g107</v>
          </cell>
          <cell r="C8" t="str">
            <v>3</v>
          </cell>
          <cell r="D8" t="str">
            <v>社会
A-361</v>
          </cell>
          <cell r="E8" t="str">
            <v>社会　３</v>
          </cell>
        </row>
        <row r="9">
          <cell r="A9" t="str">
            <v>g108</v>
          </cell>
          <cell r="C9" t="str">
            <v>4</v>
          </cell>
          <cell r="D9" t="str">
            <v>社会
A-461</v>
          </cell>
          <cell r="E9" t="str">
            <v>社会　４</v>
          </cell>
        </row>
        <row r="10">
          <cell r="A10" t="str">
            <v>g109</v>
          </cell>
          <cell r="C10" t="str">
            <v>5</v>
          </cell>
          <cell r="D10" t="str">
            <v>社会
A-561</v>
          </cell>
          <cell r="E10" t="str">
            <v>社会　５</v>
          </cell>
        </row>
        <row r="11">
          <cell r="A11" t="str">
            <v>g110</v>
          </cell>
          <cell r="C11" t="str">
            <v>6</v>
          </cell>
          <cell r="D11" t="str">
            <v>社会
A-661</v>
          </cell>
          <cell r="E11" t="str">
            <v>社会　６</v>
          </cell>
        </row>
        <row r="12">
          <cell r="A12" t="str">
            <v>g111</v>
          </cell>
          <cell r="C12" t="str">
            <v>1</v>
          </cell>
          <cell r="D12" t="str">
            <v>算数
A-161</v>
          </cell>
          <cell r="E12" t="str">
            <v>さんすう　１</v>
          </cell>
        </row>
        <row r="13">
          <cell r="A13" t="str">
            <v>g112</v>
          </cell>
          <cell r="C13" t="str">
            <v>2</v>
          </cell>
          <cell r="D13" t="str">
            <v>算数
A-261</v>
          </cell>
          <cell r="E13" t="str">
            <v>さんすう　２</v>
          </cell>
        </row>
        <row r="14">
          <cell r="A14" t="str">
            <v>g113</v>
          </cell>
          <cell r="C14" t="str">
            <v>3</v>
          </cell>
          <cell r="D14" t="str">
            <v>算数
A-361</v>
          </cell>
          <cell r="E14" t="str">
            <v>さんすう　３</v>
          </cell>
        </row>
        <row r="15">
          <cell r="A15" t="str">
            <v>g114</v>
          </cell>
          <cell r="C15" t="str">
            <v>4</v>
          </cell>
          <cell r="D15" t="str">
            <v>算数
A-461</v>
          </cell>
          <cell r="E15" t="str">
            <v>算数　４</v>
          </cell>
        </row>
        <row r="16">
          <cell r="A16" t="str">
            <v>g115</v>
          </cell>
          <cell r="C16" t="str">
            <v>5</v>
          </cell>
          <cell r="D16" t="str">
            <v>算数
A-561</v>
          </cell>
          <cell r="E16" t="str">
            <v>算数　５</v>
          </cell>
        </row>
        <row r="17">
          <cell r="A17" t="str">
            <v>g116</v>
          </cell>
          <cell r="C17" t="str">
            <v>6</v>
          </cell>
          <cell r="D17" t="str">
            <v>算数
A-661</v>
          </cell>
          <cell r="E17" t="str">
            <v>算数　６</v>
          </cell>
        </row>
        <row r="18">
          <cell r="A18" t="str">
            <v>g117</v>
          </cell>
          <cell r="C18" t="str">
            <v>3</v>
          </cell>
          <cell r="D18" t="str">
            <v>理科
A-361</v>
          </cell>
          <cell r="E18" t="str">
            <v>理科　３</v>
          </cell>
        </row>
        <row r="19">
          <cell r="A19" t="str">
            <v>g118</v>
          </cell>
          <cell r="C19" t="str">
            <v>4</v>
          </cell>
          <cell r="D19" t="str">
            <v>理科
A-461</v>
          </cell>
          <cell r="E19" t="str">
            <v>理科　４</v>
          </cell>
        </row>
        <row r="20">
          <cell r="A20" t="str">
            <v>g119</v>
          </cell>
          <cell r="C20" t="str">
            <v>5</v>
          </cell>
          <cell r="D20" t="str">
            <v>理科
A-561</v>
          </cell>
          <cell r="E20" t="str">
            <v>理科　５</v>
          </cell>
        </row>
        <row r="21">
          <cell r="A21" t="str">
            <v>g120</v>
          </cell>
          <cell r="C21">
            <v>6</v>
          </cell>
          <cell r="D21" t="str">
            <v>理科
A-661</v>
          </cell>
          <cell r="E21" t="str">
            <v>理科　６</v>
          </cell>
        </row>
        <row r="22">
          <cell r="A22" t="str">
            <v>g121</v>
          </cell>
          <cell r="C22" t="str">
            <v>5</v>
          </cell>
          <cell r="D22" t="str">
            <v>英語
A-561</v>
          </cell>
          <cell r="E22" t="str">
            <v>英語　５</v>
          </cell>
        </row>
        <row r="23">
          <cell r="A23" t="str">
            <v>g122</v>
          </cell>
          <cell r="C23" t="str">
            <v>6</v>
          </cell>
          <cell r="D23" t="str">
            <v>英語
A-661</v>
          </cell>
          <cell r="E23" t="str">
            <v>英語　６</v>
          </cell>
        </row>
        <row r="24">
          <cell r="A24" t="str">
            <v>g123</v>
          </cell>
          <cell r="C24" t="str">
            <v>1</v>
          </cell>
          <cell r="D24" t="str">
            <v>道徳
A-161</v>
          </cell>
          <cell r="E24" t="str">
            <v>どうとく　１</v>
          </cell>
        </row>
        <row r="25">
          <cell r="A25" t="str">
            <v>g124</v>
          </cell>
          <cell r="C25" t="str">
            <v>2</v>
          </cell>
          <cell r="D25" t="str">
            <v>道徳
A-261</v>
          </cell>
          <cell r="E25" t="str">
            <v>どうとく　２</v>
          </cell>
        </row>
        <row r="26">
          <cell r="A26" t="str">
            <v>g125</v>
          </cell>
          <cell r="C26" t="str">
            <v>3</v>
          </cell>
          <cell r="D26" t="str">
            <v>道徳
A-361</v>
          </cell>
          <cell r="E26" t="str">
            <v>どうとく　３</v>
          </cell>
        </row>
        <row r="27">
          <cell r="A27" t="str">
            <v>g126</v>
          </cell>
          <cell r="C27" t="str">
            <v>4</v>
          </cell>
          <cell r="D27" t="str">
            <v>道徳
A-461</v>
          </cell>
          <cell r="E27" t="str">
            <v>道徳　４</v>
          </cell>
        </row>
        <row r="28">
          <cell r="A28" t="str">
            <v>g127</v>
          </cell>
          <cell r="C28" t="str">
            <v>5</v>
          </cell>
          <cell r="D28" t="str">
            <v>道徳
A-561</v>
          </cell>
          <cell r="E28" t="str">
            <v>道徳　５</v>
          </cell>
        </row>
        <row r="29">
          <cell r="A29" t="str">
            <v>g128</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ow r="3">
          <cell r="A3" t="str">
            <v>g102</v>
          </cell>
          <cell r="C3" t="str">
            <v>2</v>
          </cell>
          <cell r="D3" t="str">
            <v>国語
A-261</v>
          </cell>
          <cell r="E3" t="str">
            <v>こくご　２</v>
          </cell>
        </row>
        <row r="4">
          <cell r="A4" t="str">
            <v>g103</v>
          </cell>
          <cell r="C4" t="str">
            <v>3</v>
          </cell>
          <cell r="D4" t="str">
            <v>国語
A-361</v>
          </cell>
          <cell r="E4" t="str">
            <v>国語　３</v>
          </cell>
        </row>
        <row r="5">
          <cell r="A5" t="str">
            <v>g104</v>
          </cell>
          <cell r="C5" t="str">
            <v>4</v>
          </cell>
          <cell r="D5" t="str">
            <v>国語
A-461</v>
          </cell>
          <cell r="E5" t="str">
            <v>国語　４</v>
          </cell>
        </row>
        <row r="6">
          <cell r="A6" t="str">
            <v>g105</v>
          </cell>
          <cell r="C6" t="str">
            <v>5</v>
          </cell>
          <cell r="D6" t="str">
            <v>国語
A-561</v>
          </cell>
          <cell r="E6" t="str">
            <v>国語　５</v>
          </cell>
        </row>
        <row r="7">
          <cell r="A7" t="str">
            <v>g106</v>
          </cell>
          <cell r="C7" t="str">
            <v>6</v>
          </cell>
          <cell r="D7" t="str">
            <v>国語
A-661</v>
          </cell>
          <cell r="E7" t="str">
            <v>国語　６</v>
          </cell>
        </row>
        <row r="8">
          <cell r="A8" t="str">
            <v>g107</v>
          </cell>
          <cell r="C8" t="str">
            <v>3</v>
          </cell>
          <cell r="D8" t="str">
            <v>社会
A-361</v>
          </cell>
          <cell r="E8" t="str">
            <v>社会　３</v>
          </cell>
        </row>
        <row r="9">
          <cell r="A9" t="str">
            <v>g108</v>
          </cell>
          <cell r="C9" t="str">
            <v>4</v>
          </cell>
          <cell r="D9" t="str">
            <v>社会
A-461</v>
          </cell>
          <cell r="E9" t="str">
            <v>社会　４</v>
          </cell>
        </row>
        <row r="10">
          <cell r="A10" t="str">
            <v>g109</v>
          </cell>
          <cell r="C10" t="str">
            <v>5</v>
          </cell>
          <cell r="D10" t="str">
            <v>社会
A-561</v>
          </cell>
          <cell r="E10" t="str">
            <v>社会　５</v>
          </cell>
        </row>
        <row r="11">
          <cell r="A11" t="str">
            <v>g110</v>
          </cell>
          <cell r="C11" t="str">
            <v>6</v>
          </cell>
          <cell r="D11" t="str">
            <v>社会
A-661</v>
          </cell>
          <cell r="E11" t="str">
            <v>社会　６</v>
          </cell>
        </row>
        <row r="12">
          <cell r="A12" t="str">
            <v>g111</v>
          </cell>
          <cell r="C12" t="str">
            <v>1</v>
          </cell>
          <cell r="D12" t="str">
            <v>算数
A-161</v>
          </cell>
          <cell r="E12" t="str">
            <v>さんすう　１</v>
          </cell>
        </row>
        <row r="13">
          <cell r="A13" t="str">
            <v>g112</v>
          </cell>
          <cell r="C13" t="str">
            <v>2</v>
          </cell>
          <cell r="D13" t="str">
            <v>算数
A-261</v>
          </cell>
          <cell r="E13" t="str">
            <v>さんすう　２</v>
          </cell>
        </row>
        <row r="14">
          <cell r="A14" t="str">
            <v>g113</v>
          </cell>
          <cell r="C14" t="str">
            <v>3</v>
          </cell>
          <cell r="D14" t="str">
            <v>算数
A-361</v>
          </cell>
          <cell r="E14" t="str">
            <v>さんすう　３</v>
          </cell>
        </row>
        <row r="15">
          <cell r="A15" t="str">
            <v>g114</v>
          </cell>
          <cell r="C15" t="str">
            <v>4</v>
          </cell>
          <cell r="D15" t="str">
            <v>算数
A-461</v>
          </cell>
          <cell r="E15" t="str">
            <v>算数　４</v>
          </cell>
        </row>
        <row r="16">
          <cell r="A16" t="str">
            <v>g115</v>
          </cell>
          <cell r="C16" t="str">
            <v>5</v>
          </cell>
          <cell r="D16" t="str">
            <v>算数
A-561</v>
          </cell>
          <cell r="E16" t="str">
            <v>算数　５</v>
          </cell>
        </row>
        <row r="17">
          <cell r="A17" t="str">
            <v>g116</v>
          </cell>
          <cell r="C17" t="str">
            <v>6</v>
          </cell>
          <cell r="D17" t="str">
            <v>算数
A-661</v>
          </cell>
          <cell r="E17" t="str">
            <v>算数　６</v>
          </cell>
        </row>
        <row r="18">
          <cell r="A18" t="str">
            <v>g117</v>
          </cell>
          <cell r="C18" t="str">
            <v>3</v>
          </cell>
          <cell r="D18" t="str">
            <v>理科
A-361</v>
          </cell>
          <cell r="E18" t="str">
            <v>理科　３</v>
          </cell>
        </row>
        <row r="19">
          <cell r="A19" t="str">
            <v>g118</v>
          </cell>
          <cell r="C19" t="str">
            <v>4</v>
          </cell>
          <cell r="D19" t="str">
            <v>理科
A-461</v>
          </cell>
          <cell r="E19" t="str">
            <v>理科　４</v>
          </cell>
        </row>
        <row r="20">
          <cell r="A20" t="str">
            <v>g119</v>
          </cell>
          <cell r="C20" t="str">
            <v>5</v>
          </cell>
          <cell r="D20" t="str">
            <v>理科
A-561</v>
          </cell>
          <cell r="E20" t="str">
            <v>理科　５</v>
          </cell>
        </row>
        <row r="21">
          <cell r="A21" t="str">
            <v>g120</v>
          </cell>
          <cell r="C21">
            <v>6</v>
          </cell>
          <cell r="D21" t="str">
            <v>理科
A-661</v>
          </cell>
          <cell r="E21" t="str">
            <v>理科　６</v>
          </cell>
        </row>
        <row r="22">
          <cell r="A22" t="str">
            <v>g121</v>
          </cell>
          <cell r="C22" t="str">
            <v>5</v>
          </cell>
          <cell r="D22" t="str">
            <v>英語
A-561</v>
          </cell>
          <cell r="E22" t="str">
            <v>英語　５</v>
          </cell>
        </row>
        <row r="23">
          <cell r="A23" t="str">
            <v>g122</v>
          </cell>
          <cell r="C23" t="str">
            <v>6</v>
          </cell>
          <cell r="D23" t="str">
            <v>英語
A-661</v>
          </cell>
          <cell r="E23" t="str">
            <v>英語　６</v>
          </cell>
        </row>
        <row r="24">
          <cell r="A24" t="str">
            <v>g123</v>
          </cell>
          <cell r="C24" t="str">
            <v>1</v>
          </cell>
          <cell r="D24" t="str">
            <v>道徳
A-161</v>
          </cell>
          <cell r="E24" t="str">
            <v>どうとく　１</v>
          </cell>
        </row>
        <row r="25">
          <cell r="A25" t="str">
            <v>g124</v>
          </cell>
          <cell r="C25" t="str">
            <v>2</v>
          </cell>
          <cell r="D25" t="str">
            <v>道徳
A-261</v>
          </cell>
          <cell r="E25" t="str">
            <v>どうとく　２</v>
          </cell>
        </row>
        <row r="26">
          <cell r="A26" t="str">
            <v>g125</v>
          </cell>
          <cell r="C26" t="str">
            <v>3</v>
          </cell>
          <cell r="D26" t="str">
            <v>道徳
A-361</v>
          </cell>
          <cell r="E26" t="str">
            <v>どうとく　３</v>
          </cell>
        </row>
        <row r="27">
          <cell r="A27" t="str">
            <v>g126</v>
          </cell>
          <cell r="C27" t="str">
            <v>4</v>
          </cell>
          <cell r="D27" t="str">
            <v>道徳
A-461</v>
          </cell>
          <cell r="E27" t="str">
            <v>道徳　４</v>
          </cell>
        </row>
        <row r="28">
          <cell r="A28" t="str">
            <v>g127</v>
          </cell>
          <cell r="C28" t="str">
            <v>5</v>
          </cell>
          <cell r="D28" t="str">
            <v>道徳
A-561</v>
          </cell>
          <cell r="E28" t="str">
            <v>道徳　５</v>
          </cell>
        </row>
        <row r="29">
          <cell r="A29" t="str">
            <v>g128</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ow r="3">
          <cell r="A3" t="str">
            <v>g102</v>
          </cell>
          <cell r="C3" t="str">
            <v>2</v>
          </cell>
          <cell r="D3" t="str">
            <v>国語
A-261</v>
          </cell>
          <cell r="E3" t="str">
            <v>こくご　２</v>
          </cell>
        </row>
        <row r="4">
          <cell r="A4" t="str">
            <v>g103</v>
          </cell>
          <cell r="C4" t="str">
            <v>3</v>
          </cell>
          <cell r="D4" t="str">
            <v>国語
A-361</v>
          </cell>
          <cell r="E4" t="str">
            <v>国語　３</v>
          </cell>
        </row>
        <row r="5">
          <cell r="A5" t="str">
            <v>g104</v>
          </cell>
          <cell r="C5" t="str">
            <v>4</v>
          </cell>
          <cell r="D5" t="str">
            <v>国語
A-461</v>
          </cell>
          <cell r="E5" t="str">
            <v>国語　４</v>
          </cell>
        </row>
        <row r="6">
          <cell r="A6" t="str">
            <v>g105</v>
          </cell>
          <cell r="C6" t="str">
            <v>5</v>
          </cell>
          <cell r="D6" t="str">
            <v>国語
A-561</v>
          </cell>
          <cell r="E6" t="str">
            <v>国語　５</v>
          </cell>
        </row>
        <row r="7">
          <cell r="A7" t="str">
            <v>g106</v>
          </cell>
          <cell r="C7" t="str">
            <v>6</v>
          </cell>
          <cell r="D7" t="str">
            <v>国語
A-661</v>
          </cell>
          <cell r="E7" t="str">
            <v>国語　６</v>
          </cell>
        </row>
        <row r="8">
          <cell r="A8" t="str">
            <v>g107</v>
          </cell>
          <cell r="C8" t="str">
            <v>3</v>
          </cell>
          <cell r="D8" t="str">
            <v>社会
A-361</v>
          </cell>
          <cell r="E8" t="str">
            <v>社会　３</v>
          </cell>
        </row>
        <row r="9">
          <cell r="A9" t="str">
            <v>g108</v>
          </cell>
          <cell r="C9" t="str">
            <v>4</v>
          </cell>
          <cell r="D9" t="str">
            <v>社会
A-461</v>
          </cell>
          <cell r="E9" t="str">
            <v>社会　４</v>
          </cell>
        </row>
        <row r="10">
          <cell r="A10" t="str">
            <v>g109</v>
          </cell>
          <cell r="C10" t="str">
            <v>5</v>
          </cell>
          <cell r="D10" t="str">
            <v>社会
A-561</v>
          </cell>
          <cell r="E10" t="str">
            <v>社会　５</v>
          </cell>
        </row>
        <row r="11">
          <cell r="A11" t="str">
            <v>g110</v>
          </cell>
          <cell r="C11" t="str">
            <v>6</v>
          </cell>
          <cell r="D11" t="str">
            <v>社会
A-661</v>
          </cell>
          <cell r="E11" t="str">
            <v>社会　６</v>
          </cell>
        </row>
        <row r="12">
          <cell r="A12" t="str">
            <v>g111</v>
          </cell>
          <cell r="C12" t="str">
            <v>1</v>
          </cell>
          <cell r="D12" t="str">
            <v>算数
A-161</v>
          </cell>
          <cell r="E12" t="str">
            <v>さんすう　１</v>
          </cell>
        </row>
        <row r="13">
          <cell r="A13" t="str">
            <v>g112</v>
          </cell>
          <cell r="C13" t="str">
            <v>2</v>
          </cell>
          <cell r="D13" t="str">
            <v>算数
A-261</v>
          </cell>
          <cell r="E13" t="str">
            <v>さんすう　２</v>
          </cell>
        </row>
        <row r="14">
          <cell r="A14" t="str">
            <v>g113</v>
          </cell>
          <cell r="C14" t="str">
            <v>3</v>
          </cell>
          <cell r="D14" t="str">
            <v>算数
A-361</v>
          </cell>
          <cell r="E14" t="str">
            <v>さんすう　３</v>
          </cell>
        </row>
        <row r="15">
          <cell r="A15" t="str">
            <v>g114</v>
          </cell>
          <cell r="C15" t="str">
            <v>4</v>
          </cell>
          <cell r="D15" t="str">
            <v>算数
A-461</v>
          </cell>
          <cell r="E15" t="str">
            <v>算数　４</v>
          </cell>
        </row>
        <row r="16">
          <cell r="A16" t="str">
            <v>g115</v>
          </cell>
          <cell r="C16" t="str">
            <v>5</v>
          </cell>
          <cell r="D16" t="str">
            <v>算数
A-561</v>
          </cell>
          <cell r="E16" t="str">
            <v>算数　５</v>
          </cell>
        </row>
        <row r="17">
          <cell r="A17" t="str">
            <v>g116</v>
          </cell>
          <cell r="C17" t="str">
            <v>6</v>
          </cell>
          <cell r="D17" t="str">
            <v>算数
A-661</v>
          </cell>
          <cell r="E17" t="str">
            <v>算数　６</v>
          </cell>
        </row>
        <row r="18">
          <cell r="A18" t="str">
            <v>g117</v>
          </cell>
          <cell r="C18" t="str">
            <v>3</v>
          </cell>
          <cell r="D18" t="str">
            <v>理科
A-361</v>
          </cell>
          <cell r="E18" t="str">
            <v>理科　３</v>
          </cell>
        </row>
        <row r="19">
          <cell r="A19" t="str">
            <v>g118</v>
          </cell>
          <cell r="C19" t="str">
            <v>4</v>
          </cell>
          <cell r="D19" t="str">
            <v>理科
A-461</v>
          </cell>
          <cell r="E19" t="str">
            <v>理科　４</v>
          </cell>
        </row>
        <row r="20">
          <cell r="A20" t="str">
            <v>g119</v>
          </cell>
          <cell r="C20" t="str">
            <v>5</v>
          </cell>
          <cell r="D20" t="str">
            <v>理科
A-561</v>
          </cell>
          <cell r="E20" t="str">
            <v>理科　５</v>
          </cell>
        </row>
        <row r="21">
          <cell r="A21" t="str">
            <v>g120</v>
          </cell>
          <cell r="C21">
            <v>6</v>
          </cell>
          <cell r="D21" t="str">
            <v>理科
A-661</v>
          </cell>
          <cell r="E21" t="str">
            <v>理科　６</v>
          </cell>
        </row>
        <row r="22">
          <cell r="A22" t="str">
            <v>g121</v>
          </cell>
          <cell r="C22" t="str">
            <v>5</v>
          </cell>
          <cell r="D22" t="str">
            <v>英語
A-561</v>
          </cell>
          <cell r="E22" t="str">
            <v>英語　５</v>
          </cell>
        </row>
        <row r="23">
          <cell r="A23" t="str">
            <v>g122</v>
          </cell>
          <cell r="C23" t="str">
            <v>6</v>
          </cell>
          <cell r="D23" t="str">
            <v>英語
A-661</v>
          </cell>
          <cell r="E23" t="str">
            <v>英語　６</v>
          </cell>
        </row>
        <row r="24">
          <cell r="A24" t="str">
            <v>g123</v>
          </cell>
          <cell r="C24" t="str">
            <v>1</v>
          </cell>
          <cell r="D24" t="str">
            <v>道徳
A-161</v>
          </cell>
          <cell r="E24" t="str">
            <v>どうとく　１</v>
          </cell>
        </row>
        <row r="25">
          <cell r="A25" t="str">
            <v>g124</v>
          </cell>
          <cell r="C25" t="str">
            <v>2</v>
          </cell>
          <cell r="D25" t="str">
            <v>道徳
A-261</v>
          </cell>
          <cell r="E25" t="str">
            <v>どうとく　２</v>
          </cell>
        </row>
        <row r="26">
          <cell r="A26" t="str">
            <v>g125</v>
          </cell>
          <cell r="C26" t="str">
            <v>3</v>
          </cell>
          <cell r="D26" t="str">
            <v>道徳
A-361</v>
          </cell>
          <cell r="E26" t="str">
            <v>どうとく　３</v>
          </cell>
        </row>
        <row r="27">
          <cell r="A27" t="str">
            <v>g126</v>
          </cell>
          <cell r="C27" t="str">
            <v>4</v>
          </cell>
          <cell r="D27" t="str">
            <v>道徳
A-461</v>
          </cell>
          <cell r="E27" t="str">
            <v>道徳　４</v>
          </cell>
        </row>
        <row r="28">
          <cell r="A28" t="str">
            <v>g127</v>
          </cell>
          <cell r="C28" t="str">
            <v>5</v>
          </cell>
          <cell r="D28" t="str">
            <v>道徳
A-561</v>
          </cell>
          <cell r="E28" t="str">
            <v>道徳　５</v>
          </cell>
        </row>
        <row r="29">
          <cell r="A29" t="str">
            <v>g128</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ow r="3">
          <cell r="A3" t="str">
            <v>g102</v>
          </cell>
          <cell r="C3" t="str">
            <v>2</v>
          </cell>
          <cell r="D3" t="str">
            <v>国語
A-261</v>
          </cell>
          <cell r="E3" t="str">
            <v>こくご　２</v>
          </cell>
        </row>
        <row r="4">
          <cell r="A4" t="str">
            <v>g103</v>
          </cell>
          <cell r="C4" t="str">
            <v>3</v>
          </cell>
          <cell r="D4" t="str">
            <v>国語
A-361</v>
          </cell>
          <cell r="E4" t="str">
            <v>国語　３</v>
          </cell>
        </row>
        <row r="5">
          <cell r="A5" t="str">
            <v>g104</v>
          </cell>
          <cell r="C5" t="str">
            <v>4</v>
          </cell>
          <cell r="D5" t="str">
            <v>国語
A-461</v>
          </cell>
          <cell r="E5" t="str">
            <v>国語　４</v>
          </cell>
        </row>
        <row r="6">
          <cell r="A6" t="str">
            <v>g105</v>
          </cell>
          <cell r="C6" t="str">
            <v>5</v>
          </cell>
          <cell r="D6" t="str">
            <v>国語
A-561</v>
          </cell>
          <cell r="E6" t="str">
            <v>国語　５</v>
          </cell>
        </row>
        <row r="7">
          <cell r="A7" t="str">
            <v>g106</v>
          </cell>
          <cell r="C7" t="str">
            <v>6</v>
          </cell>
          <cell r="D7" t="str">
            <v>国語
A-661</v>
          </cell>
          <cell r="E7" t="str">
            <v>国語　６</v>
          </cell>
        </row>
        <row r="8">
          <cell r="A8" t="str">
            <v>g107</v>
          </cell>
          <cell r="C8" t="str">
            <v>3</v>
          </cell>
          <cell r="D8" t="str">
            <v>社会
A-361</v>
          </cell>
          <cell r="E8" t="str">
            <v>社会　３</v>
          </cell>
        </row>
        <row r="9">
          <cell r="A9" t="str">
            <v>g108</v>
          </cell>
          <cell r="C9" t="str">
            <v>4</v>
          </cell>
          <cell r="D9" t="str">
            <v>社会
A-461</v>
          </cell>
          <cell r="E9" t="str">
            <v>社会　４</v>
          </cell>
        </row>
        <row r="10">
          <cell r="A10" t="str">
            <v>g109</v>
          </cell>
          <cell r="C10" t="str">
            <v>5</v>
          </cell>
          <cell r="D10" t="str">
            <v>社会
A-561</v>
          </cell>
          <cell r="E10" t="str">
            <v>社会　５</v>
          </cell>
        </row>
        <row r="11">
          <cell r="A11" t="str">
            <v>g110</v>
          </cell>
          <cell r="C11" t="str">
            <v>6</v>
          </cell>
          <cell r="D11" t="str">
            <v>社会
A-661</v>
          </cell>
          <cell r="E11" t="str">
            <v>社会　６</v>
          </cell>
        </row>
        <row r="12">
          <cell r="A12" t="str">
            <v>g111</v>
          </cell>
          <cell r="C12" t="str">
            <v>1</v>
          </cell>
          <cell r="D12" t="str">
            <v>算数
A-161</v>
          </cell>
          <cell r="E12" t="str">
            <v>さんすう　１</v>
          </cell>
        </row>
        <row r="13">
          <cell r="A13" t="str">
            <v>g112</v>
          </cell>
          <cell r="C13" t="str">
            <v>2</v>
          </cell>
          <cell r="D13" t="str">
            <v>算数
A-261</v>
          </cell>
          <cell r="E13" t="str">
            <v>さんすう　２</v>
          </cell>
        </row>
        <row r="14">
          <cell r="A14" t="str">
            <v>g113</v>
          </cell>
          <cell r="C14" t="str">
            <v>3</v>
          </cell>
          <cell r="D14" t="str">
            <v>算数
A-361</v>
          </cell>
          <cell r="E14" t="str">
            <v>さんすう　３</v>
          </cell>
        </row>
        <row r="15">
          <cell r="A15" t="str">
            <v>g114</v>
          </cell>
          <cell r="C15" t="str">
            <v>4</v>
          </cell>
          <cell r="D15" t="str">
            <v>算数
A-461</v>
          </cell>
          <cell r="E15" t="str">
            <v>算数　４</v>
          </cell>
        </row>
        <row r="16">
          <cell r="A16" t="str">
            <v>g115</v>
          </cell>
          <cell r="C16" t="str">
            <v>5</v>
          </cell>
          <cell r="D16" t="str">
            <v>算数
A-561</v>
          </cell>
          <cell r="E16" t="str">
            <v>算数　５</v>
          </cell>
        </row>
        <row r="17">
          <cell r="A17" t="str">
            <v>g116</v>
          </cell>
          <cell r="C17" t="str">
            <v>6</v>
          </cell>
          <cell r="D17" t="str">
            <v>算数
A-661</v>
          </cell>
          <cell r="E17" t="str">
            <v>算数　６</v>
          </cell>
        </row>
        <row r="18">
          <cell r="A18" t="str">
            <v>g117</v>
          </cell>
          <cell r="C18" t="str">
            <v>3</v>
          </cell>
          <cell r="D18" t="str">
            <v>理科
A-361</v>
          </cell>
          <cell r="E18" t="str">
            <v>理科　３</v>
          </cell>
        </row>
        <row r="19">
          <cell r="A19" t="str">
            <v>g118</v>
          </cell>
          <cell r="C19" t="str">
            <v>4</v>
          </cell>
          <cell r="D19" t="str">
            <v>理科
A-461</v>
          </cell>
          <cell r="E19" t="str">
            <v>理科　４</v>
          </cell>
        </row>
        <row r="20">
          <cell r="A20" t="str">
            <v>g119</v>
          </cell>
          <cell r="C20" t="str">
            <v>5</v>
          </cell>
          <cell r="D20" t="str">
            <v>理科
A-561</v>
          </cell>
          <cell r="E20" t="str">
            <v>理科　５</v>
          </cell>
        </row>
        <row r="21">
          <cell r="A21" t="str">
            <v>g120</v>
          </cell>
          <cell r="C21">
            <v>6</v>
          </cell>
          <cell r="D21" t="str">
            <v>理科
A-661</v>
          </cell>
          <cell r="E21" t="str">
            <v>理科　６</v>
          </cell>
        </row>
        <row r="22">
          <cell r="A22" t="str">
            <v>g121</v>
          </cell>
          <cell r="C22" t="str">
            <v>5</v>
          </cell>
          <cell r="D22" t="str">
            <v>英語
A-561</v>
          </cell>
          <cell r="E22" t="str">
            <v>英語　５</v>
          </cell>
        </row>
        <row r="23">
          <cell r="A23" t="str">
            <v>g122</v>
          </cell>
          <cell r="C23" t="str">
            <v>6</v>
          </cell>
          <cell r="D23" t="str">
            <v>英語
A-661</v>
          </cell>
          <cell r="E23" t="str">
            <v>英語　６</v>
          </cell>
        </row>
        <row r="24">
          <cell r="A24" t="str">
            <v>g123</v>
          </cell>
          <cell r="C24" t="str">
            <v>1</v>
          </cell>
          <cell r="D24" t="str">
            <v>道徳
A-161</v>
          </cell>
          <cell r="E24" t="str">
            <v>どうとく　１</v>
          </cell>
        </row>
        <row r="25">
          <cell r="A25" t="str">
            <v>g124</v>
          </cell>
          <cell r="C25" t="str">
            <v>2</v>
          </cell>
          <cell r="D25" t="str">
            <v>道徳
A-261</v>
          </cell>
          <cell r="E25" t="str">
            <v>どうとく　２</v>
          </cell>
        </row>
        <row r="26">
          <cell r="A26" t="str">
            <v>g125</v>
          </cell>
          <cell r="C26" t="str">
            <v>3</v>
          </cell>
          <cell r="D26" t="str">
            <v>道徳
A-361</v>
          </cell>
          <cell r="E26" t="str">
            <v>どうとく　３</v>
          </cell>
        </row>
        <row r="27">
          <cell r="A27" t="str">
            <v>g126</v>
          </cell>
          <cell r="C27" t="str">
            <v>4</v>
          </cell>
          <cell r="D27" t="str">
            <v>道徳
A-461</v>
          </cell>
          <cell r="E27" t="str">
            <v>道徳　４</v>
          </cell>
        </row>
        <row r="28">
          <cell r="A28" t="str">
            <v>g127</v>
          </cell>
          <cell r="C28" t="str">
            <v>5</v>
          </cell>
          <cell r="D28" t="str">
            <v>道徳
A-561</v>
          </cell>
          <cell r="E28" t="str">
            <v>道徳　５</v>
          </cell>
        </row>
        <row r="29">
          <cell r="A29" t="str">
            <v>g128</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ow r="3">
          <cell r="A3" t="str">
            <v>g102</v>
          </cell>
          <cell r="C3" t="str">
            <v>2</v>
          </cell>
          <cell r="D3" t="str">
            <v>国語
A-261</v>
          </cell>
          <cell r="E3" t="str">
            <v>こくご　２</v>
          </cell>
        </row>
        <row r="4">
          <cell r="A4" t="str">
            <v>g103</v>
          </cell>
          <cell r="C4" t="str">
            <v>3</v>
          </cell>
          <cell r="D4" t="str">
            <v>国語
A-361</v>
          </cell>
          <cell r="E4" t="str">
            <v>国語　３</v>
          </cell>
        </row>
        <row r="5">
          <cell r="A5" t="str">
            <v>g104</v>
          </cell>
          <cell r="C5" t="str">
            <v>4</v>
          </cell>
          <cell r="D5" t="str">
            <v>国語
A-461</v>
          </cell>
          <cell r="E5" t="str">
            <v>国語　４</v>
          </cell>
        </row>
        <row r="6">
          <cell r="A6" t="str">
            <v>g105</v>
          </cell>
          <cell r="C6" t="str">
            <v>5</v>
          </cell>
          <cell r="D6" t="str">
            <v>国語
A-561</v>
          </cell>
          <cell r="E6" t="str">
            <v>国語　５</v>
          </cell>
        </row>
        <row r="7">
          <cell r="A7" t="str">
            <v>g106</v>
          </cell>
          <cell r="C7" t="str">
            <v>6</v>
          </cell>
          <cell r="D7" t="str">
            <v>国語
A-661</v>
          </cell>
          <cell r="E7" t="str">
            <v>国語　６</v>
          </cell>
        </row>
        <row r="8">
          <cell r="A8" t="str">
            <v>g107</v>
          </cell>
          <cell r="C8" t="str">
            <v>3</v>
          </cell>
          <cell r="D8" t="str">
            <v>社会
A-361</v>
          </cell>
          <cell r="E8" t="str">
            <v>社会　３</v>
          </cell>
        </row>
        <row r="9">
          <cell r="A9" t="str">
            <v>g108</v>
          </cell>
          <cell r="C9" t="str">
            <v>4</v>
          </cell>
          <cell r="D9" t="str">
            <v>社会
A-461</v>
          </cell>
          <cell r="E9" t="str">
            <v>社会　４</v>
          </cell>
        </row>
        <row r="10">
          <cell r="A10" t="str">
            <v>g109</v>
          </cell>
          <cell r="C10" t="str">
            <v>5</v>
          </cell>
          <cell r="D10" t="str">
            <v>社会
A-561</v>
          </cell>
          <cell r="E10" t="str">
            <v>社会　５</v>
          </cell>
        </row>
        <row r="11">
          <cell r="A11" t="str">
            <v>g110</v>
          </cell>
          <cell r="C11" t="str">
            <v>6</v>
          </cell>
          <cell r="D11" t="str">
            <v>社会
A-661</v>
          </cell>
          <cell r="E11" t="str">
            <v>社会　６</v>
          </cell>
        </row>
        <row r="12">
          <cell r="A12" t="str">
            <v>g111</v>
          </cell>
          <cell r="C12" t="str">
            <v>1</v>
          </cell>
          <cell r="D12" t="str">
            <v>算数
A-161</v>
          </cell>
          <cell r="E12" t="str">
            <v>さんすう　１</v>
          </cell>
        </row>
        <row r="13">
          <cell r="A13" t="str">
            <v>g112</v>
          </cell>
          <cell r="C13" t="str">
            <v>2</v>
          </cell>
          <cell r="D13" t="str">
            <v>算数
A-261</v>
          </cell>
          <cell r="E13" t="str">
            <v>さんすう　２</v>
          </cell>
        </row>
        <row r="14">
          <cell r="A14" t="str">
            <v>g113</v>
          </cell>
          <cell r="C14" t="str">
            <v>3</v>
          </cell>
          <cell r="D14" t="str">
            <v>算数
A-361</v>
          </cell>
          <cell r="E14" t="str">
            <v>さんすう　３</v>
          </cell>
        </row>
        <row r="15">
          <cell r="A15" t="str">
            <v>g114</v>
          </cell>
          <cell r="C15" t="str">
            <v>4</v>
          </cell>
          <cell r="D15" t="str">
            <v>算数
A-461</v>
          </cell>
          <cell r="E15" t="str">
            <v>算数　４</v>
          </cell>
        </row>
        <row r="16">
          <cell r="A16" t="str">
            <v>g115</v>
          </cell>
          <cell r="C16" t="str">
            <v>5</v>
          </cell>
          <cell r="D16" t="str">
            <v>算数
A-561</v>
          </cell>
          <cell r="E16" t="str">
            <v>算数　５</v>
          </cell>
        </row>
        <row r="17">
          <cell r="A17" t="str">
            <v>g116</v>
          </cell>
          <cell r="C17" t="str">
            <v>6</v>
          </cell>
          <cell r="D17" t="str">
            <v>算数
A-661</v>
          </cell>
          <cell r="E17" t="str">
            <v>算数　６</v>
          </cell>
        </row>
        <row r="18">
          <cell r="A18" t="str">
            <v>g117</v>
          </cell>
          <cell r="C18" t="str">
            <v>3</v>
          </cell>
          <cell r="D18" t="str">
            <v>理科
A-361</v>
          </cell>
          <cell r="E18" t="str">
            <v>理科　３</v>
          </cell>
        </row>
        <row r="19">
          <cell r="A19" t="str">
            <v>g118</v>
          </cell>
          <cell r="C19" t="str">
            <v>4</v>
          </cell>
          <cell r="D19" t="str">
            <v>理科
A-461</v>
          </cell>
          <cell r="E19" t="str">
            <v>理科　４</v>
          </cell>
        </row>
        <row r="20">
          <cell r="A20" t="str">
            <v>g119</v>
          </cell>
          <cell r="C20" t="str">
            <v>5</v>
          </cell>
          <cell r="D20" t="str">
            <v>理科
A-561</v>
          </cell>
          <cell r="E20" t="str">
            <v>理科　５</v>
          </cell>
        </row>
        <row r="21">
          <cell r="A21" t="str">
            <v>g120</v>
          </cell>
          <cell r="C21">
            <v>6</v>
          </cell>
          <cell r="D21" t="str">
            <v>理科
A-661</v>
          </cell>
          <cell r="E21" t="str">
            <v>理科　６</v>
          </cell>
        </row>
        <row r="22">
          <cell r="A22" t="str">
            <v>g121</v>
          </cell>
          <cell r="C22" t="str">
            <v>5</v>
          </cell>
          <cell r="D22" t="str">
            <v>英語
A-561</v>
          </cell>
          <cell r="E22" t="str">
            <v>英語　５</v>
          </cell>
        </row>
        <row r="23">
          <cell r="A23" t="str">
            <v>g122</v>
          </cell>
          <cell r="C23" t="str">
            <v>6</v>
          </cell>
          <cell r="D23" t="str">
            <v>英語
A-661</v>
          </cell>
          <cell r="E23" t="str">
            <v>英語　６</v>
          </cell>
        </row>
        <row r="24">
          <cell r="A24" t="str">
            <v>g123</v>
          </cell>
          <cell r="C24" t="str">
            <v>1</v>
          </cell>
          <cell r="D24" t="str">
            <v>道徳
A-161</v>
          </cell>
          <cell r="E24" t="str">
            <v>どうとく　１</v>
          </cell>
        </row>
        <row r="25">
          <cell r="A25" t="str">
            <v>g124</v>
          </cell>
          <cell r="C25" t="str">
            <v>2</v>
          </cell>
          <cell r="D25" t="str">
            <v>道徳
A-261</v>
          </cell>
          <cell r="E25" t="str">
            <v>どうとく　２</v>
          </cell>
        </row>
        <row r="26">
          <cell r="A26" t="str">
            <v>g125</v>
          </cell>
          <cell r="C26" t="str">
            <v>3</v>
          </cell>
          <cell r="D26" t="str">
            <v>道徳
A-361</v>
          </cell>
          <cell r="E26" t="str">
            <v>どうとく　３</v>
          </cell>
        </row>
        <row r="27">
          <cell r="A27" t="str">
            <v>g126</v>
          </cell>
          <cell r="C27" t="str">
            <v>4</v>
          </cell>
          <cell r="D27" t="str">
            <v>道徳
A-461</v>
          </cell>
          <cell r="E27" t="str">
            <v>道徳　４</v>
          </cell>
        </row>
        <row r="28">
          <cell r="A28" t="str">
            <v>g127</v>
          </cell>
          <cell r="C28" t="str">
            <v>5</v>
          </cell>
          <cell r="D28" t="str">
            <v>道徳
A-561</v>
          </cell>
          <cell r="E28" t="str">
            <v>道徳　５</v>
          </cell>
        </row>
        <row r="29">
          <cell r="A29" t="str">
            <v>g128</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ow r="3">
          <cell r="A3" t="str">
            <v>g102</v>
          </cell>
          <cell r="C3" t="str">
            <v>2</v>
          </cell>
          <cell r="D3" t="str">
            <v>国語
A-261</v>
          </cell>
          <cell r="E3" t="str">
            <v>こくご　２</v>
          </cell>
        </row>
        <row r="4">
          <cell r="A4" t="str">
            <v>g103</v>
          </cell>
          <cell r="C4" t="str">
            <v>3</v>
          </cell>
          <cell r="D4" t="str">
            <v>国語
A-361</v>
          </cell>
          <cell r="E4" t="str">
            <v>国語　３</v>
          </cell>
        </row>
        <row r="5">
          <cell r="A5" t="str">
            <v>g104</v>
          </cell>
          <cell r="C5" t="str">
            <v>4</v>
          </cell>
          <cell r="D5" t="str">
            <v>国語
A-461</v>
          </cell>
          <cell r="E5" t="str">
            <v>国語　４</v>
          </cell>
        </row>
        <row r="6">
          <cell r="A6" t="str">
            <v>g105</v>
          </cell>
          <cell r="C6" t="str">
            <v>5</v>
          </cell>
          <cell r="D6" t="str">
            <v>国語
A-561</v>
          </cell>
          <cell r="E6" t="str">
            <v>国語　５</v>
          </cell>
        </row>
        <row r="7">
          <cell r="A7" t="str">
            <v>g106</v>
          </cell>
          <cell r="C7" t="str">
            <v>6</v>
          </cell>
          <cell r="D7" t="str">
            <v>国語
A-661</v>
          </cell>
          <cell r="E7" t="str">
            <v>国語　６</v>
          </cell>
        </row>
        <row r="8">
          <cell r="A8" t="str">
            <v>g107</v>
          </cell>
          <cell r="C8" t="str">
            <v>3</v>
          </cell>
          <cell r="D8" t="str">
            <v>社会
A-361</v>
          </cell>
          <cell r="E8" t="str">
            <v>社会　３</v>
          </cell>
        </row>
        <row r="9">
          <cell r="A9" t="str">
            <v>g108</v>
          </cell>
          <cell r="C9" t="str">
            <v>4</v>
          </cell>
          <cell r="D9" t="str">
            <v>社会
A-461</v>
          </cell>
          <cell r="E9" t="str">
            <v>社会　４</v>
          </cell>
        </row>
        <row r="10">
          <cell r="A10" t="str">
            <v>g109</v>
          </cell>
          <cell r="C10" t="str">
            <v>5</v>
          </cell>
          <cell r="D10" t="str">
            <v>社会
A-561</v>
          </cell>
          <cell r="E10" t="str">
            <v>社会　５</v>
          </cell>
        </row>
        <row r="11">
          <cell r="A11" t="str">
            <v>g110</v>
          </cell>
          <cell r="C11" t="str">
            <v>6</v>
          </cell>
          <cell r="D11" t="str">
            <v>社会
A-661</v>
          </cell>
          <cell r="E11" t="str">
            <v>社会　６</v>
          </cell>
        </row>
        <row r="12">
          <cell r="A12" t="str">
            <v>g111</v>
          </cell>
          <cell r="C12" t="str">
            <v>1</v>
          </cell>
          <cell r="D12" t="str">
            <v>算数
A-161</v>
          </cell>
          <cell r="E12" t="str">
            <v>さんすう　１</v>
          </cell>
        </row>
        <row r="13">
          <cell r="A13" t="str">
            <v>g112</v>
          </cell>
          <cell r="C13" t="str">
            <v>2</v>
          </cell>
          <cell r="D13" t="str">
            <v>算数
A-261</v>
          </cell>
          <cell r="E13" t="str">
            <v>さんすう　２</v>
          </cell>
        </row>
        <row r="14">
          <cell r="A14" t="str">
            <v>g113</v>
          </cell>
          <cell r="C14" t="str">
            <v>3</v>
          </cell>
          <cell r="D14" t="str">
            <v>算数
A-361</v>
          </cell>
          <cell r="E14" t="str">
            <v>さんすう　３</v>
          </cell>
        </row>
        <row r="15">
          <cell r="A15" t="str">
            <v>g114</v>
          </cell>
          <cell r="C15" t="str">
            <v>4</v>
          </cell>
          <cell r="D15" t="str">
            <v>算数
A-461</v>
          </cell>
          <cell r="E15" t="str">
            <v>算数　４</v>
          </cell>
        </row>
        <row r="16">
          <cell r="A16" t="str">
            <v>g115</v>
          </cell>
          <cell r="C16" t="str">
            <v>5</v>
          </cell>
          <cell r="D16" t="str">
            <v>算数
A-561</v>
          </cell>
          <cell r="E16" t="str">
            <v>算数　５</v>
          </cell>
        </row>
        <row r="17">
          <cell r="A17" t="str">
            <v>g116</v>
          </cell>
          <cell r="C17" t="str">
            <v>6</v>
          </cell>
          <cell r="D17" t="str">
            <v>算数
A-661</v>
          </cell>
          <cell r="E17" t="str">
            <v>算数　６</v>
          </cell>
        </row>
        <row r="18">
          <cell r="A18" t="str">
            <v>g117</v>
          </cell>
          <cell r="C18" t="str">
            <v>3</v>
          </cell>
          <cell r="D18" t="str">
            <v>理科
A-361</v>
          </cell>
          <cell r="E18" t="str">
            <v>理科　３</v>
          </cell>
        </row>
        <row r="19">
          <cell r="A19" t="str">
            <v>g118</v>
          </cell>
          <cell r="C19" t="str">
            <v>4</v>
          </cell>
          <cell r="D19" t="str">
            <v>理科
A-461</v>
          </cell>
          <cell r="E19" t="str">
            <v>理科　４</v>
          </cell>
        </row>
        <row r="20">
          <cell r="A20" t="str">
            <v>g119</v>
          </cell>
          <cell r="C20" t="str">
            <v>5</v>
          </cell>
          <cell r="D20" t="str">
            <v>理科
A-561</v>
          </cell>
          <cell r="E20" t="str">
            <v>理科　５</v>
          </cell>
        </row>
        <row r="21">
          <cell r="A21" t="str">
            <v>g120</v>
          </cell>
          <cell r="C21">
            <v>6</v>
          </cell>
          <cell r="D21" t="str">
            <v>理科
A-661</v>
          </cell>
          <cell r="E21" t="str">
            <v>理科　６</v>
          </cell>
        </row>
        <row r="22">
          <cell r="A22" t="str">
            <v>g121</v>
          </cell>
          <cell r="C22" t="str">
            <v>5</v>
          </cell>
          <cell r="D22" t="str">
            <v>英語
A-561</v>
          </cell>
          <cell r="E22" t="str">
            <v>英語　５</v>
          </cell>
        </row>
        <row r="23">
          <cell r="A23" t="str">
            <v>g122</v>
          </cell>
          <cell r="C23" t="str">
            <v>6</v>
          </cell>
          <cell r="D23" t="str">
            <v>英語
A-661</v>
          </cell>
          <cell r="E23" t="str">
            <v>英語　６</v>
          </cell>
        </row>
        <row r="24">
          <cell r="A24" t="str">
            <v>g123</v>
          </cell>
          <cell r="C24" t="str">
            <v>1</v>
          </cell>
          <cell r="D24" t="str">
            <v>道徳
A-161</v>
          </cell>
          <cell r="E24" t="str">
            <v>どうとく　１</v>
          </cell>
        </row>
        <row r="25">
          <cell r="A25" t="str">
            <v>g124</v>
          </cell>
          <cell r="C25" t="str">
            <v>2</v>
          </cell>
          <cell r="D25" t="str">
            <v>道徳
A-261</v>
          </cell>
          <cell r="E25" t="str">
            <v>どうとく　２</v>
          </cell>
        </row>
        <row r="26">
          <cell r="A26" t="str">
            <v>g125</v>
          </cell>
          <cell r="C26" t="str">
            <v>3</v>
          </cell>
          <cell r="D26" t="str">
            <v>道徳
A-361</v>
          </cell>
          <cell r="E26" t="str">
            <v>どうとく　３</v>
          </cell>
        </row>
        <row r="27">
          <cell r="A27" t="str">
            <v>g126</v>
          </cell>
          <cell r="C27" t="str">
            <v>4</v>
          </cell>
          <cell r="D27" t="str">
            <v>道徳
A-461</v>
          </cell>
          <cell r="E27" t="str">
            <v>道徳　４</v>
          </cell>
        </row>
        <row r="28">
          <cell r="A28" t="str">
            <v>g127</v>
          </cell>
          <cell r="C28" t="str">
            <v>5</v>
          </cell>
          <cell r="D28" t="str">
            <v>道徳
A-561</v>
          </cell>
          <cell r="E28" t="str">
            <v>道徳　５</v>
          </cell>
        </row>
        <row r="29">
          <cell r="A29" t="str">
            <v>g128</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efreshError="1">
        <row r="2">
          <cell r="A2" t="str">
            <v>a101</v>
          </cell>
          <cell r="B2" t="str">
            <v>2
東書</v>
          </cell>
          <cell r="C2" t="str">
            <v>1</v>
          </cell>
          <cell r="D2" t="str">
            <v>国語
109
※／◆</v>
          </cell>
          <cell r="E2" t="str">
            <v>新編　あたらしい こくご　一上</v>
          </cell>
        </row>
        <row r="3">
          <cell r="A3" t="str">
            <v>a102</v>
          </cell>
          <cell r="B3" t="str">
            <v>2
東書</v>
          </cell>
          <cell r="C3"/>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C5"/>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C7"/>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C9"/>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C13"/>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C15"/>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C17"/>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C19"/>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C21"/>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C23"/>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C25"/>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C27"/>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C29"/>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C31"/>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C55"/>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C57"/>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C69"/>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C71"/>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C73"/>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C75"/>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C77"/>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C80"/>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C87"/>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C89"/>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C91"/>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C93"/>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C95"/>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C97"/>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C100"/>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C102"/>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C104"/>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C108"/>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C110"/>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C112"/>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C114"/>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C118"/>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C120"/>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C122"/>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C124"/>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C152"/>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C154"/>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C156"/>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C158"/>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C160"/>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C162"/>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C164"/>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C178"/>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C180"/>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C182"/>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C184"/>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C186"/>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C188"/>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C207"/>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C209"/>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C238"/>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C240"/>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C242"/>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C244"/>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C246"/>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C248"/>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C313"/>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C315"/>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C317"/>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C338"/>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C341"/>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C350"/>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C496"/>
          <cell r="D496" t="str">
            <v>地探701</v>
          </cell>
          <cell r="E496" t="str">
            <v>地理探究</v>
          </cell>
        </row>
        <row r="497">
          <cell r="A497" t="str">
            <v>c191</v>
          </cell>
          <cell r="B497" t="str">
            <v>46 帝国</v>
          </cell>
          <cell r="C497"/>
          <cell r="D497" t="str">
            <v>地探702</v>
          </cell>
          <cell r="E497" t="str">
            <v>新詳地理探究</v>
          </cell>
        </row>
        <row r="498">
          <cell r="A498" t="str">
            <v>c192</v>
          </cell>
          <cell r="B498" t="str">
            <v>130 二宮</v>
          </cell>
          <cell r="C498"/>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C511"/>
          <cell r="D511" t="str">
            <v>日探701</v>
          </cell>
          <cell r="E511" t="str">
            <v>日本史探究</v>
          </cell>
        </row>
        <row r="512">
          <cell r="A512" t="str">
            <v>c206</v>
          </cell>
          <cell r="B512" t="str">
            <v>7 実教</v>
          </cell>
          <cell r="C512"/>
          <cell r="D512" t="str">
            <v>日探702</v>
          </cell>
          <cell r="E512" t="str">
            <v>日本史探究</v>
          </cell>
        </row>
        <row r="513">
          <cell r="A513" t="str">
            <v>c207</v>
          </cell>
          <cell r="B513" t="str">
            <v>7 実教</v>
          </cell>
          <cell r="C513"/>
          <cell r="D513" t="str">
            <v>日探703</v>
          </cell>
          <cell r="E513" t="str">
            <v>精選日本史探究　今につなぐ　未来をえがく</v>
          </cell>
        </row>
        <row r="514">
          <cell r="A514" t="str">
            <v>c208</v>
          </cell>
          <cell r="B514" t="str">
            <v>35 清水</v>
          </cell>
          <cell r="C514"/>
          <cell r="D514" t="str">
            <v>日探704</v>
          </cell>
          <cell r="E514" t="str">
            <v>高等学校　日本史探究</v>
          </cell>
        </row>
        <row r="515">
          <cell r="A515" t="str">
            <v>c209</v>
          </cell>
          <cell r="B515" t="str">
            <v>81 山川</v>
          </cell>
          <cell r="C515"/>
          <cell r="D515" t="str">
            <v>日探705</v>
          </cell>
          <cell r="E515" t="str">
            <v>詳説日本史</v>
          </cell>
        </row>
        <row r="516">
          <cell r="A516" t="str">
            <v>c210</v>
          </cell>
          <cell r="B516" t="str">
            <v>81 山川</v>
          </cell>
          <cell r="C516"/>
          <cell r="D516" t="str">
            <v>日探706</v>
          </cell>
          <cell r="E516" t="str">
            <v>高校日本史</v>
          </cell>
        </row>
        <row r="517">
          <cell r="A517" t="str">
            <v>c211</v>
          </cell>
          <cell r="B517" t="str">
            <v>183 第一</v>
          </cell>
          <cell r="C517"/>
          <cell r="D517" t="str">
            <v>日探707</v>
          </cell>
          <cell r="E517" t="str">
            <v>高等学校　日本史探究</v>
          </cell>
        </row>
        <row r="518">
          <cell r="A518" t="str">
            <v>c212</v>
          </cell>
          <cell r="B518" t="str">
            <v>2 東書</v>
          </cell>
          <cell r="C518"/>
          <cell r="D518" t="str">
            <v>世探701</v>
          </cell>
          <cell r="E518" t="str">
            <v>世界史探究</v>
          </cell>
        </row>
        <row r="519">
          <cell r="A519" t="str">
            <v>c213</v>
          </cell>
          <cell r="B519" t="str">
            <v>7 実教</v>
          </cell>
          <cell r="C519"/>
          <cell r="D519" t="str">
            <v>世探702</v>
          </cell>
          <cell r="E519" t="str">
            <v>世界史探究</v>
          </cell>
        </row>
        <row r="520">
          <cell r="A520" t="str">
            <v>c214</v>
          </cell>
          <cell r="B520" t="str">
            <v>46 帝国</v>
          </cell>
          <cell r="C520"/>
          <cell r="D520" t="str">
            <v>世探703</v>
          </cell>
          <cell r="E520" t="str">
            <v>新詳世界史探究</v>
          </cell>
        </row>
        <row r="521">
          <cell r="A521" t="str">
            <v>c215</v>
          </cell>
          <cell r="B521" t="str">
            <v>81 山川</v>
          </cell>
          <cell r="C521"/>
          <cell r="D521" t="str">
            <v>世探704</v>
          </cell>
          <cell r="E521" t="str">
            <v>詳説世界史</v>
          </cell>
        </row>
        <row r="522">
          <cell r="A522" t="str">
            <v>c216</v>
          </cell>
          <cell r="B522" t="str">
            <v>81 山川</v>
          </cell>
          <cell r="C522"/>
          <cell r="D522" t="str">
            <v>世探705</v>
          </cell>
          <cell r="E522" t="str">
            <v>高校世界史</v>
          </cell>
        </row>
        <row r="523">
          <cell r="A523" t="str">
            <v>c217</v>
          </cell>
          <cell r="B523" t="str">
            <v>81 山川</v>
          </cell>
          <cell r="C523"/>
          <cell r="D523" t="str">
            <v>世探706</v>
          </cell>
          <cell r="E523" t="str">
            <v>新世界史</v>
          </cell>
        </row>
        <row r="524">
          <cell r="A524" t="str">
            <v>c218</v>
          </cell>
          <cell r="B524" t="str">
            <v>183 第一</v>
          </cell>
          <cell r="C524"/>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C528"/>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C544"/>
          <cell r="D544" t="str">
            <v>倫理701</v>
          </cell>
          <cell r="E544" t="str">
            <v>倫理</v>
          </cell>
        </row>
        <row r="545">
          <cell r="A545" t="str">
            <v>c239</v>
          </cell>
          <cell r="B545" t="str">
            <v>7 実教</v>
          </cell>
          <cell r="C545"/>
          <cell r="D545" t="str">
            <v>倫理702</v>
          </cell>
          <cell r="E545" t="str">
            <v>詳述倫理</v>
          </cell>
        </row>
        <row r="546">
          <cell r="A546" t="str">
            <v>c240</v>
          </cell>
          <cell r="B546" t="str">
            <v>35 清水</v>
          </cell>
          <cell r="C546"/>
          <cell r="D546" t="str">
            <v>倫理703</v>
          </cell>
          <cell r="E546" t="str">
            <v>高等学校　新倫理</v>
          </cell>
        </row>
        <row r="547">
          <cell r="A547" t="str">
            <v>c241</v>
          </cell>
          <cell r="B547" t="str">
            <v>104 数研</v>
          </cell>
          <cell r="C547"/>
          <cell r="D547" t="str">
            <v>倫理704</v>
          </cell>
          <cell r="E547" t="str">
            <v>倫理</v>
          </cell>
        </row>
        <row r="548">
          <cell r="A548" t="str">
            <v>c242</v>
          </cell>
          <cell r="B548" t="str">
            <v>183 第一</v>
          </cell>
          <cell r="C548"/>
          <cell r="D548" t="str">
            <v>倫理705</v>
          </cell>
          <cell r="E548" t="str">
            <v>高等学校　倫理</v>
          </cell>
        </row>
        <row r="549">
          <cell r="A549" t="str">
            <v>c243</v>
          </cell>
          <cell r="B549" t="str">
            <v>2 東書</v>
          </cell>
          <cell r="C549"/>
          <cell r="D549" t="str">
            <v>政経701</v>
          </cell>
          <cell r="E549" t="str">
            <v>政治・経済</v>
          </cell>
        </row>
        <row r="550">
          <cell r="A550" t="str">
            <v>c244</v>
          </cell>
          <cell r="B550" t="str">
            <v>7 実教</v>
          </cell>
          <cell r="C550"/>
          <cell r="D550" t="str">
            <v>政経702</v>
          </cell>
          <cell r="E550" t="str">
            <v>詳述政治・経済</v>
          </cell>
        </row>
        <row r="551">
          <cell r="A551" t="str">
            <v>c245</v>
          </cell>
          <cell r="B551" t="str">
            <v>7 実教</v>
          </cell>
          <cell r="C551"/>
          <cell r="D551" t="str">
            <v>政経703</v>
          </cell>
          <cell r="E551" t="str">
            <v>最新政治・経済</v>
          </cell>
        </row>
        <row r="552">
          <cell r="A552" t="str">
            <v>c246</v>
          </cell>
          <cell r="B552" t="str">
            <v>35 清水</v>
          </cell>
          <cell r="C552"/>
          <cell r="D552" t="str">
            <v>政経704</v>
          </cell>
          <cell r="E552" t="str">
            <v>高等学校　政治・経済</v>
          </cell>
        </row>
        <row r="553">
          <cell r="A553" t="str">
            <v>c247</v>
          </cell>
          <cell r="B553" t="str">
            <v>104 数研</v>
          </cell>
          <cell r="C553"/>
          <cell r="D553" t="str">
            <v>政経705</v>
          </cell>
          <cell r="E553" t="str">
            <v>政治・経済</v>
          </cell>
        </row>
        <row r="554">
          <cell r="A554" t="str">
            <v>c248</v>
          </cell>
          <cell r="B554" t="str">
            <v>183 第一</v>
          </cell>
          <cell r="C554"/>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C574"/>
          <cell r="D574" t="str">
            <v>数Ⅱ716</v>
          </cell>
          <cell r="E574" t="str">
            <v>数学Ⅱ　Essence</v>
          </cell>
        </row>
        <row r="575">
          <cell r="A575" t="str">
            <v>c269</v>
          </cell>
          <cell r="B575" t="str">
            <v>2 東書</v>
          </cell>
          <cell r="C575"/>
          <cell r="D575" t="str">
            <v>数Ⅱ717</v>
          </cell>
          <cell r="E575" t="str">
            <v>新数学Ⅱ</v>
          </cell>
        </row>
        <row r="576">
          <cell r="A576" t="str">
            <v>c270</v>
          </cell>
          <cell r="B576" t="str">
            <v>2 東書</v>
          </cell>
          <cell r="C576"/>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C585"/>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C593"/>
          <cell r="D593" t="str">
            <v>数Ⅲ701</v>
          </cell>
          <cell r="E593" t="str">
            <v>数学Ⅲ　Advanced</v>
          </cell>
        </row>
        <row r="594">
          <cell r="A594" t="str">
            <v>c288</v>
          </cell>
          <cell r="B594" t="str">
            <v>2 東書</v>
          </cell>
          <cell r="C594"/>
          <cell r="D594" t="str">
            <v>数Ⅲ702</v>
          </cell>
          <cell r="E594" t="str">
            <v>数学Ⅲ　Standard</v>
          </cell>
        </row>
        <row r="595">
          <cell r="A595" t="str">
            <v>c289</v>
          </cell>
          <cell r="B595" t="str">
            <v>7 実教</v>
          </cell>
          <cell r="C595"/>
          <cell r="D595" t="str">
            <v>数Ⅲ714</v>
          </cell>
          <cell r="E595" t="str">
            <v>高校数学Ⅲ</v>
          </cell>
        </row>
        <row r="596">
          <cell r="A596" t="str">
            <v>c290</v>
          </cell>
          <cell r="B596" t="str">
            <v>7 実教</v>
          </cell>
          <cell r="C596"/>
          <cell r="D596" t="str">
            <v>数Ⅲ703</v>
          </cell>
          <cell r="E596" t="str">
            <v>数学Ⅲ　Progress</v>
          </cell>
        </row>
        <row r="597">
          <cell r="A597" t="str">
            <v>c291</v>
          </cell>
          <cell r="B597" t="str">
            <v>7 実教</v>
          </cell>
          <cell r="C597"/>
          <cell r="D597" t="str">
            <v>数Ⅲ704</v>
          </cell>
          <cell r="E597" t="str">
            <v>新編数学Ⅲ</v>
          </cell>
        </row>
        <row r="598">
          <cell r="A598" t="str">
            <v>c292</v>
          </cell>
          <cell r="B598" t="str">
            <v>61 啓林館</v>
          </cell>
          <cell r="C598"/>
          <cell r="D598" t="str">
            <v>数Ⅲ705</v>
          </cell>
          <cell r="E598" t="str">
            <v>数学Ⅲ</v>
          </cell>
        </row>
        <row r="599">
          <cell r="A599" t="str">
            <v>c293</v>
          </cell>
          <cell r="B599" t="str">
            <v>61 啓林館</v>
          </cell>
          <cell r="C599"/>
          <cell r="D599" t="str">
            <v>数Ⅲ706</v>
          </cell>
          <cell r="E599" t="str">
            <v>新編数学Ⅲ</v>
          </cell>
        </row>
        <row r="600">
          <cell r="A600" t="str">
            <v>c294</v>
          </cell>
          <cell r="B600" t="str">
            <v>61 啓林館</v>
          </cell>
          <cell r="C600"/>
          <cell r="D600" t="str">
            <v>数Ⅲ707</v>
          </cell>
          <cell r="E600" t="str">
            <v>深進数学Ⅲ</v>
          </cell>
        </row>
        <row r="601">
          <cell r="A601" t="str">
            <v>c295</v>
          </cell>
          <cell r="B601" t="str">
            <v>104 数研</v>
          </cell>
          <cell r="C601"/>
          <cell r="D601" t="str">
            <v>数Ⅲ708</v>
          </cell>
          <cell r="E601" t="str">
            <v>数学Ⅲ</v>
          </cell>
        </row>
        <row r="602">
          <cell r="A602" t="str">
            <v>c296</v>
          </cell>
          <cell r="B602" t="str">
            <v>104 数研</v>
          </cell>
          <cell r="C602"/>
          <cell r="D602" t="str">
            <v>数Ⅲ709</v>
          </cell>
          <cell r="E602" t="str">
            <v>高等学校　数学Ⅲ</v>
          </cell>
        </row>
        <row r="603">
          <cell r="A603" t="str">
            <v>c297</v>
          </cell>
          <cell r="B603" t="str">
            <v>104 数研</v>
          </cell>
          <cell r="C603"/>
          <cell r="D603" t="str">
            <v>数Ⅲ 710</v>
          </cell>
          <cell r="E603" t="str">
            <v>新編　数学Ⅲ</v>
          </cell>
        </row>
        <row r="604">
          <cell r="A604" t="str">
            <v>c298</v>
          </cell>
          <cell r="B604" t="str">
            <v>104 数研</v>
          </cell>
          <cell r="C604"/>
          <cell r="D604" t="str">
            <v>数Ⅲ 711</v>
          </cell>
          <cell r="E604" t="str">
            <v>最新　数学Ⅲ</v>
          </cell>
        </row>
        <row r="605">
          <cell r="A605" t="str">
            <v>c299</v>
          </cell>
          <cell r="B605" t="str">
            <v>104 数研</v>
          </cell>
          <cell r="C605"/>
          <cell r="D605" t="str">
            <v>数Ⅲ712</v>
          </cell>
          <cell r="E605" t="str">
            <v>NEXT　数学Ⅲ</v>
          </cell>
        </row>
        <row r="606">
          <cell r="A606" t="str">
            <v>c300</v>
          </cell>
          <cell r="B606" t="str">
            <v>183 第一</v>
          </cell>
          <cell r="C606"/>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C626"/>
          <cell r="D626" t="str">
            <v>数B701</v>
          </cell>
          <cell r="E626" t="str">
            <v>数学Ｂ　Advanced</v>
          </cell>
        </row>
        <row r="627">
          <cell r="A627" t="str">
            <v>c321</v>
          </cell>
          <cell r="B627" t="str">
            <v>2 東書</v>
          </cell>
          <cell r="C627"/>
          <cell r="D627" t="str">
            <v>数B702</v>
          </cell>
          <cell r="E627" t="str">
            <v>数学Ｂ　Standard</v>
          </cell>
        </row>
        <row r="628">
          <cell r="A628" t="str">
            <v>c322</v>
          </cell>
          <cell r="B628" t="str">
            <v>2 東書</v>
          </cell>
          <cell r="C628"/>
          <cell r="D628" t="str">
            <v>数B703</v>
          </cell>
          <cell r="E628" t="str">
            <v>数学Ｂ　Essence</v>
          </cell>
        </row>
        <row r="629">
          <cell r="A629" t="str">
            <v>c323</v>
          </cell>
          <cell r="B629" t="str">
            <v>7 実教</v>
          </cell>
          <cell r="C629"/>
          <cell r="D629" t="str">
            <v>数B704</v>
          </cell>
          <cell r="E629" t="str">
            <v>数学B　Progress</v>
          </cell>
        </row>
        <row r="630">
          <cell r="A630" t="str">
            <v>c324</v>
          </cell>
          <cell r="B630" t="str">
            <v>7 実教</v>
          </cell>
          <cell r="C630"/>
          <cell r="D630" t="str">
            <v>数B705</v>
          </cell>
          <cell r="E630" t="str">
            <v>新編数学B</v>
          </cell>
        </row>
        <row r="631">
          <cell r="A631" t="str">
            <v>c325</v>
          </cell>
          <cell r="B631" t="str">
            <v>7 実教</v>
          </cell>
          <cell r="C631"/>
          <cell r="D631" t="str">
            <v>数B706</v>
          </cell>
          <cell r="E631" t="str">
            <v>高校数学B</v>
          </cell>
        </row>
        <row r="632">
          <cell r="A632" t="str">
            <v>c326</v>
          </cell>
          <cell r="B632" t="str">
            <v>61 啓林館</v>
          </cell>
          <cell r="C632"/>
          <cell r="D632" t="str">
            <v>数B707</v>
          </cell>
          <cell r="E632" t="str">
            <v>数学B</v>
          </cell>
        </row>
        <row r="633">
          <cell r="A633" t="str">
            <v>c327</v>
          </cell>
          <cell r="B633" t="str">
            <v>61 啓林館</v>
          </cell>
          <cell r="C633"/>
          <cell r="D633" t="str">
            <v>数B708</v>
          </cell>
          <cell r="E633" t="str">
            <v>新編数学B</v>
          </cell>
        </row>
        <row r="634">
          <cell r="A634" t="str">
            <v>c328</v>
          </cell>
          <cell r="B634" t="str">
            <v>61 啓林館</v>
          </cell>
          <cell r="C634"/>
          <cell r="D634" t="str">
            <v>数B 709</v>
          </cell>
          <cell r="E634" t="str">
            <v>深進数学B</v>
          </cell>
        </row>
        <row r="635">
          <cell r="A635" t="str">
            <v>c329</v>
          </cell>
          <cell r="B635" t="str">
            <v>104 数研</v>
          </cell>
          <cell r="C635"/>
          <cell r="D635" t="str">
            <v>数B710</v>
          </cell>
          <cell r="E635" t="str">
            <v>数学B</v>
          </cell>
        </row>
        <row r="636">
          <cell r="A636" t="str">
            <v>c330</v>
          </cell>
          <cell r="B636" t="str">
            <v>104 数研</v>
          </cell>
          <cell r="C636"/>
          <cell r="D636" t="str">
            <v>数B711</v>
          </cell>
          <cell r="E636" t="str">
            <v>高等学校　数学B</v>
          </cell>
        </row>
        <row r="637">
          <cell r="A637" t="str">
            <v>c331</v>
          </cell>
          <cell r="B637" t="str">
            <v>104 数研</v>
          </cell>
          <cell r="C637"/>
          <cell r="D637" t="str">
            <v>数B712</v>
          </cell>
          <cell r="E637" t="str">
            <v>新編　数学B</v>
          </cell>
        </row>
        <row r="638">
          <cell r="A638" t="str">
            <v>c332</v>
          </cell>
          <cell r="B638" t="str">
            <v>104 数研</v>
          </cell>
          <cell r="C638"/>
          <cell r="D638" t="str">
            <v>数B 713</v>
          </cell>
          <cell r="E638" t="str">
            <v>最新　数学B</v>
          </cell>
        </row>
        <row r="639">
          <cell r="A639" t="str">
            <v>c333</v>
          </cell>
          <cell r="B639" t="str">
            <v>104 数研</v>
          </cell>
          <cell r="C639"/>
          <cell r="D639" t="str">
            <v>数B714</v>
          </cell>
          <cell r="E639" t="str">
            <v>新　高校の数学B</v>
          </cell>
        </row>
        <row r="640">
          <cell r="A640" t="str">
            <v>c334</v>
          </cell>
          <cell r="B640" t="str">
            <v>104 数研</v>
          </cell>
          <cell r="C640"/>
          <cell r="D640" t="str">
            <v>数B715</v>
          </cell>
          <cell r="E640" t="str">
            <v>NEXT　数学B</v>
          </cell>
        </row>
        <row r="641">
          <cell r="A641" t="str">
            <v>c335</v>
          </cell>
          <cell r="B641" t="str">
            <v>183 第一</v>
          </cell>
          <cell r="C641"/>
          <cell r="D641" t="str">
            <v>数B 716</v>
          </cell>
          <cell r="E641" t="str">
            <v>新編数学Ｂ</v>
          </cell>
        </row>
        <row r="642">
          <cell r="A642" t="str">
            <v>c336</v>
          </cell>
          <cell r="B642" t="str">
            <v>2 東書</v>
          </cell>
          <cell r="C642"/>
          <cell r="D642" t="str">
            <v>数C701</v>
          </cell>
          <cell r="E642" t="str">
            <v>数学C　Advanced</v>
          </cell>
        </row>
        <row r="643">
          <cell r="A643" t="str">
            <v>c337</v>
          </cell>
          <cell r="B643" t="str">
            <v>2 東書</v>
          </cell>
          <cell r="C643"/>
          <cell r="D643" t="str">
            <v>数C702</v>
          </cell>
          <cell r="E643" t="str">
            <v>数学C　Standard</v>
          </cell>
        </row>
        <row r="644">
          <cell r="A644" t="str">
            <v>c338</v>
          </cell>
          <cell r="B644" t="str">
            <v>7 実教</v>
          </cell>
          <cell r="C644"/>
          <cell r="D644" t="str">
            <v>数C703</v>
          </cell>
          <cell r="E644" t="str">
            <v>数学C　Progress</v>
          </cell>
        </row>
        <row r="645">
          <cell r="A645" t="str">
            <v>c339</v>
          </cell>
          <cell r="B645" t="str">
            <v>7 実教</v>
          </cell>
          <cell r="C645"/>
          <cell r="D645" t="str">
            <v>数C704</v>
          </cell>
          <cell r="E645" t="str">
            <v>新編数学C</v>
          </cell>
        </row>
        <row r="646">
          <cell r="A646" t="str">
            <v>c340</v>
          </cell>
          <cell r="B646" t="str">
            <v>61 啓林館</v>
          </cell>
          <cell r="C646"/>
          <cell r="D646" t="str">
            <v>数C705</v>
          </cell>
          <cell r="E646" t="str">
            <v>数学C</v>
          </cell>
        </row>
        <row r="647">
          <cell r="A647" t="str">
            <v>c341</v>
          </cell>
          <cell r="B647" t="str">
            <v>61 啓林館</v>
          </cell>
          <cell r="C647"/>
          <cell r="D647" t="str">
            <v>数C706</v>
          </cell>
          <cell r="E647" t="str">
            <v>新編数学C</v>
          </cell>
        </row>
        <row r="648">
          <cell r="A648" t="str">
            <v>c342</v>
          </cell>
          <cell r="B648" t="str">
            <v>61 啓林館</v>
          </cell>
          <cell r="C648"/>
          <cell r="D648" t="str">
            <v>数C707</v>
          </cell>
          <cell r="E648" t="str">
            <v>深進数学C</v>
          </cell>
        </row>
        <row r="649">
          <cell r="A649" t="str">
            <v>c343</v>
          </cell>
          <cell r="B649" t="str">
            <v>104 数研</v>
          </cell>
          <cell r="C649"/>
          <cell r="D649" t="str">
            <v>数C708</v>
          </cell>
          <cell r="E649" t="str">
            <v>数学Ｃ</v>
          </cell>
        </row>
        <row r="650">
          <cell r="A650" t="str">
            <v>c344</v>
          </cell>
          <cell r="B650" t="str">
            <v>104 数研</v>
          </cell>
          <cell r="C650"/>
          <cell r="D650" t="str">
            <v>数C709</v>
          </cell>
          <cell r="E650" t="str">
            <v>高等学校　数学Ｃ</v>
          </cell>
        </row>
        <row r="651">
          <cell r="A651" t="str">
            <v>c345</v>
          </cell>
          <cell r="B651" t="str">
            <v>104 数研</v>
          </cell>
          <cell r="C651"/>
          <cell r="D651" t="str">
            <v>数C710</v>
          </cell>
          <cell r="E651" t="str">
            <v>新編　数学Ｃ</v>
          </cell>
        </row>
        <row r="652">
          <cell r="A652" t="str">
            <v>c346</v>
          </cell>
          <cell r="B652" t="str">
            <v>104 数研</v>
          </cell>
          <cell r="C652"/>
          <cell r="D652" t="str">
            <v>数C711</v>
          </cell>
          <cell r="E652" t="str">
            <v>最新　数学Ｃ</v>
          </cell>
        </row>
        <row r="653">
          <cell r="A653" t="str">
            <v>c347</v>
          </cell>
          <cell r="B653" t="str">
            <v>104 数研</v>
          </cell>
          <cell r="C653"/>
          <cell r="D653" t="str">
            <v>数C712</v>
          </cell>
          <cell r="E653" t="str">
            <v>NEXT　数学Ｃ</v>
          </cell>
        </row>
        <row r="654">
          <cell r="A654" t="str">
            <v>c348</v>
          </cell>
          <cell r="B654" t="str">
            <v>183 第一</v>
          </cell>
          <cell r="C654"/>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C670"/>
          <cell r="D670" t="str">
            <v>物理701</v>
          </cell>
          <cell r="E670" t="str">
            <v>物理</v>
          </cell>
        </row>
        <row r="671">
          <cell r="A671" t="str">
            <v>c365</v>
          </cell>
          <cell r="B671" t="str">
            <v>7 実教</v>
          </cell>
          <cell r="C671"/>
          <cell r="D671" t="str">
            <v>物理702</v>
          </cell>
          <cell r="E671" t="str">
            <v>物理</v>
          </cell>
        </row>
        <row r="672">
          <cell r="A672" t="str">
            <v>c366</v>
          </cell>
          <cell r="B672" t="str">
            <v>61 啓林館</v>
          </cell>
          <cell r="C672"/>
          <cell r="D672" t="str">
            <v>物理703</v>
          </cell>
          <cell r="E672" t="str">
            <v>高等学校 物理</v>
          </cell>
        </row>
        <row r="673">
          <cell r="A673" t="str">
            <v>c367</v>
          </cell>
          <cell r="B673" t="str">
            <v>61 啓林館</v>
          </cell>
          <cell r="C673"/>
          <cell r="D673" t="str">
            <v>物理704</v>
          </cell>
          <cell r="E673" t="str">
            <v>高等学校 総合物理１　
様々な運動　熱　波</v>
          </cell>
        </row>
        <row r="674">
          <cell r="A674" t="str">
            <v>c368</v>
          </cell>
          <cell r="B674" t="str">
            <v>61 啓林館</v>
          </cell>
          <cell r="C674"/>
          <cell r="D674" t="str">
            <v>物理705</v>
          </cell>
          <cell r="E674" t="str">
            <v>高等学校 総合物理２　
電気と磁気　原子・分子の世界</v>
          </cell>
        </row>
        <row r="675">
          <cell r="A675" t="str">
            <v>c369</v>
          </cell>
          <cell r="B675" t="str">
            <v>104 数研</v>
          </cell>
          <cell r="C675"/>
          <cell r="D675" t="str">
            <v>物理706</v>
          </cell>
          <cell r="E675" t="str">
            <v>物理</v>
          </cell>
        </row>
        <row r="676">
          <cell r="A676" t="str">
            <v>c370</v>
          </cell>
          <cell r="B676" t="str">
            <v>104 数研</v>
          </cell>
          <cell r="C676"/>
          <cell r="D676" t="str">
            <v>物理707</v>
          </cell>
          <cell r="E676" t="str">
            <v>総合物理１　力と運動・熱</v>
          </cell>
        </row>
        <row r="677">
          <cell r="A677" t="str">
            <v>c371</v>
          </cell>
          <cell r="B677" t="str">
            <v>104 数研</v>
          </cell>
          <cell r="C677"/>
          <cell r="D677" t="str">
            <v>物理708</v>
          </cell>
          <cell r="E677" t="str">
            <v>総合物理２　波・電気と磁気・原子</v>
          </cell>
        </row>
        <row r="678">
          <cell r="A678" t="str">
            <v>c372</v>
          </cell>
          <cell r="B678" t="str">
            <v>183 第一</v>
          </cell>
          <cell r="C678"/>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C691"/>
          <cell r="D691" t="str">
            <v>化学701</v>
          </cell>
          <cell r="E691" t="str">
            <v>化学　Vol.1　理論編</v>
          </cell>
        </row>
        <row r="692">
          <cell r="A692" t="str">
            <v>c386</v>
          </cell>
          <cell r="B692" t="str">
            <v>2 東書</v>
          </cell>
          <cell r="C692"/>
          <cell r="D692" t="str">
            <v>化学702</v>
          </cell>
          <cell r="E692" t="str">
            <v>化学　Vol.2　物質編</v>
          </cell>
        </row>
        <row r="693">
          <cell r="A693" t="str">
            <v>c387</v>
          </cell>
          <cell r="B693" t="str">
            <v>7 実教</v>
          </cell>
          <cell r="C693"/>
          <cell r="D693" t="str">
            <v>化学703</v>
          </cell>
          <cell r="E693" t="str">
            <v>化学　academia</v>
          </cell>
        </row>
        <row r="694">
          <cell r="A694" t="str">
            <v>c388</v>
          </cell>
          <cell r="B694" t="str">
            <v>7 実教</v>
          </cell>
          <cell r="C694"/>
          <cell r="D694" t="str">
            <v>化学704</v>
          </cell>
          <cell r="E694" t="str">
            <v>化学</v>
          </cell>
        </row>
        <row r="695">
          <cell r="A695" t="str">
            <v>c389</v>
          </cell>
          <cell r="B695" t="str">
            <v>61 啓林館</v>
          </cell>
          <cell r="C695"/>
          <cell r="D695" t="str">
            <v>化学705</v>
          </cell>
          <cell r="E695" t="str">
            <v>高等学校 化学</v>
          </cell>
        </row>
        <row r="696">
          <cell r="A696" t="str">
            <v>c390</v>
          </cell>
          <cell r="B696" t="str">
            <v>104 数研</v>
          </cell>
          <cell r="C696"/>
          <cell r="D696" t="str">
            <v>化学706</v>
          </cell>
          <cell r="E696" t="str">
            <v>化学</v>
          </cell>
        </row>
        <row r="697">
          <cell r="A697" t="str">
            <v>c391</v>
          </cell>
          <cell r="B697" t="str">
            <v>104 数研</v>
          </cell>
          <cell r="C697"/>
          <cell r="D697" t="str">
            <v>化学707</v>
          </cell>
          <cell r="E697" t="str">
            <v>新編　化学</v>
          </cell>
        </row>
        <row r="698">
          <cell r="A698" t="str">
            <v>c392</v>
          </cell>
          <cell r="B698" t="str">
            <v>183 第一</v>
          </cell>
          <cell r="C698"/>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C710"/>
          <cell r="D710" t="str">
            <v>生物701</v>
          </cell>
          <cell r="E710" t="str">
            <v>生物</v>
          </cell>
        </row>
        <row r="711">
          <cell r="A711" t="str">
            <v>c405</v>
          </cell>
          <cell r="B711" t="str">
            <v>7 実教</v>
          </cell>
          <cell r="C711"/>
          <cell r="D711" t="str">
            <v>生物702</v>
          </cell>
          <cell r="E711" t="str">
            <v>生物</v>
          </cell>
        </row>
        <row r="712">
          <cell r="A712" t="str">
            <v>c406</v>
          </cell>
          <cell r="B712" t="str">
            <v>61 啓林館</v>
          </cell>
          <cell r="C712"/>
          <cell r="D712" t="str">
            <v>生物703</v>
          </cell>
          <cell r="E712" t="str">
            <v>高等学校 生物</v>
          </cell>
        </row>
        <row r="713">
          <cell r="A713" t="str">
            <v>c407</v>
          </cell>
          <cell r="B713" t="str">
            <v>104 数研</v>
          </cell>
          <cell r="C713"/>
          <cell r="D713" t="str">
            <v>生物704</v>
          </cell>
          <cell r="E713" t="str">
            <v>生物</v>
          </cell>
        </row>
        <row r="714">
          <cell r="A714" t="str">
            <v>c408</v>
          </cell>
          <cell r="B714" t="str">
            <v>183 第一</v>
          </cell>
          <cell r="C714"/>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C720"/>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C729"/>
          <cell r="D729" t="str">
            <v>音Ⅱ701</v>
          </cell>
          <cell r="E729" t="str">
            <v>音楽Ⅱ　Ｔｕｔｔｉ＋</v>
          </cell>
        </row>
        <row r="730">
          <cell r="A730" t="str">
            <v>c424</v>
          </cell>
          <cell r="B730" t="str">
            <v>27 教芸</v>
          </cell>
          <cell r="C730"/>
          <cell r="D730" t="str">
            <v>音Ⅱ702</v>
          </cell>
          <cell r="E730" t="str">
            <v>高校生の音楽２</v>
          </cell>
        </row>
        <row r="731">
          <cell r="A731" t="str">
            <v>c425</v>
          </cell>
          <cell r="B731" t="str">
            <v>27 教芸</v>
          </cell>
          <cell r="C731"/>
          <cell r="D731" t="str">
            <v>音Ⅱ703</v>
          </cell>
          <cell r="E731" t="str">
            <v>MOUSA２</v>
          </cell>
        </row>
        <row r="732">
          <cell r="A732" t="str">
            <v>c426</v>
          </cell>
          <cell r="B732" t="str">
            <v>89 友社</v>
          </cell>
          <cell r="C732"/>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C738"/>
          <cell r="D738" t="str">
            <v>美Ⅱ701</v>
          </cell>
          <cell r="E738" t="str">
            <v>美術２</v>
          </cell>
        </row>
        <row r="739">
          <cell r="A739" t="str">
            <v>c433</v>
          </cell>
          <cell r="B739" t="str">
            <v>116 日文</v>
          </cell>
          <cell r="C739"/>
          <cell r="D739" t="str">
            <v>美Ⅱ702</v>
          </cell>
          <cell r="E739" t="str">
            <v>高校生の美術２</v>
          </cell>
        </row>
        <row r="740">
          <cell r="A740" t="str">
            <v>c434</v>
          </cell>
          <cell r="B740" t="str">
            <v>38 光村</v>
          </cell>
          <cell r="C740"/>
          <cell r="D740" t="str">
            <v>美Ⅲ701</v>
          </cell>
          <cell r="E740" t="str">
            <v>美術３</v>
          </cell>
        </row>
        <row r="741">
          <cell r="A741" t="str">
            <v>c435</v>
          </cell>
          <cell r="B741" t="str">
            <v>116 日文</v>
          </cell>
          <cell r="C741"/>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C743"/>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C749"/>
          <cell r="D749" t="str">
            <v>書Ⅱ701</v>
          </cell>
          <cell r="E749" t="str">
            <v>書道Ⅱ</v>
          </cell>
        </row>
        <row r="750">
          <cell r="A750" t="str">
            <v>c444</v>
          </cell>
          <cell r="B750" t="str">
            <v>6 教図</v>
          </cell>
          <cell r="C750"/>
          <cell r="D750" t="str">
            <v>書Ⅱ702</v>
          </cell>
          <cell r="E750" t="str">
            <v>書Ⅱ</v>
          </cell>
        </row>
        <row r="751">
          <cell r="A751" t="str">
            <v>c445</v>
          </cell>
          <cell r="B751" t="str">
            <v>17 教出</v>
          </cell>
          <cell r="C751"/>
          <cell r="D751" t="str">
            <v>書Ⅱ703</v>
          </cell>
          <cell r="E751" t="str">
            <v>書道Ⅱ</v>
          </cell>
        </row>
        <row r="752">
          <cell r="A752" t="str">
            <v>c446</v>
          </cell>
          <cell r="B752" t="str">
            <v>38 光村</v>
          </cell>
          <cell r="C752"/>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C780"/>
          <cell r="D780" t="str">
            <v>CⅡ701</v>
          </cell>
          <cell r="E780" t="str">
            <v>All Aboard!
English Communication　Ⅱ</v>
          </cell>
        </row>
        <row r="781">
          <cell r="A781" t="str">
            <v>c475</v>
          </cell>
          <cell r="B781" t="str">
            <v>2 東書</v>
          </cell>
          <cell r="C781"/>
          <cell r="D781" t="str">
            <v>CⅡ702</v>
          </cell>
          <cell r="E781" t="str">
            <v>Power On 
English Communication　Ⅱ</v>
          </cell>
        </row>
        <row r="782">
          <cell r="A782" t="str">
            <v>c476</v>
          </cell>
          <cell r="B782" t="str">
            <v>2 東書</v>
          </cell>
          <cell r="C782"/>
          <cell r="D782" t="str">
            <v>CⅡ703</v>
          </cell>
          <cell r="E782" t="str">
            <v>ENRICH LEARNING 
ENGLISH COMMUNICATION　Ⅱ</v>
          </cell>
        </row>
        <row r="783">
          <cell r="A783" t="str">
            <v>c477</v>
          </cell>
          <cell r="B783" t="str">
            <v>9 開隆堂</v>
          </cell>
          <cell r="C783"/>
          <cell r="D783" t="str">
            <v>CⅡ704</v>
          </cell>
          <cell r="E783" t="str">
            <v>Amity English Communication　Ⅱ</v>
          </cell>
        </row>
        <row r="784">
          <cell r="A784" t="str">
            <v>c478</v>
          </cell>
          <cell r="B784" t="str">
            <v>9 開隆堂</v>
          </cell>
          <cell r="C784"/>
          <cell r="D784" t="str">
            <v>CⅡ705</v>
          </cell>
          <cell r="E784" t="str">
            <v>APPLAUSE ENGLISH COMMUNICATION　Ⅱ</v>
          </cell>
        </row>
        <row r="785">
          <cell r="A785" t="str">
            <v>c479</v>
          </cell>
          <cell r="B785" t="str">
            <v>9 開隆堂</v>
          </cell>
          <cell r="C785"/>
          <cell r="D785" t="str">
            <v>CⅡ706</v>
          </cell>
          <cell r="E785" t="str">
            <v>Ambition English Communication　Ⅱ</v>
          </cell>
        </row>
        <row r="786">
          <cell r="A786" t="str">
            <v>c480</v>
          </cell>
          <cell r="B786" t="str">
            <v>15 三省堂</v>
          </cell>
          <cell r="C786"/>
          <cell r="D786" t="str">
            <v>CⅡ707</v>
          </cell>
          <cell r="E786" t="str">
            <v>CROWN English Communication Ⅱ</v>
          </cell>
        </row>
        <row r="787">
          <cell r="A787" t="str">
            <v>c481</v>
          </cell>
          <cell r="B787" t="str">
            <v>15 三省堂</v>
          </cell>
          <cell r="C787"/>
          <cell r="D787" t="str">
            <v>CⅡ708</v>
          </cell>
          <cell r="E787" t="str">
            <v>MY WAY English Communication Ⅱ</v>
          </cell>
        </row>
        <row r="788">
          <cell r="A788" t="str">
            <v>c482</v>
          </cell>
          <cell r="B788" t="str">
            <v>15 三省堂</v>
          </cell>
          <cell r="C788"/>
          <cell r="D788" t="str">
            <v>CⅡ709</v>
          </cell>
          <cell r="E788" t="str">
            <v>VISTA English Communication Ⅱ</v>
          </cell>
        </row>
        <row r="789">
          <cell r="A789" t="str">
            <v>c483</v>
          </cell>
          <cell r="B789" t="str">
            <v>50 大修館</v>
          </cell>
          <cell r="C789"/>
          <cell r="D789" t="str">
            <v>CⅡ710</v>
          </cell>
          <cell r="E789" t="str">
            <v>Crossroads English Communication Ⅱ</v>
          </cell>
        </row>
        <row r="790">
          <cell r="A790" t="str">
            <v>c484</v>
          </cell>
          <cell r="B790" t="str">
            <v>50 大修館</v>
          </cell>
          <cell r="C790"/>
          <cell r="D790" t="str">
            <v>CⅡ711</v>
          </cell>
          <cell r="E790" t="str">
            <v>PANORAMA English Communication 2</v>
          </cell>
        </row>
        <row r="791">
          <cell r="A791" t="str">
            <v>c485</v>
          </cell>
          <cell r="B791" t="str">
            <v>61 啓林館</v>
          </cell>
          <cell r="C791"/>
          <cell r="D791" t="str">
            <v>CⅡ 712</v>
          </cell>
          <cell r="E791" t="str">
            <v>ELEMENT 
English Communication　Ⅱ</v>
          </cell>
        </row>
        <row r="792">
          <cell r="A792" t="str">
            <v>c486</v>
          </cell>
          <cell r="B792" t="str">
            <v>61 啓林館</v>
          </cell>
          <cell r="C792"/>
          <cell r="D792" t="str">
            <v>CⅡ713</v>
          </cell>
          <cell r="E792" t="str">
            <v>LANDMARK 
English Communication　Ⅱ</v>
          </cell>
        </row>
        <row r="793">
          <cell r="A793" t="str">
            <v>c487</v>
          </cell>
          <cell r="B793" t="str">
            <v>61 啓林館</v>
          </cell>
          <cell r="C793"/>
          <cell r="D793" t="str">
            <v>CⅡ714</v>
          </cell>
          <cell r="E793" t="str">
            <v>LANDMARK Fit 
English Communication　Ⅱ</v>
          </cell>
        </row>
        <row r="794">
          <cell r="A794" t="str">
            <v>c488</v>
          </cell>
          <cell r="B794" t="str">
            <v>104 数研</v>
          </cell>
          <cell r="C794"/>
          <cell r="D794" t="str">
            <v>CⅡ715</v>
          </cell>
          <cell r="E794" t="str">
            <v>BLUE MARBLE 
English Communication　Ⅱ</v>
          </cell>
        </row>
        <row r="795">
          <cell r="A795" t="str">
            <v>c489</v>
          </cell>
          <cell r="B795" t="str">
            <v>104 数研</v>
          </cell>
          <cell r="C795"/>
          <cell r="D795" t="str">
            <v>CⅡ716</v>
          </cell>
          <cell r="E795" t="str">
            <v>BIG DIPPER English Communication　Ⅱ</v>
          </cell>
        </row>
        <row r="796">
          <cell r="A796" t="str">
            <v>c490</v>
          </cell>
          <cell r="B796" t="str">
            <v>104 数研</v>
          </cell>
          <cell r="C796"/>
          <cell r="D796" t="str">
            <v>CⅡ717</v>
          </cell>
          <cell r="E796" t="str">
            <v>COMET English Communication　Ⅱ</v>
          </cell>
        </row>
        <row r="797">
          <cell r="A797" t="str">
            <v>c491</v>
          </cell>
          <cell r="B797" t="str">
            <v>109 文英堂</v>
          </cell>
          <cell r="C797"/>
          <cell r="D797" t="str">
            <v>CⅡ718</v>
          </cell>
          <cell r="E797" t="str">
            <v>Grove English Communication Ⅱ</v>
          </cell>
        </row>
        <row r="798">
          <cell r="A798" t="str">
            <v>c492</v>
          </cell>
          <cell r="B798" t="str">
            <v>177 増進堂</v>
          </cell>
          <cell r="C798"/>
          <cell r="D798" t="str">
            <v>CⅡ719</v>
          </cell>
          <cell r="E798" t="str">
            <v>FLEX ENGLISH  COMMUNICATION　Ⅱ</v>
          </cell>
        </row>
        <row r="799">
          <cell r="A799" t="str">
            <v>c493</v>
          </cell>
          <cell r="B799" t="str">
            <v>183 第一</v>
          </cell>
          <cell r="C799"/>
          <cell r="D799" t="str">
            <v>CⅡ720</v>
          </cell>
          <cell r="E799" t="str">
            <v>CREATIVE English Communication Ⅱ</v>
          </cell>
        </row>
        <row r="800">
          <cell r="A800" t="str">
            <v>c494</v>
          </cell>
          <cell r="B800" t="str">
            <v>183 第一</v>
          </cell>
          <cell r="C800"/>
          <cell r="D800" t="str">
            <v>CⅡ721</v>
          </cell>
          <cell r="E800" t="str">
            <v>Vivid English Communication Ⅱ</v>
          </cell>
        </row>
        <row r="801">
          <cell r="A801" t="str">
            <v>c495</v>
          </cell>
          <cell r="B801" t="str">
            <v>212 桐原</v>
          </cell>
          <cell r="C801"/>
          <cell r="D801" t="str">
            <v>CⅡ722</v>
          </cell>
          <cell r="E801" t="str">
            <v>Heartening English Communication　Ⅱ</v>
          </cell>
        </row>
        <row r="802">
          <cell r="A802" t="str">
            <v>c496</v>
          </cell>
          <cell r="B802" t="str">
            <v>231 いいずな</v>
          </cell>
          <cell r="C802"/>
          <cell r="D802" t="str">
            <v>CⅡ723</v>
          </cell>
          <cell r="E802" t="str">
            <v>New Rays English Communication Ⅱ</v>
          </cell>
        </row>
        <row r="803">
          <cell r="A803" t="str">
            <v>c497</v>
          </cell>
          <cell r="B803" t="str">
            <v>235 CUP</v>
          </cell>
          <cell r="C803"/>
          <cell r="D803" t="str">
            <v>CⅡ724</v>
          </cell>
          <cell r="E803" t="str">
            <v>Cambridge　Experience　2</v>
          </cell>
        </row>
        <row r="804">
          <cell r="A804" t="str">
            <v>c498</v>
          </cell>
          <cell r="B804" t="str">
            <v>2 東書</v>
          </cell>
          <cell r="C804"/>
          <cell r="D804" t="str">
            <v>CⅢ701</v>
          </cell>
          <cell r="E804" t="str">
            <v>All Aboard!
English Communication　Ⅲ</v>
          </cell>
        </row>
        <row r="805">
          <cell r="A805" t="str">
            <v>c499</v>
          </cell>
          <cell r="B805" t="str">
            <v>2 東書</v>
          </cell>
          <cell r="C805"/>
          <cell r="D805" t="str">
            <v>CⅢ702</v>
          </cell>
          <cell r="E805" t="str">
            <v>Power On 
English Communication　Ⅲ</v>
          </cell>
        </row>
        <row r="806">
          <cell r="A806" t="str">
            <v>c500</v>
          </cell>
          <cell r="B806" t="str">
            <v>2 東書</v>
          </cell>
          <cell r="C806"/>
          <cell r="D806" t="str">
            <v>CⅢ703</v>
          </cell>
          <cell r="E806" t="str">
            <v>ENRICH LEARNING 
ENGLISH COMMUNICATION　Ⅲ</v>
          </cell>
        </row>
        <row r="807">
          <cell r="A807" t="str">
            <v>c501</v>
          </cell>
          <cell r="B807" t="str">
            <v>9 開隆堂</v>
          </cell>
          <cell r="C807"/>
          <cell r="D807" t="str">
            <v>CⅢ704</v>
          </cell>
          <cell r="E807" t="str">
            <v>Ambition English Communication　Ⅲ</v>
          </cell>
        </row>
        <row r="808">
          <cell r="A808" t="str">
            <v>c502</v>
          </cell>
          <cell r="B808" t="str">
            <v>15 三省堂</v>
          </cell>
          <cell r="C808"/>
          <cell r="D808" t="str">
            <v>CⅢ705</v>
          </cell>
          <cell r="E808" t="str">
            <v>CROWN English Communication Ⅲ</v>
          </cell>
        </row>
        <row r="809">
          <cell r="A809" t="str">
            <v>c503</v>
          </cell>
          <cell r="B809" t="str">
            <v>15 三省堂</v>
          </cell>
          <cell r="C809"/>
          <cell r="D809" t="str">
            <v>CⅢ706</v>
          </cell>
          <cell r="E809" t="str">
            <v>MY WAY English Communication Ⅲ</v>
          </cell>
        </row>
        <row r="810">
          <cell r="A810" t="str">
            <v>c504</v>
          </cell>
          <cell r="B810" t="str">
            <v>15 三省堂</v>
          </cell>
          <cell r="C810"/>
          <cell r="D810" t="str">
            <v>CⅢ707</v>
          </cell>
          <cell r="E810" t="str">
            <v>VISTA English Communication Ⅲ</v>
          </cell>
        </row>
        <row r="811">
          <cell r="A811" t="str">
            <v>c505</v>
          </cell>
          <cell r="B811" t="str">
            <v>50 大修館</v>
          </cell>
          <cell r="C811"/>
          <cell r="D811" t="str">
            <v>CⅢ708</v>
          </cell>
          <cell r="E811" t="str">
            <v>Crossroads English Communication Ⅲ</v>
          </cell>
        </row>
        <row r="812">
          <cell r="A812" t="str">
            <v>c506</v>
          </cell>
          <cell r="B812" t="str">
            <v>50 大修館</v>
          </cell>
          <cell r="C812"/>
          <cell r="D812" t="str">
            <v>CⅢ709</v>
          </cell>
          <cell r="E812" t="str">
            <v>PANORAMA English Communication ３</v>
          </cell>
        </row>
        <row r="813">
          <cell r="A813" t="str">
            <v>c507</v>
          </cell>
          <cell r="B813" t="str">
            <v>61 啓林館</v>
          </cell>
          <cell r="C813"/>
          <cell r="D813" t="str">
            <v>CⅢ710</v>
          </cell>
          <cell r="E813" t="str">
            <v>ELEMENT 
English Communication　Ⅲ</v>
          </cell>
        </row>
        <row r="814">
          <cell r="A814" t="str">
            <v>c508</v>
          </cell>
          <cell r="B814" t="str">
            <v>61 啓林館</v>
          </cell>
          <cell r="C814"/>
          <cell r="D814" t="str">
            <v>CⅢ711</v>
          </cell>
          <cell r="E814" t="str">
            <v>LANDMARK 
English Communication　Ⅲ</v>
          </cell>
        </row>
        <row r="815">
          <cell r="A815" t="str">
            <v>c509</v>
          </cell>
          <cell r="B815" t="str">
            <v>61 啓林館</v>
          </cell>
          <cell r="C815"/>
          <cell r="D815" t="str">
            <v>CⅢ712</v>
          </cell>
          <cell r="E815" t="str">
            <v>LANDMARK Fit 
English Communication　Ⅲ</v>
          </cell>
        </row>
        <row r="816">
          <cell r="A816" t="str">
            <v>c510</v>
          </cell>
          <cell r="B816" t="str">
            <v>104 数研</v>
          </cell>
          <cell r="C816"/>
          <cell r="D816" t="str">
            <v>CⅢ713</v>
          </cell>
          <cell r="E816" t="str">
            <v>BLUE MARBLE 
English Communication　Ⅲ</v>
          </cell>
        </row>
        <row r="817">
          <cell r="A817" t="str">
            <v>c511</v>
          </cell>
          <cell r="B817" t="str">
            <v>104 数研</v>
          </cell>
          <cell r="C817"/>
          <cell r="D817" t="str">
            <v>CⅢ714</v>
          </cell>
          <cell r="E817" t="str">
            <v>BIG DIPPER English Communication　Ⅲ</v>
          </cell>
        </row>
        <row r="818">
          <cell r="A818" t="str">
            <v>c512</v>
          </cell>
          <cell r="B818" t="str">
            <v>104 数研</v>
          </cell>
          <cell r="C818"/>
          <cell r="D818" t="str">
            <v>CⅢ715</v>
          </cell>
          <cell r="E818" t="str">
            <v>COMET English Communication　Ⅲ</v>
          </cell>
        </row>
        <row r="819">
          <cell r="A819" t="str">
            <v>c513</v>
          </cell>
          <cell r="B819" t="str">
            <v>109 文英堂</v>
          </cell>
          <cell r="C819"/>
          <cell r="D819" t="str">
            <v>CⅢ716</v>
          </cell>
          <cell r="E819" t="str">
            <v>Grove English Communication Ⅲ</v>
          </cell>
        </row>
        <row r="820">
          <cell r="A820" t="str">
            <v>c514</v>
          </cell>
          <cell r="B820" t="str">
            <v>177 増進堂</v>
          </cell>
          <cell r="C820"/>
          <cell r="D820" t="str">
            <v>CⅢ717</v>
          </cell>
          <cell r="E820" t="str">
            <v>FLEX ENGLISH  COMMUNICATION　Ⅲ</v>
          </cell>
        </row>
        <row r="821">
          <cell r="A821" t="str">
            <v>c515</v>
          </cell>
          <cell r="B821" t="str">
            <v>183 第一</v>
          </cell>
          <cell r="C821"/>
          <cell r="D821" t="str">
            <v>CⅢ718</v>
          </cell>
          <cell r="E821" t="str">
            <v>CREATIVE English Communication Ⅲ</v>
          </cell>
        </row>
        <row r="822">
          <cell r="A822" t="str">
            <v>c516</v>
          </cell>
          <cell r="B822" t="str">
            <v>183 第一</v>
          </cell>
          <cell r="C822"/>
          <cell r="D822" t="str">
            <v>CⅢ719</v>
          </cell>
          <cell r="E822" t="str">
            <v>Vivid English Communication Ⅲ</v>
          </cell>
        </row>
        <row r="823">
          <cell r="A823" t="str">
            <v>c517</v>
          </cell>
          <cell r="B823" t="str">
            <v>212 桐原</v>
          </cell>
          <cell r="C823"/>
          <cell r="D823" t="str">
            <v>CⅢ720</v>
          </cell>
          <cell r="E823" t="str">
            <v>Heartening English Communication　Ⅲ</v>
          </cell>
        </row>
        <row r="824">
          <cell r="A824" t="str">
            <v>c518</v>
          </cell>
          <cell r="B824" t="str">
            <v>231 いいずな</v>
          </cell>
          <cell r="C824"/>
          <cell r="D824" t="str">
            <v>CⅢ721</v>
          </cell>
          <cell r="E824" t="str">
            <v>New Rays English Communication Ⅲ</v>
          </cell>
        </row>
        <row r="825">
          <cell r="A825" t="str">
            <v>c519</v>
          </cell>
          <cell r="B825" t="str">
            <v>235 CUP</v>
          </cell>
          <cell r="C825"/>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C844"/>
          <cell r="D844" t="str">
            <v>論Ⅱ701</v>
          </cell>
          <cell r="E844" t="str">
            <v>NEW　FAVORITE　
English　Logic　and　Expression　Ⅱ</v>
          </cell>
        </row>
        <row r="845">
          <cell r="A845" t="str">
            <v>c539</v>
          </cell>
          <cell r="B845" t="str">
            <v>9 開隆堂</v>
          </cell>
          <cell r="C845"/>
          <cell r="D845" t="str">
            <v>論Ⅱ702</v>
          </cell>
          <cell r="E845" t="str">
            <v>Amity English Logic and Expression　Ⅱ</v>
          </cell>
        </row>
        <row r="846">
          <cell r="A846" t="str">
            <v>c540</v>
          </cell>
          <cell r="B846" t="str">
            <v>9 開隆堂</v>
          </cell>
          <cell r="C846"/>
          <cell r="D846" t="str">
            <v>論Ⅱ703</v>
          </cell>
          <cell r="E846" t="str">
            <v>APPLAUSE ENGLISH LOGIC AND EXPRESSION　Ⅱ</v>
          </cell>
        </row>
        <row r="847">
          <cell r="A847" t="str">
            <v>c541</v>
          </cell>
          <cell r="B847" t="str">
            <v>15 三省堂</v>
          </cell>
          <cell r="C847"/>
          <cell r="D847" t="str">
            <v>論Ⅱ704</v>
          </cell>
          <cell r="E847" t="str">
            <v>CROWN Logic and Expression Ⅱ</v>
          </cell>
        </row>
        <row r="848">
          <cell r="A848" t="str">
            <v>c542</v>
          </cell>
          <cell r="B848" t="str">
            <v>15 三省堂</v>
          </cell>
          <cell r="C848"/>
          <cell r="D848" t="str">
            <v>論Ⅱ705</v>
          </cell>
          <cell r="E848" t="str">
            <v>MY WAY Logic and ExpressionⅡ</v>
          </cell>
        </row>
        <row r="849">
          <cell r="A849" t="str">
            <v>c543</v>
          </cell>
          <cell r="B849" t="str">
            <v>15 三省堂</v>
          </cell>
          <cell r="C849"/>
          <cell r="D849" t="str">
            <v>論Ⅱ706</v>
          </cell>
          <cell r="E849" t="str">
            <v>VISTA Logic and Expression Ⅱ</v>
          </cell>
        </row>
        <row r="850">
          <cell r="A850" t="str">
            <v>c544</v>
          </cell>
          <cell r="B850" t="str">
            <v>50 大修館</v>
          </cell>
          <cell r="C850"/>
          <cell r="D850" t="str">
            <v>論Ⅱ707</v>
          </cell>
          <cell r="E850" t="str">
            <v>Genius English Logic and Expression Ⅱ</v>
          </cell>
        </row>
        <row r="851">
          <cell r="A851" t="str">
            <v>c545</v>
          </cell>
          <cell r="B851" t="str">
            <v>61 啓林館</v>
          </cell>
          <cell r="C851"/>
          <cell r="D851" t="str">
            <v>論Ⅱ708</v>
          </cell>
          <cell r="E851" t="str">
            <v>Vision Quest English Logic and Expression　Ⅱ　Ace</v>
          </cell>
        </row>
        <row r="852">
          <cell r="A852" t="str">
            <v>c546</v>
          </cell>
          <cell r="B852" t="str">
            <v>61 啓林館</v>
          </cell>
          <cell r="C852"/>
          <cell r="D852" t="str">
            <v>論Ⅱ709</v>
          </cell>
          <cell r="E852" t="str">
            <v>Vision Quest English Logic and Expression Ⅱ Hope</v>
          </cell>
        </row>
        <row r="853">
          <cell r="A853" t="str">
            <v>c547</v>
          </cell>
          <cell r="B853" t="str">
            <v>104 数研</v>
          </cell>
          <cell r="C853"/>
          <cell r="D853" t="str">
            <v>論Ⅱ710</v>
          </cell>
          <cell r="E853" t="str">
            <v>EARTHRISE English Logic and Expression Ⅱ Advanced</v>
          </cell>
        </row>
        <row r="854">
          <cell r="A854" t="str">
            <v>c548</v>
          </cell>
          <cell r="B854" t="str">
            <v>104 数研</v>
          </cell>
          <cell r="C854"/>
          <cell r="D854" t="str">
            <v>論Ⅱ711</v>
          </cell>
          <cell r="E854" t="str">
            <v>EARTHRISE English Logic and Expression Ⅱ Standard</v>
          </cell>
        </row>
        <row r="855">
          <cell r="A855" t="str">
            <v>c549</v>
          </cell>
          <cell r="B855" t="str">
            <v>104 数研</v>
          </cell>
          <cell r="C855"/>
          <cell r="D855" t="str">
            <v>論Ⅱ712</v>
          </cell>
          <cell r="E855" t="str">
            <v>BIG DIPPER English Logic and Expression Ⅱ</v>
          </cell>
        </row>
        <row r="856">
          <cell r="A856" t="str">
            <v>c550</v>
          </cell>
          <cell r="B856" t="str">
            <v>177 増進堂</v>
          </cell>
          <cell r="C856"/>
          <cell r="D856" t="str">
            <v>論Ⅱ713</v>
          </cell>
          <cell r="E856" t="str">
            <v>MAINSTREAM English Logic and Expression　Ⅱ</v>
          </cell>
        </row>
        <row r="857">
          <cell r="A857" t="str">
            <v>c551</v>
          </cell>
          <cell r="B857" t="str">
            <v>212 桐原</v>
          </cell>
          <cell r="C857"/>
          <cell r="D857" t="str">
            <v>論Ⅱ714</v>
          </cell>
          <cell r="E857" t="str">
            <v>FACTBOOK English Logic and Expression　Ⅱ</v>
          </cell>
        </row>
        <row r="858">
          <cell r="A858" t="str">
            <v>c552</v>
          </cell>
          <cell r="B858" t="str">
            <v>231 いいずな</v>
          </cell>
          <cell r="C858"/>
          <cell r="D858" t="str">
            <v>論Ⅱ715</v>
          </cell>
          <cell r="E858" t="str">
            <v>Harmony English Logic and Expression Ⅱ</v>
          </cell>
        </row>
        <row r="859">
          <cell r="A859" t="str">
            <v>c553</v>
          </cell>
          <cell r="B859" t="str">
            <v>231 いいずな</v>
          </cell>
          <cell r="C859"/>
          <cell r="D859" t="str">
            <v>論Ⅱ716</v>
          </cell>
          <cell r="E859" t="str">
            <v>be English Logic and Expression Ⅱ Clear</v>
          </cell>
        </row>
        <row r="860">
          <cell r="A860" t="str">
            <v>c554</v>
          </cell>
          <cell r="B860" t="str">
            <v>231 いいずな</v>
          </cell>
          <cell r="C860"/>
          <cell r="D860" t="str">
            <v>論Ⅱ717</v>
          </cell>
          <cell r="E860" t="str">
            <v>be English Logic and Expression Ⅱ Smart</v>
          </cell>
        </row>
        <row r="861">
          <cell r="A861" t="str">
            <v>c555</v>
          </cell>
          <cell r="B861" t="str">
            <v>2 東書</v>
          </cell>
          <cell r="C861"/>
          <cell r="D861" t="str">
            <v>論Ⅲ701</v>
          </cell>
          <cell r="E861" t="str">
            <v>NEW　FAVORITE　
English　Logic　and　Expression　Ⅲ</v>
          </cell>
        </row>
        <row r="862">
          <cell r="A862" t="str">
            <v>c556</v>
          </cell>
          <cell r="B862" t="str">
            <v>9 開隆堂</v>
          </cell>
          <cell r="C862"/>
          <cell r="D862" t="str">
            <v>論Ⅲ702</v>
          </cell>
          <cell r="E862" t="str">
            <v>Amity English Logic and Expression　Ⅲ</v>
          </cell>
        </row>
        <row r="863">
          <cell r="A863" t="str">
            <v>c557</v>
          </cell>
          <cell r="B863" t="str">
            <v>15 三省堂</v>
          </cell>
          <cell r="C863"/>
          <cell r="D863" t="str">
            <v>論Ⅲ703</v>
          </cell>
          <cell r="E863" t="str">
            <v>CROWN Logic and Expression Ⅲ</v>
          </cell>
        </row>
        <row r="864">
          <cell r="A864" t="str">
            <v>c558</v>
          </cell>
          <cell r="B864" t="str">
            <v>15 三省堂</v>
          </cell>
          <cell r="C864"/>
          <cell r="D864" t="str">
            <v>論Ⅲ704</v>
          </cell>
          <cell r="E864" t="str">
            <v>MY WAY Logic and ExpressionⅢ</v>
          </cell>
        </row>
        <row r="865">
          <cell r="A865" t="str">
            <v>c559</v>
          </cell>
          <cell r="B865" t="str">
            <v>50 大修館</v>
          </cell>
          <cell r="C865"/>
          <cell r="D865" t="str">
            <v>論Ⅲ705</v>
          </cell>
          <cell r="E865" t="str">
            <v>Genius English Logic and Expression Ⅲ</v>
          </cell>
        </row>
        <row r="866">
          <cell r="A866" t="str">
            <v>c560</v>
          </cell>
          <cell r="B866" t="str">
            <v>61 啓林館</v>
          </cell>
          <cell r="C866"/>
          <cell r="D866" t="str">
            <v>論Ⅲ706</v>
          </cell>
          <cell r="E866" t="str">
            <v>Vision Quest English Logic and Expression　Ⅲ</v>
          </cell>
        </row>
        <row r="867">
          <cell r="A867" t="str">
            <v>c561</v>
          </cell>
          <cell r="B867" t="str">
            <v>104 数研</v>
          </cell>
          <cell r="C867"/>
          <cell r="D867" t="str">
            <v>論Ⅲ707</v>
          </cell>
          <cell r="E867" t="str">
            <v>EARTHRISE English Logic and Expression Ⅲ Advanced</v>
          </cell>
        </row>
        <row r="868">
          <cell r="A868" t="str">
            <v>c562</v>
          </cell>
          <cell r="B868" t="str">
            <v>104 数研</v>
          </cell>
          <cell r="C868"/>
          <cell r="D868" t="str">
            <v>論Ⅲ708</v>
          </cell>
          <cell r="E868" t="str">
            <v>EARTHRISE English Logic and Expression Ⅲ Standard</v>
          </cell>
        </row>
        <row r="869">
          <cell r="A869" t="str">
            <v>c563</v>
          </cell>
          <cell r="B869" t="str">
            <v>177 増進堂</v>
          </cell>
          <cell r="C869"/>
          <cell r="D869" t="str">
            <v>論Ⅲ709</v>
          </cell>
          <cell r="E869" t="str">
            <v>MAINSTREAM English Logic and Expression　Ⅲ</v>
          </cell>
        </row>
        <row r="870">
          <cell r="A870" t="str">
            <v>c564</v>
          </cell>
          <cell r="B870" t="str">
            <v>212 桐原</v>
          </cell>
          <cell r="C870"/>
          <cell r="D870" t="str">
            <v>論Ⅲ710</v>
          </cell>
          <cell r="E870" t="str">
            <v>FACTBOOK English Logic and Expression　Ⅲ</v>
          </cell>
        </row>
        <row r="871">
          <cell r="A871" t="str">
            <v>c565</v>
          </cell>
          <cell r="B871" t="str">
            <v>231 いいずな</v>
          </cell>
          <cell r="C871"/>
          <cell r="D871" t="str">
            <v>論Ⅲ711</v>
          </cell>
          <cell r="E871" t="str">
            <v>Harmony English Logic and Expression Ⅲ</v>
          </cell>
        </row>
        <row r="872">
          <cell r="A872" t="str">
            <v>c566</v>
          </cell>
          <cell r="B872" t="str">
            <v>231 いいずな</v>
          </cell>
          <cell r="C872"/>
          <cell r="D872" t="str">
            <v>論Ⅲ712</v>
          </cell>
          <cell r="E872" t="str">
            <v>be English Logic and Expression Ⅲ Clear</v>
          </cell>
        </row>
        <row r="873">
          <cell r="A873" t="str">
            <v>c567</v>
          </cell>
          <cell r="B873" t="str">
            <v>231 いいずな</v>
          </cell>
          <cell r="C873"/>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C903"/>
          <cell r="D903" t="str">
            <v>情Ⅱ701</v>
          </cell>
          <cell r="E903" t="str">
            <v>情報Ⅱ</v>
          </cell>
        </row>
        <row r="904">
          <cell r="A904" t="str">
            <v>c598</v>
          </cell>
          <cell r="B904" t="str">
            <v>7 実教</v>
          </cell>
          <cell r="C904"/>
          <cell r="D904" t="str">
            <v>情Ⅱ702</v>
          </cell>
          <cell r="E904" t="str">
            <v>情報Ⅱ</v>
          </cell>
        </row>
        <row r="905">
          <cell r="A905" t="str">
            <v>c599</v>
          </cell>
          <cell r="B905" t="str">
            <v>116 日文</v>
          </cell>
          <cell r="C905"/>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C913"/>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C915"/>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C917"/>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C920"/>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C924"/>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C930"/>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C939"/>
          <cell r="D939" t="str">
            <v>工業718</v>
          </cell>
          <cell r="E939" t="str">
            <v>工業情報数理</v>
          </cell>
        </row>
        <row r="940">
          <cell r="A940" t="str">
            <v>c634</v>
          </cell>
          <cell r="B940" t="str">
            <v>7 実教</v>
          </cell>
          <cell r="C940"/>
          <cell r="D940" t="str">
            <v>工業719</v>
          </cell>
          <cell r="E940" t="str">
            <v>精選工業情報数理</v>
          </cell>
        </row>
        <row r="941">
          <cell r="A941" t="str">
            <v>c635</v>
          </cell>
          <cell r="B941" t="str">
            <v>154 オーム</v>
          </cell>
          <cell r="C941"/>
          <cell r="D941" t="str">
            <v>工業723</v>
          </cell>
          <cell r="E941" t="str">
            <v>工業情報数理</v>
          </cell>
        </row>
        <row r="942">
          <cell r="A942" t="str">
            <v>c636</v>
          </cell>
          <cell r="B942" t="str">
            <v>7 実教</v>
          </cell>
          <cell r="C942"/>
          <cell r="D942" t="str">
            <v>工業754</v>
          </cell>
          <cell r="E942" t="str">
            <v>工業環境技術</v>
          </cell>
        </row>
        <row r="943">
          <cell r="A943" t="str">
            <v>c637</v>
          </cell>
          <cell r="B943" t="str">
            <v>7
実教</v>
          </cell>
          <cell r="D943" t="str">
            <v>工業
708
◆</v>
          </cell>
          <cell r="E943" t="str">
            <v>機械工作１</v>
          </cell>
        </row>
        <row r="944">
          <cell r="A944" t="str">
            <v>c638</v>
          </cell>
          <cell r="B944"/>
          <cell r="D944" t="str">
            <v>工業
709
◆</v>
          </cell>
          <cell r="E944" t="str">
            <v>機械工作２</v>
          </cell>
        </row>
        <row r="945">
          <cell r="A945" t="str">
            <v>c639</v>
          </cell>
          <cell r="B945" t="str">
            <v>7
実教</v>
          </cell>
          <cell r="D945" t="str">
            <v>工業
710
◆</v>
          </cell>
          <cell r="E945" t="str">
            <v>機械設計１</v>
          </cell>
        </row>
        <row r="946">
          <cell r="A946" t="str">
            <v>c640</v>
          </cell>
          <cell r="B946"/>
          <cell r="D946" t="str">
            <v>工業
711
◆</v>
          </cell>
          <cell r="E946" t="str">
            <v>機械設計２</v>
          </cell>
        </row>
        <row r="947">
          <cell r="A947" t="str">
            <v>c641</v>
          </cell>
          <cell r="B947" t="str">
            <v>7 実教</v>
          </cell>
          <cell r="C947"/>
          <cell r="D947" t="str">
            <v>工業763</v>
          </cell>
          <cell r="E947" t="str">
            <v>原動機</v>
          </cell>
        </row>
        <row r="948">
          <cell r="A948" t="str">
            <v>c642</v>
          </cell>
          <cell r="B948" t="str">
            <v>7 実教</v>
          </cell>
          <cell r="C948"/>
          <cell r="D948" t="str">
            <v>工業736</v>
          </cell>
          <cell r="E948" t="str">
            <v>電子機械</v>
          </cell>
        </row>
        <row r="949">
          <cell r="A949" t="str">
            <v>c643</v>
          </cell>
          <cell r="B949" t="str">
            <v>7 実教</v>
          </cell>
          <cell r="C949"/>
          <cell r="D949" t="str">
            <v>工業755</v>
          </cell>
          <cell r="E949" t="str">
            <v>生産技術</v>
          </cell>
        </row>
        <row r="950">
          <cell r="A950" t="str">
            <v>c644</v>
          </cell>
          <cell r="B950" t="str">
            <v>7
実教</v>
          </cell>
          <cell r="D950" t="str">
            <v>工業
712
◆</v>
          </cell>
          <cell r="E950" t="str">
            <v>自動車工学１</v>
          </cell>
        </row>
        <row r="951">
          <cell r="A951" t="str">
            <v>c645</v>
          </cell>
          <cell r="B951"/>
          <cell r="D951" t="str">
            <v>工業
713
◆</v>
          </cell>
          <cell r="E951" t="str">
            <v>自動車工学２</v>
          </cell>
        </row>
        <row r="952">
          <cell r="A952" t="str">
            <v>c646</v>
          </cell>
          <cell r="B952" t="str">
            <v>7 実教</v>
          </cell>
          <cell r="C952"/>
          <cell r="D952" t="str">
            <v>工業
737</v>
          </cell>
          <cell r="E952" t="str">
            <v>自動車整備</v>
          </cell>
        </row>
        <row r="953">
          <cell r="A953" t="str">
            <v>c647</v>
          </cell>
          <cell r="B953" t="str">
            <v>7 実教</v>
          </cell>
          <cell r="C953"/>
          <cell r="D953" t="str">
            <v>工業720</v>
          </cell>
          <cell r="E953" t="str">
            <v>電気回路１_x000D_</v>
          </cell>
        </row>
        <row r="954">
          <cell r="A954" t="str">
            <v>c648</v>
          </cell>
          <cell r="B954" t="str">
            <v>7 実教</v>
          </cell>
          <cell r="C954"/>
          <cell r="D954" t="str">
            <v>工業721</v>
          </cell>
          <cell r="E954" t="str">
            <v>電気回路２</v>
          </cell>
        </row>
        <row r="955">
          <cell r="A955" t="str">
            <v>c649</v>
          </cell>
          <cell r="B955" t="str">
            <v>7 実教</v>
          </cell>
          <cell r="C955"/>
          <cell r="D955" t="str">
            <v>工業722</v>
          </cell>
          <cell r="E955" t="str">
            <v>精選電気回路</v>
          </cell>
        </row>
        <row r="956">
          <cell r="A956" t="str">
            <v>c650</v>
          </cell>
          <cell r="B956" t="str">
            <v>154 オーム</v>
          </cell>
          <cell r="C956"/>
          <cell r="D956" t="str">
            <v>工業724</v>
          </cell>
          <cell r="E956" t="str">
            <v>電気回路１_x000D_</v>
          </cell>
        </row>
        <row r="957">
          <cell r="A957" t="str">
            <v>c651</v>
          </cell>
          <cell r="B957" t="str">
            <v>154 オーム</v>
          </cell>
          <cell r="C957"/>
          <cell r="D957" t="str">
            <v>工業725</v>
          </cell>
          <cell r="E957" t="str">
            <v>電気回路２</v>
          </cell>
        </row>
        <row r="958">
          <cell r="A958" t="str">
            <v>c652</v>
          </cell>
          <cell r="B958" t="str">
            <v>174 コロナ</v>
          </cell>
          <cell r="C958"/>
          <cell r="D958" t="str">
            <v>工業726</v>
          </cell>
          <cell r="E958" t="str">
            <v>わかりやすい電気回路</v>
          </cell>
        </row>
        <row r="959">
          <cell r="A959" t="str">
            <v>c653</v>
          </cell>
          <cell r="B959" t="str">
            <v>174 コロナ</v>
          </cell>
          <cell r="C959"/>
          <cell r="D959" t="str">
            <v>工業727</v>
          </cell>
          <cell r="E959" t="str">
            <v>電気回路（上）_x000D_</v>
          </cell>
        </row>
        <row r="960">
          <cell r="A960" t="str">
            <v>c654</v>
          </cell>
          <cell r="B960" t="str">
            <v>174 コロナ</v>
          </cell>
          <cell r="C960"/>
          <cell r="D960" t="str">
            <v>工業728</v>
          </cell>
          <cell r="E960" t="str">
            <v>電気回路（下）</v>
          </cell>
        </row>
        <row r="961">
          <cell r="A961" t="str">
            <v>c655</v>
          </cell>
          <cell r="B961" t="str">
            <v>7 実教</v>
          </cell>
          <cell r="C961"/>
          <cell r="D961" t="str">
            <v>工業738</v>
          </cell>
          <cell r="E961" t="str">
            <v>電気機器</v>
          </cell>
        </row>
        <row r="962">
          <cell r="A962" t="str">
            <v>c656</v>
          </cell>
          <cell r="B962" t="str">
            <v>154 オーム</v>
          </cell>
          <cell r="C962"/>
          <cell r="D962" t="str">
            <v>工業739</v>
          </cell>
          <cell r="E962" t="str">
            <v>電気機器</v>
          </cell>
        </row>
        <row r="963">
          <cell r="A963" t="str">
            <v>c657</v>
          </cell>
          <cell r="B963" t="str">
            <v>7 実教</v>
          </cell>
          <cell r="C963"/>
          <cell r="D963" t="str">
            <v>工業740</v>
          </cell>
          <cell r="E963" t="str">
            <v>電力技術1</v>
          </cell>
        </row>
        <row r="964">
          <cell r="A964" t="str">
            <v>c658</v>
          </cell>
          <cell r="B964" t="str">
            <v>7 実教</v>
          </cell>
          <cell r="C964"/>
          <cell r="D964" t="str">
            <v>工業741</v>
          </cell>
          <cell r="E964" t="str">
            <v>電力技術2</v>
          </cell>
        </row>
        <row r="965">
          <cell r="A965" t="str">
            <v>c659</v>
          </cell>
          <cell r="B965" t="str">
            <v>154 オーム</v>
          </cell>
          <cell r="C965"/>
          <cell r="D965" t="str">
            <v>工業742</v>
          </cell>
          <cell r="E965" t="str">
            <v>電力技術１</v>
          </cell>
        </row>
        <row r="966">
          <cell r="A966" t="str">
            <v>c660</v>
          </cell>
          <cell r="B966" t="str">
            <v>154 オーム</v>
          </cell>
          <cell r="C966"/>
          <cell r="D966" t="str">
            <v>工業743</v>
          </cell>
          <cell r="E966" t="str">
            <v>電力技術２</v>
          </cell>
        </row>
        <row r="967">
          <cell r="A967" t="str">
            <v>c661</v>
          </cell>
          <cell r="B967" t="str">
            <v>7 実教</v>
          </cell>
          <cell r="C967"/>
          <cell r="D967" t="str">
            <v>工業744</v>
          </cell>
          <cell r="E967" t="str">
            <v>電子技術</v>
          </cell>
        </row>
        <row r="968">
          <cell r="A968" t="str">
            <v>c662</v>
          </cell>
          <cell r="B968" t="str">
            <v>7 実教</v>
          </cell>
          <cell r="C968"/>
          <cell r="D968" t="str">
            <v>工業745</v>
          </cell>
          <cell r="E968" t="str">
            <v>電子回路</v>
          </cell>
        </row>
        <row r="969">
          <cell r="A969" t="str">
            <v>c663</v>
          </cell>
          <cell r="B969" t="str">
            <v>7 実教</v>
          </cell>
          <cell r="C969"/>
          <cell r="D969" t="str">
            <v>工業764</v>
          </cell>
          <cell r="E969" t="str">
            <v>電子計測制御</v>
          </cell>
        </row>
        <row r="970">
          <cell r="A970" t="str">
            <v>c664</v>
          </cell>
          <cell r="B970" t="str">
            <v>7 実教</v>
          </cell>
          <cell r="C970"/>
          <cell r="D970" t="str">
            <v>工業765</v>
          </cell>
          <cell r="E970" t="str">
            <v>通信技術</v>
          </cell>
        </row>
        <row r="971">
          <cell r="A971" t="str">
            <v>c665</v>
          </cell>
          <cell r="B971" t="str">
            <v>7 実教</v>
          </cell>
          <cell r="C971"/>
          <cell r="D971" t="str">
            <v>工業746</v>
          </cell>
          <cell r="E971" t="str">
            <v>プログラミング技術</v>
          </cell>
        </row>
        <row r="972">
          <cell r="A972" t="str">
            <v>c666</v>
          </cell>
          <cell r="B972" t="str">
            <v>7 実教</v>
          </cell>
          <cell r="C972"/>
          <cell r="D972" t="str">
            <v>工業747</v>
          </cell>
          <cell r="E972" t="str">
            <v>ハードウェア技術</v>
          </cell>
        </row>
        <row r="973">
          <cell r="A973" t="str">
            <v>c667</v>
          </cell>
          <cell r="B973" t="str">
            <v>7 実教</v>
          </cell>
          <cell r="C973"/>
          <cell r="D973" t="str">
            <v>工業766</v>
          </cell>
          <cell r="E973" t="str">
            <v>ソフトウェア技術</v>
          </cell>
        </row>
        <row r="974">
          <cell r="A974" t="str">
            <v>c668</v>
          </cell>
          <cell r="B974" t="str">
            <v>7 実教</v>
          </cell>
          <cell r="C974"/>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C976"/>
          <cell r="D976" t="str">
            <v>工業749</v>
          </cell>
          <cell r="E976" t="str">
            <v>建築計画</v>
          </cell>
        </row>
        <row r="977">
          <cell r="A977" t="str">
            <v>c671</v>
          </cell>
          <cell r="B977" t="str">
            <v>7 実教</v>
          </cell>
          <cell r="C977"/>
          <cell r="D977" t="str">
            <v>工業748</v>
          </cell>
          <cell r="E977" t="str">
            <v>建築構造設計</v>
          </cell>
        </row>
        <row r="978">
          <cell r="A978" t="str">
            <v>c672</v>
          </cell>
          <cell r="B978" t="str">
            <v>7 実教</v>
          </cell>
          <cell r="C978"/>
          <cell r="D978" t="str">
            <v>工業768</v>
          </cell>
          <cell r="E978" t="str">
            <v>建築施工</v>
          </cell>
        </row>
        <row r="979">
          <cell r="A979" t="str">
            <v>c673</v>
          </cell>
          <cell r="B979" t="str">
            <v>7 実教</v>
          </cell>
          <cell r="C979"/>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C981"/>
          <cell r="D981" t="str">
            <v>工業756</v>
          </cell>
          <cell r="E981" t="str">
            <v>土木基盤力学　水理学　土質力学</v>
          </cell>
        </row>
        <row r="982">
          <cell r="A982" t="str">
            <v>c676</v>
          </cell>
          <cell r="B982" t="str">
            <v>7 実教</v>
          </cell>
          <cell r="C982"/>
          <cell r="D982" t="str">
            <v>工業751</v>
          </cell>
          <cell r="E982" t="str">
            <v>土木構造設計1</v>
          </cell>
        </row>
        <row r="983">
          <cell r="A983" t="str">
            <v>c677</v>
          </cell>
          <cell r="B983" t="str">
            <v>7 実教</v>
          </cell>
          <cell r="C983"/>
          <cell r="D983" t="str">
            <v>工業752</v>
          </cell>
          <cell r="E983" t="str">
            <v>土木構造設計2</v>
          </cell>
        </row>
        <row r="984">
          <cell r="A984" t="str">
            <v>c678</v>
          </cell>
          <cell r="B984" t="str">
            <v>7 実教</v>
          </cell>
          <cell r="C984"/>
          <cell r="D984" t="str">
            <v>工業750</v>
          </cell>
          <cell r="E984" t="str">
            <v>土木施工</v>
          </cell>
        </row>
        <row r="985">
          <cell r="A985" t="str">
            <v>c679</v>
          </cell>
          <cell r="B985" t="str">
            <v>7 実教</v>
          </cell>
          <cell r="C985"/>
          <cell r="D985" t="str">
            <v>工業770</v>
          </cell>
          <cell r="E985" t="str">
            <v>社会基盤工学</v>
          </cell>
        </row>
        <row r="986">
          <cell r="A986" t="str">
            <v>c680</v>
          </cell>
          <cell r="B986" t="str">
            <v>7
実教</v>
          </cell>
          <cell r="D986" t="str">
            <v>工業
716
◆</v>
          </cell>
          <cell r="E986" t="str">
            <v>工業化学１</v>
          </cell>
        </row>
        <row r="987">
          <cell r="A987" t="str">
            <v>c681</v>
          </cell>
          <cell r="B987"/>
          <cell r="D987" t="str">
            <v>工業
717
◆</v>
          </cell>
          <cell r="E987" t="str">
            <v>工業化学２</v>
          </cell>
        </row>
        <row r="988">
          <cell r="A988" t="str">
            <v>c682</v>
          </cell>
          <cell r="B988" t="str">
            <v>7 実教</v>
          </cell>
          <cell r="C988"/>
          <cell r="D988" t="str">
            <v>工業753</v>
          </cell>
          <cell r="E988" t="str">
            <v>化学工学</v>
          </cell>
        </row>
        <row r="989">
          <cell r="A989" t="str">
            <v>c683</v>
          </cell>
          <cell r="B989" t="str">
            <v>7 実教</v>
          </cell>
          <cell r="C989"/>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C994"/>
          <cell r="D994" t="str">
            <v>工業772</v>
          </cell>
          <cell r="E994" t="str">
            <v>空気調和設備</v>
          </cell>
        </row>
        <row r="995">
          <cell r="A995" t="str">
            <v>c689</v>
          </cell>
          <cell r="B995" t="str">
            <v>201 海文堂</v>
          </cell>
          <cell r="C995"/>
          <cell r="D995" t="str">
            <v>工業757</v>
          </cell>
          <cell r="E995" t="str">
            <v>衛生・防災設備</v>
          </cell>
        </row>
        <row r="996">
          <cell r="A996" t="str">
            <v>c690</v>
          </cell>
          <cell r="B996" t="str">
            <v>201 海文堂</v>
          </cell>
          <cell r="C996"/>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C998"/>
          <cell r="D998" t="str">
            <v>工業758</v>
          </cell>
          <cell r="E998" t="str">
            <v>材料加工</v>
          </cell>
        </row>
        <row r="999">
          <cell r="A999" t="str">
            <v>c693</v>
          </cell>
          <cell r="B999" t="str">
            <v>7 実教</v>
          </cell>
          <cell r="C999"/>
          <cell r="D999" t="str">
            <v>工業759</v>
          </cell>
          <cell r="E999" t="str">
            <v>セラミック工業</v>
          </cell>
        </row>
        <row r="1000">
          <cell r="A1000" t="str">
            <v>c694</v>
          </cell>
          <cell r="B1000" t="str">
            <v>7 実教</v>
          </cell>
          <cell r="C1000"/>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C1002"/>
          <cell r="D1002" t="str">
            <v>工業761</v>
          </cell>
          <cell r="E1002" t="str">
            <v>インテリア装備</v>
          </cell>
        </row>
        <row r="1003">
          <cell r="A1003" t="str">
            <v>c697</v>
          </cell>
          <cell r="B1003" t="str">
            <v>201 海文堂</v>
          </cell>
          <cell r="C1003"/>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C1005"/>
          <cell r="D1005" t="str">
            <v>工業774</v>
          </cell>
          <cell r="E1005" t="str">
            <v>デザイン材料</v>
          </cell>
        </row>
        <row r="1006">
          <cell r="A1006" t="str">
            <v>c700</v>
          </cell>
          <cell r="B1006" t="str">
            <v>7
実教</v>
          </cell>
          <cell r="C1006"/>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C1012"/>
          <cell r="D1012" t="str">
            <v>商業718</v>
          </cell>
          <cell r="E1012" t="str">
            <v>マーケティング</v>
          </cell>
        </row>
        <row r="1013">
          <cell r="A1013" t="str">
            <v>c707</v>
          </cell>
          <cell r="B1013" t="str">
            <v>190 東法</v>
          </cell>
          <cell r="C1013"/>
          <cell r="D1013" t="str">
            <v>商業719</v>
          </cell>
          <cell r="E1013" t="str">
            <v>マーケティング</v>
          </cell>
        </row>
        <row r="1014">
          <cell r="A1014" t="str">
            <v>c708</v>
          </cell>
          <cell r="B1014" t="str">
            <v>7 実教</v>
          </cell>
          <cell r="C1014"/>
          <cell r="D1014" t="str">
            <v>商業732</v>
          </cell>
          <cell r="E1014" t="str">
            <v>商品開発と流通</v>
          </cell>
        </row>
        <row r="1015">
          <cell r="A1015" t="str">
            <v>c709</v>
          </cell>
          <cell r="B1015" t="str">
            <v>190 東法</v>
          </cell>
          <cell r="C1015"/>
          <cell r="D1015" t="str">
            <v>商業733</v>
          </cell>
          <cell r="E1015" t="str">
            <v>商品開発と流通</v>
          </cell>
        </row>
        <row r="1016">
          <cell r="A1016" t="str">
            <v>c710</v>
          </cell>
          <cell r="B1016" t="str">
            <v>7 実教</v>
          </cell>
          <cell r="C1016"/>
          <cell r="D1016" t="str">
            <v>商業738</v>
          </cell>
          <cell r="E1016" t="str">
            <v>観光ビジネス</v>
          </cell>
        </row>
        <row r="1017">
          <cell r="A1017" t="str">
            <v>c711</v>
          </cell>
          <cell r="B1017" t="str">
            <v>190　東法</v>
          </cell>
          <cell r="C1017"/>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C1020"/>
          <cell r="D1020" t="str">
            <v>商業734</v>
          </cell>
          <cell r="E1020" t="str">
            <v>グローバル経済</v>
          </cell>
        </row>
        <row r="1021">
          <cell r="A1021" t="str">
            <v>c715</v>
          </cell>
          <cell r="B1021" t="str">
            <v>190 東法</v>
          </cell>
          <cell r="C1021"/>
          <cell r="D1021" t="str">
            <v>商業735</v>
          </cell>
          <cell r="E1021" t="str">
            <v>グローバル経済</v>
          </cell>
        </row>
        <row r="1022">
          <cell r="A1022" t="str">
            <v>c716</v>
          </cell>
          <cell r="B1022" t="str">
            <v>7 実教</v>
          </cell>
          <cell r="C1022"/>
          <cell r="D1022" t="str">
            <v>商業740</v>
          </cell>
          <cell r="E1022" t="str">
            <v>ビジネス法規</v>
          </cell>
        </row>
        <row r="1023">
          <cell r="A1023" t="str">
            <v>c717</v>
          </cell>
          <cell r="B1023" t="str">
            <v>190 東法</v>
          </cell>
          <cell r="C1023"/>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C1029"/>
          <cell r="D1029" t="str">
            <v>商業727</v>
          </cell>
          <cell r="E1029" t="str">
            <v>高校財務会計Ⅰ</v>
          </cell>
        </row>
        <row r="1030">
          <cell r="A1030" t="str">
            <v>c724</v>
          </cell>
          <cell r="B1030" t="str">
            <v>7 実教</v>
          </cell>
          <cell r="C1030"/>
          <cell r="D1030" t="str">
            <v>商業728</v>
          </cell>
          <cell r="E1030" t="str">
            <v>新財務会計Ⅰ</v>
          </cell>
        </row>
        <row r="1031">
          <cell r="A1031" t="str">
            <v>c725</v>
          </cell>
          <cell r="B1031" t="str">
            <v>190 東法</v>
          </cell>
          <cell r="C1031"/>
          <cell r="D1031" t="str">
            <v>商業729</v>
          </cell>
          <cell r="E1031" t="str">
            <v>財務会計Ⅰ</v>
          </cell>
        </row>
        <row r="1032">
          <cell r="A1032" t="str">
            <v>c726</v>
          </cell>
          <cell r="B1032" t="str">
            <v>234 TAC</v>
          </cell>
          <cell r="C1032"/>
          <cell r="D1032" t="str">
            <v>商業731</v>
          </cell>
          <cell r="E1032" t="str">
            <v>財務会計Ⅰ</v>
          </cell>
        </row>
        <row r="1033">
          <cell r="A1033" t="str">
            <v>c727</v>
          </cell>
          <cell r="B1033" t="str">
            <v>7 実教</v>
          </cell>
          <cell r="C1033"/>
          <cell r="D1033" t="str">
            <v>商業742</v>
          </cell>
          <cell r="E1033" t="str">
            <v>財務会計Ⅱ</v>
          </cell>
        </row>
        <row r="1034">
          <cell r="A1034" t="str">
            <v>c728</v>
          </cell>
          <cell r="B1034" t="str">
            <v>190 東法</v>
          </cell>
          <cell r="C1034"/>
          <cell r="D1034" t="str">
            <v>商業743</v>
          </cell>
          <cell r="E1034" t="str">
            <v>財務会計Ⅱ</v>
          </cell>
        </row>
        <row r="1035">
          <cell r="A1035" t="str">
            <v>c729</v>
          </cell>
          <cell r="B1035" t="str">
            <v>230　ネット</v>
          </cell>
          <cell r="C1035"/>
          <cell r="D1035" t="str">
            <v>商業744</v>
          </cell>
          <cell r="E1035" t="str">
            <v>財務会計Ⅱ</v>
          </cell>
        </row>
        <row r="1036">
          <cell r="A1036" t="str">
            <v>c730</v>
          </cell>
          <cell r="B1036" t="str">
            <v>234 TAC</v>
          </cell>
          <cell r="C1036"/>
          <cell r="D1036" t="str">
            <v>商業745</v>
          </cell>
          <cell r="E1036" t="str">
            <v>財務会計Ⅱ</v>
          </cell>
        </row>
        <row r="1037">
          <cell r="A1037" t="str">
            <v>c731</v>
          </cell>
          <cell r="B1037" t="str">
            <v>7 実教</v>
          </cell>
          <cell r="C1037"/>
          <cell r="D1037" t="str">
            <v>商業720</v>
          </cell>
          <cell r="E1037" t="str">
            <v>原価計算</v>
          </cell>
        </row>
        <row r="1038">
          <cell r="A1038" t="str">
            <v>c732</v>
          </cell>
          <cell r="B1038" t="str">
            <v>190 東法</v>
          </cell>
          <cell r="C1038"/>
          <cell r="D1038" t="str">
            <v>商業721</v>
          </cell>
          <cell r="E1038" t="str">
            <v>原価計算</v>
          </cell>
        </row>
        <row r="1039">
          <cell r="A1039" t="str">
            <v>c733</v>
          </cell>
          <cell r="B1039" t="str">
            <v>234 TAC</v>
          </cell>
          <cell r="C1039"/>
          <cell r="D1039" t="str">
            <v>商業723</v>
          </cell>
          <cell r="E1039" t="str">
            <v>原価計算</v>
          </cell>
        </row>
        <row r="1040">
          <cell r="A1040" t="str">
            <v>c734</v>
          </cell>
          <cell r="B1040" t="str">
            <v>7 実教</v>
          </cell>
          <cell r="C1040"/>
          <cell r="D1040" t="str">
            <v>商業746</v>
          </cell>
          <cell r="E1040" t="str">
            <v>管理会計</v>
          </cell>
        </row>
        <row r="1041">
          <cell r="A1041" t="str">
            <v>c735</v>
          </cell>
          <cell r="B1041" t="str">
            <v>230　ネット</v>
          </cell>
          <cell r="C1041"/>
          <cell r="D1041" t="str">
            <v>商業747</v>
          </cell>
          <cell r="E1041" t="str">
            <v>新　新しい管理会計</v>
          </cell>
        </row>
        <row r="1042">
          <cell r="A1042" t="str">
            <v>c736</v>
          </cell>
          <cell r="B1042" t="str">
            <v>234 TAC</v>
          </cell>
          <cell r="C1042"/>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C1046"/>
          <cell r="D1046" t="str">
            <v>商業736</v>
          </cell>
          <cell r="E1046" t="str">
            <v>ソフトウェア活用</v>
          </cell>
        </row>
        <row r="1047">
          <cell r="A1047" t="str">
            <v>c741</v>
          </cell>
          <cell r="B1047" t="str">
            <v>190 東法</v>
          </cell>
          <cell r="C1047"/>
          <cell r="D1047" t="str">
            <v>商業737</v>
          </cell>
          <cell r="E1047" t="str">
            <v>ソフトウェア活用</v>
          </cell>
        </row>
        <row r="1048">
          <cell r="A1048" t="str">
            <v>c742</v>
          </cell>
          <cell r="B1048" t="str">
            <v>7 実教</v>
          </cell>
          <cell r="C1048"/>
          <cell r="D1048" t="str">
            <v>商業724</v>
          </cell>
          <cell r="E1048" t="str">
            <v>最新プログラミング　オブジェクト指向プログラミング</v>
          </cell>
        </row>
        <row r="1049">
          <cell r="A1049" t="str">
            <v>c743</v>
          </cell>
          <cell r="B1049" t="str">
            <v>7 実教</v>
          </cell>
          <cell r="C1049"/>
          <cell r="D1049" t="str">
            <v>商業725</v>
          </cell>
          <cell r="E1049" t="str">
            <v>プログラミング　～マクロ言語～</v>
          </cell>
        </row>
        <row r="1050">
          <cell r="A1050" t="str">
            <v>c744</v>
          </cell>
          <cell r="B1050" t="str">
            <v>190 東法</v>
          </cell>
          <cell r="C1050"/>
          <cell r="D1050" t="str">
            <v>商業726</v>
          </cell>
          <cell r="E1050" t="str">
            <v>プログラミング</v>
          </cell>
        </row>
        <row r="1051">
          <cell r="A1051" t="str">
            <v>c745</v>
          </cell>
          <cell r="B1051" t="str">
            <v>7 実教</v>
          </cell>
          <cell r="C1051"/>
          <cell r="D1051" t="str">
            <v>商業749</v>
          </cell>
          <cell r="E1051" t="str">
            <v>ネットワーク活用</v>
          </cell>
        </row>
        <row r="1052">
          <cell r="A1052" t="str">
            <v>c746</v>
          </cell>
          <cell r="B1052" t="str">
            <v>190 東法</v>
          </cell>
          <cell r="C1052"/>
          <cell r="D1052" t="str">
            <v>商業750</v>
          </cell>
          <cell r="E1052" t="str">
            <v>ネットワーク活用</v>
          </cell>
        </row>
        <row r="1053">
          <cell r="A1053" t="str">
            <v>c747</v>
          </cell>
          <cell r="B1053" t="str">
            <v>7 実教</v>
          </cell>
          <cell r="C1053"/>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C1057"/>
          <cell r="D1057" t="str">
            <v>水産708</v>
          </cell>
          <cell r="E1057" t="str">
            <v>航海・計器</v>
          </cell>
        </row>
        <row r="1058">
          <cell r="A1058" t="str">
            <v>c752</v>
          </cell>
          <cell r="B1058" t="str">
            <v>201 海文堂</v>
          </cell>
          <cell r="C1058"/>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C1061"/>
          <cell r="D1061" t="str">
            <v>水産709</v>
          </cell>
          <cell r="E1061" t="str">
            <v>機械設計工作</v>
          </cell>
        </row>
        <row r="1062">
          <cell r="A1062" t="str">
            <v>c756</v>
          </cell>
          <cell r="B1062" t="str">
            <v>201 海文堂</v>
          </cell>
          <cell r="C1062"/>
          <cell r="D1062" t="str">
            <v>水産710</v>
          </cell>
          <cell r="E1062" t="str">
            <v>電気理論</v>
          </cell>
        </row>
        <row r="1063">
          <cell r="A1063" t="str">
            <v>c757</v>
          </cell>
          <cell r="B1063" t="str">
            <v>201 海文堂</v>
          </cell>
          <cell r="C1063"/>
          <cell r="D1063" t="str">
            <v>水産710</v>
          </cell>
          <cell r="E1063" t="str">
            <v>移動体通信工学</v>
          </cell>
        </row>
        <row r="1064">
          <cell r="A1064" t="str">
            <v>c758</v>
          </cell>
          <cell r="B1064" t="str">
            <v>999
文科省</v>
          </cell>
          <cell r="C1064"/>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C1066"/>
          <cell r="D1066" t="str">
            <v>水産712</v>
          </cell>
          <cell r="E1066" t="str">
            <v>海洋生物</v>
          </cell>
        </row>
        <row r="1067">
          <cell r="A1067" t="str">
            <v>c761</v>
          </cell>
          <cell r="B1067" t="str">
            <v>201 海文堂</v>
          </cell>
          <cell r="C1067"/>
          <cell r="D1067" t="str">
            <v>水産717</v>
          </cell>
          <cell r="E1067" t="str">
            <v>海洋環境</v>
          </cell>
        </row>
        <row r="1068">
          <cell r="A1068" t="str">
            <v>c762</v>
          </cell>
          <cell r="B1068" t="str">
            <v>201 海文堂</v>
          </cell>
          <cell r="C1068"/>
          <cell r="D1068" t="str">
            <v>水産707</v>
          </cell>
          <cell r="E1068" t="str">
            <v>食品製造</v>
          </cell>
        </row>
        <row r="1069">
          <cell r="A1069" t="str">
            <v>c763</v>
          </cell>
          <cell r="B1069" t="str">
            <v>201 海文堂</v>
          </cell>
          <cell r="C1069"/>
          <cell r="D1069" t="str">
            <v>水産713</v>
          </cell>
          <cell r="E1069" t="str">
            <v>食品管理１</v>
          </cell>
        </row>
        <row r="1070">
          <cell r="A1070" t="str">
            <v>c764</v>
          </cell>
          <cell r="B1070" t="str">
            <v>201 海文堂</v>
          </cell>
          <cell r="C1070"/>
          <cell r="D1070" t="str">
            <v>水産714</v>
          </cell>
          <cell r="E1070" t="str">
            <v>食品管理２</v>
          </cell>
        </row>
        <row r="1071">
          <cell r="A1071" t="str">
            <v>c765</v>
          </cell>
          <cell r="B1071" t="str">
            <v>201 海文堂</v>
          </cell>
          <cell r="C1071"/>
          <cell r="D1071" t="str">
            <v>水産718</v>
          </cell>
          <cell r="E1071" t="str">
            <v>水産流通</v>
          </cell>
        </row>
        <row r="1072">
          <cell r="A1072" t="str">
            <v>c766</v>
          </cell>
          <cell r="B1072" t="str">
            <v>7 実教</v>
          </cell>
          <cell r="C1072"/>
          <cell r="D1072" t="str">
            <v>家庭704</v>
          </cell>
          <cell r="E1072" t="str">
            <v>生活産業情報</v>
          </cell>
        </row>
        <row r="1073">
          <cell r="A1073" t="str">
            <v>c767</v>
          </cell>
          <cell r="B1073" t="str">
            <v>6 教図</v>
          </cell>
          <cell r="C1073"/>
          <cell r="D1073" t="str">
            <v>家庭706</v>
          </cell>
          <cell r="E1073" t="str">
            <v>保育基礎　ようこそ，ともに育ち合う保育の世界へ</v>
          </cell>
        </row>
        <row r="1074">
          <cell r="A1074" t="str">
            <v>c768</v>
          </cell>
          <cell r="B1074" t="str">
            <v>7 実教</v>
          </cell>
          <cell r="C1074"/>
          <cell r="D1074" t="str">
            <v>家庭707</v>
          </cell>
          <cell r="E1074" t="str">
            <v>保育基礎</v>
          </cell>
        </row>
        <row r="1075">
          <cell r="A1075" t="str">
            <v>c769</v>
          </cell>
          <cell r="B1075" t="str">
            <v>7 実教</v>
          </cell>
          <cell r="C1075"/>
          <cell r="D1075" t="str">
            <v>家庭705</v>
          </cell>
          <cell r="E1075" t="str">
            <v>ファッション造形基礎</v>
          </cell>
        </row>
        <row r="1076">
          <cell r="A1076" t="str">
            <v>c770</v>
          </cell>
          <cell r="B1076" t="str">
            <v>6 教図</v>
          </cell>
          <cell r="C1076"/>
          <cell r="D1076" t="str">
            <v>家庭702</v>
          </cell>
          <cell r="E1076" t="str">
            <v>フードデザイン Food Changes LIFE</v>
          </cell>
        </row>
        <row r="1077">
          <cell r="A1077" t="str">
            <v>c771</v>
          </cell>
          <cell r="B1077" t="str">
            <v>7 実教</v>
          </cell>
          <cell r="C1077"/>
          <cell r="D1077" t="str">
            <v>家庭703</v>
          </cell>
          <cell r="E1077" t="str">
            <v>フードデザイン</v>
          </cell>
        </row>
        <row r="1078">
          <cell r="A1078" t="str">
            <v>c772</v>
          </cell>
          <cell r="B1078" t="str">
            <v>7 実教</v>
          </cell>
          <cell r="C1078"/>
          <cell r="D1078" t="str">
            <v>家庭708</v>
          </cell>
          <cell r="E1078" t="str">
            <v>消費生活</v>
          </cell>
        </row>
        <row r="1079">
          <cell r="A1079" t="str">
            <v>c773</v>
          </cell>
          <cell r="B1079" t="str">
            <v>7 実教</v>
          </cell>
          <cell r="C1079"/>
          <cell r="D1079" t="str">
            <v>家庭709</v>
          </cell>
          <cell r="E1079" t="str">
            <v>保育実践</v>
          </cell>
        </row>
        <row r="1080">
          <cell r="A1080" t="str">
            <v>c774</v>
          </cell>
          <cell r="B1080" t="str">
            <v>7 実教</v>
          </cell>
          <cell r="C1080"/>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C1085"/>
          <cell r="D1085" t="str">
            <v>情報704</v>
          </cell>
          <cell r="E1085" t="str">
            <v>情報セキュリティ</v>
          </cell>
        </row>
        <row r="1086">
          <cell r="A1086" t="str">
            <v>c780</v>
          </cell>
          <cell r="B1086" t="str">
            <v>7 実教</v>
          </cell>
          <cell r="C1086"/>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C1088"/>
          <cell r="D1088" t="str">
            <v>情報706</v>
          </cell>
          <cell r="E1088" t="str">
            <v>ネットワークシステム</v>
          </cell>
        </row>
        <row r="1089">
          <cell r="A1089" t="str">
            <v>c783</v>
          </cell>
          <cell r="B1089" t="str">
            <v>7 実教</v>
          </cell>
          <cell r="C1089"/>
          <cell r="D1089" t="str">
            <v>情報707</v>
          </cell>
          <cell r="E1089" t="str">
            <v>データベース</v>
          </cell>
        </row>
        <row r="1090">
          <cell r="A1090" t="str">
            <v>c784</v>
          </cell>
          <cell r="B1090" t="str">
            <v>7 実教</v>
          </cell>
          <cell r="C1090"/>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C1093"/>
          <cell r="D1093" t="str">
            <v>福祉705</v>
          </cell>
          <cell r="E1093" t="str">
            <v>コミュニケーション技術</v>
          </cell>
        </row>
        <row r="1094">
          <cell r="A1094" t="str">
            <v>c788</v>
          </cell>
          <cell r="B1094" t="str">
            <v>7 実教</v>
          </cell>
          <cell r="C1094"/>
          <cell r="D1094" t="str">
            <v>福祉703</v>
          </cell>
          <cell r="E1094" t="str">
            <v>生活支援技術</v>
          </cell>
        </row>
        <row r="1095">
          <cell r="A1095" t="str">
            <v>c789</v>
          </cell>
          <cell r="B1095" t="str">
            <v>7 実教</v>
          </cell>
          <cell r="C1095"/>
          <cell r="D1095" t="str">
            <v>福祉706</v>
          </cell>
          <cell r="E1095" t="str">
            <v>介護過程</v>
          </cell>
        </row>
        <row r="1096">
          <cell r="A1096" t="str">
            <v>c790</v>
          </cell>
          <cell r="B1096" t="str">
            <v>7 実教</v>
          </cell>
          <cell r="C1096"/>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C1204"/>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C1343"/>
          <cell r="D1343" t="str">
            <v>コⅡ326</v>
          </cell>
          <cell r="E1343" t="str">
            <v>All Aboard! _x000D_
English CommunicationⅡ</v>
          </cell>
        </row>
        <row r="1344">
          <cell r="A1344" t="str">
            <v>d348</v>
          </cell>
          <cell r="B1344" t="str">
            <v>2 東書</v>
          </cell>
          <cell r="C1344"/>
          <cell r="D1344" t="str">
            <v>コⅡ327</v>
          </cell>
          <cell r="E1344" t="str">
            <v>Power On _x000D_
English CommunicationⅡ</v>
          </cell>
        </row>
        <row r="1345">
          <cell r="A1345" t="str">
            <v>d349</v>
          </cell>
          <cell r="B1345" t="str">
            <v>2 東書</v>
          </cell>
          <cell r="C1345"/>
          <cell r="D1345" t="str">
            <v>コⅡ 328</v>
          </cell>
          <cell r="E1345" t="str">
            <v>PROMINENCE _x000D_
English CommunicationⅡ</v>
          </cell>
        </row>
        <row r="1346">
          <cell r="A1346" t="str">
            <v>d350</v>
          </cell>
          <cell r="B1346" t="str">
            <v>2 東書</v>
          </cell>
          <cell r="C1346"/>
          <cell r="D1346" t="str">
            <v>コⅡ301</v>
          </cell>
          <cell r="E1346" t="str">
            <v>All Aboard! _x000D_
Communication English Ⅱ</v>
          </cell>
        </row>
        <row r="1347">
          <cell r="A1347" t="str">
            <v>d351</v>
          </cell>
          <cell r="B1347" t="str">
            <v>61 啓林館</v>
          </cell>
          <cell r="C1347"/>
          <cell r="D1347" t="str">
            <v>コⅡ 337</v>
          </cell>
          <cell r="E1347" t="str">
            <v>Revised ELEMENT _x000D_
English Communication Ⅱ</v>
          </cell>
        </row>
        <row r="1348">
          <cell r="A1348" t="str">
            <v>d352</v>
          </cell>
          <cell r="B1348" t="str">
            <v>61 啓林館</v>
          </cell>
          <cell r="C1348"/>
          <cell r="D1348" t="str">
            <v>コⅡ 338</v>
          </cell>
          <cell r="E1348" t="str">
            <v>Revised LANDMARK _x000D_
English Communication Ⅱ</v>
          </cell>
        </row>
        <row r="1349">
          <cell r="A1349" t="str">
            <v>d353</v>
          </cell>
          <cell r="B1349" t="str">
            <v>61 啓林館</v>
          </cell>
          <cell r="C1349"/>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C1517"/>
          <cell r="D1517" t="str">
            <v>商業324</v>
          </cell>
          <cell r="E1517" t="str">
            <v>最新プログラミング</v>
          </cell>
        </row>
        <row r="1518">
          <cell r="A1518" t="str">
            <v>d522</v>
          </cell>
          <cell r="B1518" t="str">
            <v>7 実教</v>
          </cell>
          <cell r="C1518"/>
          <cell r="D1518" t="str">
            <v>商業312</v>
          </cell>
          <cell r="E1518" t="str">
            <v>プログラミング</v>
          </cell>
        </row>
        <row r="1519">
          <cell r="A1519" t="str">
            <v>d523</v>
          </cell>
          <cell r="B1519" t="str">
            <v>7 実教</v>
          </cell>
          <cell r="C1519"/>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efreshError="1">
        <row r="3">
          <cell r="A3" t="str">
            <v>g102</v>
          </cell>
          <cell r="B3"/>
          <cell r="C3" t="str">
            <v>2</v>
          </cell>
          <cell r="D3" t="str">
            <v>国語
A-261</v>
          </cell>
          <cell r="E3" t="str">
            <v>こくご　２</v>
          </cell>
        </row>
        <row r="4">
          <cell r="A4" t="str">
            <v>g103</v>
          </cell>
          <cell r="B4"/>
          <cell r="C4" t="str">
            <v>3</v>
          </cell>
          <cell r="D4" t="str">
            <v>国語
A-361</v>
          </cell>
          <cell r="E4" t="str">
            <v>国語　３</v>
          </cell>
        </row>
        <row r="5">
          <cell r="A5" t="str">
            <v>g104</v>
          </cell>
          <cell r="B5"/>
          <cell r="C5" t="str">
            <v>4</v>
          </cell>
          <cell r="D5" t="str">
            <v>国語
A-461</v>
          </cell>
          <cell r="E5" t="str">
            <v>国語　４</v>
          </cell>
        </row>
        <row r="6">
          <cell r="A6" t="str">
            <v>g105</v>
          </cell>
          <cell r="B6"/>
          <cell r="C6" t="str">
            <v>5</v>
          </cell>
          <cell r="D6" t="str">
            <v>国語
A-561</v>
          </cell>
          <cell r="E6" t="str">
            <v>国語　５</v>
          </cell>
        </row>
        <row r="7">
          <cell r="A7" t="str">
            <v>g106</v>
          </cell>
          <cell r="B7"/>
          <cell r="C7" t="str">
            <v>6</v>
          </cell>
          <cell r="D7" t="str">
            <v>国語
A-661</v>
          </cell>
          <cell r="E7" t="str">
            <v>国語　６</v>
          </cell>
        </row>
        <row r="8">
          <cell r="A8" t="str">
            <v>g107</v>
          </cell>
          <cell r="B8"/>
          <cell r="C8" t="str">
            <v>3</v>
          </cell>
          <cell r="D8" t="str">
            <v>社会
A-361</v>
          </cell>
          <cell r="E8" t="str">
            <v>社会　３</v>
          </cell>
        </row>
        <row r="9">
          <cell r="A9" t="str">
            <v>g108</v>
          </cell>
          <cell r="B9"/>
          <cell r="C9" t="str">
            <v>4</v>
          </cell>
          <cell r="D9" t="str">
            <v>社会
A-461</v>
          </cell>
          <cell r="E9" t="str">
            <v>社会　４</v>
          </cell>
        </row>
        <row r="10">
          <cell r="A10" t="str">
            <v>g109</v>
          </cell>
          <cell r="B10"/>
          <cell r="C10" t="str">
            <v>5</v>
          </cell>
          <cell r="D10" t="str">
            <v>社会
A-561</v>
          </cell>
          <cell r="E10" t="str">
            <v>社会　５</v>
          </cell>
        </row>
        <row r="11">
          <cell r="A11" t="str">
            <v>g110</v>
          </cell>
          <cell r="B11"/>
          <cell r="C11" t="str">
            <v>6</v>
          </cell>
          <cell r="D11" t="str">
            <v>社会
A-661</v>
          </cell>
          <cell r="E11" t="str">
            <v>社会　６</v>
          </cell>
        </row>
        <row r="12">
          <cell r="A12" t="str">
            <v>g111</v>
          </cell>
          <cell r="B12"/>
          <cell r="C12" t="str">
            <v>1</v>
          </cell>
          <cell r="D12" t="str">
            <v>算数
A-161</v>
          </cell>
          <cell r="E12" t="str">
            <v>さんすう　１</v>
          </cell>
        </row>
        <row r="13">
          <cell r="A13" t="str">
            <v>g112</v>
          </cell>
          <cell r="B13"/>
          <cell r="C13" t="str">
            <v>2</v>
          </cell>
          <cell r="D13" t="str">
            <v>算数
A-261</v>
          </cell>
          <cell r="E13" t="str">
            <v>さんすう　２</v>
          </cell>
        </row>
        <row r="14">
          <cell r="A14" t="str">
            <v>g113</v>
          </cell>
          <cell r="B14"/>
          <cell r="C14" t="str">
            <v>3</v>
          </cell>
          <cell r="D14" t="str">
            <v>算数
A-361</v>
          </cell>
          <cell r="E14" t="str">
            <v>さんすう　３</v>
          </cell>
        </row>
        <row r="15">
          <cell r="A15" t="str">
            <v>g114</v>
          </cell>
          <cell r="B15"/>
          <cell r="C15" t="str">
            <v>4</v>
          </cell>
          <cell r="D15" t="str">
            <v>算数
A-461</v>
          </cell>
          <cell r="E15" t="str">
            <v>算数　４</v>
          </cell>
        </row>
        <row r="16">
          <cell r="A16" t="str">
            <v>g115</v>
          </cell>
          <cell r="B16"/>
          <cell r="C16" t="str">
            <v>5</v>
          </cell>
          <cell r="D16" t="str">
            <v>算数
A-561</v>
          </cell>
          <cell r="E16" t="str">
            <v>算数　５</v>
          </cell>
        </row>
        <row r="17">
          <cell r="A17" t="str">
            <v>g116</v>
          </cell>
          <cell r="B17"/>
          <cell r="C17" t="str">
            <v>6</v>
          </cell>
          <cell r="D17" t="str">
            <v>算数
A-661</v>
          </cell>
          <cell r="E17" t="str">
            <v>算数　６</v>
          </cell>
        </row>
        <row r="18">
          <cell r="A18" t="str">
            <v>g117</v>
          </cell>
          <cell r="B18"/>
          <cell r="C18" t="str">
            <v>3</v>
          </cell>
          <cell r="D18" t="str">
            <v>理科
A-361</v>
          </cell>
          <cell r="E18" t="str">
            <v>理科　３</v>
          </cell>
        </row>
        <row r="19">
          <cell r="A19" t="str">
            <v>g118</v>
          </cell>
          <cell r="B19"/>
          <cell r="C19" t="str">
            <v>4</v>
          </cell>
          <cell r="D19" t="str">
            <v>理科
A-461</v>
          </cell>
          <cell r="E19" t="str">
            <v>理科　４</v>
          </cell>
        </row>
        <row r="20">
          <cell r="A20" t="str">
            <v>g119</v>
          </cell>
          <cell r="B20"/>
          <cell r="C20" t="str">
            <v>5</v>
          </cell>
          <cell r="D20" t="str">
            <v>理科
A-561</v>
          </cell>
          <cell r="E20" t="str">
            <v>理科　５</v>
          </cell>
        </row>
        <row r="21">
          <cell r="A21" t="str">
            <v>g120</v>
          </cell>
          <cell r="B21"/>
          <cell r="C21">
            <v>6</v>
          </cell>
          <cell r="D21" t="str">
            <v>理科
A-661</v>
          </cell>
          <cell r="E21" t="str">
            <v>理科　６</v>
          </cell>
        </row>
        <row r="22">
          <cell r="A22" t="str">
            <v>g121</v>
          </cell>
          <cell r="B22"/>
          <cell r="C22" t="str">
            <v>5</v>
          </cell>
          <cell r="D22" t="str">
            <v>英語
A-561</v>
          </cell>
          <cell r="E22" t="str">
            <v>英語　５</v>
          </cell>
        </row>
        <row r="23">
          <cell r="A23" t="str">
            <v>g122</v>
          </cell>
          <cell r="B23"/>
          <cell r="C23" t="str">
            <v>6</v>
          </cell>
          <cell r="D23" t="str">
            <v>英語
A-661</v>
          </cell>
          <cell r="E23" t="str">
            <v>英語　６</v>
          </cell>
        </row>
        <row r="24">
          <cell r="A24" t="str">
            <v>g123</v>
          </cell>
          <cell r="B24"/>
          <cell r="C24" t="str">
            <v>1</v>
          </cell>
          <cell r="D24" t="str">
            <v>道徳
A-161</v>
          </cell>
          <cell r="E24" t="str">
            <v>どうとく　１</v>
          </cell>
        </row>
        <row r="25">
          <cell r="A25" t="str">
            <v>g124</v>
          </cell>
          <cell r="B25"/>
          <cell r="C25" t="str">
            <v>2</v>
          </cell>
          <cell r="D25" t="str">
            <v>道徳
A-261</v>
          </cell>
          <cell r="E25" t="str">
            <v>どうとく　２</v>
          </cell>
        </row>
        <row r="26">
          <cell r="A26" t="str">
            <v>g125</v>
          </cell>
          <cell r="B26"/>
          <cell r="C26" t="str">
            <v>3</v>
          </cell>
          <cell r="D26" t="str">
            <v>道徳
A-361</v>
          </cell>
          <cell r="E26" t="str">
            <v>どうとく　３</v>
          </cell>
        </row>
        <row r="27">
          <cell r="A27" t="str">
            <v>g126</v>
          </cell>
          <cell r="B27"/>
          <cell r="C27" t="str">
            <v>4</v>
          </cell>
          <cell r="D27" t="str">
            <v>道徳
A-461</v>
          </cell>
          <cell r="E27" t="str">
            <v>道徳　４</v>
          </cell>
        </row>
        <row r="28">
          <cell r="A28" t="str">
            <v>g127</v>
          </cell>
          <cell r="B28"/>
          <cell r="C28" t="str">
            <v>5</v>
          </cell>
          <cell r="D28" t="str">
            <v>道徳
A-561</v>
          </cell>
          <cell r="E28" t="str">
            <v>道徳　５</v>
          </cell>
        </row>
        <row r="29">
          <cell r="A29" t="str">
            <v>g128</v>
          </cell>
          <cell r="B29"/>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C37"/>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C39"/>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C41"/>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C46"/>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C60"/>
          <cell r="D60" t="str">
            <v>国語
C-122</v>
          </cell>
          <cell r="E60" t="str">
            <v>こくご　☆☆</v>
          </cell>
        </row>
        <row r="61">
          <cell r="A61" t="str">
            <v>i1510</v>
          </cell>
          <cell r="B61" t="str">
            <v>2
東書</v>
          </cell>
          <cell r="C61"/>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C63"/>
          <cell r="D63" t="str">
            <v>算数
C-122</v>
          </cell>
          <cell r="E63" t="str">
            <v>さんすう　☆☆（１）</v>
          </cell>
        </row>
        <row r="64">
          <cell r="A64" t="str">
            <v>i1603</v>
          </cell>
          <cell r="B64" t="str">
            <v>17
教出</v>
          </cell>
          <cell r="C64"/>
          <cell r="D64" t="str">
            <v>算数
C-123</v>
          </cell>
          <cell r="E64" t="str">
            <v>さんすう　☆☆（２）</v>
          </cell>
        </row>
        <row r="65">
          <cell r="A65" t="str">
            <v>i1604</v>
          </cell>
          <cell r="B65" t="str">
            <v>17
教出</v>
          </cell>
          <cell r="C65"/>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C67"/>
          <cell r="D67" t="str">
            <v>生活
C-122</v>
          </cell>
          <cell r="E67" t="str">
            <v>せいかつ　☆☆</v>
          </cell>
        </row>
        <row r="68">
          <cell r="A68" t="str">
            <v>i1703</v>
          </cell>
          <cell r="B68" t="str">
            <v>2
東書</v>
          </cell>
          <cell r="C68"/>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C70"/>
          <cell r="D70" t="str">
            <v>音楽
C-122</v>
          </cell>
          <cell r="E70" t="str">
            <v>おんがく　☆☆</v>
          </cell>
        </row>
        <row r="71">
          <cell r="A71" t="str">
            <v>i1803</v>
          </cell>
          <cell r="B71" t="str">
            <v>2
東書</v>
          </cell>
          <cell r="C71"/>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C73"/>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C75"/>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C77"/>
          <cell r="D77" t="str">
            <v>音楽
C-722</v>
          </cell>
          <cell r="E77" t="str">
            <v>音楽　☆☆☆☆☆</v>
          </cell>
        </row>
      </sheetData>
      <sheetData sheetId="6" refreshError="1">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t="str">
            <v>R5品切れ</v>
          </cell>
          <cell r="AT2"/>
          <cell r="AU2"/>
          <cell r="AV2"/>
          <cell r="AW2"/>
          <cell r="AX2"/>
          <cell r="AY2"/>
          <cell r="AZ2"/>
          <cell r="BA2"/>
          <cell r="BB2"/>
          <cell r="BC2"/>
          <cell r="BD2"/>
          <cell r="BE2"/>
          <cell r="BF2"/>
          <cell r="BG2"/>
          <cell r="BH2"/>
          <cell r="BI2" t="str">
            <v>×</v>
          </cell>
          <cell r="BJ2"/>
          <cell r="BK2"/>
          <cell r="BL2"/>
          <cell r="BM2"/>
          <cell r="BN2"/>
          <cell r="BO2"/>
          <cell r="BP2"/>
          <cell r="BQ2"/>
          <cell r="BR2"/>
          <cell r="BS2"/>
          <cell r="BT2"/>
          <cell r="BU2"/>
          <cell r="BV2"/>
          <cell r="BW2" t="str">
            <v>×</v>
          </cell>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t="str">
            <v>R5品切れ</v>
          </cell>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t="str">
            <v>R5品切れ</v>
          </cell>
          <cell r="HW2"/>
          <cell r="HX2"/>
          <cell r="HY2"/>
          <cell r="HZ2"/>
          <cell r="IA2"/>
          <cell r="IB2"/>
          <cell r="IC2"/>
          <cell r="ID2"/>
          <cell r="IE2"/>
          <cell r="IF2"/>
          <cell r="IG2"/>
          <cell r="IH2" t="str">
            <v>R5品切れ</v>
          </cell>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t="str">
            <v>R5品切れ</v>
          </cell>
          <cell r="JN2"/>
          <cell r="JO2"/>
          <cell r="JP2"/>
          <cell r="JQ2"/>
          <cell r="JR2"/>
          <cell r="JS2"/>
          <cell r="JT2"/>
          <cell r="JU2"/>
          <cell r="JV2"/>
          <cell r="JW2"/>
          <cell r="JX2"/>
          <cell r="JY2"/>
          <cell r="JZ2"/>
          <cell r="KA2"/>
          <cell r="KB2"/>
          <cell r="KC2"/>
          <cell r="KD2"/>
          <cell r="KE2"/>
          <cell r="KF2"/>
          <cell r="KG2"/>
          <cell r="KH2"/>
          <cell r="KI2"/>
          <cell r="KJ2"/>
          <cell r="KK2"/>
          <cell r="KL2" t="str">
            <v>R5品切れ</v>
          </cell>
          <cell r="KM2"/>
          <cell r="KN2"/>
          <cell r="KO2"/>
          <cell r="KP2" t="str">
            <v>R5品切れ</v>
          </cell>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t="str">
            <v>R5品切れ</v>
          </cell>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cell r="ON2"/>
          <cell r="OO2"/>
          <cell r="OP2" t="str">
            <v>×</v>
          </cell>
          <cell r="OQ2"/>
          <cell r="OR2"/>
          <cell r="OS2"/>
          <cell r="OT2"/>
          <cell r="OU2"/>
          <cell r="OV2"/>
          <cell r="OW2"/>
          <cell r="OX2"/>
          <cell r="OY2"/>
          <cell r="OZ2"/>
          <cell r="PA2"/>
          <cell r="PB2"/>
          <cell r="PC2"/>
          <cell r="PD2"/>
          <cell r="PE2"/>
          <cell r="PF2"/>
          <cell r="PG2" t="str">
            <v>R5品切れ</v>
          </cell>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t="str">
            <v>H30品切れ</v>
          </cell>
          <cell r="BJ3"/>
          <cell r="BK3"/>
          <cell r="BL3"/>
          <cell r="BM3"/>
          <cell r="BN3"/>
          <cell r="BO3"/>
          <cell r="BP3"/>
          <cell r="BQ3"/>
          <cell r="BR3"/>
          <cell r="BS3"/>
          <cell r="BT3"/>
          <cell r="BU3"/>
          <cell r="BV3"/>
          <cell r="BW3" t="str">
            <v>R2品切れ</v>
          </cell>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cell r="ON3"/>
          <cell r="OO3"/>
          <cell r="OP3" t="str">
            <v>R3品切れ</v>
          </cell>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Q6"/>
          <cell r="AR6" t="str">
            <v>へんしんトンネル</v>
          </cell>
          <cell r="AS6" t="str">
            <v>ふうせんまってー</v>
          </cell>
          <cell r="AT6" t="str">
            <v>そらとぶクレヨン</v>
          </cell>
          <cell r="AU6"/>
          <cell r="AV6" t="str">
            <v>もったいないばあさん</v>
          </cell>
          <cell r="AW6" t="str">
            <v>しましまをたすける！</v>
          </cell>
          <cell r="AX6"/>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L6"/>
          <cell r="BM6"/>
          <cell r="BN6" t="str">
            <v>あいうえお</v>
          </cell>
          <cell r="BO6"/>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W6"/>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F6"/>
          <cell r="CG6" t="str">
            <v>てぶくろをかいに</v>
          </cell>
          <cell r="CH6"/>
          <cell r="CI6"/>
          <cell r="CJ6"/>
          <cell r="CK6" t="str">
            <v>たべものあいうえお</v>
          </cell>
          <cell r="CL6" t="str">
            <v>おしゃべりさん</v>
          </cell>
          <cell r="CM6"/>
          <cell r="CN6" t="str">
            <v>吾輩は猫である</v>
          </cell>
          <cell r="CO6"/>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V6"/>
          <cell r="CW6"/>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J6"/>
          <cell r="DK6"/>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C6"/>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K6"/>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T6"/>
          <cell r="EU6"/>
          <cell r="EV6"/>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B6"/>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K6"/>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U6"/>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J6"/>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T6"/>
          <cell r="GU6"/>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C6"/>
          <cell r="HD6"/>
          <cell r="HE6"/>
          <cell r="HF6" t="str">
            <v>やさい・くだもの</v>
          </cell>
          <cell r="HG6" t="str">
            <v>ピチャン、ポチャン、
ザブーン！水ってふしぎ！</v>
          </cell>
          <cell r="HH6"/>
          <cell r="HI6"/>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U6"/>
          <cell r="HV6" t="str">
            <v>食べもの日本地図鑑</v>
          </cell>
          <cell r="HW6"/>
          <cell r="HX6"/>
          <cell r="HY6" t="str">
            <v>おじいちゃんの
おじいちゃん</v>
          </cell>
          <cell r="HZ6"/>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M6"/>
          <cell r="IN6"/>
          <cell r="IO6" t="str">
            <v>地球</v>
          </cell>
          <cell r="IP6" t="str">
            <v>みぢかな やってみよう図鑑</v>
          </cell>
          <cell r="IQ6"/>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S6"/>
          <cell r="JT6" t="str">
            <v>えほんえかきうた</v>
          </cell>
          <cell r="JU6" t="str">
            <v>うたがみえるきこえるよ</v>
          </cell>
          <cell r="JV6"/>
          <cell r="JW6"/>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G6"/>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Q6"/>
          <cell r="KR6" t="str">
            <v>１和太鼓を打ってみよう</v>
          </cell>
          <cell r="KS6"/>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A6"/>
          <cell r="LB6" t="str">
            <v>みんなのきもちがわかるかな？</v>
          </cell>
          <cell r="LC6" t="str">
            <v>あなたがうまれるまでのこと</v>
          </cell>
          <cell r="LD6"/>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R6"/>
          <cell r="LS6"/>
          <cell r="LT6"/>
          <cell r="LU6"/>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D6"/>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T6"/>
          <cell r="MU6" t="str">
            <v>よーいどん！</v>
          </cell>
          <cell r="MV6" t="str">
            <v>ごくらくももんちゃん</v>
          </cell>
          <cell r="MW6" t="str">
            <v>カルちゃんエルくん
あついあつい</v>
          </cell>
          <cell r="MX6" t="str">
            <v>からだのなか</v>
          </cell>
          <cell r="MY6"/>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O6"/>
          <cell r="NP6" t="str">
            <v>えいかいわえほん</v>
          </cell>
          <cell r="NQ6" t="str">
            <v>ABCえほん</v>
          </cell>
          <cell r="NR6"/>
          <cell r="NS6"/>
          <cell r="NT6" t="str">
            <v>おしゃべりえほん</v>
          </cell>
          <cell r="NU6" t="str">
            <v>around the world
世界のトピック4月5月6月</v>
          </cell>
          <cell r="NV6"/>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E6"/>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R6"/>
          <cell r="OS6" t="str">
            <v>和のせいかつ</v>
          </cell>
          <cell r="OT6"/>
          <cell r="OU6"/>
          <cell r="OV6" t="str">
            <v>くらしをささえる人</v>
          </cell>
          <cell r="OW6" t="str">
            <v>まもるひと</v>
          </cell>
          <cell r="OX6"/>
          <cell r="OY6" t="str">
            <v>かんたんアイテム150</v>
          </cell>
          <cell r="OZ6" t="str">
            <v>やさいはいきている</v>
          </cell>
          <cell r="PA6"/>
          <cell r="PB6" t="str">
            <v>ただいまお仕事中</v>
          </cell>
          <cell r="PC6"/>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B6"/>
          <cell r="QC6" t="str">
            <v>しんぶんしでつくろう</v>
          </cell>
          <cell r="QD6" t="str">
            <v>手づくりおもちゃ200 
７自然であそぶ</v>
          </cell>
          <cell r="QE6" t="str">
            <v>はじめての工作</v>
          </cell>
          <cell r="QF6"/>
          <cell r="QG6"/>
          <cell r="QH6" t="str">
            <v>リサイクル工作68</v>
          </cell>
          <cell r="QI6" t="str">
            <v>だいすき！おりがみ</v>
          </cell>
        </row>
      </sheetData>
      <sheetData sheetId="7" refreshError="1">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C8"/>
          <cell r="D8" t="str">
            <v xml:space="preserve">McGraw-Hill </v>
          </cell>
          <cell r="E8" t="str">
            <v>WE　CAN！　STUDENT　BOOK１</v>
          </cell>
        </row>
        <row r="9">
          <cell r="A9">
            <v>6</v>
          </cell>
          <cell r="B9" t="str">
            <v>M</v>
          </cell>
          <cell r="C9"/>
          <cell r="D9" t="str">
            <v xml:space="preserve">McGraw-Hill </v>
          </cell>
          <cell r="E9" t="str">
            <v>WE　CAN！　STUDENT　BOOK2</v>
          </cell>
        </row>
        <row r="10">
          <cell r="A10">
            <v>7</v>
          </cell>
          <cell r="B10" t="str">
            <v>M</v>
          </cell>
          <cell r="C10"/>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C13"/>
          <cell r="D13" t="str">
            <v>OXFORD university press</v>
          </cell>
          <cell r="E13" t="str">
            <v>LET'SGO1 Student Book with Student AudioCD PackFourth</v>
          </cell>
        </row>
        <row r="14">
          <cell r="A14">
            <v>11</v>
          </cell>
          <cell r="B14" t="str">
            <v>O</v>
          </cell>
          <cell r="C14"/>
          <cell r="D14" t="str">
            <v>OXFORD university press</v>
          </cell>
          <cell r="E14" t="str">
            <v>LET'SGO　Level１ Student Book ５ｔｈ　Edition</v>
          </cell>
        </row>
        <row r="15">
          <cell r="A15">
            <v>12</v>
          </cell>
          <cell r="B15" t="str">
            <v>O</v>
          </cell>
          <cell r="C15"/>
          <cell r="D15" t="str">
            <v>OXFORD university press</v>
          </cell>
          <cell r="E15" t="str">
            <v>LET'SGO　Level２ Student Book ５ｔｈ　Edition</v>
          </cell>
        </row>
        <row r="16">
          <cell r="A16">
            <v>13</v>
          </cell>
          <cell r="B16" t="str">
            <v>O</v>
          </cell>
          <cell r="C16"/>
          <cell r="D16" t="str">
            <v>OXFORD university press</v>
          </cell>
          <cell r="E16" t="str">
            <v>LET'SGO　Level３ Student Book ５ｔｈ　Edition</v>
          </cell>
        </row>
        <row r="17">
          <cell r="A17">
            <v>14</v>
          </cell>
          <cell r="B17" t="str">
            <v>O</v>
          </cell>
          <cell r="C17"/>
          <cell r="D17" t="str">
            <v>OXFORD university press</v>
          </cell>
          <cell r="E17" t="str">
            <v>LET'SGO1 4th Edition Student Book with Student AudioCD PackFourth</v>
          </cell>
        </row>
        <row r="18">
          <cell r="A18">
            <v>15</v>
          </cell>
          <cell r="B18" t="str">
            <v>O</v>
          </cell>
          <cell r="C18"/>
          <cell r="D18" t="str">
            <v>OXFORD university press</v>
          </cell>
          <cell r="E18" t="str">
            <v>LET'SGO2 4th Student Book with Student AudioCD PackFourth</v>
          </cell>
        </row>
        <row r="19">
          <cell r="A19">
            <v>16</v>
          </cell>
          <cell r="B19" t="str">
            <v>O</v>
          </cell>
          <cell r="C19"/>
          <cell r="D19" t="str">
            <v>OXFORD university press</v>
          </cell>
          <cell r="E19" t="str">
            <v>LET'SGO3 4th Student Book with Student AudioCD PackFourth</v>
          </cell>
        </row>
        <row r="20">
          <cell r="A20">
            <v>17</v>
          </cell>
          <cell r="B20" t="str">
            <v>O</v>
          </cell>
          <cell r="C20"/>
          <cell r="D20" t="str">
            <v>OXFORD</v>
          </cell>
          <cell r="E20" t="str">
            <v>Oxford Read and Discover Cities</v>
          </cell>
        </row>
        <row r="21">
          <cell r="A21">
            <v>18</v>
          </cell>
          <cell r="B21" t="str">
            <v>O</v>
          </cell>
          <cell r="C21"/>
          <cell r="D21" t="str">
            <v>OXFORD</v>
          </cell>
          <cell r="E21" t="str">
            <v>Oxford Read and Discover Jobｓ</v>
          </cell>
        </row>
        <row r="22">
          <cell r="A22">
            <v>19</v>
          </cell>
          <cell r="B22" t="str">
            <v>O</v>
          </cell>
          <cell r="C22"/>
          <cell r="D22" t="str">
            <v>OXFORD UNIVERSITY PRESS</v>
          </cell>
          <cell r="E22" t="str">
            <v xml:space="preserve">Oxford Read and Discover Schools </v>
          </cell>
        </row>
        <row r="23">
          <cell r="A23">
            <v>20</v>
          </cell>
          <cell r="B23" t="str">
            <v>O</v>
          </cell>
          <cell r="C23"/>
          <cell r="D23" t="str">
            <v>OXFORD UNIVERSITY PRESS</v>
          </cell>
          <cell r="E23" t="str">
            <v>Oxford Read and Discover Jobs</v>
          </cell>
        </row>
        <row r="24">
          <cell r="A24">
            <v>21</v>
          </cell>
          <cell r="B24" t="str">
            <v>O</v>
          </cell>
          <cell r="C24"/>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C30"/>
          <cell r="D30" t="str">
            <v>医学書院</v>
          </cell>
          <cell r="E30" t="str">
            <v>学生のための医療概論　 第４版</v>
          </cell>
        </row>
        <row r="31">
          <cell r="A31">
            <v>28</v>
          </cell>
          <cell r="B31" t="str">
            <v>い</v>
          </cell>
          <cell r="C31"/>
          <cell r="D31" t="str">
            <v>医学書院</v>
          </cell>
          <cell r="E31" t="str">
            <v>義肢装具のチェックポイント　第８版</v>
          </cell>
        </row>
        <row r="32">
          <cell r="A32">
            <v>29</v>
          </cell>
          <cell r="B32" t="str">
            <v>い</v>
          </cell>
          <cell r="C32"/>
          <cell r="D32" t="str">
            <v>医学書院</v>
          </cell>
          <cell r="E32" t="str">
            <v>グラント解剖学図譜　第７版</v>
          </cell>
        </row>
        <row r="33">
          <cell r="A33">
            <v>30</v>
          </cell>
          <cell r="B33" t="str">
            <v>い</v>
          </cell>
          <cell r="C33"/>
          <cell r="D33" t="str">
            <v>医学書院</v>
          </cell>
          <cell r="E33" t="str">
            <v>系統看護学講座病理学　第６版</v>
          </cell>
        </row>
        <row r="34">
          <cell r="A34">
            <v>31</v>
          </cell>
          <cell r="B34" t="str">
            <v>い</v>
          </cell>
          <cell r="C34"/>
          <cell r="D34" t="str">
            <v>医学書院</v>
          </cell>
          <cell r="E34" t="str">
            <v>図説　包帯法　第４版</v>
          </cell>
        </row>
        <row r="35">
          <cell r="A35">
            <v>32</v>
          </cell>
          <cell r="B35" t="str">
            <v>い</v>
          </cell>
          <cell r="C35"/>
          <cell r="D35" t="str">
            <v>医学書院</v>
          </cell>
          <cell r="E35" t="str">
            <v>義肢装具学　第３版</v>
          </cell>
        </row>
        <row r="36">
          <cell r="A36">
            <v>33</v>
          </cell>
          <cell r="B36" t="str">
            <v>い</v>
          </cell>
          <cell r="C36"/>
          <cell r="D36" t="str">
            <v>医学書院</v>
          </cell>
          <cell r="E36" t="str">
            <v>ＰＴ・ＯTのためのコミュニケーション実践ガイド　第２版</v>
          </cell>
        </row>
        <row r="37">
          <cell r="A37">
            <v>34</v>
          </cell>
          <cell r="B37" t="str">
            <v>い</v>
          </cell>
          <cell r="C37"/>
          <cell r="D37" t="str">
            <v>医学書院</v>
          </cell>
          <cell r="E37" t="str">
            <v>標準整形外科学　第１４版</v>
          </cell>
        </row>
        <row r="38">
          <cell r="A38">
            <v>35</v>
          </cell>
          <cell r="B38" t="str">
            <v>い</v>
          </cell>
          <cell r="C38"/>
          <cell r="D38" t="str">
            <v>医学書院</v>
          </cell>
          <cell r="E38" t="str">
            <v>標準精神医学　第８版</v>
          </cell>
        </row>
        <row r="39">
          <cell r="A39">
            <v>36</v>
          </cell>
          <cell r="B39" t="str">
            <v>い</v>
          </cell>
          <cell r="C39"/>
          <cell r="D39" t="str">
            <v>医学書院</v>
          </cell>
          <cell r="E39" t="str">
            <v>標準理学療法学　専門分野　運動療法学　総論　第４版</v>
          </cell>
        </row>
        <row r="40">
          <cell r="A40">
            <v>37</v>
          </cell>
          <cell r="B40" t="str">
            <v>い</v>
          </cell>
          <cell r="C40"/>
          <cell r="D40" t="str">
            <v>医学書院</v>
          </cell>
          <cell r="E40" t="str">
            <v>標準理学療法学作業療法学　専門基礎分野　解剖学　第５版</v>
          </cell>
        </row>
        <row r="41">
          <cell r="A41">
            <v>38</v>
          </cell>
          <cell r="B41" t="str">
            <v>い</v>
          </cell>
          <cell r="C41"/>
          <cell r="D41" t="str">
            <v>医学書院</v>
          </cell>
          <cell r="E41" t="str">
            <v>標準理学療法学作業療法学　専門基礎分野　生理学　第５版</v>
          </cell>
        </row>
        <row r="42">
          <cell r="A42">
            <v>39</v>
          </cell>
          <cell r="B42" t="str">
            <v>い</v>
          </cell>
          <cell r="C42"/>
          <cell r="D42" t="str">
            <v>医学書院</v>
          </cell>
          <cell r="E42" t="str">
            <v>標準理学療法学・作業療法学　専門基礎分野　老年学　第５版</v>
          </cell>
        </row>
        <row r="43">
          <cell r="A43">
            <v>40</v>
          </cell>
          <cell r="B43" t="str">
            <v>い</v>
          </cell>
          <cell r="C43"/>
          <cell r="D43" t="str">
            <v>医学書院</v>
          </cell>
          <cell r="E43" t="str">
            <v>標準理学療法学　専門分野　地域理学療法学　第４版</v>
          </cell>
        </row>
        <row r="44">
          <cell r="A44">
            <v>41</v>
          </cell>
          <cell r="B44" t="str">
            <v>い</v>
          </cell>
          <cell r="C44"/>
          <cell r="D44" t="str">
            <v>医学書院</v>
          </cell>
          <cell r="E44" t="str">
            <v>標準理学療法学　専門分野　内部障害理学療法学　第２版</v>
          </cell>
        </row>
        <row r="45">
          <cell r="A45">
            <v>42</v>
          </cell>
          <cell r="B45" t="str">
            <v>い</v>
          </cell>
          <cell r="C45"/>
          <cell r="D45" t="str">
            <v>医学書院</v>
          </cell>
          <cell r="E45" t="str">
            <v>標準理学療法学　専門分野　日常生活活動学・生活環境学　第５版</v>
          </cell>
        </row>
        <row r="46">
          <cell r="A46">
            <v>43</v>
          </cell>
          <cell r="B46" t="str">
            <v>い</v>
          </cell>
          <cell r="C46"/>
          <cell r="D46" t="str">
            <v>医学書院</v>
          </cell>
          <cell r="E46" t="str">
            <v>標準理学療法学　専門分野　理学療法学概説　第１版</v>
          </cell>
        </row>
        <row r="47">
          <cell r="A47">
            <v>44</v>
          </cell>
          <cell r="B47" t="str">
            <v>い</v>
          </cell>
          <cell r="C47"/>
          <cell r="D47" t="str">
            <v>医学書院</v>
          </cell>
          <cell r="E47" t="str">
            <v>標準理学療法学　専門分野　物理療法学　第５版</v>
          </cell>
        </row>
        <row r="48">
          <cell r="A48">
            <v>45</v>
          </cell>
          <cell r="B48" t="str">
            <v>い</v>
          </cell>
          <cell r="C48"/>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C50"/>
          <cell r="D50" t="str">
            <v>医歯薬出版</v>
          </cell>
          <cell r="E50" t="str">
            <v>PT・OT・STのための一般臨床医学　第３版　</v>
          </cell>
        </row>
        <row r="51">
          <cell r="A51">
            <v>48</v>
          </cell>
          <cell r="B51" t="str">
            <v>い</v>
          </cell>
          <cell r="C51"/>
          <cell r="D51" t="str">
            <v>医歯薬出版</v>
          </cell>
          <cell r="E51" t="str">
            <v>運動学　改訂第３版　</v>
          </cell>
        </row>
        <row r="52">
          <cell r="A52">
            <v>49</v>
          </cell>
          <cell r="B52" t="str">
            <v>い</v>
          </cell>
          <cell r="C52"/>
          <cell r="D52" t="str">
            <v>医歯薬出版</v>
          </cell>
          <cell r="E52" t="str">
            <v>カパンジー機能解剖学　全３巻　第７版</v>
          </cell>
        </row>
        <row r="53">
          <cell r="A53">
            <v>50</v>
          </cell>
          <cell r="B53" t="str">
            <v>い</v>
          </cell>
          <cell r="C53"/>
          <cell r="D53" t="str">
            <v>医歯薬出版</v>
          </cell>
          <cell r="E53" t="str">
            <v>関係法規　202２年版</v>
          </cell>
        </row>
        <row r="54">
          <cell r="A54">
            <v>51</v>
          </cell>
          <cell r="B54" t="str">
            <v>い</v>
          </cell>
          <cell r="C54"/>
          <cell r="D54" t="str">
            <v>医歯薬出版</v>
          </cell>
          <cell r="E54" t="str">
            <v>基礎運動学　第６版</v>
          </cell>
        </row>
        <row r="55">
          <cell r="A55">
            <v>52</v>
          </cell>
          <cell r="B55" t="str">
            <v>い</v>
          </cell>
          <cell r="C55"/>
          <cell r="D55" t="str">
            <v>医歯薬出版</v>
          </cell>
          <cell r="E55" t="str">
            <v>人体の構造と機能解剖学　第２版</v>
          </cell>
        </row>
        <row r="56">
          <cell r="A56">
            <v>53</v>
          </cell>
          <cell r="B56" t="str">
            <v>い</v>
          </cell>
          <cell r="C56"/>
          <cell r="D56" t="str">
            <v>医歯薬出版</v>
          </cell>
          <cell r="E56" t="str">
            <v>人体の構造と機能生理学　第３版</v>
          </cell>
        </row>
        <row r="57">
          <cell r="A57">
            <v>54</v>
          </cell>
          <cell r="B57" t="str">
            <v>い</v>
          </cell>
          <cell r="C57"/>
          <cell r="D57" t="str">
            <v>医歯薬出版</v>
          </cell>
          <cell r="E57" t="str">
            <v>入門リハビリテーション概論　第７版</v>
          </cell>
        </row>
        <row r="58">
          <cell r="A58">
            <v>55</v>
          </cell>
          <cell r="B58" t="str">
            <v>い</v>
          </cell>
          <cell r="C58"/>
          <cell r="D58" t="str">
            <v>医歯薬出版</v>
          </cell>
          <cell r="E58" t="str">
            <v>病理学概論　改訂第３版</v>
          </cell>
        </row>
        <row r="59">
          <cell r="A59">
            <v>56</v>
          </cell>
          <cell r="B59" t="str">
            <v>い</v>
          </cell>
          <cell r="C59"/>
          <cell r="D59" t="str">
            <v>医歯薬出版</v>
          </cell>
          <cell r="E59" t="str">
            <v>リハビリテーションのための神経内科学　第２版</v>
          </cell>
        </row>
        <row r="60">
          <cell r="A60">
            <v>57</v>
          </cell>
          <cell r="B60" t="str">
            <v>い</v>
          </cell>
          <cell r="C60"/>
          <cell r="D60" t="str">
            <v>医歯薬出版</v>
          </cell>
          <cell r="E60" t="str">
            <v>臨床栄養学実習書</v>
          </cell>
        </row>
        <row r="61">
          <cell r="A61">
            <v>58</v>
          </cell>
          <cell r="B61" t="str">
            <v>い</v>
          </cell>
          <cell r="C61"/>
          <cell r="D61" t="str">
            <v>医歯薬出版</v>
          </cell>
          <cell r="E61" t="str">
            <v>解剖学（臨床検査学講座）</v>
          </cell>
        </row>
        <row r="62">
          <cell r="A62">
            <v>59</v>
          </cell>
          <cell r="B62" t="str">
            <v>い</v>
          </cell>
          <cell r="C62"/>
          <cell r="D62" t="str">
            <v>医歯薬出版</v>
          </cell>
          <cell r="E62" t="str">
            <v>社会保障制度と柔道整復師の職業倫理</v>
          </cell>
        </row>
        <row r="63">
          <cell r="A63">
            <v>60</v>
          </cell>
          <cell r="B63" t="str">
            <v>い</v>
          </cell>
          <cell r="C63"/>
          <cell r="D63" t="str">
            <v>医歯薬出版</v>
          </cell>
          <cell r="E63" t="str">
            <v>競技者の外傷予防</v>
          </cell>
        </row>
        <row r="64">
          <cell r="A64">
            <v>61</v>
          </cell>
          <cell r="B64" t="str">
            <v>い</v>
          </cell>
          <cell r="C64"/>
          <cell r="D64" t="str">
            <v>医歯薬出版</v>
          </cell>
          <cell r="E64" t="str">
            <v>会話例とワークで学ぶ　理学療法コミュニケーション論　第１版</v>
          </cell>
        </row>
        <row r="65">
          <cell r="A65">
            <v>62</v>
          </cell>
          <cell r="B65" t="str">
            <v>い</v>
          </cell>
          <cell r="C65"/>
          <cell r="D65" t="str">
            <v>医歯薬出版</v>
          </cell>
          <cell r="E65" t="str">
            <v>リハベーシック　生化学・栄養学　第１版</v>
          </cell>
        </row>
        <row r="66">
          <cell r="A66">
            <v>63</v>
          </cell>
          <cell r="B66" t="str">
            <v>い</v>
          </cell>
          <cell r="C66"/>
          <cell r="D66" t="str">
            <v>医歯薬出版</v>
          </cell>
          <cell r="E66" t="str">
            <v>リハベーシック　薬理学・臨床薬理学　第１版</v>
          </cell>
        </row>
        <row r="67">
          <cell r="A67">
            <v>64</v>
          </cell>
          <cell r="B67" t="str">
            <v>い</v>
          </cell>
          <cell r="C67"/>
          <cell r="D67" t="str">
            <v>医歯薬出版</v>
          </cell>
          <cell r="E67" t="str">
            <v>一般臨床医学　改訂第３版</v>
          </cell>
        </row>
        <row r="68">
          <cell r="A68">
            <v>65</v>
          </cell>
          <cell r="B68" t="str">
            <v>い</v>
          </cell>
          <cell r="C68"/>
          <cell r="D68" t="str">
            <v>医歯薬出版</v>
          </cell>
          <cell r="E68" t="str">
            <v>解剖学　改訂第２版</v>
          </cell>
        </row>
        <row r="69">
          <cell r="A69">
            <v>66</v>
          </cell>
          <cell r="B69" t="str">
            <v>い</v>
          </cell>
          <cell r="C69"/>
          <cell r="D69" t="str">
            <v>医道の日本社</v>
          </cell>
          <cell r="E69" t="str">
            <v>医療と社会　</v>
          </cell>
        </row>
        <row r="70">
          <cell r="A70">
            <v>67</v>
          </cell>
          <cell r="B70" t="str">
            <v>い</v>
          </cell>
          <cell r="C70"/>
          <cell r="D70" t="str">
            <v>医道の日本社</v>
          </cell>
          <cell r="E70" t="str">
            <v>医療と社会　第６版（墨字・点字）</v>
          </cell>
        </row>
        <row r="71">
          <cell r="A71">
            <v>68</v>
          </cell>
          <cell r="B71" t="str">
            <v>い</v>
          </cell>
          <cell r="C71"/>
          <cell r="D71" t="str">
            <v>医道の日本社</v>
          </cell>
          <cell r="E71" t="str">
            <v>【改訂版】鍼灸臨床における医療面接</v>
          </cell>
        </row>
        <row r="72">
          <cell r="A72">
            <v>69</v>
          </cell>
          <cell r="B72" t="str">
            <v>い</v>
          </cell>
          <cell r="C72"/>
          <cell r="D72" t="str">
            <v>医道の日本社</v>
          </cell>
          <cell r="E72" t="str">
            <v>【拡大版】鍼灸臨床における医療面接（B５版）（改訂版）</v>
          </cell>
        </row>
        <row r="73">
          <cell r="A73">
            <v>70</v>
          </cell>
          <cell r="B73" t="str">
            <v>い</v>
          </cell>
          <cell r="C73"/>
          <cell r="D73" t="str">
            <v>医道の日本社</v>
          </cell>
          <cell r="E73" t="str">
            <v>新版経絡経穴概論　第２版</v>
          </cell>
        </row>
        <row r="74">
          <cell r="A74">
            <v>71</v>
          </cell>
          <cell r="B74" t="str">
            <v>い</v>
          </cell>
          <cell r="C74"/>
          <cell r="D74" t="str">
            <v>医道の日本社</v>
          </cell>
          <cell r="E74" t="str">
            <v>新版経絡経穴概論　</v>
          </cell>
        </row>
        <row r="75">
          <cell r="A75">
            <v>72</v>
          </cell>
          <cell r="B75" t="str">
            <v>い</v>
          </cell>
          <cell r="C75"/>
          <cell r="D75" t="str">
            <v>医道の日本社</v>
          </cell>
          <cell r="E75" t="str">
            <v>東洋医学臨床論（あん摩マッサージ指圧編）　初版</v>
          </cell>
        </row>
        <row r="76">
          <cell r="A76">
            <v>73</v>
          </cell>
          <cell r="B76" t="str">
            <v>い</v>
          </cell>
          <cell r="C76"/>
          <cell r="D76" t="str">
            <v>医道の日本社</v>
          </cell>
          <cell r="E76" t="str">
            <v>東洋医学臨床論（はりきゅう編）　初版</v>
          </cell>
        </row>
        <row r="77">
          <cell r="A77">
            <v>74</v>
          </cell>
          <cell r="B77" t="str">
            <v>い</v>
          </cell>
          <cell r="C77"/>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C92"/>
          <cell r="D92" t="str">
            <v>岡山ライトハウス</v>
          </cell>
          <cell r="E92" t="str">
            <v>あはき師　　国家試験全科総まとめ　改訂第５版　第１巻</v>
          </cell>
        </row>
        <row r="93">
          <cell r="A93">
            <v>90</v>
          </cell>
          <cell r="B93" t="str">
            <v>お</v>
          </cell>
          <cell r="C93"/>
          <cell r="D93" t="str">
            <v>岡山ライトハウス</v>
          </cell>
          <cell r="E93" t="str">
            <v>あはき師　　国家試験全科総まとめ　改訂第５版　第２巻</v>
          </cell>
        </row>
        <row r="94">
          <cell r="A94">
            <v>91</v>
          </cell>
          <cell r="B94" t="str">
            <v>お</v>
          </cell>
          <cell r="C94"/>
          <cell r="D94" t="str">
            <v>岡山ライトハウス</v>
          </cell>
          <cell r="E94" t="str">
            <v>あはき師　　国家試験全科総まとめ　改訂第５版　第３巻</v>
          </cell>
        </row>
        <row r="95">
          <cell r="A95">
            <v>92</v>
          </cell>
          <cell r="B95" t="str">
            <v>お</v>
          </cell>
          <cell r="C95"/>
          <cell r="D95" t="str">
            <v>岡山ライトハウス</v>
          </cell>
          <cell r="E95" t="str">
            <v>あはき師　　国家試験全科総まとめ　改訂第５版　第４巻</v>
          </cell>
        </row>
        <row r="96">
          <cell r="A96">
            <v>93</v>
          </cell>
          <cell r="B96" t="str">
            <v>お</v>
          </cell>
          <cell r="C96"/>
          <cell r="D96" t="str">
            <v>岡山ライトハウス</v>
          </cell>
          <cell r="E96" t="str">
            <v>あはき師　　国家試験全科総まとめ　改訂第５版　第５巻</v>
          </cell>
        </row>
        <row r="97">
          <cell r="A97">
            <v>94</v>
          </cell>
          <cell r="B97" t="str">
            <v>お</v>
          </cell>
          <cell r="C97"/>
          <cell r="D97" t="str">
            <v>岡山ライトハウス</v>
          </cell>
          <cell r="E97" t="str">
            <v>あん摩マッサージ指圧師　国家試験全科総まとめ　改訂第４版　第１巻</v>
          </cell>
        </row>
        <row r="98">
          <cell r="A98">
            <v>95</v>
          </cell>
          <cell r="B98" t="str">
            <v>お</v>
          </cell>
          <cell r="C98"/>
          <cell r="D98" t="str">
            <v>岡山ライトハウス</v>
          </cell>
          <cell r="E98" t="str">
            <v>あん摩マッサージ指圧師　国家試験全科総まとめ　改訂第４版　第２巻</v>
          </cell>
        </row>
        <row r="99">
          <cell r="A99">
            <v>96</v>
          </cell>
          <cell r="B99" t="str">
            <v>お</v>
          </cell>
          <cell r="C99"/>
          <cell r="D99" t="str">
            <v>岡山ライトハウス</v>
          </cell>
          <cell r="E99" t="str">
            <v>あん摩マッサージ指圧師　国家試験全科総まとめ　改訂第４版　第３巻</v>
          </cell>
        </row>
        <row r="100">
          <cell r="A100">
            <v>97</v>
          </cell>
          <cell r="B100" t="str">
            <v>お</v>
          </cell>
          <cell r="C100"/>
          <cell r="D100" t="str">
            <v>岡山ライトハウス</v>
          </cell>
          <cell r="E100" t="str">
            <v>あん摩マッサージ指圧師　国家試験全科総まとめ　改訂第４版　第４巻</v>
          </cell>
        </row>
        <row r="101">
          <cell r="A101">
            <v>98</v>
          </cell>
          <cell r="B101" t="str">
            <v>お</v>
          </cell>
          <cell r="C101"/>
          <cell r="D101" t="str">
            <v>岡山ライトハウス</v>
          </cell>
          <cell r="E101" t="str">
            <v>医療と社会　</v>
          </cell>
        </row>
        <row r="102">
          <cell r="A102">
            <v>99</v>
          </cell>
          <cell r="B102" t="str">
            <v>お</v>
          </cell>
          <cell r="C102"/>
          <cell r="D102" t="str">
            <v>岡山ライトハウス</v>
          </cell>
          <cell r="E102" t="str">
            <v>基礎理療学Ⅲ　理療理論　改訂第１０版　（墨字・点字・音声）　</v>
          </cell>
        </row>
        <row r="103">
          <cell r="A103">
            <v>100</v>
          </cell>
          <cell r="B103" t="str">
            <v>お</v>
          </cell>
          <cell r="C103"/>
          <cell r="D103" t="str">
            <v>岡山ライトハウス</v>
          </cell>
          <cell r="E103" t="str">
            <v>コミュニケーション概論‐医療面接を目指して‐　改訂第２版　（墨字・点字・音声）</v>
          </cell>
        </row>
        <row r="104">
          <cell r="A104">
            <v>101</v>
          </cell>
          <cell r="B104" t="str">
            <v>お</v>
          </cell>
          <cell r="C104"/>
          <cell r="D104" t="str">
            <v>岡山ライトハウス</v>
          </cell>
          <cell r="E104" t="str">
            <v>疾病の成り立ちと予防Ⅱ　病理学概論　改訂第７版　（墨字・点字・音声）</v>
          </cell>
        </row>
        <row r="105">
          <cell r="A105">
            <v>102</v>
          </cell>
          <cell r="B105" t="str">
            <v>お</v>
          </cell>
          <cell r="C105"/>
          <cell r="D105" t="str">
            <v>岡山ライトハウス</v>
          </cell>
          <cell r="E105" t="str">
            <v>疾病の成り立ちと予防Ⅱ　病理</v>
          </cell>
        </row>
        <row r="106">
          <cell r="A106">
            <v>103</v>
          </cell>
          <cell r="B106" t="str">
            <v>お</v>
          </cell>
          <cell r="C106"/>
          <cell r="D106" t="str">
            <v>岡山ライトハウス</v>
          </cell>
          <cell r="E106" t="str">
            <v>生活と疾病Ⅰリハビリテーション医学と機能再建（墨字・点字・音声）</v>
          </cell>
        </row>
        <row r="107">
          <cell r="A107">
            <v>104</v>
          </cell>
          <cell r="B107" t="str">
            <v>お</v>
          </cell>
          <cell r="C107"/>
          <cell r="D107" t="str">
            <v>岡山ライトハウス</v>
          </cell>
          <cell r="E107" t="str">
            <v>生活と疾病Ⅱ臨床医学　改訂第４版　（墨字・点字・音声）</v>
          </cell>
        </row>
        <row r="108">
          <cell r="A108">
            <v>105</v>
          </cell>
          <cell r="B108" t="str">
            <v>お</v>
          </cell>
          <cell r="C108"/>
          <cell r="D108" t="str">
            <v>岡山ライトハウス</v>
          </cell>
          <cell r="E108" t="str">
            <v>生活と疾病Ⅱ臨床医学　改訂第５版</v>
          </cell>
        </row>
        <row r="109">
          <cell r="A109">
            <v>106</v>
          </cell>
          <cell r="B109" t="str">
            <v>お</v>
          </cell>
          <cell r="C109"/>
          <cell r="D109" t="str">
            <v>岡山ライトハウス</v>
          </cell>
          <cell r="E109" t="str">
            <v>臨床保健理療　東洋医学臨床論（あん摩マッサージ指圧）　初版　（墨字・点字・音声）</v>
          </cell>
        </row>
        <row r="110">
          <cell r="A110">
            <v>107</v>
          </cell>
          <cell r="B110" t="str">
            <v>お</v>
          </cell>
          <cell r="C110"/>
          <cell r="D110" t="str">
            <v>岡山ライトハウス</v>
          </cell>
          <cell r="E110" t="str">
            <v>臨床保健理療　東洋医学臨床論（あん摩マッサージ指圧）　第２版　（墨字・点字・音声）</v>
          </cell>
        </row>
        <row r="111">
          <cell r="A111">
            <v>108</v>
          </cell>
          <cell r="B111" t="str">
            <v>お</v>
          </cell>
          <cell r="C111"/>
          <cell r="D111" t="str">
            <v>岡山ライトハウス</v>
          </cell>
          <cell r="E111" t="str">
            <v>臨床保健理療　あん摩マッサージ指圧師用東洋医学臨床論　第２版　（墨字・点字・音声）</v>
          </cell>
        </row>
        <row r="112">
          <cell r="A112">
            <v>109</v>
          </cell>
          <cell r="B112" t="str">
            <v>お</v>
          </cell>
          <cell r="C112"/>
          <cell r="D112" t="str">
            <v>岡山ライトハウス</v>
          </cell>
          <cell r="E112" t="str">
            <v>臨床理療学　あはき師用東洋医学臨床論　第２版</v>
          </cell>
        </row>
        <row r="113">
          <cell r="A113">
            <v>110</v>
          </cell>
          <cell r="B113" t="str">
            <v>お</v>
          </cell>
          <cell r="C113"/>
          <cell r="D113" t="str">
            <v>岡山ライトハウス</v>
          </cell>
          <cell r="E113" t="str">
            <v>東洋医学臨床論　（はりきゅう編）　初版　（点字）　</v>
          </cell>
        </row>
        <row r="114">
          <cell r="A114">
            <v>111</v>
          </cell>
          <cell r="B114" t="str">
            <v>お</v>
          </cell>
          <cell r="C114"/>
          <cell r="D114" t="str">
            <v>岡山ライトハウス</v>
          </cell>
          <cell r="E114" t="str">
            <v>東洋医学臨床論　（はりきゅう編）　第６刷　（点字）</v>
          </cell>
        </row>
        <row r="115">
          <cell r="A115">
            <v>112</v>
          </cell>
          <cell r="B115" t="str">
            <v>お</v>
          </cell>
          <cell r="C115"/>
          <cell r="D115" t="str">
            <v>岡山ライトハウス</v>
          </cell>
          <cell r="E115" t="str">
            <v>基礎理療学　新版理療論　</v>
          </cell>
        </row>
        <row r="116">
          <cell r="A116">
            <v>113</v>
          </cell>
          <cell r="B116" t="str">
            <v>お</v>
          </cell>
          <cell r="C116"/>
          <cell r="D116" t="str">
            <v>岡山ライトハウス</v>
          </cell>
          <cell r="E116" t="str">
            <v>基礎理療学Ⅰ　東洋医学概論　改訂第７版　（墨字・点字・音声）　</v>
          </cell>
        </row>
        <row r="117">
          <cell r="A117">
            <v>114</v>
          </cell>
          <cell r="B117" t="str">
            <v>お</v>
          </cell>
          <cell r="C117"/>
          <cell r="D117" t="str">
            <v>岡山ライトハウス</v>
          </cell>
          <cell r="E117" t="str">
            <v>東洋医学臨床論（あん摩マッサージ指圧師編）初版（点字）</v>
          </cell>
        </row>
        <row r="118">
          <cell r="A118">
            <v>115</v>
          </cell>
          <cell r="B118" t="str">
            <v>お</v>
          </cell>
          <cell r="C118"/>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C139"/>
          <cell r="D139" t="str">
            <v>学研教育出版</v>
          </cell>
          <cell r="E139" t="str">
            <v>絵でわかる小学生の英単語</v>
          </cell>
        </row>
        <row r="140">
          <cell r="A140">
            <v>137</v>
          </cell>
          <cell r="B140" t="str">
            <v>か</v>
          </cell>
          <cell r="C140"/>
          <cell r="D140" t="str">
            <v>角川</v>
          </cell>
          <cell r="E140" t="str">
            <v>新生活便利シリーズさいほうの基本</v>
          </cell>
        </row>
        <row r="141">
          <cell r="A141">
            <v>138</v>
          </cell>
          <cell r="B141" t="str">
            <v>か</v>
          </cell>
          <cell r="C141"/>
          <cell r="D141" t="str">
            <v>金原出版</v>
          </cell>
          <cell r="E141" t="str">
            <v>スポーツ傷害のリハビリテーション　第２版</v>
          </cell>
        </row>
        <row r="142">
          <cell r="A142">
            <v>139</v>
          </cell>
          <cell r="B142" t="str">
            <v>か</v>
          </cell>
          <cell r="C142"/>
          <cell r="D142" t="str">
            <v>金原出版</v>
          </cell>
          <cell r="E142" t="str">
            <v>理学療法評価学　改訂第６版</v>
          </cell>
        </row>
        <row r="143">
          <cell r="A143">
            <v>140</v>
          </cell>
          <cell r="B143" t="str">
            <v>か</v>
          </cell>
          <cell r="C143"/>
          <cell r="D143" t="str">
            <v>金原出版</v>
          </cell>
          <cell r="E143" t="str">
            <v>ＰＴ・ＯTのための画像のみかた　第２版</v>
          </cell>
        </row>
        <row r="144">
          <cell r="A144">
            <v>141</v>
          </cell>
          <cell r="B144" t="str">
            <v>か</v>
          </cell>
          <cell r="C144"/>
          <cell r="D144" t="str">
            <v>株式会社じほう</v>
          </cell>
          <cell r="E144" t="str">
            <v>わかりやすい糖尿病テキスト　第５版</v>
          </cell>
        </row>
        <row r="145">
          <cell r="A145">
            <v>142</v>
          </cell>
          <cell r="B145" t="str">
            <v>か</v>
          </cell>
          <cell r="C145"/>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C161"/>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C164"/>
          <cell r="D164" t="str">
            <v>協同医書</v>
          </cell>
          <cell r="E164" t="str">
            <v>新・徒手筋力検査法</v>
          </cell>
        </row>
        <row r="165">
          <cell r="A165">
            <v>162</v>
          </cell>
          <cell r="B165" t="str">
            <v>き</v>
          </cell>
          <cell r="C165"/>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C171"/>
          <cell r="D171" t="str">
            <v>クリーンシステム科学研究所</v>
          </cell>
          <cell r="E171" t="str">
            <v>してはいけない！一目でわかる清掃の基本</v>
          </cell>
        </row>
        <row r="172">
          <cell r="A172">
            <v>169</v>
          </cell>
          <cell r="B172" t="str">
            <v>く</v>
          </cell>
          <cell r="C172"/>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C174"/>
          <cell r="D174" t="str">
            <v>建帛社</v>
          </cell>
          <cell r="E174" t="str">
            <v>食と健康の科学　第３版</v>
          </cell>
        </row>
        <row r="175">
          <cell r="A175">
            <v>172</v>
          </cell>
          <cell r="B175" t="str">
            <v>け</v>
          </cell>
          <cell r="C175"/>
          <cell r="D175" t="str">
            <v>玄光社</v>
          </cell>
          <cell r="E175" t="str">
            <v>新版　映像制作ハンドブック</v>
          </cell>
        </row>
        <row r="176">
          <cell r="A176">
            <v>173</v>
          </cell>
          <cell r="B176" t="str">
            <v>こ</v>
          </cell>
          <cell r="C176"/>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C187"/>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C196"/>
          <cell r="D196" t="str">
            <v>実教出版</v>
          </cell>
          <cell r="E196" t="str">
            <v>３０時間でマスターvisual Basic.NET＆Express</v>
          </cell>
        </row>
        <row r="197">
          <cell r="A197">
            <v>194</v>
          </cell>
          <cell r="B197" t="str">
            <v>し</v>
          </cell>
          <cell r="C197"/>
          <cell r="D197" t="str">
            <v>実教出版</v>
          </cell>
          <cell r="E197" t="str">
            <v>３０時間でマスタープレゼンテーション＋PowerPoint　2016（Windows10対応）</v>
          </cell>
        </row>
        <row r="198">
          <cell r="A198">
            <v>195</v>
          </cell>
          <cell r="B198" t="str">
            <v>し</v>
          </cell>
          <cell r="C198"/>
          <cell r="D198" t="str">
            <v>実教出版</v>
          </cell>
          <cell r="E198" t="str">
            <v>３０時間でマスターword&amp;excel（Windows10対応）</v>
          </cell>
        </row>
        <row r="199">
          <cell r="A199">
            <v>196</v>
          </cell>
          <cell r="B199" t="str">
            <v>し</v>
          </cell>
          <cell r="C199"/>
          <cell r="D199" t="str">
            <v>実教出版</v>
          </cell>
          <cell r="E199" t="str">
            <v>３０時間でマスター　Woｒｄ　2019（Windows10対応）</v>
          </cell>
        </row>
        <row r="200">
          <cell r="A200">
            <v>197</v>
          </cell>
          <cell r="B200" t="str">
            <v>し</v>
          </cell>
          <cell r="C200"/>
          <cell r="D200" t="str">
            <v>実教出版</v>
          </cell>
          <cell r="E200" t="str">
            <v>３０時間でマスター　Excel　2019（Windows10対応）</v>
          </cell>
        </row>
        <row r="201">
          <cell r="A201">
            <v>198</v>
          </cell>
          <cell r="B201" t="str">
            <v>し</v>
          </cell>
          <cell r="C201"/>
          <cell r="D201" t="str">
            <v>実教出版</v>
          </cell>
          <cell r="E201" t="str">
            <v>３０時間でマスター　Windows10　Office2016</v>
          </cell>
        </row>
        <row r="202">
          <cell r="A202">
            <v>199</v>
          </cell>
          <cell r="B202" t="str">
            <v>し</v>
          </cell>
          <cell r="C202"/>
          <cell r="D202" t="str">
            <v>実教出版</v>
          </cell>
          <cell r="E202" t="str">
            <v>３０時間アカデミック情報リテラシーoffice2016</v>
          </cell>
        </row>
        <row r="203">
          <cell r="A203">
            <v>200</v>
          </cell>
          <cell r="B203" t="str">
            <v>し</v>
          </cell>
          <cell r="C203"/>
          <cell r="D203" t="str">
            <v>実教出版</v>
          </cell>
          <cell r="E203" t="str">
            <v>CGリテラシー　Photoshop＆Illustrator　CC＋CS6</v>
          </cell>
        </row>
        <row r="204">
          <cell r="A204">
            <v>201</v>
          </cell>
          <cell r="B204" t="str">
            <v>し</v>
          </cell>
          <cell r="C204"/>
          <cell r="D204" t="str">
            <v>実教出版</v>
          </cell>
          <cell r="E204" t="str">
            <v>新版　機械実習1　　測定の基礎・手仕上・鋳造・塑性加工・溶接・切削加工[1]</v>
          </cell>
        </row>
        <row r="205">
          <cell r="A205">
            <v>202</v>
          </cell>
          <cell r="B205" t="str">
            <v>し</v>
          </cell>
          <cell r="C205"/>
          <cell r="D205" t="str">
            <v>実教出版</v>
          </cell>
          <cell r="E205" t="str">
            <v>新版　機械実習2　　切削加工[2]・研削加工・NC工作機械加工　CAD/CAM</v>
          </cell>
        </row>
        <row r="206">
          <cell r="A206">
            <v>203</v>
          </cell>
          <cell r="B206" t="str">
            <v>し</v>
          </cell>
          <cell r="C206"/>
          <cell r="D206" t="str">
            <v>実教出版</v>
          </cell>
          <cell r="E206" t="str">
            <v>新版　機械実習3　　材料試験・熱処理、工作、内燃機関、液体機械、電気電子他</v>
          </cell>
        </row>
        <row r="207">
          <cell r="A207">
            <v>204</v>
          </cell>
          <cell r="B207" t="str">
            <v>し</v>
          </cell>
          <cell r="C207"/>
          <cell r="D207" t="str">
            <v>実教出版</v>
          </cell>
          <cell r="E207" t="str">
            <v>基本マスターフード＆クッキングレシピ＋成分表</v>
          </cell>
        </row>
        <row r="208">
          <cell r="A208">
            <v>205</v>
          </cell>
          <cell r="B208" t="str">
            <v>し</v>
          </cell>
          <cell r="C208"/>
          <cell r="D208" t="str">
            <v>実教出版</v>
          </cell>
          <cell r="E208" t="str">
            <v>最新事例でわかる情報モラル　改訂版</v>
          </cell>
        </row>
        <row r="209">
          <cell r="A209">
            <v>206</v>
          </cell>
          <cell r="B209" t="str">
            <v>し</v>
          </cell>
          <cell r="C209"/>
          <cell r="D209" t="str">
            <v>実教出版</v>
          </cell>
          <cell r="E209" t="str">
            <v>情報books plus!　コンピュータのしくみ</v>
          </cell>
        </row>
        <row r="210">
          <cell r="A210">
            <v>207</v>
          </cell>
          <cell r="B210" t="str">
            <v>し</v>
          </cell>
          <cell r="C210"/>
          <cell r="D210" t="str">
            <v>実教出版</v>
          </cell>
          <cell r="E210" t="str">
            <v>情報Booksplus!　初歩からのネットワーク</v>
          </cell>
        </row>
        <row r="211">
          <cell r="A211">
            <v>208</v>
          </cell>
          <cell r="B211" t="str">
            <v>し</v>
          </cell>
          <cell r="C211"/>
          <cell r="D211" t="str">
            <v>実教出版</v>
          </cell>
          <cell r="E211" t="str">
            <v>生活産業基礎</v>
          </cell>
        </row>
        <row r="212">
          <cell r="A212">
            <v>209</v>
          </cell>
          <cell r="B212" t="str">
            <v>し</v>
          </cell>
          <cell r="C212"/>
          <cell r="D212" t="str">
            <v>実教出版</v>
          </cell>
          <cell r="E212" t="str">
            <v>チャレンジライセンス　乙種４類危険物取扱者テキスト（新訂版）</v>
          </cell>
        </row>
        <row r="213">
          <cell r="A213">
            <v>210</v>
          </cell>
          <cell r="B213" t="str">
            <v>し</v>
          </cell>
          <cell r="C213"/>
          <cell r="D213" t="str">
            <v>実教出版</v>
          </cell>
          <cell r="E213" t="str">
            <v>調理１</v>
          </cell>
        </row>
        <row r="214">
          <cell r="A214">
            <v>211</v>
          </cell>
          <cell r="B214" t="str">
            <v>し</v>
          </cell>
          <cell r="C214"/>
          <cell r="D214" t="str">
            <v>実教出版</v>
          </cell>
          <cell r="E214" t="str">
            <v>調理２</v>
          </cell>
        </row>
        <row r="215">
          <cell r="A215">
            <v>212</v>
          </cell>
          <cell r="B215" t="str">
            <v>し</v>
          </cell>
          <cell r="C215"/>
          <cell r="D215" t="str">
            <v>実教出版</v>
          </cell>
          <cell r="E215" t="str">
            <v>福祉情報活用</v>
          </cell>
        </row>
        <row r="216">
          <cell r="A216">
            <v>213</v>
          </cell>
          <cell r="B216" t="str">
            <v>し</v>
          </cell>
          <cell r="C216"/>
          <cell r="D216" t="str">
            <v>実教出版</v>
          </cell>
          <cell r="E216" t="str">
            <v>要点と演習　ビジネス能力検定３級</v>
          </cell>
        </row>
        <row r="217">
          <cell r="A217">
            <v>214</v>
          </cell>
          <cell r="B217" t="str">
            <v>し</v>
          </cell>
          <cell r="C217"/>
          <cell r="D217" t="str">
            <v>実教出版</v>
          </cell>
          <cell r="E217" t="str">
            <v>リビングデザイン</v>
          </cell>
        </row>
        <row r="218">
          <cell r="A218">
            <v>215</v>
          </cell>
          <cell r="B218" t="str">
            <v>し</v>
          </cell>
          <cell r="C218"/>
          <cell r="D218" t="str">
            <v>実教出版</v>
          </cell>
          <cell r="E218" t="str">
            <v>精選電気基礎　新訂版</v>
          </cell>
        </row>
        <row r="219">
          <cell r="A219">
            <v>216</v>
          </cell>
          <cell r="B219" t="str">
            <v>し</v>
          </cell>
          <cell r="C219"/>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C224"/>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C244"/>
          <cell r="D244" t="str">
            <v>神陵文庫</v>
          </cell>
          <cell r="E244" t="str">
            <v>はじめての研究法</v>
          </cell>
        </row>
        <row r="245">
          <cell r="A245">
            <v>242</v>
          </cell>
          <cell r="B245" t="str">
            <v>し</v>
          </cell>
          <cell r="C245"/>
          <cell r="D245" t="str">
            <v>神陵文庫</v>
          </cell>
          <cell r="E245" t="str">
            <v>理学療法学テキストＸ生活環境論　第１版</v>
          </cell>
        </row>
        <row r="246">
          <cell r="A246">
            <v>243</v>
          </cell>
          <cell r="B246" t="str">
            <v>し</v>
          </cell>
          <cell r="C246"/>
          <cell r="D246" t="str">
            <v>神陵文庫</v>
          </cell>
          <cell r="E246" t="str">
            <v>理学療法評価法　第３版</v>
          </cell>
        </row>
        <row r="247">
          <cell r="A247">
            <v>244</v>
          </cell>
          <cell r="B247" t="str">
            <v>し</v>
          </cell>
          <cell r="C247"/>
          <cell r="D247" t="str">
            <v>神陵文庫</v>
          </cell>
          <cell r="E247" t="str">
            <v>機能障害科学入門　第１版</v>
          </cell>
        </row>
        <row r="248">
          <cell r="A248">
            <v>245</v>
          </cell>
          <cell r="B248" t="str">
            <v>し</v>
          </cell>
          <cell r="C248"/>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C256"/>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C263"/>
          <cell r="D263" t="str">
            <v>ソーテック社</v>
          </cell>
          <cell r="E263" t="str">
            <v>Premiere Pro スーパーリファレンス　cc2017/2015/2014/cc/cs6対応</v>
          </cell>
        </row>
        <row r="264">
          <cell r="A264">
            <v>261</v>
          </cell>
          <cell r="B264" t="str">
            <v>そ</v>
          </cell>
          <cell r="C264"/>
          <cell r="D264" t="str">
            <v>ソーテック社</v>
          </cell>
          <cell r="E264" t="str">
            <v>Premiere Pro スーパーリファレンス　cc2018/2017対応 Windows&amp;MacOS</v>
          </cell>
        </row>
        <row r="265">
          <cell r="A265">
            <v>262</v>
          </cell>
          <cell r="B265" t="str">
            <v>そ</v>
          </cell>
          <cell r="C265"/>
          <cell r="D265" t="str">
            <v>ソシム</v>
          </cell>
          <cell r="E265" t="str">
            <v>InDesignレッスンブック　cc2017/cs6/cs5/cs4対応</v>
          </cell>
        </row>
        <row r="266">
          <cell r="A266">
            <v>263</v>
          </cell>
          <cell r="B266" t="str">
            <v>そ</v>
          </cell>
          <cell r="C266"/>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C268"/>
          <cell r="D268" t="str">
            <v>ダイヤモンド社</v>
          </cell>
          <cell r="E268" t="str">
            <v>この1冊で一気におさらい　小中学校9年分の算数・数学がわかる本</v>
          </cell>
        </row>
        <row r="269">
          <cell r="A269">
            <v>266</v>
          </cell>
          <cell r="B269" t="str">
            <v>た</v>
          </cell>
          <cell r="C269"/>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C273"/>
          <cell r="D273" t="str">
            <v>中経出版</v>
          </cell>
          <cell r="E273" t="str">
            <v>カラー版ＣＤ付　中学３年間の英語を10時間で復習する本</v>
          </cell>
        </row>
        <row r="274">
          <cell r="A274">
            <v>271</v>
          </cell>
          <cell r="B274" t="str">
            <v>ち</v>
          </cell>
          <cell r="C274"/>
          <cell r="D274" t="str">
            <v>中外医学社</v>
          </cell>
          <cell r="E274" t="str">
            <v>ナースの小児科学　第６版</v>
          </cell>
        </row>
        <row r="275">
          <cell r="A275">
            <v>272</v>
          </cell>
          <cell r="B275" t="str">
            <v>ち</v>
          </cell>
          <cell r="C275"/>
          <cell r="D275" t="str">
            <v>中外医学社</v>
          </cell>
          <cell r="E275" t="str">
            <v>ナースの内科学　　第１０版</v>
          </cell>
        </row>
        <row r="276">
          <cell r="A276">
            <v>273</v>
          </cell>
          <cell r="B276" t="str">
            <v>ち</v>
          </cell>
          <cell r="C276"/>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C321"/>
          <cell r="D321" t="str">
            <v>ナカニシヤ出版</v>
          </cell>
          <cell r="E321" t="str">
            <v>心とかかわる臨床心理　基礎・実際・方法　第３版</v>
          </cell>
        </row>
        <row r="322">
          <cell r="A322">
            <v>319</v>
          </cell>
          <cell r="B322" t="str">
            <v>な</v>
          </cell>
          <cell r="C322"/>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C329"/>
          <cell r="D329" t="str">
            <v>南江堂</v>
          </cell>
          <cell r="E329" t="str">
            <v>衛生学・公衆衛生学　改訂第６版</v>
          </cell>
        </row>
        <row r="330">
          <cell r="A330">
            <v>327</v>
          </cell>
          <cell r="B330" t="str">
            <v>な</v>
          </cell>
          <cell r="C330"/>
          <cell r="D330" t="str">
            <v>南江堂</v>
          </cell>
          <cell r="E330" t="str">
            <v>柔道整復学・理論編　改訂第７版　</v>
          </cell>
        </row>
        <row r="331">
          <cell r="A331">
            <v>328</v>
          </cell>
          <cell r="B331" t="str">
            <v>な</v>
          </cell>
          <cell r="C331"/>
          <cell r="D331" t="str">
            <v>南江堂</v>
          </cell>
          <cell r="E331" t="str">
            <v>柔道整復学・実技編　改訂第２版　</v>
          </cell>
        </row>
        <row r="332">
          <cell r="A332">
            <v>329</v>
          </cell>
          <cell r="B332" t="str">
            <v>な</v>
          </cell>
          <cell r="C332"/>
          <cell r="D332" t="str">
            <v>南江堂</v>
          </cell>
          <cell r="E332" t="str">
            <v>柔道整復師と機能訓練指導　機能訓練指導員養成テキスト</v>
          </cell>
        </row>
        <row r="333">
          <cell r="A333">
            <v>330</v>
          </cell>
          <cell r="B333" t="str">
            <v>な</v>
          </cell>
          <cell r="C333"/>
          <cell r="D333" t="str">
            <v>南江堂</v>
          </cell>
          <cell r="E333" t="str">
            <v>シンプル理学療法学シリーズ　地域リハビリテーション学テキスト　改訂第３版　</v>
          </cell>
        </row>
        <row r="334">
          <cell r="A334">
            <v>331</v>
          </cell>
          <cell r="B334" t="str">
            <v>な</v>
          </cell>
          <cell r="C334"/>
          <cell r="D334" t="str">
            <v>南江堂</v>
          </cell>
          <cell r="E334" t="str">
            <v>シンプル理学療法学シリーズ　小児理学療法学テキスト　改訂第３版</v>
          </cell>
        </row>
        <row r="335">
          <cell r="A335">
            <v>332</v>
          </cell>
          <cell r="B335" t="str">
            <v>な</v>
          </cell>
          <cell r="C335"/>
          <cell r="D335" t="str">
            <v>南江堂</v>
          </cell>
          <cell r="E335" t="str">
            <v>シンプル理学療法学シリーズ　神経筋障害理学療法学テキスト　改訂第３版　</v>
          </cell>
        </row>
        <row r="336">
          <cell r="A336">
            <v>333</v>
          </cell>
          <cell r="B336" t="str">
            <v>な</v>
          </cell>
          <cell r="C336"/>
          <cell r="D336" t="str">
            <v>南江堂</v>
          </cell>
          <cell r="E336" t="str">
            <v>整形外科学テキスト　改訂第４版　</v>
          </cell>
        </row>
        <row r="337">
          <cell r="A337">
            <v>334</v>
          </cell>
          <cell r="B337" t="str">
            <v>な</v>
          </cell>
          <cell r="C337"/>
          <cell r="D337" t="str">
            <v>南江堂</v>
          </cell>
          <cell r="E337" t="str">
            <v>医療の中の柔道整復</v>
          </cell>
        </row>
        <row r="338">
          <cell r="A338">
            <v>335</v>
          </cell>
          <cell r="B338" t="str">
            <v>な</v>
          </cell>
          <cell r="C338"/>
          <cell r="D338" t="str">
            <v>南江堂</v>
          </cell>
          <cell r="E338" t="str">
            <v>施術の適応と医用画像の理解</v>
          </cell>
        </row>
        <row r="339">
          <cell r="A339">
            <v>336</v>
          </cell>
          <cell r="B339" t="str">
            <v>な</v>
          </cell>
          <cell r="C339"/>
          <cell r="D339" t="str">
            <v>南江堂</v>
          </cell>
          <cell r="E339" t="str">
            <v>生理学　改訂第４版　</v>
          </cell>
        </row>
        <row r="340">
          <cell r="A340">
            <v>337</v>
          </cell>
          <cell r="B340" t="str">
            <v>な</v>
          </cell>
          <cell r="C340"/>
          <cell r="D340" t="str">
            <v>南江堂</v>
          </cell>
          <cell r="E340" t="str">
            <v>リハビリテーション医学　改訂第４版　</v>
          </cell>
        </row>
        <row r="341">
          <cell r="A341">
            <v>338</v>
          </cell>
          <cell r="B341" t="str">
            <v>な</v>
          </cell>
          <cell r="C341"/>
          <cell r="D341" t="str">
            <v>南江堂</v>
          </cell>
          <cell r="E341" t="str">
            <v>整形外科学　改訂第４版　</v>
          </cell>
        </row>
        <row r="342">
          <cell r="A342">
            <v>339</v>
          </cell>
          <cell r="B342" t="str">
            <v>な</v>
          </cell>
          <cell r="C342"/>
          <cell r="D342" t="str">
            <v>南江堂</v>
          </cell>
          <cell r="E342" t="str">
            <v>外科学概論　改訂第４版　</v>
          </cell>
        </row>
        <row r="343">
          <cell r="A343">
            <v>340</v>
          </cell>
          <cell r="B343" t="str">
            <v>な</v>
          </cell>
          <cell r="C343"/>
          <cell r="D343" t="str">
            <v>南江堂</v>
          </cell>
          <cell r="E343" t="str">
            <v>ベッドサイドの神経の診かた　改訂第１８版</v>
          </cell>
        </row>
        <row r="344">
          <cell r="A344">
            <v>341</v>
          </cell>
          <cell r="B344" t="str">
            <v>な</v>
          </cell>
          <cell r="C344"/>
          <cell r="D344" t="str">
            <v>南江堂</v>
          </cell>
          <cell r="E344" t="str">
            <v>包帯固定学　改訂第２版　</v>
          </cell>
        </row>
        <row r="345">
          <cell r="A345">
            <v>342</v>
          </cell>
          <cell r="B345" t="str">
            <v>に</v>
          </cell>
          <cell r="C345"/>
          <cell r="D345" t="str">
            <v>日能研</v>
          </cell>
          <cell r="E345" t="str">
            <v>日本と世界のしくみがわかる！よのなかマップ　新版</v>
          </cell>
        </row>
        <row r="346">
          <cell r="A346">
            <v>343</v>
          </cell>
          <cell r="B346" t="str">
            <v>に</v>
          </cell>
          <cell r="C346"/>
          <cell r="D346" t="str">
            <v>日経BP社</v>
          </cell>
          <cell r="E346" t="str">
            <v>Ｓｃｒａｔｃｈで学ぶ　プログラミングとアルゴリズムの基本　改訂第２版</v>
          </cell>
        </row>
        <row r="347">
          <cell r="A347">
            <v>344</v>
          </cell>
          <cell r="B347" t="str">
            <v>に</v>
          </cell>
          <cell r="C347"/>
          <cell r="D347" t="str">
            <v>日経BP社</v>
          </cell>
          <cell r="E347" t="str">
            <v>いちばんやさしいＷｏｒｄ2016 スクール標準教科書　初級</v>
          </cell>
        </row>
        <row r="348">
          <cell r="A348">
            <v>345</v>
          </cell>
          <cell r="B348" t="str">
            <v>に</v>
          </cell>
          <cell r="C348"/>
          <cell r="D348" t="str">
            <v>日経BP社</v>
          </cell>
          <cell r="E348" t="str">
            <v>いちばんやさしいＥxcel2016 スクール標準教科書　初級</v>
          </cell>
        </row>
        <row r="349">
          <cell r="A349">
            <v>346</v>
          </cell>
          <cell r="B349" t="str">
            <v>に</v>
          </cell>
          <cell r="C349"/>
          <cell r="D349" t="str">
            <v>日経BP社</v>
          </cell>
          <cell r="E349" t="str">
            <v>やさしく学べるExcel2013スクール標準教科書1</v>
          </cell>
        </row>
        <row r="350">
          <cell r="A350">
            <v>347</v>
          </cell>
          <cell r="B350" t="str">
            <v>に</v>
          </cell>
          <cell r="C350"/>
          <cell r="D350" t="str">
            <v>日経BP社</v>
          </cell>
          <cell r="E350" t="str">
            <v>やさしく学べるWord2013スクール標準教科書1</v>
          </cell>
        </row>
        <row r="351">
          <cell r="A351">
            <v>348</v>
          </cell>
          <cell r="B351" t="str">
            <v>に</v>
          </cell>
          <cell r="C351"/>
          <cell r="D351" t="str">
            <v>日経BP社</v>
          </cell>
          <cell r="E351" t="str">
            <v>情報利活用文書作成　Word 2016対応</v>
          </cell>
        </row>
        <row r="352">
          <cell r="A352">
            <v>349</v>
          </cell>
          <cell r="B352" t="str">
            <v>に</v>
          </cell>
          <cell r="C352"/>
          <cell r="D352" t="str">
            <v>日経BP社</v>
          </cell>
          <cell r="E352" t="str">
            <v>情報利活用表計算　Excel 2016対応</v>
          </cell>
        </row>
        <row r="353">
          <cell r="A353">
            <v>350</v>
          </cell>
          <cell r="B353" t="str">
            <v>に</v>
          </cell>
          <cell r="C353"/>
          <cell r="D353" t="str">
            <v>日経BP社</v>
          </cell>
          <cell r="E353" t="str">
            <v>留学生のためのITテキスト</v>
          </cell>
        </row>
        <row r="354">
          <cell r="A354">
            <v>351</v>
          </cell>
          <cell r="B354" t="str">
            <v>に</v>
          </cell>
          <cell r="C354"/>
          <cell r="D354" t="str">
            <v>日本医療企画</v>
          </cell>
          <cell r="E354" t="str">
            <v>介護を知るはじめの一歩「介護に関する入門的研修」テキスト　わたしたちの介護</v>
          </cell>
        </row>
        <row r="355">
          <cell r="A355">
            <v>352</v>
          </cell>
          <cell r="B355" t="str">
            <v>に</v>
          </cell>
          <cell r="C355"/>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C365"/>
          <cell r="D365" t="str">
            <v>日本コンサルタントグループ</v>
          </cell>
          <cell r="E365" t="str">
            <v>フードサービス接客テキスト実践編</v>
          </cell>
        </row>
        <row r="366">
          <cell r="A366">
            <v>363</v>
          </cell>
          <cell r="B366" t="str">
            <v>に</v>
          </cell>
          <cell r="C366"/>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C372"/>
          <cell r="D372" t="str">
            <v>日本能率協会マネジメントセンター</v>
          </cell>
          <cell r="E372" t="str">
            <v>介護福祉スタッフのマナー基本テキスト　改訂版</v>
          </cell>
        </row>
        <row r="373">
          <cell r="A373">
            <v>370</v>
          </cell>
          <cell r="B373" t="str">
            <v>に</v>
          </cell>
          <cell r="C373"/>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C388"/>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C392"/>
          <cell r="D392" t="str">
            <v>浜島書店</v>
          </cell>
          <cell r="E392" t="str">
            <v>最新　理科便覧　大阪府版</v>
          </cell>
        </row>
        <row r="393">
          <cell r="A393">
            <v>390</v>
          </cell>
          <cell r="B393" t="str">
            <v>は</v>
          </cell>
          <cell r="C393"/>
          <cell r="D393" t="str">
            <v>浜島書店</v>
          </cell>
          <cell r="E393" t="str">
            <v>最新　理科便覧　東京都版</v>
          </cell>
        </row>
        <row r="394">
          <cell r="A394">
            <v>391</v>
          </cell>
          <cell r="B394" t="str">
            <v>は</v>
          </cell>
          <cell r="C394"/>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C409"/>
          <cell r="D409" t="str">
            <v>文光堂</v>
          </cell>
          <cell r="E409" t="str">
            <v>脊髄損傷理学療法マニュアル　第３版</v>
          </cell>
        </row>
        <row r="410">
          <cell r="A410">
            <v>407</v>
          </cell>
          <cell r="B410" t="str">
            <v>ふ</v>
          </cell>
          <cell r="C410"/>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C414"/>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C417"/>
          <cell r="D417" t="str">
            <v>マイナビ</v>
          </cell>
          <cell r="E417" t="str">
            <v>家庭でできる洋服の洗い方とお手入れ</v>
          </cell>
        </row>
        <row r="418">
          <cell r="A418">
            <v>415</v>
          </cell>
          <cell r="B418" t="str">
            <v>ま</v>
          </cell>
          <cell r="C418"/>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C425"/>
          <cell r="D425" t="str">
            <v>メディカルプレス</v>
          </cell>
          <cell r="E425" t="str">
            <v>リハビリテーションのための人間発達学　第３版　</v>
          </cell>
        </row>
        <row r="426">
          <cell r="A426">
            <v>423</v>
          </cell>
          <cell r="B426" t="str">
            <v>や</v>
          </cell>
          <cell r="C426"/>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C428"/>
          <cell r="D428" t="str">
            <v>ユーキャン学び出版</v>
          </cell>
          <cell r="E428" t="str">
            <v>見て遊んで楽しく覚える！よくわかる！日本の都道府県　第２版</v>
          </cell>
        </row>
        <row r="429">
          <cell r="A429">
            <v>426</v>
          </cell>
          <cell r="B429" t="str">
            <v>よ</v>
          </cell>
          <cell r="C429"/>
          <cell r="D429" t="str">
            <v>羊土社</v>
          </cell>
          <cell r="E429" t="str">
            <v>PT・OT　ゼロからの物理学　第１版</v>
          </cell>
        </row>
        <row r="430">
          <cell r="A430">
            <v>427</v>
          </cell>
          <cell r="B430" t="str">
            <v>よ</v>
          </cell>
          <cell r="C430"/>
          <cell r="D430" t="str">
            <v>羊土社</v>
          </cell>
          <cell r="E430" t="str">
            <v>ビジュアル実践リハ　整形外科リハビリテーション　第１版</v>
          </cell>
        </row>
        <row r="431">
          <cell r="A431">
            <v>428</v>
          </cell>
          <cell r="B431" t="str">
            <v>よ</v>
          </cell>
          <cell r="C431"/>
          <cell r="D431" t="str">
            <v>羊土社</v>
          </cell>
          <cell r="E431" t="str">
            <v>PT・OTビジュアルテキスト　ADL　第２版</v>
          </cell>
        </row>
        <row r="432">
          <cell r="A432">
            <v>429</v>
          </cell>
          <cell r="B432" t="str">
            <v>よ</v>
          </cell>
          <cell r="C432"/>
          <cell r="D432" t="str">
            <v>羊土社</v>
          </cell>
          <cell r="E432" t="str">
            <v>PT・OTのための臨床研究はじめの一歩　第１版</v>
          </cell>
        </row>
        <row r="433">
          <cell r="A433">
            <v>430</v>
          </cell>
          <cell r="B433" t="str">
            <v>よ</v>
          </cell>
          <cell r="C433"/>
          <cell r="D433" t="str">
            <v>羊土社</v>
          </cell>
          <cell r="E433" t="str">
            <v>PT・OTビジュアルテキスト　地域リハビリテーション学　第２版</v>
          </cell>
        </row>
        <row r="434">
          <cell r="A434">
            <v>431</v>
          </cell>
          <cell r="B434" t="str">
            <v>よ</v>
          </cell>
          <cell r="C434"/>
          <cell r="D434" t="str">
            <v>横浜日本語倶楽部</v>
          </cell>
          <cell r="E434" t="str">
            <v>留学生のためのWordドリルブック　word2016対応　ルビ付き　（情報演習）</v>
          </cell>
        </row>
        <row r="435">
          <cell r="A435">
            <v>432</v>
          </cell>
          <cell r="B435" t="str">
            <v>よ</v>
          </cell>
          <cell r="C435"/>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C437"/>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C439"/>
          <cell r="D439" t="str">
            <v>レタスクラブMOOK</v>
          </cell>
          <cell r="E439" t="str">
            <v>ゼロからはじめる　新版　さいほうの基本</v>
          </cell>
        </row>
        <row r="440">
          <cell r="A440">
            <v>437</v>
          </cell>
          <cell r="B440"/>
          <cell r="C440"/>
          <cell r="D440" t="str">
            <v>朝日新聞出版</v>
          </cell>
          <cell r="E440" t="str">
            <v>再現イラストでよみがえる　日本史の現場</v>
          </cell>
        </row>
        <row r="441">
          <cell r="A441">
            <v>438</v>
          </cell>
          <cell r="B441"/>
          <cell r="C441"/>
          <cell r="D441" t="str">
            <v>インプレス</v>
          </cell>
          <cell r="E441" t="str">
            <v>初めてだけど、いっぱいやりたい！Premiere　Pro　よくばり入門　CC対応</v>
          </cell>
        </row>
        <row r="442">
          <cell r="A442">
            <v>439</v>
          </cell>
          <cell r="B442"/>
          <cell r="C442"/>
          <cell r="D442" t="str">
            <v>ブロンズ新社</v>
          </cell>
          <cell r="E442" t="str">
            <v>これだれの</v>
          </cell>
        </row>
        <row r="443">
          <cell r="A443">
            <v>440</v>
          </cell>
          <cell r="B443"/>
          <cell r="C443"/>
          <cell r="D443" t="str">
            <v>厚有出版株式会社</v>
          </cell>
          <cell r="E443" t="str">
            <v>はじめての介護入門研修テキスト[受講者用]</v>
          </cell>
        </row>
      </sheetData>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本科"/>
      <sheetName val="様式３・本１"/>
      <sheetName val="様式３・本２"/>
      <sheetName val="様式３・本３"/>
      <sheetName val="ア"/>
      <sheetName val="イ"/>
      <sheetName val="ウ"/>
      <sheetName val="エ"/>
      <sheetName val="Sheet2"/>
    </sheetNames>
    <sheetDataSet>
      <sheetData sheetId="0" refreshError="1"/>
      <sheetData sheetId="1" refreshError="1"/>
      <sheetData sheetId="2" refreshError="1"/>
      <sheetData sheetId="3" refreshError="1"/>
      <sheetData sheetId="4">
        <row r="2">
          <cell r="A2" t="str">
            <v>a101</v>
          </cell>
          <cell r="B2" t="str">
            <v>2
東書</v>
          </cell>
          <cell r="C2" t="str">
            <v>1</v>
          </cell>
          <cell r="D2" t="str">
            <v>国語
109
※／◆</v>
          </cell>
          <cell r="E2" t="str">
            <v>新編　あたらしい こくご　一上</v>
          </cell>
        </row>
        <row r="3">
          <cell r="A3" t="str">
            <v>a102</v>
          </cell>
          <cell r="B3" t="str">
            <v>2
東書</v>
          </cell>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D496" t="str">
            <v>地探701</v>
          </cell>
          <cell r="E496" t="str">
            <v>地理探究</v>
          </cell>
        </row>
        <row r="497">
          <cell r="A497" t="str">
            <v>c191</v>
          </cell>
          <cell r="B497" t="str">
            <v>46 帝国</v>
          </cell>
          <cell r="D497" t="str">
            <v>地探702</v>
          </cell>
          <cell r="E497" t="str">
            <v>新詳地理探究</v>
          </cell>
        </row>
        <row r="498">
          <cell r="A498" t="str">
            <v>c192</v>
          </cell>
          <cell r="B498" t="str">
            <v>130 二宮</v>
          </cell>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D511" t="str">
            <v>日探701</v>
          </cell>
          <cell r="E511" t="str">
            <v>日本史探究</v>
          </cell>
        </row>
        <row r="512">
          <cell r="A512" t="str">
            <v>c206</v>
          </cell>
          <cell r="B512" t="str">
            <v>7 実教</v>
          </cell>
          <cell r="D512" t="str">
            <v>日探702</v>
          </cell>
          <cell r="E512" t="str">
            <v>日本史探究</v>
          </cell>
        </row>
        <row r="513">
          <cell r="A513" t="str">
            <v>c207</v>
          </cell>
          <cell r="B513" t="str">
            <v>7 実教</v>
          </cell>
          <cell r="D513" t="str">
            <v>日探703</v>
          </cell>
          <cell r="E513" t="str">
            <v>精選日本史探究　今につなぐ　未来をえがく</v>
          </cell>
        </row>
        <row r="514">
          <cell r="A514" t="str">
            <v>c208</v>
          </cell>
          <cell r="B514" t="str">
            <v>35 清水</v>
          </cell>
          <cell r="D514" t="str">
            <v>日探704</v>
          </cell>
          <cell r="E514" t="str">
            <v>高等学校　日本史探究</v>
          </cell>
        </row>
        <row r="515">
          <cell r="A515" t="str">
            <v>c209</v>
          </cell>
          <cell r="B515" t="str">
            <v>81 山川</v>
          </cell>
          <cell r="D515" t="str">
            <v>日探705</v>
          </cell>
          <cell r="E515" t="str">
            <v>詳説日本史</v>
          </cell>
        </row>
        <row r="516">
          <cell r="A516" t="str">
            <v>c210</v>
          </cell>
          <cell r="B516" t="str">
            <v>81 山川</v>
          </cell>
          <cell r="D516" t="str">
            <v>日探706</v>
          </cell>
          <cell r="E516" t="str">
            <v>高校日本史</v>
          </cell>
        </row>
        <row r="517">
          <cell r="A517" t="str">
            <v>c211</v>
          </cell>
          <cell r="B517" t="str">
            <v>183 第一</v>
          </cell>
          <cell r="D517" t="str">
            <v>日探707</v>
          </cell>
          <cell r="E517" t="str">
            <v>高等学校　日本史探究</v>
          </cell>
        </row>
        <row r="518">
          <cell r="A518" t="str">
            <v>c212</v>
          </cell>
          <cell r="B518" t="str">
            <v>2 東書</v>
          </cell>
          <cell r="D518" t="str">
            <v>世探701</v>
          </cell>
          <cell r="E518" t="str">
            <v>世界史探究</v>
          </cell>
        </row>
        <row r="519">
          <cell r="A519" t="str">
            <v>c213</v>
          </cell>
          <cell r="B519" t="str">
            <v>7 実教</v>
          </cell>
          <cell r="D519" t="str">
            <v>世探702</v>
          </cell>
          <cell r="E519" t="str">
            <v>世界史探究</v>
          </cell>
        </row>
        <row r="520">
          <cell r="A520" t="str">
            <v>c214</v>
          </cell>
          <cell r="B520" t="str">
            <v>46 帝国</v>
          </cell>
          <cell r="D520" t="str">
            <v>世探703</v>
          </cell>
          <cell r="E520" t="str">
            <v>新詳世界史探究</v>
          </cell>
        </row>
        <row r="521">
          <cell r="A521" t="str">
            <v>c215</v>
          </cell>
          <cell r="B521" t="str">
            <v>81 山川</v>
          </cell>
          <cell r="D521" t="str">
            <v>世探704</v>
          </cell>
          <cell r="E521" t="str">
            <v>詳説世界史</v>
          </cell>
        </row>
        <row r="522">
          <cell r="A522" t="str">
            <v>c216</v>
          </cell>
          <cell r="B522" t="str">
            <v>81 山川</v>
          </cell>
          <cell r="D522" t="str">
            <v>世探705</v>
          </cell>
          <cell r="E522" t="str">
            <v>高校世界史</v>
          </cell>
        </row>
        <row r="523">
          <cell r="A523" t="str">
            <v>c217</v>
          </cell>
          <cell r="B523" t="str">
            <v>81 山川</v>
          </cell>
          <cell r="D523" t="str">
            <v>世探706</v>
          </cell>
          <cell r="E523" t="str">
            <v>新世界史</v>
          </cell>
        </row>
        <row r="524">
          <cell r="A524" t="str">
            <v>c218</v>
          </cell>
          <cell r="B524" t="str">
            <v>183 第一</v>
          </cell>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D544" t="str">
            <v>倫理701</v>
          </cell>
          <cell r="E544" t="str">
            <v>倫理</v>
          </cell>
        </row>
        <row r="545">
          <cell r="A545" t="str">
            <v>c239</v>
          </cell>
          <cell r="B545" t="str">
            <v>7 実教</v>
          </cell>
          <cell r="D545" t="str">
            <v>倫理702</v>
          </cell>
          <cell r="E545" t="str">
            <v>詳述倫理</v>
          </cell>
        </row>
        <row r="546">
          <cell r="A546" t="str">
            <v>c240</v>
          </cell>
          <cell r="B546" t="str">
            <v>35 清水</v>
          </cell>
          <cell r="D546" t="str">
            <v>倫理703</v>
          </cell>
          <cell r="E546" t="str">
            <v>高等学校　新倫理</v>
          </cell>
        </row>
        <row r="547">
          <cell r="A547" t="str">
            <v>c241</v>
          </cell>
          <cell r="B547" t="str">
            <v>104 数研</v>
          </cell>
          <cell r="D547" t="str">
            <v>倫理704</v>
          </cell>
          <cell r="E547" t="str">
            <v>倫理</v>
          </cell>
        </row>
        <row r="548">
          <cell r="A548" t="str">
            <v>c242</v>
          </cell>
          <cell r="B548" t="str">
            <v>183 第一</v>
          </cell>
          <cell r="D548" t="str">
            <v>倫理705</v>
          </cell>
          <cell r="E548" t="str">
            <v>高等学校　倫理</v>
          </cell>
        </row>
        <row r="549">
          <cell r="A549" t="str">
            <v>c243</v>
          </cell>
          <cell r="B549" t="str">
            <v>2 東書</v>
          </cell>
          <cell r="D549" t="str">
            <v>政経701</v>
          </cell>
          <cell r="E549" t="str">
            <v>政治・経済</v>
          </cell>
        </row>
        <row r="550">
          <cell r="A550" t="str">
            <v>c244</v>
          </cell>
          <cell r="B550" t="str">
            <v>7 実教</v>
          </cell>
          <cell r="D550" t="str">
            <v>政経702</v>
          </cell>
          <cell r="E550" t="str">
            <v>詳述政治・経済</v>
          </cell>
        </row>
        <row r="551">
          <cell r="A551" t="str">
            <v>c245</v>
          </cell>
          <cell r="B551" t="str">
            <v>7 実教</v>
          </cell>
          <cell r="D551" t="str">
            <v>政経703</v>
          </cell>
          <cell r="E551" t="str">
            <v>最新政治・経済</v>
          </cell>
        </row>
        <row r="552">
          <cell r="A552" t="str">
            <v>c246</v>
          </cell>
          <cell r="B552" t="str">
            <v>35 清水</v>
          </cell>
          <cell r="D552" t="str">
            <v>政経704</v>
          </cell>
          <cell r="E552" t="str">
            <v>高等学校　政治・経済</v>
          </cell>
        </row>
        <row r="553">
          <cell r="A553" t="str">
            <v>c247</v>
          </cell>
          <cell r="B553" t="str">
            <v>104 数研</v>
          </cell>
          <cell r="D553" t="str">
            <v>政経705</v>
          </cell>
          <cell r="E553" t="str">
            <v>政治・経済</v>
          </cell>
        </row>
        <row r="554">
          <cell r="A554" t="str">
            <v>c248</v>
          </cell>
          <cell r="B554" t="str">
            <v>183 第一</v>
          </cell>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D574" t="str">
            <v>数Ⅱ716</v>
          </cell>
          <cell r="E574" t="str">
            <v>数学Ⅱ　Essence</v>
          </cell>
        </row>
        <row r="575">
          <cell r="A575" t="str">
            <v>c269</v>
          </cell>
          <cell r="B575" t="str">
            <v>2 東書</v>
          </cell>
          <cell r="D575" t="str">
            <v>数Ⅱ717</v>
          </cell>
          <cell r="E575" t="str">
            <v>新数学Ⅱ</v>
          </cell>
        </row>
        <row r="576">
          <cell r="A576" t="str">
            <v>c270</v>
          </cell>
          <cell r="B576" t="str">
            <v>2 東書</v>
          </cell>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D593" t="str">
            <v>数Ⅲ701</v>
          </cell>
          <cell r="E593" t="str">
            <v>数学Ⅲ　Advanced</v>
          </cell>
        </row>
        <row r="594">
          <cell r="A594" t="str">
            <v>c288</v>
          </cell>
          <cell r="B594" t="str">
            <v>2 東書</v>
          </cell>
          <cell r="D594" t="str">
            <v>数Ⅲ702</v>
          </cell>
          <cell r="E594" t="str">
            <v>数学Ⅲ　Standard</v>
          </cell>
        </row>
        <row r="595">
          <cell r="A595" t="str">
            <v>c289</v>
          </cell>
          <cell r="B595" t="str">
            <v>7 実教</v>
          </cell>
          <cell r="D595" t="str">
            <v>数Ⅲ714</v>
          </cell>
          <cell r="E595" t="str">
            <v>高校数学Ⅲ</v>
          </cell>
        </row>
        <row r="596">
          <cell r="A596" t="str">
            <v>c290</v>
          </cell>
          <cell r="B596" t="str">
            <v>7 実教</v>
          </cell>
          <cell r="D596" t="str">
            <v>数Ⅲ703</v>
          </cell>
          <cell r="E596" t="str">
            <v>数学Ⅲ　Progress</v>
          </cell>
        </row>
        <row r="597">
          <cell r="A597" t="str">
            <v>c291</v>
          </cell>
          <cell r="B597" t="str">
            <v>7 実教</v>
          </cell>
          <cell r="D597" t="str">
            <v>数Ⅲ704</v>
          </cell>
          <cell r="E597" t="str">
            <v>新編数学Ⅲ</v>
          </cell>
        </row>
        <row r="598">
          <cell r="A598" t="str">
            <v>c292</v>
          </cell>
          <cell r="B598" t="str">
            <v>61 啓林館</v>
          </cell>
          <cell r="D598" t="str">
            <v>数Ⅲ705</v>
          </cell>
          <cell r="E598" t="str">
            <v>数学Ⅲ</v>
          </cell>
        </row>
        <row r="599">
          <cell r="A599" t="str">
            <v>c293</v>
          </cell>
          <cell r="B599" t="str">
            <v>61 啓林館</v>
          </cell>
          <cell r="D599" t="str">
            <v>数Ⅲ706</v>
          </cell>
          <cell r="E599" t="str">
            <v>新編数学Ⅲ</v>
          </cell>
        </row>
        <row r="600">
          <cell r="A600" t="str">
            <v>c294</v>
          </cell>
          <cell r="B600" t="str">
            <v>61 啓林館</v>
          </cell>
          <cell r="D600" t="str">
            <v>数Ⅲ707</v>
          </cell>
          <cell r="E600" t="str">
            <v>深進数学Ⅲ</v>
          </cell>
        </row>
        <row r="601">
          <cell r="A601" t="str">
            <v>c295</v>
          </cell>
          <cell r="B601" t="str">
            <v>104 数研</v>
          </cell>
          <cell r="D601" t="str">
            <v>数Ⅲ708</v>
          </cell>
          <cell r="E601" t="str">
            <v>数学Ⅲ</v>
          </cell>
        </row>
        <row r="602">
          <cell r="A602" t="str">
            <v>c296</v>
          </cell>
          <cell r="B602" t="str">
            <v>104 数研</v>
          </cell>
          <cell r="D602" t="str">
            <v>数Ⅲ709</v>
          </cell>
          <cell r="E602" t="str">
            <v>高等学校　数学Ⅲ</v>
          </cell>
        </row>
        <row r="603">
          <cell r="A603" t="str">
            <v>c297</v>
          </cell>
          <cell r="B603" t="str">
            <v>104 数研</v>
          </cell>
          <cell r="D603" t="str">
            <v>数Ⅲ 710</v>
          </cell>
          <cell r="E603" t="str">
            <v>新編　数学Ⅲ</v>
          </cell>
        </row>
        <row r="604">
          <cell r="A604" t="str">
            <v>c298</v>
          </cell>
          <cell r="B604" t="str">
            <v>104 数研</v>
          </cell>
          <cell r="D604" t="str">
            <v>数Ⅲ 711</v>
          </cell>
          <cell r="E604" t="str">
            <v>最新　数学Ⅲ</v>
          </cell>
        </row>
        <row r="605">
          <cell r="A605" t="str">
            <v>c299</v>
          </cell>
          <cell r="B605" t="str">
            <v>104 数研</v>
          </cell>
          <cell r="D605" t="str">
            <v>数Ⅲ712</v>
          </cell>
          <cell r="E605" t="str">
            <v>NEXT　数学Ⅲ</v>
          </cell>
        </row>
        <row r="606">
          <cell r="A606" t="str">
            <v>c300</v>
          </cell>
          <cell r="B606" t="str">
            <v>183 第一</v>
          </cell>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D626" t="str">
            <v>数B701</v>
          </cell>
          <cell r="E626" t="str">
            <v>数学Ｂ　Advanced</v>
          </cell>
        </row>
        <row r="627">
          <cell r="A627" t="str">
            <v>c321</v>
          </cell>
          <cell r="B627" t="str">
            <v>2 東書</v>
          </cell>
          <cell r="D627" t="str">
            <v>数B702</v>
          </cell>
          <cell r="E627" t="str">
            <v>数学Ｂ　Standard</v>
          </cell>
        </row>
        <row r="628">
          <cell r="A628" t="str">
            <v>c322</v>
          </cell>
          <cell r="B628" t="str">
            <v>2 東書</v>
          </cell>
          <cell r="D628" t="str">
            <v>数B703</v>
          </cell>
          <cell r="E628" t="str">
            <v>数学Ｂ　Essence</v>
          </cell>
        </row>
        <row r="629">
          <cell r="A629" t="str">
            <v>c323</v>
          </cell>
          <cell r="B629" t="str">
            <v>7 実教</v>
          </cell>
          <cell r="D629" t="str">
            <v>数B704</v>
          </cell>
          <cell r="E629" t="str">
            <v>数学B　Progress</v>
          </cell>
        </row>
        <row r="630">
          <cell r="A630" t="str">
            <v>c324</v>
          </cell>
          <cell r="B630" t="str">
            <v>7 実教</v>
          </cell>
          <cell r="D630" t="str">
            <v>数B705</v>
          </cell>
          <cell r="E630" t="str">
            <v>新編数学B</v>
          </cell>
        </row>
        <row r="631">
          <cell r="A631" t="str">
            <v>c325</v>
          </cell>
          <cell r="B631" t="str">
            <v>7 実教</v>
          </cell>
          <cell r="D631" t="str">
            <v>数B706</v>
          </cell>
          <cell r="E631" t="str">
            <v>高校数学B</v>
          </cell>
        </row>
        <row r="632">
          <cell r="A632" t="str">
            <v>c326</v>
          </cell>
          <cell r="B632" t="str">
            <v>61 啓林館</v>
          </cell>
          <cell r="D632" t="str">
            <v>数B707</v>
          </cell>
          <cell r="E632" t="str">
            <v>数学B</v>
          </cell>
        </row>
        <row r="633">
          <cell r="A633" t="str">
            <v>c327</v>
          </cell>
          <cell r="B633" t="str">
            <v>61 啓林館</v>
          </cell>
          <cell r="D633" t="str">
            <v>数B708</v>
          </cell>
          <cell r="E633" t="str">
            <v>新編数学B</v>
          </cell>
        </row>
        <row r="634">
          <cell r="A634" t="str">
            <v>c328</v>
          </cell>
          <cell r="B634" t="str">
            <v>61 啓林館</v>
          </cell>
          <cell r="D634" t="str">
            <v>数B 709</v>
          </cell>
          <cell r="E634" t="str">
            <v>深進数学B</v>
          </cell>
        </row>
        <row r="635">
          <cell r="A635" t="str">
            <v>c329</v>
          </cell>
          <cell r="B635" t="str">
            <v>104 数研</v>
          </cell>
          <cell r="D635" t="str">
            <v>数B710</v>
          </cell>
          <cell r="E635" t="str">
            <v>数学B</v>
          </cell>
        </row>
        <row r="636">
          <cell r="A636" t="str">
            <v>c330</v>
          </cell>
          <cell r="B636" t="str">
            <v>104 数研</v>
          </cell>
          <cell r="D636" t="str">
            <v>数B711</v>
          </cell>
          <cell r="E636" t="str">
            <v>高等学校　数学B</v>
          </cell>
        </row>
        <row r="637">
          <cell r="A637" t="str">
            <v>c331</v>
          </cell>
          <cell r="B637" t="str">
            <v>104 数研</v>
          </cell>
          <cell r="D637" t="str">
            <v>数B712</v>
          </cell>
          <cell r="E637" t="str">
            <v>新編　数学B</v>
          </cell>
        </row>
        <row r="638">
          <cell r="A638" t="str">
            <v>c332</v>
          </cell>
          <cell r="B638" t="str">
            <v>104 数研</v>
          </cell>
          <cell r="D638" t="str">
            <v>数B 713</v>
          </cell>
          <cell r="E638" t="str">
            <v>最新　数学B</v>
          </cell>
        </row>
        <row r="639">
          <cell r="A639" t="str">
            <v>c333</v>
          </cell>
          <cell r="B639" t="str">
            <v>104 数研</v>
          </cell>
          <cell r="D639" t="str">
            <v>数B714</v>
          </cell>
          <cell r="E639" t="str">
            <v>新　高校の数学B</v>
          </cell>
        </row>
        <row r="640">
          <cell r="A640" t="str">
            <v>c334</v>
          </cell>
          <cell r="B640" t="str">
            <v>104 数研</v>
          </cell>
          <cell r="D640" t="str">
            <v>数B715</v>
          </cell>
          <cell r="E640" t="str">
            <v>NEXT　数学B</v>
          </cell>
        </row>
        <row r="641">
          <cell r="A641" t="str">
            <v>c335</v>
          </cell>
          <cell r="B641" t="str">
            <v>183 第一</v>
          </cell>
          <cell r="D641" t="str">
            <v>数B 716</v>
          </cell>
          <cell r="E641" t="str">
            <v>新編数学Ｂ</v>
          </cell>
        </row>
        <row r="642">
          <cell r="A642" t="str">
            <v>c336</v>
          </cell>
          <cell r="B642" t="str">
            <v>2 東書</v>
          </cell>
          <cell r="D642" t="str">
            <v>数C701</v>
          </cell>
          <cell r="E642" t="str">
            <v>数学C　Advanced</v>
          </cell>
        </row>
        <row r="643">
          <cell r="A643" t="str">
            <v>c337</v>
          </cell>
          <cell r="B643" t="str">
            <v>2 東書</v>
          </cell>
          <cell r="D643" t="str">
            <v>数C702</v>
          </cell>
          <cell r="E643" t="str">
            <v>数学C　Standard</v>
          </cell>
        </row>
        <row r="644">
          <cell r="A644" t="str">
            <v>c338</v>
          </cell>
          <cell r="B644" t="str">
            <v>7 実教</v>
          </cell>
          <cell r="D644" t="str">
            <v>数C703</v>
          </cell>
          <cell r="E644" t="str">
            <v>数学C　Progress</v>
          </cell>
        </row>
        <row r="645">
          <cell r="A645" t="str">
            <v>c339</v>
          </cell>
          <cell r="B645" t="str">
            <v>7 実教</v>
          </cell>
          <cell r="D645" t="str">
            <v>数C704</v>
          </cell>
          <cell r="E645" t="str">
            <v>新編数学C</v>
          </cell>
        </row>
        <row r="646">
          <cell r="A646" t="str">
            <v>c340</v>
          </cell>
          <cell r="B646" t="str">
            <v>61 啓林館</v>
          </cell>
          <cell r="D646" t="str">
            <v>数C705</v>
          </cell>
          <cell r="E646" t="str">
            <v>数学C</v>
          </cell>
        </row>
        <row r="647">
          <cell r="A647" t="str">
            <v>c341</v>
          </cell>
          <cell r="B647" t="str">
            <v>61 啓林館</v>
          </cell>
          <cell r="D647" t="str">
            <v>数C706</v>
          </cell>
          <cell r="E647" t="str">
            <v>新編数学C</v>
          </cell>
        </row>
        <row r="648">
          <cell r="A648" t="str">
            <v>c342</v>
          </cell>
          <cell r="B648" t="str">
            <v>61 啓林館</v>
          </cell>
          <cell r="D648" t="str">
            <v>数C707</v>
          </cell>
          <cell r="E648" t="str">
            <v>深進数学C</v>
          </cell>
        </row>
        <row r="649">
          <cell r="A649" t="str">
            <v>c343</v>
          </cell>
          <cell r="B649" t="str">
            <v>104 数研</v>
          </cell>
          <cell r="D649" t="str">
            <v>数C708</v>
          </cell>
          <cell r="E649" t="str">
            <v>数学Ｃ</v>
          </cell>
        </row>
        <row r="650">
          <cell r="A650" t="str">
            <v>c344</v>
          </cell>
          <cell r="B650" t="str">
            <v>104 数研</v>
          </cell>
          <cell r="D650" t="str">
            <v>数C709</v>
          </cell>
          <cell r="E650" t="str">
            <v>高等学校　数学Ｃ</v>
          </cell>
        </row>
        <row r="651">
          <cell r="A651" t="str">
            <v>c345</v>
          </cell>
          <cell r="B651" t="str">
            <v>104 数研</v>
          </cell>
          <cell r="D651" t="str">
            <v>数C710</v>
          </cell>
          <cell r="E651" t="str">
            <v>新編　数学Ｃ</v>
          </cell>
        </row>
        <row r="652">
          <cell r="A652" t="str">
            <v>c346</v>
          </cell>
          <cell r="B652" t="str">
            <v>104 数研</v>
          </cell>
          <cell r="D652" t="str">
            <v>数C711</v>
          </cell>
          <cell r="E652" t="str">
            <v>最新　数学Ｃ</v>
          </cell>
        </row>
        <row r="653">
          <cell r="A653" t="str">
            <v>c347</v>
          </cell>
          <cell r="B653" t="str">
            <v>104 数研</v>
          </cell>
          <cell r="D653" t="str">
            <v>数C712</v>
          </cell>
          <cell r="E653" t="str">
            <v>NEXT　数学Ｃ</v>
          </cell>
        </row>
        <row r="654">
          <cell r="A654" t="str">
            <v>c348</v>
          </cell>
          <cell r="B654" t="str">
            <v>183 第一</v>
          </cell>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D670" t="str">
            <v>物理701</v>
          </cell>
          <cell r="E670" t="str">
            <v>物理</v>
          </cell>
        </row>
        <row r="671">
          <cell r="A671" t="str">
            <v>c365</v>
          </cell>
          <cell r="B671" t="str">
            <v>7 実教</v>
          </cell>
          <cell r="D671" t="str">
            <v>物理702</v>
          </cell>
          <cell r="E671" t="str">
            <v>物理</v>
          </cell>
        </row>
        <row r="672">
          <cell r="A672" t="str">
            <v>c366</v>
          </cell>
          <cell r="B672" t="str">
            <v>61 啓林館</v>
          </cell>
          <cell r="D672" t="str">
            <v>物理703</v>
          </cell>
          <cell r="E672" t="str">
            <v>高等学校 物理</v>
          </cell>
        </row>
        <row r="673">
          <cell r="A673" t="str">
            <v>c367</v>
          </cell>
          <cell r="B673" t="str">
            <v>61 啓林館</v>
          </cell>
          <cell r="D673" t="str">
            <v>物理704</v>
          </cell>
          <cell r="E673" t="str">
            <v>高等学校 総合物理１　
様々な運動　熱　波</v>
          </cell>
        </row>
        <row r="674">
          <cell r="A674" t="str">
            <v>c368</v>
          </cell>
          <cell r="B674" t="str">
            <v>61 啓林館</v>
          </cell>
          <cell r="D674" t="str">
            <v>物理705</v>
          </cell>
          <cell r="E674" t="str">
            <v>高等学校 総合物理２　
電気と磁気　原子・分子の世界</v>
          </cell>
        </row>
        <row r="675">
          <cell r="A675" t="str">
            <v>c369</v>
          </cell>
          <cell r="B675" t="str">
            <v>104 数研</v>
          </cell>
          <cell r="D675" t="str">
            <v>物理706</v>
          </cell>
          <cell r="E675" t="str">
            <v>物理</v>
          </cell>
        </row>
        <row r="676">
          <cell r="A676" t="str">
            <v>c370</v>
          </cell>
          <cell r="B676" t="str">
            <v>104 数研</v>
          </cell>
          <cell r="D676" t="str">
            <v>物理707</v>
          </cell>
          <cell r="E676" t="str">
            <v>総合物理１　力と運動・熱</v>
          </cell>
        </row>
        <row r="677">
          <cell r="A677" t="str">
            <v>c371</v>
          </cell>
          <cell r="B677" t="str">
            <v>104 数研</v>
          </cell>
          <cell r="D677" t="str">
            <v>物理708</v>
          </cell>
          <cell r="E677" t="str">
            <v>総合物理２　波・電気と磁気・原子</v>
          </cell>
        </row>
        <row r="678">
          <cell r="A678" t="str">
            <v>c372</v>
          </cell>
          <cell r="B678" t="str">
            <v>183 第一</v>
          </cell>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D691" t="str">
            <v>化学701</v>
          </cell>
          <cell r="E691" t="str">
            <v>化学　Vol.1　理論編</v>
          </cell>
        </row>
        <row r="692">
          <cell r="A692" t="str">
            <v>c386</v>
          </cell>
          <cell r="B692" t="str">
            <v>2 東書</v>
          </cell>
          <cell r="D692" t="str">
            <v>化学702</v>
          </cell>
          <cell r="E692" t="str">
            <v>化学　Vol.2　物質編</v>
          </cell>
        </row>
        <row r="693">
          <cell r="A693" t="str">
            <v>c387</v>
          </cell>
          <cell r="B693" t="str">
            <v>7 実教</v>
          </cell>
          <cell r="D693" t="str">
            <v>化学703</v>
          </cell>
          <cell r="E693" t="str">
            <v>化学　academia</v>
          </cell>
        </row>
        <row r="694">
          <cell r="A694" t="str">
            <v>c388</v>
          </cell>
          <cell r="B694" t="str">
            <v>7 実教</v>
          </cell>
          <cell r="D694" t="str">
            <v>化学704</v>
          </cell>
          <cell r="E694" t="str">
            <v>化学</v>
          </cell>
        </row>
        <row r="695">
          <cell r="A695" t="str">
            <v>c389</v>
          </cell>
          <cell r="B695" t="str">
            <v>61 啓林館</v>
          </cell>
          <cell r="D695" t="str">
            <v>化学705</v>
          </cell>
          <cell r="E695" t="str">
            <v>高等学校 化学</v>
          </cell>
        </row>
        <row r="696">
          <cell r="A696" t="str">
            <v>c390</v>
          </cell>
          <cell r="B696" t="str">
            <v>104 数研</v>
          </cell>
          <cell r="D696" t="str">
            <v>化学706</v>
          </cell>
          <cell r="E696" t="str">
            <v>化学</v>
          </cell>
        </row>
        <row r="697">
          <cell r="A697" t="str">
            <v>c391</v>
          </cell>
          <cell r="B697" t="str">
            <v>104 数研</v>
          </cell>
          <cell r="D697" t="str">
            <v>化学707</v>
          </cell>
          <cell r="E697" t="str">
            <v>新編　化学</v>
          </cell>
        </row>
        <row r="698">
          <cell r="A698" t="str">
            <v>c392</v>
          </cell>
          <cell r="B698" t="str">
            <v>183 第一</v>
          </cell>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D710" t="str">
            <v>生物701</v>
          </cell>
          <cell r="E710" t="str">
            <v>生物</v>
          </cell>
        </row>
        <row r="711">
          <cell r="A711" t="str">
            <v>c405</v>
          </cell>
          <cell r="B711" t="str">
            <v>7 実教</v>
          </cell>
          <cell r="D711" t="str">
            <v>生物702</v>
          </cell>
          <cell r="E711" t="str">
            <v>生物</v>
          </cell>
        </row>
        <row r="712">
          <cell r="A712" t="str">
            <v>c406</v>
          </cell>
          <cell r="B712" t="str">
            <v>61 啓林館</v>
          </cell>
          <cell r="D712" t="str">
            <v>生物703</v>
          </cell>
          <cell r="E712" t="str">
            <v>高等学校 生物</v>
          </cell>
        </row>
        <row r="713">
          <cell r="A713" t="str">
            <v>c407</v>
          </cell>
          <cell r="B713" t="str">
            <v>104 数研</v>
          </cell>
          <cell r="D713" t="str">
            <v>生物704</v>
          </cell>
          <cell r="E713" t="str">
            <v>生物</v>
          </cell>
        </row>
        <row r="714">
          <cell r="A714" t="str">
            <v>c408</v>
          </cell>
          <cell r="B714" t="str">
            <v>183 第一</v>
          </cell>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D729" t="str">
            <v>音Ⅱ701</v>
          </cell>
          <cell r="E729" t="str">
            <v>音楽Ⅱ　Ｔｕｔｔｉ＋</v>
          </cell>
        </row>
        <row r="730">
          <cell r="A730" t="str">
            <v>c424</v>
          </cell>
          <cell r="B730" t="str">
            <v>27 教芸</v>
          </cell>
          <cell r="D730" t="str">
            <v>音Ⅱ702</v>
          </cell>
          <cell r="E730" t="str">
            <v>高校生の音楽２</v>
          </cell>
        </row>
        <row r="731">
          <cell r="A731" t="str">
            <v>c425</v>
          </cell>
          <cell r="B731" t="str">
            <v>27 教芸</v>
          </cell>
          <cell r="D731" t="str">
            <v>音Ⅱ703</v>
          </cell>
          <cell r="E731" t="str">
            <v>MOUSA２</v>
          </cell>
        </row>
        <row r="732">
          <cell r="A732" t="str">
            <v>c426</v>
          </cell>
          <cell r="B732" t="str">
            <v>89 友社</v>
          </cell>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D738" t="str">
            <v>美Ⅱ701</v>
          </cell>
          <cell r="E738" t="str">
            <v>美術２</v>
          </cell>
        </row>
        <row r="739">
          <cell r="A739" t="str">
            <v>c433</v>
          </cell>
          <cell r="B739" t="str">
            <v>116 日文</v>
          </cell>
          <cell r="D739" t="str">
            <v>美Ⅱ702</v>
          </cell>
          <cell r="E739" t="str">
            <v>高校生の美術２</v>
          </cell>
        </row>
        <row r="740">
          <cell r="A740" t="str">
            <v>c434</v>
          </cell>
          <cell r="B740" t="str">
            <v>38 光村</v>
          </cell>
          <cell r="D740" t="str">
            <v>美Ⅲ701</v>
          </cell>
          <cell r="E740" t="str">
            <v>美術３</v>
          </cell>
        </row>
        <row r="741">
          <cell r="A741" t="str">
            <v>c435</v>
          </cell>
          <cell r="B741" t="str">
            <v>116 日文</v>
          </cell>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D749" t="str">
            <v>書Ⅱ701</v>
          </cell>
          <cell r="E749" t="str">
            <v>書道Ⅱ</v>
          </cell>
        </row>
        <row r="750">
          <cell r="A750" t="str">
            <v>c444</v>
          </cell>
          <cell r="B750" t="str">
            <v>6 教図</v>
          </cell>
          <cell r="D750" t="str">
            <v>書Ⅱ702</v>
          </cell>
          <cell r="E750" t="str">
            <v>書Ⅱ</v>
          </cell>
        </row>
        <row r="751">
          <cell r="A751" t="str">
            <v>c445</v>
          </cell>
          <cell r="B751" t="str">
            <v>17 教出</v>
          </cell>
          <cell r="D751" t="str">
            <v>書Ⅱ703</v>
          </cell>
          <cell r="E751" t="str">
            <v>書道Ⅱ</v>
          </cell>
        </row>
        <row r="752">
          <cell r="A752" t="str">
            <v>c446</v>
          </cell>
          <cell r="B752" t="str">
            <v>38 光村</v>
          </cell>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D780" t="str">
            <v>CⅡ701</v>
          </cell>
          <cell r="E780" t="str">
            <v>All Aboard!
English Communication　Ⅱ</v>
          </cell>
        </row>
        <row r="781">
          <cell r="A781" t="str">
            <v>c475</v>
          </cell>
          <cell r="B781" t="str">
            <v>2 東書</v>
          </cell>
          <cell r="D781" t="str">
            <v>CⅡ702</v>
          </cell>
          <cell r="E781" t="str">
            <v>Power On 
English Communication　Ⅱ</v>
          </cell>
        </row>
        <row r="782">
          <cell r="A782" t="str">
            <v>c476</v>
          </cell>
          <cell r="B782" t="str">
            <v>2 東書</v>
          </cell>
          <cell r="D782" t="str">
            <v>CⅡ703</v>
          </cell>
          <cell r="E782" t="str">
            <v>ENRICH LEARNING 
ENGLISH COMMUNICATION　Ⅱ</v>
          </cell>
        </row>
        <row r="783">
          <cell r="A783" t="str">
            <v>c477</v>
          </cell>
          <cell r="B783" t="str">
            <v>9 開隆堂</v>
          </cell>
          <cell r="D783" t="str">
            <v>CⅡ704</v>
          </cell>
          <cell r="E783" t="str">
            <v>Amity English Communication　Ⅱ</v>
          </cell>
        </row>
        <row r="784">
          <cell r="A784" t="str">
            <v>c478</v>
          </cell>
          <cell r="B784" t="str">
            <v>9 開隆堂</v>
          </cell>
          <cell r="D784" t="str">
            <v>CⅡ705</v>
          </cell>
          <cell r="E784" t="str">
            <v>APPLAUSE ENGLISH COMMUNICATION　Ⅱ</v>
          </cell>
        </row>
        <row r="785">
          <cell r="A785" t="str">
            <v>c479</v>
          </cell>
          <cell r="B785" t="str">
            <v>9 開隆堂</v>
          </cell>
          <cell r="D785" t="str">
            <v>CⅡ706</v>
          </cell>
          <cell r="E785" t="str">
            <v>Ambition English Communication　Ⅱ</v>
          </cell>
        </row>
        <row r="786">
          <cell r="A786" t="str">
            <v>c480</v>
          </cell>
          <cell r="B786" t="str">
            <v>15 三省堂</v>
          </cell>
          <cell r="D786" t="str">
            <v>CⅡ707</v>
          </cell>
          <cell r="E786" t="str">
            <v>CROWN English Communication Ⅱ</v>
          </cell>
        </row>
        <row r="787">
          <cell r="A787" t="str">
            <v>c481</v>
          </cell>
          <cell r="B787" t="str">
            <v>15 三省堂</v>
          </cell>
          <cell r="D787" t="str">
            <v>CⅡ708</v>
          </cell>
          <cell r="E787" t="str">
            <v>MY WAY English Communication Ⅱ</v>
          </cell>
        </row>
        <row r="788">
          <cell r="A788" t="str">
            <v>c482</v>
          </cell>
          <cell r="B788" t="str">
            <v>15 三省堂</v>
          </cell>
          <cell r="D788" t="str">
            <v>CⅡ709</v>
          </cell>
          <cell r="E788" t="str">
            <v>VISTA English Communication Ⅱ</v>
          </cell>
        </row>
        <row r="789">
          <cell r="A789" t="str">
            <v>c483</v>
          </cell>
          <cell r="B789" t="str">
            <v>50 大修館</v>
          </cell>
          <cell r="D789" t="str">
            <v>CⅡ710</v>
          </cell>
          <cell r="E789" t="str">
            <v>Crossroads English Communication Ⅱ</v>
          </cell>
        </row>
        <row r="790">
          <cell r="A790" t="str">
            <v>c484</v>
          </cell>
          <cell r="B790" t="str">
            <v>50 大修館</v>
          </cell>
          <cell r="D790" t="str">
            <v>CⅡ711</v>
          </cell>
          <cell r="E790" t="str">
            <v>PANORAMA English Communication 2</v>
          </cell>
        </row>
        <row r="791">
          <cell r="A791" t="str">
            <v>c485</v>
          </cell>
          <cell r="B791" t="str">
            <v>61 啓林館</v>
          </cell>
          <cell r="D791" t="str">
            <v>CⅡ 712</v>
          </cell>
          <cell r="E791" t="str">
            <v>ELEMENT 
English Communication　Ⅱ</v>
          </cell>
        </row>
        <row r="792">
          <cell r="A792" t="str">
            <v>c486</v>
          </cell>
          <cell r="B792" t="str">
            <v>61 啓林館</v>
          </cell>
          <cell r="D792" t="str">
            <v>CⅡ713</v>
          </cell>
          <cell r="E792" t="str">
            <v>LANDMARK 
English Communication　Ⅱ</v>
          </cell>
        </row>
        <row r="793">
          <cell r="A793" t="str">
            <v>c487</v>
          </cell>
          <cell r="B793" t="str">
            <v>61 啓林館</v>
          </cell>
          <cell r="D793" t="str">
            <v>CⅡ714</v>
          </cell>
          <cell r="E793" t="str">
            <v>LANDMARK Fit 
English Communication　Ⅱ</v>
          </cell>
        </row>
        <row r="794">
          <cell r="A794" t="str">
            <v>c488</v>
          </cell>
          <cell r="B794" t="str">
            <v>104 数研</v>
          </cell>
          <cell r="D794" t="str">
            <v>CⅡ715</v>
          </cell>
          <cell r="E794" t="str">
            <v>BLUE MARBLE 
English Communication　Ⅱ</v>
          </cell>
        </row>
        <row r="795">
          <cell r="A795" t="str">
            <v>c489</v>
          </cell>
          <cell r="B795" t="str">
            <v>104 数研</v>
          </cell>
          <cell r="D795" t="str">
            <v>CⅡ716</v>
          </cell>
          <cell r="E795" t="str">
            <v>BIG DIPPER English Communication　Ⅱ</v>
          </cell>
        </row>
        <row r="796">
          <cell r="A796" t="str">
            <v>c490</v>
          </cell>
          <cell r="B796" t="str">
            <v>104 数研</v>
          </cell>
          <cell r="D796" t="str">
            <v>CⅡ717</v>
          </cell>
          <cell r="E796" t="str">
            <v>COMET English Communication　Ⅱ</v>
          </cell>
        </row>
        <row r="797">
          <cell r="A797" t="str">
            <v>c491</v>
          </cell>
          <cell r="B797" t="str">
            <v>109 文英堂</v>
          </cell>
          <cell r="D797" t="str">
            <v>CⅡ718</v>
          </cell>
          <cell r="E797" t="str">
            <v>Grove English Communication Ⅱ</v>
          </cell>
        </row>
        <row r="798">
          <cell r="A798" t="str">
            <v>c492</v>
          </cell>
          <cell r="B798" t="str">
            <v>177 増進堂</v>
          </cell>
          <cell r="D798" t="str">
            <v>CⅡ719</v>
          </cell>
          <cell r="E798" t="str">
            <v>FLEX ENGLISH  COMMUNICATION　Ⅱ</v>
          </cell>
        </row>
        <row r="799">
          <cell r="A799" t="str">
            <v>c493</v>
          </cell>
          <cell r="B799" t="str">
            <v>183 第一</v>
          </cell>
          <cell r="D799" t="str">
            <v>CⅡ720</v>
          </cell>
          <cell r="E799" t="str">
            <v>CREATIVE English Communication Ⅱ</v>
          </cell>
        </row>
        <row r="800">
          <cell r="A800" t="str">
            <v>c494</v>
          </cell>
          <cell r="B800" t="str">
            <v>183 第一</v>
          </cell>
          <cell r="D800" t="str">
            <v>CⅡ721</v>
          </cell>
          <cell r="E800" t="str">
            <v>Vivid English Communication Ⅱ</v>
          </cell>
        </row>
        <row r="801">
          <cell r="A801" t="str">
            <v>c495</v>
          </cell>
          <cell r="B801" t="str">
            <v>212 桐原</v>
          </cell>
          <cell r="D801" t="str">
            <v>CⅡ722</v>
          </cell>
          <cell r="E801" t="str">
            <v>Heartening English Communication　Ⅱ</v>
          </cell>
        </row>
        <row r="802">
          <cell r="A802" t="str">
            <v>c496</v>
          </cell>
          <cell r="B802" t="str">
            <v>231 いいずな</v>
          </cell>
          <cell r="D802" t="str">
            <v>CⅡ723</v>
          </cell>
          <cell r="E802" t="str">
            <v>New Rays English Communication Ⅱ</v>
          </cell>
        </row>
        <row r="803">
          <cell r="A803" t="str">
            <v>c497</v>
          </cell>
          <cell r="B803" t="str">
            <v>235 CUP</v>
          </cell>
          <cell r="D803" t="str">
            <v>CⅡ724</v>
          </cell>
          <cell r="E803" t="str">
            <v>Cambridge　Experience　2</v>
          </cell>
        </row>
        <row r="804">
          <cell r="A804" t="str">
            <v>c498</v>
          </cell>
          <cell r="B804" t="str">
            <v>2 東書</v>
          </cell>
          <cell r="D804" t="str">
            <v>CⅢ701</v>
          </cell>
          <cell r="E804" t="str">
            <v>All Aboard!
English Communication　Ⅲ</v>
          </cell>
        </row>
        <row r="805">
          <cell r="A805" t="str">
            <v>c499</v>
          </cell>
          <cell r="B805" t="str">
            <v>2 東書</v>
          </cell>
          <cell r="D805" t="str">
            <v>CⅢ702</v>
          </cell>
          <cell r="E805" t="str">
            <v>Power On 
English Communication　Ⅲ</v>
          </cell>
        </row>
        <row r="806">
          <cell r="A806" t="str">
            <v>c500</v>
          </cell>
          <cell r="B806" t="str">
            <v>2 東書</v>
          </cell>
          <cell r="D806" t="str">
            <v>CⅢ703</v>
          </cell>
          <cell r="E806" t="str">
            <v>ENRICH LEARNING 
ENGLISH COMMUNICATION　Ⅲ</v>
          </cell>
        </row>
        <row r="807">
          <cell r="A807" t="str">
            <v>c501</v>
          </cell>
          <cell r="B807" t="str">
            <v>9 開隆堂</v>
          </cell>
          <cell r="D807" t="str">
            <v>CⅢ704</v>
          </cell>
          <cell r="E807" t="str">
            <v>Ambition English Communication　Ⅲ</v>
          </cell>
        </row>
        <row r="808">
          <cell r="A808" t="str">
            <v>c502</v>
          </cell>
          <cell r="B808" t="str">
            <v>15 三省堂</v>
          </cell>
          <cell r="D808" t="str">
            <v>CⅢ705</v>
          </cell>
          <cell r="E808" t="str">
            <v>CROWN English Communication Ⅲ</v>
          </cell>
        </row>
        <row r="809">
          <cell r="A809" t="str">
            <v>c503</v>
          </cell>
          <cell r="B809" t="str">
            <v>15 三省堂</v>
          </cell>
          <cell r="D809" t="str">
            <v>CⅢ706</v>
          </cell>
          <cell r="E809" t="str">
            <v>MY WAY English Communication Ⅲ</v>
          </cell>
        </row>
        <row r="810">
          <cell r="A810" t="str">
            <v>c504</v>
          </cell>
          <cell r="B810" t="str">
            <v>15 三省堂</v>
          </cell>
          <cell r="D810" t="str">
            <v>CⅢ707</v>
          </cell>
          <cell r="E810" t="str">
            <v>VISTA English Communication Ⅲ</v>
          </cell>
        </row>
        <row r="811">
          <cell r="A811" t="str">
            <v>c505</v>
          </cell>
          <cell r="B811" t="str">
            <v>50 大修館</v>
          </cell>
          <cell r="D811" t="str">
            <v>CⅢ708</v>
          </cell>
          <cell r="E811" t="str">
            <v>Crossroads English Communication Ⅲ</v>
          </cell>
        </row>
        <row r="812">
          <cell r="A812" t="str">
            <v>c506</v>
          </cell>
          <cell r="B812" t="str">
            <v>50 大修館</v>
          </cell>
          <cell r="D812" t="str">
            <v>CⅢ709</v>
          </cell>
          <cell r="E812" t="str">
            <v>PANORAMA English Communication ３</v>
          </cell>
        </row>
        <row r="813">
          <cell r="A813" t="str">
            <v>c507</v>
          </cell>
          <cell r="B813" t="str">
            <v>61 啓林館</v>
          </cell>
          <cell r="D813" t="str">
            <v>CⅢ710</v>
          </cell>
          <cell r="E813" t="str">
            <v>ELEMENT 
English Communication　Ⅲ</v>
          </cell>
        </row>
        <row r="814">
          <cell r="A814" t="str">
            <v>c508</v>
          </cell>
          <cell r="B814" t="str">
            <v>61 啓林館</v>
          </cell>
          <cell r="D814" t="str">
            <v>CⅢ711</v>
          </cell>
          <cell r="E814" t="str">
            <v>LANDMARK 
English Communication　Ⅲ</v>
          </cell>
        </row>
        <row r="815">
          <cell r="A815" t="str">
            <v>c509</v>
          </cell>
          <cell r="B815" t="str">
            <v>61 啓林館</v>
          </cell>
          <cell r="D815" t="str">
            <v>CⅢ712</v>
          </cell>
          <cell r="E815" t="str">
            <v>LANDMARK Fit 
English Communication　Ⅲ</v>
          </cell>
        </row>
        <row r="816">
          <cell r="A816" t="str">
            <v>c510</v>
          </cell>
          <cell r="B816" t="str">
            <v>104 数研</v>
          </cell>
          <cell r="D816" t="str">
            <v>CⅢ713</v>
          </cell>
          <cell r="E816" t="str">
            <v>BLUE MARBLE 
English Communication　Ⅲ</v>
          </cell>
        </row>
        <row r="817">
          <cell r="A817" t="str">
            <v>c511</v>
          </cell>
          <cell r="B817" t="str">
            <v>104 数研</v>
          </cell>
          <cell r="D817" t="str">
            <v>CⅢ714</v>
          </cell>
          <cell r="E817" t="str">
            <v>BIG DIPPER English Communication　Ⅲ</v>
          </cell>
        </row>
        <row r="818">
          <cell r="A818" t="str">
            <v>c512</v>
          </cell>
          <cell r="B818" t="str">
            <v>104 数研</v>
          </cell>
          <cell r="D818" t="str">
            <v>CⅢ715</v>
          </cell>
          <cell r="E818" t="str">
            <v>COMET English Communication　Ⅲ</v>
          </cell>
        </row>
        <row r="819">
          <cell r="A819" t="str">
            <v>c513</v>
          </cell>
          <cell r="B819" t="str">
            <v>109 文英堂</v>
          </cell>
          <cell r="D819" t="str">
            <v>CⅢ716</v>
          </cell>
          <cell r="E819" t="str">
            <v>Grove English Communication Ⅲ</v>
          </cell>
        </row>
        <row r="820">
          <cell r="A820" t="str">
            <v>c514</v>
          </cell>
          <cell r="B820" t="str">
            <v>177 増進堂</v>
          </cell>
          <cell r="D820" t="str">
            <v>CⅢ717</v>
          </cell>
          <cell r="E820" t="str">
            <v>FLEX ENGLISH  COMMUNICATION　Ⅲ</v>
          </cell>
        </row>
        <row r="821">
          <cell r="A821" t="str">
            <v>c515</v>
          </cell>
          <cell r="B821" t="str">
            <v>183 第一</v>
          </cell>
          <cell r="D821" t="str">
            <v>CⅢ718</v>
          </cell>
          <cell r="E821" t="str">
            <v>CREATIVE English Communication Ⅲ</v>
          </cell>
        </row>
        <row r="822">
          <cell r="A822" t="str">
            <v>c516</v>
          </cell>
          <cell r="B822" t="str">
            <v>183 第一</v>
          </cell>
          <cell r="D822" t="str">
            <v>CⅢ719</v>
          </cell>
          <cell r="E822" t="str">
            <v>Vivid English Communication Ⅲ</v>
          </cell>
        </row>
        <row r="823">
          <cell r="A823" t="str">
            <v>c517</v>
          </cell>
          <cell r="B823" t="str">
            <v>212 桐原</v>
          </cell>
          <cell r="D823" t="str">
            <v>CⅢ720</v>
          </cell>
          <cell r="E823" t="str">
            <v>Heartening English Communication　Ⅲ</v>
          </cell>
        </row>
        <row r="824">
          <cell r="A824" t="str">
            <v>c518</v>
          </cell>
          <cell r="B824" t="str">
            <v>231 いいずな</v>
          </cell>
          <cell r="D824" t="str">
            <v>CⅢ721</v>
          </cell>
          <cell r="E824" t="str">
            <v>New Rays English Communication Ⅲ</v>
          </cell>
        </row>
        <row r="825">
          <cell r="A825" t="str">
            <v>c519</v>
          </cell>
          <cell r="B825" t="str">
            <v>235 CUP</v>
          </cell>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D844" t="str">
            <v>論Ⅱ701</v>
          </cell>
          <cell r="E844" t="str">
            <v>NEW　FAVORITE　
English　Logic　and　Expression　Ⅱ</v>
          </cell>
        </row>
        <row r="845">
          <cell r="A845" t="str">
            <v>c539</v>
          </cell>
          <cell r="B845" t="str">
            <v>9 開隆堂</v>
          </cell>
          <cell r="D845" t="str">
            <v>論Ⅱ702</v>
          </cell>
          <cell r="E845" t="str">
            <v>Amity English Logic and Expression　Ⅱ</v>
          </cell>
        </row>
        <row r="846">
          <cell r="A846" t="str">
            <v>c540</v>
          </cell>
          <cell r="B846" t="str">
            <v>9 開隆堂</v>
          </cell>
          <cell r="D846" t="str">
            <v>論Ⅱ703</v>
          </cell>
          <cell r="E846" t="str">
            <v>APPLAUSE ENGLISH LOGIC AND EXPRESSION　Ⅱ</v>
          </cell>
        </row>
        <row r="847">
          <cell r="A847" t="str">
            <v>c541</v>
          </cell>
          <cell r="B847" t="str">
            <v>15 三省堂</v>
          </cell>
          <cell r="D847" t="str">
            <v>論Ⅱ704</v>
          </cell>
          <cell r="E847" t="str">
            <v>CROWN Logic and Expression Ⅱ</v>
          </cell>
        </row>
        <row r="848">
          <cell r="A848" t="str">
            <v>c542</v>
          </cell>
          <cell r="B848" t="str">
            <v>15 三省堂</v>
          </cell>
          <cell r="D848" t="str">
            <v>論Ⅱ705</v>
          </cell>
          <cell r="E848" t="str">
            <v>MY WAY Logic and ExpressionⅡ</v>
          </cell>
        </row>
        <row r="849">
          <cell r="A849" t="str">
            <v>c543</v>
          </cell>
          <cell r="B849" t="str">
            <v>15 三省堂</v>
          </cell>
          <cell r="D849" t="str">
            <v>論Ⅱ706</v>
          </cell>
          <cell r="E849" t="str">
            <v>VISTA Logic and Expression Ⅱ</v>
          </cell>
        </row>
        <row r="850">
          <cell r="A850" t="str">
            <v>c544</v>
          </cell>
          <cell r="B850" t="str">
            <v>50 大修館</v>
          </cell>
          <cell r="D850" t="str">
            <v>論Ⅱ707</v>
          </cell>
          <cell r="E850" t="str">
            <v>Genius English Logic and Expression Ⅱ</v>
          </cell>
        </row>
        <row r="851">
          <cell r="A851" t="str">
            <v>c545</v>
          </cell>
          <cell r="B851" t="str">
            <v>61 啓林館</v>
          </cell>
          <cell r="D851" t="str">
            <v>論Ⅱ708</v>
          </cell>
          <cell r="E851" t="str">
            <v>Vision Quest English Logic and Expression　Ⅱ　Ace</v>
          </cell>
        </row>
        <row r="852">
          <cell r="A852" t="str">
            <v>c546</v>
          </cell>
          <cell r="B852" t="str">
            <v>61 啓林館</v>
          </cell>
          <cell r="D852" t="str">
            <v>論Ⅱ709</v>
          </cell>
          <cell r="E852" t="str">
            <v>Vision Quest English Logic and Expression Ⅱ Hope</v>
          </cell>
        </row>
        <row r="853">
          <cell r="A853" t="str">
            <v>c547</v>
          </cell>
          <cell r="B853" t="str">
            <v>104 数研</v>
          </cell>
          <cell r="D853" t="str">
            <v>論Ⅱ710</v>
          </cell>
          <cell r="E853" t="str">
            <v>EARTHRISE English Logic and Expression Ⅱ Advanced</v>
          </cell>
        </row>
        <row r="854">
          <cell r="A854" t="str">
            <v>c548</v>
          </cell>
          <cell r="B854" t="str">
            <v>104 数研</v>
          </cell>
          <cell r="D854" t="str">
            <v>論Ⅱ711</v>
          </cell>
          <cell r="E854" t="str">
            <v>EARTHRISE English Logic and Expression Ⅱ Standard</v>
          </cell>
        </row>
        <row r="855">
          <cell r="A855" t="str">
            <v>c549</v>
          </cell>
          <cell r="B855" t="str">
            <v>104 数研</v>
          </cell>
          <cell r="D855" t="str">
            <v>論Ⅱ712</v>
          </cell>
          <cell r="E855" t="str">
            <v>BIG DIPPER English Logic and Expression Ⅱ</v>
          </cell>
        </row>
        <row r="856">
          <cell r="A856" t="str">
            <v>c550</v>
          </cell>
          <cell r="B856" t="str">
            <v>177 増進堂</v>
          </cell>
          <cell r="D856" t="str">
            <v>論Ⅱ713</v>
          </cell>
          <cell r="E856" t="str">
            <v>MAINSTREAM English Logic and Expression　Ⅱ</v>
          </cell>
        </row>
        <row r="857">
          <cell r="A857" t="str">
            <v>c551</v>
          </cell>
          <cell r="B857" t="str">
            <v>212 桐原</v>
          </cell>
          <cell r="D857" t="str">
            <v>論Ⅱ714</v>
          </cell>
          <cell r="E857" t="str">
            <v>FACTBOOK English Logic and Expression　Ⅱ</v>
          </cell>
        </row>
        <row r="858">
          <cell r="A858" t="str">
            <v>c552</v>
          </cell>
          <cell r="B858" t="str">
            <v>231 いいずな</v>
          </cell>
          <cell r="D858" t="str">
            <v>論Ⅱ715</v>
          </cell>
          <cell r="E858" t="str">
            <v>Harmony English Logic and Expression Ⅱ</v>
          </cell>
        </row>
        <row r="859">
          <cell r="A859" t="str">
            <v>c553</v>
          </cell>
          <cell r="B859" t="str">
            <v>231 いいずな</v>
          </cell>
          <cell r="D859" t="str">
            <v>論Ⅱ716</v>
          </cell>
          <cell r="E859" t="str">
            <v>be English Logic and Expression Ⅱ Clear</v>
          </cell>
        </row>
        <row r="860">
          <cell r="A860" t="str">
            <v>c554</v>
          </cell>
          <cell r="B860" t="str">
            <v>231 いいずな</v>
          </cell>
          <cell r="D860" t="str">
            <v>論Ⅱ717</v>
          </cell>
          <cell r="E860" t="str">
            <v>be English Logic and Expression Ⅱ Smart</v>
          </cell>
        </row>
        <row r="861">
          <cell r="A861" t="str">
            <v>c555</v>
          </cell>
          <cell r="B861" t="str">
            <v>2 東書</v>
          </cell>
          <cell r="D861" t="str">
            <v>論Ⅲ701</v>
          </cell>
          <cell r="E861" t="str">
            <v>NEW　FAVORITE　
English　Logic　and　Expression　Ⅲ</v>
          </cell>
        </row>
        <row r="862">
          <cell r="A862" t="str">
            <v>c556</v>
          </cell>
          <cell r="B862" t="str">
            <v>9 開隆堂</v>
          </cell>
          <cell r="D862" t="str">
            <v>論Ⅲ702</v>
          </cell>
          <cell r="E862" t="str">
            <v>Amity English Logic and Expression　Ⅲ</v>
          </cell>
        </row>
        <row r="863">
          <cell r="A863" t="str">
            <v>c557</v>
          </cell>
          <cell r="B863" t="str">
            <v>15 三省堂</v>
          </cell>
          <cell r="D863" t="str">
            <v>論Ⅲ703</v>
          </cell>
          <cell r="E863" t="str">
            <v>CROWN Logic and Expression Ⅲ</v>
          </cell>
        </row>
        <row r="864">
          <cell r="A864" t="str">
            <v>c558</v>
          </cell>
          <cell r="B864" t="str">
            <v>15 三省堂</v>
          </cell>
          <cell r="D864" t="str">
            <v>論Ⅲ704</v>
          </cell>
          <cell r="E864" t="str">
            <v>MY WAY Logic and ExpressionⅢ</v>
          </cell>
        </row>
        <row r="865">
          <cell r="A865" t="str">
            <v>c559</v>
          </cell>
          <cell r="B865" t="str">
            <v>50 大修館</v>
          </cell>
          <cell r="D865" t="str">
            <v>論Ⅲ705</v>
          </cell>
          <cell r="E865" t="str">
            <v>Genius English Logic and Expression Ⅲ</v>
          </cell>
        </row>
        <row r="866">
          <cell r="A866" t="str">
            <v>c560</v>
          </cell>
          <cell r="B866" t="str">
            <v>61 啓林館</v>
          </cell>
          <cell r="D866" t="str">
            <v>論Ⅲ706</v>
          </cell>
          <cell r="E866" t="str">
            <v>Vision Quest English Logic and Expression　Ⅲ</v>
          </cell>
        </row>
        <row r="867">
          <cell r="A867" t="str">
            <v>c561</v>
          </cell>
          <cell r="B867" t="str">
            <v>104 数研</v>
          </cell>
          <cell r="D867" t="str">
            <v>論Ⅲ707</v>
          </cell>
          <cell r="E867" t="str">
            <v>EARTHRISE English Logic and Expression Ⅲ Advanced</v>
          </cell>
        </row>
        <row r="868">
          <cell r="A868" t="str">
            <v>c562</v>
          </cell>
          <cell r="B868" t="str">
            <v>104 数研</v>
          </cell>
          <cell r="D868" t="str">
            <v>論Ⅲ708</v>
          </cell>
          <cell r="E868" t="str">
            <v>EARTHRISE English Logic and Expression Ⅲ Standard</v>
          </cell>
        </row>
        <row r="869">
          <cell r="A869" t="str">
            <v>c563</v>
          </cell>
          <cell r="B869" t="str">
            <v>177 増進堂</v>
          </cell>
          <cell r="D869" t="str">
            <v>論Ⅲ709</v>
          </cell>
          <cell r="E869" t="str">
            <v>MAINSTREAM English Logic and Expression　Ⅲ</v>
          </cell>
        </row>
        <row r="870">
          <cell r="A870" t="str">
            <v>c564</v>
          </cell>
          <cell r="B870" t="str">
            <v>212 桐原</v>
          </cell>
          <cell r="D870" t="str">
            <v>論Ⅲ710</v>
          </cell>
          <cell r="E870" t="str">
            <v>FACTBOOK English Logic and Expression　Ⅲ</v>
          </cell>
        </row>
        <row r="871">
          <cell r="A871" t="str">
            <v>c565</v>
          </cell>
          <cell r="B871" t="str">
            <v>231 いいずな</v>
          </cell>
          <cell r="D871" t="str">
            <v>論Ⅲ711</v>
          </cell>
          <cell r="E871" t="str">
            <v>Harmony English Logic and Expression Ⅲ</v>
          </cell>
        </row>
        <row r="872">
          <cell r="A872" t="str">
            <v>c566</v>
          </cell>
          <cell r="B872" t="str">
            <v>231 いいずな</v>
          </cell>
          <cell r="D872" t="str">
            <v>論Ⅲ712</v>
          </cell>
          <cell r="E872" t="str">
            <v>be English Logic and Expression Ⅲ Clear</v>
          </cell>
        </row>
        <row r="873">
          <cell r="A873" t="str">
            <v>c567</v>
          </cell>
          <cell r="B873" t="str">
            <v>231 いいずな</v>
          </cell>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D903" t="str">
            <v>情Ⅱ701</v>
          </cell>
          <cell r="E903" t="str">
            <v>情報Ⅱ</v>
          </cell>
        </row>
        <row r="904">
          <cell r="A904" t="str">
            <v>c598</v>
          </cell>
          <cell r="B904" t="str">
            <v>7 実教</v>
          </cell>
          <cell r="D904" t="str">
            <v>情Ⅱ702</v>
          </cell>
          <cell r="E904" t="str">
            <v>情報Ⅱ</v>
          </cell>
        </row>
        <row r="905">
          <cell r="A905" t="str">
            <v>c599</v>
          </cell>
          <cell r="B905" t="str">
            <v>116 日文</v>
          </cell>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D939" t="str">
            <v>工業718</v>
          </cell>
          <cell r="E939" t="str">
            <v>工業情報数理</v>
          </cell>
        </row>
        <row r="940">
          <cell r="A940" t="str">
            <v>c634</v>
          </cell>
          <cell r="B940" t="str">
            <v>7 実教</v>
          </cell>
          <cell r="D940" t="str">
            <v>工業719</v>
          </cell>
          <cell r="E940" t="str">
            <v>精選工業情報数理</v>
          </cell>
        </row>
        <row r="941">
          <cell r="A941" t="str">
            <v>c635</v>
          </cell>
          <cell r="B941" t="str">
            <v>154 オーム</v>
          </cell>
          <cell r="D941" t="str">
            <v>工業723</v>
          </cell>
          <cell r="E941" t="str">
            <v>工業情報数理</v>
          </cell>
        </row>
        <row r="942">
          <cell r="A942" t="str">
            <v>c636</v>
          </cell>
          <cell r="B942" t="str">
            <v>7 実教</v>
          </cell>
          <cell r="D942" t="str">
            <v>工業754</v>
          </cell>
          <cell r="E942" t="str">
            <v>工業環境技術</v>
          </cell>
        </row>
        <row r="943">
          <cell r="A943" t="str">
            <v>c637</v>
          </cell>
          <cell r="B943" t="str">
            <v>7
実教</v>
          </cell>
          <cell r="D943" t="str">
            <v>工業
708
◆</v>
          </cell>
          <cell r="E943" t="str">
            <v>機械工作１</v>
          </cell>
        </row>
        <row r="944">
          <cell r="A944" t="str">
            <v>c638</v>
          </cell>
          <cell r="D944" t="str">
            <v>工業
709
◆</v>
          </cell>
          <cell r="E944" t="str">
            <v>機械工作２</v>
          </cell>
        </row>
        <row r="945">
          <cell r="A945" t="str">
            <v>c639</v>
          </cell>
          <cell r="B945" t="str">
            <v>7
実教</v>
          </cell>
          <cell r="D945" t="str">
            <v>工業
710
◆</v>
          </cell>
          <cell r="E945" t="str">
            <v>機械設計１</v>
          </cell>
        </row>
        <row r="946">
          <cell r="A946" t="str">
            <v>c640</v>
          </cell>
          <cell r="D946" t="str">
            <v>工業
711
◆</v>
          </cell>
          <cell r="E946" t="str">
            <v>機械設計２</v>
          </cell>
        </row>
        <row r="947">
          <cell r="A947" t="str">
            <v>c641</v>
          </cell>
          <cell r="B947" t="str">
            <v>7 実教</v>
          </cell>
          <cell r="D947" t="str">
            <v>工業763</v>
          </cell>
          <cell r="E947" t="str">
            <v>原動機</v>
          </cell>
        </row>
        <row r="948">
          <cell r="A948" t="str">
            <v>c642</v>
          </cell>
          <cell r="B948" t="str">
            <v>7 実教</v>
          </cell>
          <cell r="D948" t="str">
            <v>工業736</v>
          </cell>
          <cell r="E948" t="str">
            <v>電子機械</v>
          </cell>
        </row>
        <row r="949">
          <cell r="A949" t="str">
            <v>c643</v>
          </cell>
          <cell r="B949" t="str">
            <v>7 実教</v>
          </cell>
          <cell r="D949" t="str">
            <v>工業755</v>
          </cell>
          <cell r="E949" t="str">
            <v>生産技術</v>
          </cell>
        </row>
        <row r="950">
          <cell r="A950" t="str">
            <v>c644</v>
          </cell>
          <cell r="B950" t="str">
            <v>7
実教</v>
          </cell>
          <cell r="D950" t="str">
            <v>工業
712
◆</v>
          </cell>
          <cell r="E950" t="str">
            <v>自動車工学１</v>
          </cell>
        </row>
        <row r="951">
          <cell r="A951" t="str">
            <v>c645</v>
          </cell>
          <cell r="D951" t="str">
            <v>工業
713
◆</v>
          </cell>
          <cell r="E951" t="str">
            <v>自動車工学２</v>
          </cell>
        </row>
        <row r="952">
          <cell r="A952" t="str">
            <v>c646</v>
          </cell>
          <cell r="B952" t="str">
            <v>7 実教</v>
          </cell>
          <cell r="D952" t="str">
            <v>工業
737</v>
          </cell>
          <cell r="E952" t="str">
            <v>自動車整備</v>
          </cell>
        </row>
        <row r="953">
          <cell r="A953" t="str">
            <v>c647</v>
          </cell>
          <cell r="B953" t="str">
            <v>7 実教</v>
          </cell>
          <cell r="D953" t="str">
            <v>工業720</v>
          </cell>
          <cell r="E953" t="str">
            <v>電気回路１_x000D_</v>
          </cell>
        </row>
        <row r="954">
          <cell r="A954" t="str">
            <v>c648</v>
          </cell>
          <cell r="B954" t="str">
            <v>7 実教</v>
          </cell>
          <cell r="D954" t="str">
            <v>工業721</v>
          </cell>
          <cell r="E954" t="str">
            <v>電気回路２</v>
          </cell>
        </row>
        <row r="955">
          <cell r="A955" t="str">
            <v>c649</v>
          </cell>
          <cell r="B955" t="str">
            <v>7 実教</v>
          </cell>
          <cell r="D955" t="str">
            <v>工業722</v>
          </cell>
          <cell r="E955" t="str">
            <v>精選電気回路</v>
          </cell>
        </row>
        <row r="956">
          <cell r="A956" t="str">
            <v>c650</v>
          </cell>
          <cell r="B956" t="str">
            <v>154 オーム</v>
          </cell>
          <cell r="D956" t="str">
            <v>工業724</v>
          </cell>
          <cell r="E956" t="str">
            <v>電気回路１_x000D_</v>
          </cell>
        </row>
        <row r="957">
          <cell r="A957" t="str">
            <v>c651</v>
          </cell>
          <cell r="B957" t="str">
            <v>154 オーム</v>
          </cell>
          <cell r="D957" t="str">
            <v>工業725</v>
          </cell>
          <cell r="E957" t="str">
            <v>電気回路２</v>
          </cell>
        </row>
        <row r="958">
          <cell r="A958" t="str">
            <v>c652</v>
          </cell>
          <cell r="B958" t="str">
            <v>174 コロナ</v>
          </cell>
          <cell r="D958" t="str">
            <v>工業726</v>
          </cell>
          <cell r="E958" t="str">
            <v>わかりやすい電気回路</v>
          </cell>
        </row>
        <row r="959">
          <cell r="A959" t="str">
            <v>c653</v>
          </cell>
          <cell r="B959" t="str">
            <v>174 コロナ</v>
          </cell>
          <cell r="D959" t="str">
            <v>工業727</v>
          </cell>
          <cell r="E959" t="str">
            <v>電気回路（上）_x000D_</v>
          </cell>
        </row>
        <row r="960">
          <cell r="A960" t="str">
            <v>c654</v>
          </cell>
          <cell r="B960" t="str">
            <v>174 コロナ</v>
          </cell>
          <cell r="D960" t="str">
            <v>工業728</v>
          </cell>
          <cell r="E960" t="str">
            <v>電気回路（下）</v>
          </cell>
        </row>
        <row r="961">
          <cell r="A961" t="str">
            <v>c655</v>
          </cell>
          <cell r="B961" t="str">
            <v>7 実教</v>
          </cell>
          <cell r="D961" t="str">
            <v>工業738</v>
          </cell>
          <cell r="E961" t="str">
            <v>電気機器</v>
          </cell>
        </row>
        <row r="962">
          <cell r="A962" t="str">
            <v>c656</v>
          </cell>
          <cell r="B962" t="str">
            <v>154 オーム</v>
          </cell>
          <cell r="D962" t="str">
            <v>工業739</v>
          </cell>
          <cell r="E962" t="str">
            <v>電気機器</v>
          </cell>
        </row>
        <row r="963">
          <cell r="A963" t="str">
            <v>c657</v>
          </cell>
          <cell r="B963" t="str">
            <v>7 実教</v>
          </cell>
          <cell r="D963" t="str">
            <v>工業740</v>
          </cell>
          <cell r="E963" t="str">
            <v>電力技術1</v>
          </cell>
        </row>
        <row r="964">
          <cell r="A964" t="str">
            <v>c658</v>
          </cell>
          <cell r="B964" t="str">
            <v>7 実教</v>
          </cell>
          <cell r="D964" t="str">
            <v>工業741</v>
          </cell>
          <cell r="E964" t="str">
            <v>電力技術2</v>
          </cell>
        </row>
        <row r="965">
          <cell r="A965" t="str">
            <v>c659</v>
          </cell>
          <cell r="B965" t="str">
            <v>154 オーム</v>
          </cell>
          <cell r="D965" t="str">
            <v>工業742</v>
          </cell>
          <cell r="E965" t="str">
            <v>電力技術１</v>
          </cell>
        </row>
        <row r="966">
          <cell r="A966" t="str">
            <v>c660</v>
          </cell>
          <cell r="B966" t="str">
            <v>154 オーム</v>
          </cell>
          <cell r="D966" t="str">
            <v>工業743</v>
          </cell>
          <cell r="E966" t="str">
            <v>電力技術２</v>
          </cell>
        </row>
        <row r="967">
          <cell r="A967" t="str">
            <v>c661</v>
          </cell>
          <cell r="B967" t="str">
            <v>7 実教</v>
          </cell>
          <cell r="D967" t="str">
            <v>工業744</v>
          </cell>
          <cell r="E967" t="str">
            <v>電子技術</v>
          </cell>
        </row>
        <row r="968">
          <cell r="A968" t="str">
            <v>c662</v>
          </cell>
          <cell r="B968" t="str">
            <v>7 実教</v>
          </cell>
          <cell r="D968" t="str">
            <v>工業745</v>
          </cell>
          <cell r="E968" t="str">
            <v>電子回路</v>
          </cell>
        </row>
        <row r="969">
          <cell r="A969" t="str">
            <v>c663</v>
          </cell>
          <cell r="B969" t="str">
            <v>7 実教</v>
          </cell>
          <cell r="D969" t="str">
            <v>工業764</v>
          </cell>
          <cell r="E969" t="str">
            <v>電子計測制御</v>
          </cell>
        </row>
        <row r="970">
          <cell r="A970" t="str">
            <v>c664</v>
          </cell>
          <cell r="B970" t="str">
            <v>7 実教</v>
          </cell>
          <cell r="D970" t="str">
            <v>工業765</v>
          </cell>
          <cell r="E970" t="str">
            <v>通信技術</v>
          </cell>
        </row>
        <row r="971">
          <cell r="A971" t="str">
            <v>c665</v>
          </cell>
          <cell r="B971" t="str">
            <v>7 実教</v>
          </cell>
          <cell r="D971" t="str">
            <v>工業746</v>
          </cell>
          <cell r="E971" t="str">
            <v>プログラミング技術</v>
          </cell>
        </row>
        <row r="972">
          <cell r="A972" t="str">
            <v>c666</v>
          </cell>
          <cell r="B972" t="str">
            <v>7 実教</v>
          </cell>
          <cell r="D972" t="str">
            <v>工業747</v>
          </cell>
          <cell r="E972" t="str">
            <v>ハードウェア技術</v>
          </cell>
        </row>
        <row r="973">
          <cell r="A973" t="str">
            <v>c667</v>
          </cell>
          <cell r="B973" t="str">
            <v>7 実教</v>
          </cell>
          <cell r="D973" t="str">
            <v>工業766</v>
          </cell>
          <cell r="E973" t="str">
            <v>ソフトウェア技術</v>
          </cell>
        </row>
        <row r="974">
          <cell r="A974" t="str">
            <v>c668</v>
          </cell>
          <cell r="B974" t="str">
            <v>7 実教</v>
          </cell>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D976" t="str">
            <v>工業749</v>
          </cell>
          <cell r="E976" t="str">
            <v>建築計画</v>
          </cell>
        </row>
        <row r="977">
          <cell r="A977" t="str">
            <v>c671</v>
          </cell>
          <cell r="B977" t="str">
            <v>7 実教</v>
          </cell>
          <cell r="D977" t="str">
            <v>工業748</v>
          </cell>
          <cell r="E977" t="str">
            <v>建築構造設計</v>
          </cell>
        </row>
        <row r="978">
          <cell r="A978" t="str">
            <v>c672</v>
          </cell>
          <cell r="B978" t="str">
            <v>7 実教</v>
          </cell>
          <cell r="D978" t="str">
            <v>工業768</v>
          </cell>
          <cell r="E978" t="str">
            <v>建築施工</v>
          </cell>
        </row>
        <row r="979">
          <cell r="A979" t="str">
            <v>c673</v>
          </cell>
          <cell r="B979" t="str">
            <v>7 実教</v>
          </cell>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D981" t="str">
            <v>工業756</v>
          </cell>
          <cell r="E981" t="str">
            <v>土木基盤力学　水理学　土質力学</v>
          </cell>
        </row>
        <row r="982">
          <cell r="A982" t="str">
            <v>c676</v>
          </cell>
          <cell r="B982" t="str">
            <v>7 実教</v>
          </cell>
          <cell r="D982" t="str">
            <v>工業751</v>
          </cell>
          <cell r="E982" t="str">
            <v>土木構造設計1</v>
          </cell>
        </row>
        <row r="983">
          <cell r="A983" t="str">
            <v>c677</v>
          </cell>
          <cell r="B983" t="str">
            <v>7 実教</v>
          </cell>
          <cell r="D983" t="str">
            <v>工業752</v>
          </cell>
          <cell r="E983" t="str">
            <v>土木構造設計2</v>
          </cell>
        </row>
        <row r="984">
          <cell r="A984" t="str">
            <v>c678</v>
          </cell>
          <cell r="B984" t="str">
            <v>7 実教</v>
          </cell>
          <cell r="D984" t="str">
            <v>工業750</v>
          </cell>
          <cell r="E984" t="str">
            <v>土木施工</v>
          </cell>
        </row>
        <row r="985">
          <cell r="A985" t="str">
            <v>c679</v>
          </cell>
          <cell r="B985" t="str">
            <v>7 実教</v>
          </cell>
          <cell r="D985" t="str">
            <v>工業770</v>
          </cell>
          <cell r="E985" t="str">
            <v>社会基盤工学</v>
          </cell>
        </row>
        <row r="986">
          <cell r="A986" t="str">
            <v>c680</v>
          </cell>
          <cell r="B986" t="str">
            <v>7
実教</v>
          </cell>
          <cell r="D986" t="str">
            <v>工業
716
◆</v>
          </cell>
          <cell r="E986" t="str">
            <v>工業化学１</v>
          </cell>
        </row>
        <row r="987">
          <cell r="A987" t="str">
            <v>c681</v>
          </cell>
          <cell r="D987" t="str">
            <v>工業
717
◆</v>
          </cell>
          <cell r="E987" t="str">
            <v>工業化学２</v>
          </cell>
        </row>
        <row r="988">
          <cell r="A988" t="str">
            <v>c682</v>
          </cell>
          <cell r="B988" t="str">
            <v>7 実教</v>
          </cell>
          <cell r="D988" t="str">
            <v>工業753</v>
          </cell>
          <cell r="E988" t="str">
            <v>化学工学</v>
          </cell>
        </row>
        <row r="989">
          <cell r="A989" t="str">
            <v>c683</v>
          </cell>
          <cell r="B989" t="str">
            <v>7 実教</v>
          </cell>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D994" t="str">
            <v>工業772</v>
          </cell>
          <cell r="E994" t="str">
            <v>空気調和設備</v>
          </cell>
        </row>
        <row r="995">
          <cell r="A995" t="str">
            <v>c689</v>
          </cell>
          <cell r="B995" t="str">
            <v>201 海文堂</v>
          </cell>
          <cell r="D995" t="str">
            <v>工業757</v>
          </cell>
          <cell r="E995" t="str">
            <v>衛生・防災設備</v>
          </cell>
        </row>
        <row r="996">
          <cell r="A996" t="str">
            <v>c690</v>
          </cell>
          <cell r="B996" t="str">
            <v>201 海文堂</v>
          </cell>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D998" t="str">
            <v>工業758</v>
          </cell>
          <cell r="E998" t="str">
            <v>材料加工</v>
          </cell>
        </row>
        <row r="999">
          <cell r="A999" t="str">
            <v>c693</v>
          </cell>
          <cell r="B999" t="str">
            <v>7 実教</v>
          </cell>
          <cell r="D999" t="str">
            <v>工業759</v>
          </cell>
          <cell r="E999" t="str">
            <v>セラミック工業</v>
          </cell>
        </row>
        <row r="1000">
          <cell r="A1000" t="str">
            <v>c694</v>
          </cell>
          <cell r="B1000" t="str">
            <v>7 実教</v>
          </cell>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D1002" t="str">
            <v>工業761</v>
          </cell>
          <cell r="E1002" t="str">
            <v>インテリア装備</v>
          </cell>
        </row>
        <row r="1003">
          <cell r="A1003" t="str">
            <v>c697</v>
          </cell>
          <cell r="B1003" t="str">
            <v>201 海文堂</v>
          </cell>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D1005" t="str">
            <v>工業774</v>
          </cell>
          <cell r="E1005" t="str">
            <v>デザイン材料</v>
          </cell>
        </row>
        <row r="1006">
          <cell r="A1006" t="str">
            <v>c700</v>
          </cell>
          <cell r="B1006" t="str">
            <v>7
実教</v>
          </cell>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D1012" t="str">
            <v>商業718</v>
          </cell>
          <cell r="E1012" t="str">
            <v>マーケティング</v>
          </cell>
        </row>
        <row r="1013">
          <cell r="A1013" t="str">
            <v>c707</v>
          </cell>
          <cell r="B1013" t="str">
            <v>190 東法</v>
          </cell>
          <cell r="D1013" t="str">
            <v>商業719</v>
          </cell>
          <cell r="E1013" t="str">
            <v>マーケティング</v>
          </cell>
        </row>
        <row r="1014">
          <cell r="A1014" t="str">
            <v>c708</v>
          </cell>
          <cell r="B1014" t="str">
            <v>7 実教</v>
          </cell>
          <cell r="D1014" t="str">
            <v>商業732</v>
          </cell>
          <cell r="E1014" t="str">
            <v>商品開発と流通</v>
          </cell>
        </row>
        <row r="1015">
          <cell r="A1015" t="str">
            <v>c709</v>
          </cell>
          <cell r="B1015" t="str">
            <v>190 東法</v>
          </cell>
          <cell r="D1015" t="str">
            <v>商業733</v>
          </cell>
          <cell r="E1015" t="str">
            <v>商品開発と流通</v>
          </cell>
        </row>
        <row r="1016">
          <cell r="A1016" t="str">
            <v>c710</v>
          </cell>
          <cell r="B1016" t="str">
            <v>7 実教</v>
          </cell>
          <cell r="D1016" t="str">
            <v>商業738</v>
          </cell>
          <cell r="E1016" t="str">
            <v>観光ビジネス</v>
          </cell>
        </row>
        <row r="1017">
          <cell r="A1017" t="str">
            <v>c711</v>
          </cell>
          <cell r="B1017" t="str">
            <v>190　東法</v>
          </cell>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D1020" t="str">
            <v>商業734</v>
          </cell>
          <cell r="E1020" t="str">
            <v>グローバル経済</v>
          </cell>
        </row>
        <row r="1021">
          <cell r="A1021" t="str">
            <v>c715</v>
          </cell>
          <cell r="B1021" t="str">
            <v>190 東法</v>
          </cell>
          <cell r="D1021" t="str">
            <v>商業735</v>
          </cell>
          <cell r="E1021" t="str">
            <v>グローバル経済</v>
          </cell>
        </row>
        <row r="1022">
          <cell r="A1022" t="str">
            <v>c716</v>
          </cell>
          <cell r="B1022" t="str">
            <v>7 実教</v>
          </cell>
          <cell r="D1022" t="str">
            <v>商業740</v>
          </cell>
          <cell r="E1022" t="str">
            <v>ビジネス法規</v>
          </cell>
        </row>
        <row r="1023">
          <cell r="A1023" t="str">
            <v>c717</v>
          </cell>
          <cell r="B1023" t="str">
            <v>190 東法</v>
          </cell>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D1029" t="str">
            <v>商業727</v>
          </cell>
          <cell r="E1029" t="str">
            <v>高校財務会計Ⅰ</v>
          </cell>
        </row>
        <row r="1030">
          <cell r="A1030" t="str">
            <v>c724</v>
          </cell>
          <cell r="B1030" t="str">
            <v>7 実教</v>
          </cell>
          <cell r="D1030" t="str">
            <v>商業728</v>
          </cell>
          <cell r="E1030" t="str">
            <v>新財務会計Ⅰ</v>
          </cell>
        </row>
        <row r="1031">
          <cell r="A1031" t="str">
            <v>c725</v>
          </cell>
          <cell r="B1031" t="str">
            <v>190 東法</v>
          </cell>
          <cell r="D1031" t="str">
            <v>商業729</v>
          </cell>
          <cell r="E1031" t="str">
            <v>財務会計Ⅰ</v>
          </cell>
        </row>
        <row r="1032">
          <cell r="A1032" t="str">
            <v>c726</v>
          </cell>
          <cell r="B1032" t="str">
            <v>234 TAC</v>
          </cell>
          <cell r="D1032" t="str">
            <v>商業731</v>
          </cell>
          <cell r="E1032" t="str">
            <v>財務会計Ⅰ</v>
          </cell>
        </row>
        <row r="1033">
          <cell r="A1033" t="str">
            <v>c727</v>
          </cell>
          <cell r="B1033" t="str">
            <v>7 実教</v>
          </cell>
          <cell r="D1033" t="str">
            <v>商業742</v>
          </cell>
          <cell r="E1033" t="str">
            <v>財務会計Ⅱ</v>
          </cell>
        </row>
        <row r="1034">
          <cell r="A1034" t="str">
            <v>c728</v>
          </cell>
          <cell r="B1034" t="str">
            <v>190 東法</v>
          </cell>
          <cell r="D1034" t="str">
            <v>商業743</v>
          </cell>
          <cell r="E1034" t="str">
            <v>財務会計Ⅱ</v>
          </cell>
        </row>
        <row r="1035">
          <cell r="A1035" t="str">
            <v>c729</v>
          </cell>
          <cell r="B1035" t="str">
            <v>230　ネット</v>
          </cell>
          <cell r="D1035" t="str">
            <v>商業744</v>
          </cell>
          <cell r="E1035" t="str">
            <v>財務会計Ⅱ</v>
          </cell>
        </row>
        <row r="1036">
          <cell r="A1036" t="str">
            <v>c730</v>
          </cell>
          <cell r="B1036" t="str">
            <v>234 TAC</v>
          </cell>
          <cell r="D1036" t="str">
            <v>商業745</v>
          </cell>
          <cell r="E1036" t="str">
            <v>財務会計Ⅱ</v>
          </cell>
        </row>
        <row r="1037">
          <cell r="A1037" t="str">
            <v>c731</v>
          </cell>
          <cell r="B1037" t="str">
            <v>7 実教</v>
          </cell>
          <cell r="D1037" t="str">
            <v>商業720</v>
          </cell>
          <cell r="E1037" t="str">
            <v>原価計算</v>
          </cell>
        </row>
        <row r="1038">
          <cell r="A1038" t="str">
            <v>c732</v>
          </cell>
          <cell r="B1038" t="str">
            <v>190 東法</v>
          </cell>
          <cell r="D1038" t="str">
            <v>商業721</v>
          </cell>
          <cell r="E1038" t="str">
            <v>原価計算</v>
          </cell>
        </row>
        <row r="1039">
          <cell r="A1039" t="str">
            <v>c733</v>
          </cell>
          <cell r="B1039" t="str">
            <v>234 TAC</v>
          </cell>
          <cell r="D1039" t="str">
            <v>商業723</v>
          </cell>
          <cell r="E1039" t="str">
            <v>原価計算</v>
          </cell>
        </row>
        <row r="1040">
          <cell r="A1040" t="str">
            <v>c734</v>
          </cell>
          <cell r="B1040" t="str">
            <v>7 実教</v>
          </cell>
          <cell r="D1040" t="str">
            <v>商業746</v>
          </cell>
          <cell r="E1040" t="str">
            <v>管理会計</v>
          </cell>
        </row>
        <row r="1041">
          <cell r="A1041" t="str">
            <v>c735</v>
          </cell>
          <cell r="B1041" t="str">
            <v>230　ネット</v>
          </cell>
          <cell r="D1041" t="str">
            <v>商業747</v>
          </cell>
          <cell r="E1041" t="str">
            <v>新　新しい管理会計</v>
          </cell>
        </row>
        <row r="1042">
          <cell r="A1042" t="str">
            <v>c736</v>
          </cell>
          <cell r="B1042" t="str">
            <v>234 TAC</v>
          </cell>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D1046" t="str">
            <v>商業736</v>
          </cell>
          <cell r="E1046" t="str">
            <v>ソフトウェア活用</v>
          </cell>
        </row>
        <row r="1047">
          <cell r="A1047" t="str">
            <v>c741</v>
          </cell>
          <cell r="B1047" t="str">
            <v>190 東法</v>
          </cell>
          <cell r="D1047" t="str">
            <v>商業737</v>
          </cell>
          <cell r="E1047" t="str">
            <v>ソフトウェア活用</v>
          </cell>
        </row>
        <row r="1048">
          <cell r="A1048" t="str">
            <v>c742</v>
          </cell>
          <cell r="B1048" t="str">
            <v>7 実教</v>
          </cell>
          <cell r="D1048" t="str">
            <v>商業724</v>
          </cell>
          <cell r="E1048" t="str">
            <v>最新プログラミング　オブジェクト指向プログラミング</v>
          </cell>
        </row>
        <row r="1049">
          <cell r="A1049" t="str">
            <v>c743</v>
          </cell>
          <cell r="B1049" t="str">
            <v>7 実教</v>
          </cell>
          <cell r="D1049" t="str">
            <v>商業725</v>
          </cell>
          <cell r="E1049" t="str">
            <v>プログラミング　～マクロ言語～</v>
          </cell>
        </row>
        <row r="1050">
          <cell r="A1050" t="str">
            <v>c744</v>
          </cell>
          <cell r="B1050" t="str">
            <v>190 東法</v>
          </cell>
          <cell r="D1050" t="str">
            <v>商業726</v>
          </cell>
          <cell r="E1050" t="str">
            <v>プログラミング</v>
          </cell>
        </row>
        <row r="1051">
          <cell r="A1051" t="str">
            <v>c745</v>
          </cell>
          <cell r="B1051" t="str">
            <v>7 実教</v>
          </cell>
          <cell r="D1051" t="str">
            <v>商業749</v>
          </cell>
          <cell r="E1051" t="str">
            <v>ネットワーク活用</v>
          </cell>
        </row>
        <row r="1052">
          <cell r="A1052" t="str">
            <v>c746</v>
          </cell>
          <cell r="B1052" t="str">
            <v>190 東法</v>
          </cell>
          <cell r="D1052" t="str">
            <v>商業750</v>
          </cell>
          <cell r="E1052" t="str">
            <v>ネットワーク活用</v>
          </cell>
        </row>
        <row r="1053">
          <cell r="A1053" t="str">
            <v>c747</v>
          </cell>
          <cell r="B1053" t="str">
            <v>7 実教</v>
          </cell>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D1057" t="str">
            <v>水産708</v>
          </cell>
          <cell r="E1057" t="str">
            <v>航海・計器</v>
          </cell>
        </row>
        <row r="1058">
          <cell r="A1058" t="str">
            <v>c752</v>
          </cell>
          <cell r="B1058" t="str">
            <v>201 海文堂</v>
          </cell>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D1061" t="str">
            <v>水産709</v>
          </cell>
          <cell r="E1061" t="str">
            <v>機械設計工作</v>
          </cell>
        </row>
        <row r="1062">
          <cell r="A1062" t="str">
            <v>c756</v>
          </cell>
          <cell r="B1062" t="str">
            <v>201 海文堂</v>
          </cell>
          <cell r="D1062" t="str">
            <v>水産710</v>
          </cell>
          <cell r="E1062" t="str">
            <v>電気理論</v>
          </cell>
        </row>
        <row r="1063">
          <cell r="A1063" t="str">
            <v>c757</v>
          </cell>
          <cell r="B1063" t="str">
            <v>201 海文堂</v>
          </cell>
          <cell r="D1063" t="str">
            <v>水産710</v>
          </cell>
          <cell r="E1063" t="str">
            <v>移動体通信工学</v>
          </cell>
        </row>
        <row r="1064">
          <cell r="A1064" t="str">
            <v>c758</v>
          </cell>
          <cell r="B1064" t="str">
            <v>999
文科省</v>
          </cell>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D1066" t="str">
            <v>水産712</v>
          </cell>
          <cell r="E1066" t="str">
            <v>海洋生物</v>
          </cell>
        </row>
        <row r="1067">
          <cell r="A1067" t="str">
            <v>c761</v>
          </cell>
          <cell r="B1067" t="str">
            <v>201 海文堂</v>
          </cell>
          <cell r="D1067" t="str">
            <v>水産717</v>
          </cell>
          <cell r="E1067" t="str">
            <v>海洋環境</v>
          </cell>
        </row>
        <row r="1068">
          <cell r="A1068" t="str">
            <v>c762</v>
          </cell>
          <cell r="B1068" t="str">
            <v>201 海文堂</v>
          </cell>
          <cell r="D1068" t="str">
            <v>水産707</v>
          </cell>
          <cell r="E1068" t="str">
            <v>食品製造</v>
          </cell>
        </row>
        <row r="1069">
          <cell r="A1069" t="str">
            <v>c763</v>
          </cell>
          <cell r="B1069" t="str">
            <v>201 海文堂</v>
          </cell>
          <cell r="D1069" t="str">
            <v>水産713</v>
          </cell>
          <cell r="E1069" t="str">
            <v>食品管理１</v>
          </cell>
        </row>
        <row r="1070">
          <cell r="A1070" t="str">
            <v>c764</v>
          </cell>
          <cell r="B1070" t="str">
            <v>201 海文堂</v>
          </cell>
          <cell r="D1070" t="str">
            <v>水産714</v>
          </cell>
          <cell r="E1070" t="str">
            <v>食品管理２</v>
          </cell>
        </row>
        <row r="1071">
          <cell r="A1071" t="str">
            <v>c765</v>
          </cell>
          <cell r="B1071" t="str">
            <v>201 海文堂</v>
          </cell>
          <cell r="D1071" t="str">
            <v>水産718</v>
          </cell>
          <cell r="E1071" t="str">
            <v>水産流通</v>
          </cell>
        </row>
        <row r="1072">
          <cell r="A1072" t="str">
            <v>c766</v>
          </cell>
          <cell r="B1072" t="str">
            <v>7 実教</v>
          </cell>
          <cell r="D1072" t="str">
            <v>家庭704</v>
          </cell>
          <cell r="E1072" t="str">
            <v>生活産業情報</v>
          </cell>
        </row>
        <row r="1073">
          <cell r="A1073" t="str">
            <v>c767</v>
          </cell>
          <cell r="B1073" t="str">
            <v>6 教図</v>
          </cell>
          <cell r="D1073" t="str">
            <v>家庭706</v>
          </cell>
          <cell r="E1073" t="str">
            <v>保育基礎　ようこそ，ともに育ち合う保育の世界へ</v>
          </cell>
        </row>
        <row r="1074">
          <cell r="A1074" t="str">
            <v>c768</v>
          </cell>
          <cell r="B1074" t="str">
            <v>7 実教</v>
          </cell>
          <cell r="D1074" t="str">
            <v>家庭707</v>
          </cell>
          <cell r="E1074" t="str">
            <v>保育基礎</v>
          </cell>
        </row>
        <row r="1075">
          <cell r="A1075" t="str">
            <v>c769</v>
          </cell>
          <cell r="B1075" t="str">
            <v>7 実教</v>
          </cell>
          <cell r="D1075" t="str">
            <v>家庭705</v>
          </cell>
          <cell r="E1075" t="str">
            <v>ファッション造形基礎</v>
          </cell>
        </row>
        <row r="1076">
          <cell r="A1076" t="str">
            <v>c770</v>
          </cell>
          <cell r="B1076" t="str">
            <v>6 教図</v>
          </cell>
          <cell r="D1076" t="str">
            <v>家庭702</v>
          </cell>
          <cell r="E1076" t="str">
            <v>フードデザイン Food Changes LIFE</v>
          </cell>
        </row>
        <row r="1077">
          <cell r="A1077" t="str">
            <v>c771</v>
          </cell>
          <cell r="B1077" t="str">
            <v>7 実教</v>
          </cell>
          <cell r="D1077" t="str">
            <v>家庭703</v>
          </cell>
          <cell r="E1077" t="str">
            <v>フードデザイン</v>
          </cell>
        </row>
        <row r="1078">
          <cell r="A1078" t="str">
            <v>c772</v>
          </cell>
          <cell r="B1078" t="str">
            <v>7 実教</v>
          </cell>
          <cell r="D1078" t="str">
            <v>家庭708</v>
          </cell>
          <cell r="E1078" t="str">
            <v>消費生活</v>
          </cell>
        </row>
        <row r="1079">
          <cell r="A1079" t="str">
            <v>c773</v>
          </cell>
          <cell r="B1079" t="str">
            <v>7 実教</v>
          </cell>
          <cell r="D1079" t="str">
            <v>家庭709</v>
          </cell>
          <cell r="E1079" t="str">
            <v>保育実践</v>
          </cell>
        </row>
        <row r="1080">
          <cell r="A1080" t="str">
            <v>c774</v>
          </cell>
          <cell r="B1080" t="str">
            <v>7 実教</v>
          </cell>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D1085" t="str">
            <v>情報704</v>
          </cell>
          <cell r="E1085" t="str">
            <v>情報セキュリティ</v>
          </cell>
        </row>
        <row r="1086">
          <cell r="A1086" t="str">
            <v>c780</v>
          </cell>
          <cell r="B1086" t="str">
            <v>7 実教</v>
          </cell>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D1088" t="str">
            <v>情報706</v>
          </cell>
          <cell r="E1088" t="str">
            <v>ネットワークシステム</v>
          </cell>
        </row>
        <row r="1089">
          <cell r="A1089" t="str">
            <v>c783</v>
          </cell>
          <cell r="B1089" t="str">
            <v>7 実教</v>
          </cell>
          <cell r="D1089" t="str">
            <v>情報707</v>
          </cell>
          <cell r="E1089" t="str">
            <v>データベース</v>
          </cell>
        </row>
        <row r="1090">
          <cell r="A1090" t="str">
            <v>c784</v>
          </cell>
          <cell r="B1090" t="str">
            <v>7 実教</v>
          </cell>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D1093" t="str">
            <v>福祉705</v>
          </cell>
          <cell r="E1093" t="str">
            <v>コミュニケーション技術</v>
          </cell>
        </row>
        <row r="1094">
          <cell r="A1094" t="str">
            <v>c788</v>
          </cell>
          <cell r="B1094" t="str">
            <v>7 実教</v>
          </cell>
          <cell r="D1094" t="str">
            <v>福祉703</v>
          </cell>
          <cell r="E1094" t="str">
            <v>生活支援技術</v>
          </cell>
        </row>
        <row r="1095">
          <cell r="A1095" t="str">
            <v>c789</v>
          </cell>
          <cell r="B1095" t="str">
            <v>7 実教</v>
          </cell>
          <cell r="D1095" t="str">
            <v>福祉706</v>
          </cell>
          <cell r="E1095" t="str">
            <v>介護過程</v>
          </cell>
        </row>
        <row r="1096">
          <cell r="A1096" t="str">
            <v>c790</v>
          </cell>
          <cell r="B1096" t="str">
            <v>7 実教</v>
          </cell>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D1343" t="str">
            <v>コⅡ326</v>
          </cell>
          <cell r="E1343" t="str">
            <v>All Aboard! _x000D_
English CommunicationⅡ</v>
          </cell>
        </row>
        <row r="1344">
          <cell r="A1344" t="str">
            <v>d348</v>
          </cell>
          <cell r="B1344" t="str">
            <v>2 東書</v>
          </cell>
          <cell r="D1344" t="str">
            <v>コⅡ327</v>
          </cell>
          <cell r="E1344" t="str">
            <v>Power On _x000D_
English CommunicationⅡ</v>
          </cell>
        </row>
        <row r="1345">
          <cell r="A1345" t="str">
            <v>d349</v>
          </cell>
          <cell r="B1345" t="str">
            <v>2 東書</v>
          </cell>
          <cell r="D1345" t="str">
            <v>コⅡ 328</v>
          </cell>
          <cell r="E1345" t="str">
            <v>PROMINENCE _x000D_
English CommunicationⅡ</v>
          </cell>
        </row>
        <row r="1346">
          <cell r="A1346" t="str">
            <v>d350</v>
          </cell>
          <cell r="B1346" t="str">
            <v>2 東書</v>
          </cell>
          <cell r="D1346" t="str">
            <v>コⅡ301</v>
          </cell>
          <cell r="E1346" t="str">
            <v>All Aboard! _x000D_
Communication English Ⅱ</v>
          </cell>
        </row>
        <row r="1347">
          <cell r="A1347" t="str">
            <v>d351</v>
          </cell>
          <cell r="B1347" t="str">
            <v>61 啓林館</v>
          </cell>
          <cell r="D1347" t="str">
            <v>コⅡ 337</v>
          </cell>
          <cell r="E1347" t="str">
            <v>Revised ELEMENT _x000D_
English Communication Ⅱ</v>
          </cell>
        </row>
        <row r="1348">
          <cell r="A1348" t="str">
            <v>d352</v>
          </cell>
          <cell r="B1348" t="str">
            <v>61 啓林館</v>
          </cell>
          <cell r="D1348" t="str">
            <v>コⅡ 338</v>
          </cell>
          <cell r="E1348" t="str">
            <v>Revised LANDMARK _x000D_
English Communication Ⅱ</v>
          </cell>
        </row>
        <row r="1349">
          <cell r="A1349" t="str">
            <v>d353</v>
          </cell>
          <cell r="B1349" t="str">
            <v>61 啓林館</v>
          </cell>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D1517" t="str">
            <v>商業324</v>
          </cell>
          <cell r="E1517" t="str">
            <v>最新プログラミング</v>
          </cell>
        </row>
        <row r="1518">
          <cell r="A1518" t="str">
            <v>d522</v>
          </cell>
          <cell r="B1518" t="str">
            <v>7 実教</v>
          </cell>
          <cell r="D1518" t="str">
            <v>商業312</v>
          </cell>
          <cell r="E1518" t="str">
            <v>プログラミング</v>
          </cell>
        </row>
        <row r="1519">
          <cell r="A1519" t="str">
            <v>d523</v>
          </cell>
          <cell r="B1519" t="str">
            <v>7 実教</v>
          </cell>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ow r="3">
          <cell r="A3" t="str">
            <v>g102</v>
          </cell>
          <cell r="C3" t="str">
            <v>2</v>
          </cell>
          <cell r="D3" t="str">
            <v>国語
A-261</v>
          </cell>
          <cell r="E3" t="str">
            <v>こくご　２</v>
          </cell>
        </row>
        <row r="4">
          <cell r="A4" t="str">
            <v>g103</v>
          </cell>
          <cell r="C4" t="str">
            <v>3</v>
          </cell>
          <cell r="D4" t="str">
            <v>国語
A-361</v>
          </cell>
          <cell r="E4" t="str">
            <v>国語　３</v>
          </cell>
        </row>
        <row r="5">
          <cell r="A5" t="str">
            <v>g104</v>
          </cell>
          <cell r="C5" t="str">
            <v>4</v>
          </cell>
          <cell r="D5" t="str">
            <v>国語
A-461</v>
          </cell>
          <cell r="E5" t="str">
            <v>国語　４</v>
          </cell>
        </row>
        <row r="6">
          <cell r="A6" t="str">
            <v>g105</v>
          </cell>
          <cell r="C6" t="str">
            <v>5</v>
          </cell>
          <cell r="D6" t="str">
            <v>国語
A-561</v>
          </cell>
          <cell r="E6" t="str">
            <v>国語　５</v>
          </cell>
        </row>
        <row r="7">
          <cell r="A7" t="str">
            <v>g106</v>
          </cell>
          <cell r="C7" t="str">
            <v>6</v>
          </cell>
          <cell r="D7" t="str">
            <v>国語
A-661</v>
          </cell>
          <cell r="E7" t="str">
            <v>国語　６</v>
          </cell>
        </row>
        <row r="8">
          <cell r="A8" t="str">
            <v>g107</v>
          </cell>
          <cell r="C8" t="str">
            <v>3</v>
          </cell>
          <cell r="D8" t="str">
            <v>社会
A-361</v>
          </cell>
          <cell r="E8" t="str">
            <v>社会　３</v>
          </cell>
        </row>
        <row r="9">
          <cell r="A9" t="str">
            <v>g108</v>
          </cell>
          <cell r="C9" t="str">
            <v>4</v>
          </cell>
          <cell r="D9" t="str">
            <v>社会
A-461</v>
          </cell>
          <cell r="E9" t="str">
            <v>社会　４</v>
          </cell>
        </row>
        <row r="10">
          <cell r="A10" t="str">
            <v>g109</v>
          </cell>
          <cell r="C10" t="str">
            <v>5</v>
          </cell>
          <cell r="D10" t="str">
            <v>社会
A-561</v>
          </cell>
          <cell r="E10" t="str">
            <v>社会　５</v>
          </cell>
        </row>
        <row r="11">
          <cell r="A11" t="str">
            <v>g110</v>
          </cell>
          <cell r="C11" t="str">
            <v>6</v>
          </cell>
          <cell r="D11" t="str">
            <v>社会
A-661</v>
          </cell>
          <cell r="E11" t="str">
            <v>社会　６</v>
          </cell>
        </row>
        <row r="12">
          <cell r="A12" t="str">
            <v>g111</v>
          </cell>
          <cell r="C12" t="str">
            <v>1</v>
          </cell>
          <cell r="D12" t="str">
            <v>算数
A-161</v>
          </cell>
          <cell r="E12" t="str">
            <v>さんすう　１</v>
          </cell>
        </row>
        <row r="13">
          <cell r="A13" t="str">
            <v>g112</v>
          </cell>
          <cell r="C13" t="str">
            <v>2</v>
          </cell>
          <cell r="D13" t="str">
            <v>算数
A-261</v>
          </cell>
          <cell r="E13" t="str">
            <v>さんすう　２</v>
          </cell>
        </row>
        <row r="14">
          <cell r="A14" t="str">
            <v>g113</v>
          </cell>
          <cell r="C14" t="str">
            <v>3</v>
          </cell>
          <cell r="D14" t="str">
            <v>算数
A-361</v>
          </cell>
          <cell r="E14" t="str">
            <v>さんすう　３</v>
          </cell>
        </row>
        <row r="15">
          <cell r="A15" t="str">
            <v>g114</v>
          </cell>
          <cell r="C15" t="str">
            <v>4</v>
          </cell>
          <cell r="D15" t="str">
            <v>算数
A-461</v>
          </cell>
          <cell r="E15" t="str">
            <v>算数　４</v>
          </cell>
        </row>
        <row r="16">
          <cell r="A16" t="str">
            <v>g115</v>
          </cell>
          <cell r="C16" t="str">
            <v>5</v>
          </cell>
          <cell r="D16" t="str">
            <v>算数
A-561</v>
          </cell>
          <cell r="E16" t="str">
            <v>算数　５</v>
          </cell>
        </row>
        <row r="17">
          <cell r="A17" t="str">
            <v>g116</v>
          </cell>
          <cell r="C17" t="str">
            <v>6</v>
          </cell>
          <cell r="D17" t="str">
            <v>算数
A-661</v>
          </cell>
          <cell r="E17" t="str">
            <v>算数　６</v>
          </cell>
        </row>
        <row r="18">
          <cell r="A18" t="str">
            <v>g117</v>
          </cell>
          <cell r="C18" t="str">
            <v>3</v>
          </cell>
          <cell r="D18" t="str">
            <v>理科
A-361</v>
          </cell>
          <cell r="E18" t="str">
            <v>理科　３</v>
          </cell>
        </row>
        <row r="19">
          <cell r="A19" t="str">
            <v>g118</v>
          </cell>
          <cell r="C19" t="str">
            <v>4</v>
          </cell>
          <cell r="D19" t="str">
            <v>理科
A-461</v>
          </cell>
          <cell r="E19" t="str">
            <v>理科　４</v>
          </cell>
        </row>
        <row r="20">
          <cell r="A20" t="str">
            <v>g119</v>
          </cell>
          <cell r="C20" t="str">
            <v>5</v>
          </cell>
          <cell r="D20" t="str">
            <v>理科
A-561</v>
          </cell>
          <cell r="E20" t="str">
            <v>理科　５</v>
          </cell>
        </row>
        <row r="21">
          <cell r="A21" t="str">
            <v>g120</v>
          </cell>
          <cell r="C21">
            <v>6</v>
          </cell>
          <cell r="D21" t="str">
            <v>理科
A-661</v>
          </cell>
          <cell r="E21" t="str">
            <v>理科　６</v>
          </cell>
        </row>
        <row r="22">
          <cell r="A22" t="str">
            <v>g121</v>
          </cell>
          <cell r="C22" t="str">
            <v>5</v>
          </cell>
          <cell r="D22" t="str">
            <v>英語
A-561</v>
          </cell>
          <cell r="E22" t="str">
            <v>英語　５</v>
          </cell>
        </row>
        <row r="23">
          <cell r="A23" t="str">
            <v>g122</v>
          </cell>
          <cell r="C23" t="str">
            <v>6</v>
          </cell>
          <cell r="D23" t="str">
            <v>英語
A-661</v>
          </cell>
          <cell r="E23" t="str">
            <v>英語　６</v>
          </cell>
        </row>
        <row r="24">
          <cell r="A24" t="str">
            <v>g123</v>
          </cell>
          <cell r="C24" t="str">
            <v>1</v>
          </cell>
          <cell r="D24" t="str">
            <v>道徳
A-161</v>
          </cell>
          <cell r="E24" t="str">
            <v>どうとく　１</v>
          </cell>
        </row>
        <row r="25">
          <cell r="A25" t="str">
            <v>g124</v>
          </cell>
          <cell r="C25" t="str">
            <v>2</v>
          </cell>
          <cell r="D25" t="str">
            <v>道徳
A-261</v>
          </cell>
          <cell r="E25" t="str">
            <v>どうとく　２</v>
          </cell>
        </row>
        <row r="26">
          <cell r="A26" t="str">
            <v>g125</v>
          </cell>
          <cell r="C26" t="str">
            <v>3</v>
          </cell>
          <cell r="D26" t="str">
            <v>道徳
A-361</v>
          </cell>
          <cell r="E26" t="str">
            <v>どうとく　３</v>
          </cell>
        </row>
        <row r="27">
          <cell r="A27" t="str">
            <v>g126</v>
          </cell>
          <cell r="C27" t="str">
            <v>4</v>
          </cell>
          <cell r="D27" t="str">
            <v>道徳
A-461</v>
          </cell>
          <cell r="E27" t="str">
            <v>道徳　４</v>
          </cell>
        </row>
        <row r="28">
          <cell r="A28" t="str">
            <v>g127</v>
          </cell>
          <cell r="C28" t="str">
            <v>5</v>
          </cell>
          <cell r="D28" t="str">
            <v>道徳
A-561</v>
          </cell>
          <cell r="E28" t="str">
            <v>道徳　５</v>
          </cell>
        </row>
        <row r="29">
          <cell r="A29" t="str">
            <v>g128</v>
          </cell>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D60" t="str">
            <v>国語
C-122</v>
          </cell>
          <cell r="E60" t="str">
            <v>こくご　☆☆</v>
          </cell>
        </row>
        <row r="61">
          <cell r="A61" t="str">
            <v>i1510</v>
          </cell>
          <cell r="B61" t="str">
            <v>2
東書</v>
          </cell>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D63" t="str">
            <v>算数
C-122</v>
          </cell>
          <cell r="E63" t="str">
            <v>さんすう　☆☆（１）</v>
          </cell>
        </row>
        <row r="64">
          <cell r="A64" t="str">
            <v>i1603</v>
          </cell>
          <cell r="B64" t="str">
            <v>17
教出</v>
          </cell>
          <cell r="D64" t="str">
            <v>算数
C-123</v>
          </cell>
          <cell r="E64" t="str">
            <v>さんすう　☆☆（２）</v>
          </cell>
        </row>
        <row r="65">
          <cell r="A65" t="str">
            <v>i1604</v>
          </cell>
          <cell r="B65" t="str">
            <v>17
教出</v>
          </cell>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D67" t="str">
            <v>生活
C-122</v>
          </cell>
          <cell r="E67" t="str">
            <v>せいかつ　☆☆</v>
          </cell>
        </row>
        <row r="68">
          <cell r="A68" t="str">
            <v>i1703</v>
          </cell>
          <cell r="B68" t="str">
            <v>2
東書</v>
          </cell>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D70" t="str">
            <v>音楽
C-122</v>
          </cell>
          <cell r="E70" t="str">
            <v>おんがく　☆☆</v>
          </cell>
        </row>
        <row r="71">
          <cell r="A71" t="str">
            <v>i1803</v>
          </cell>
          <cell r="B71" t="str">
            <v>2
東書</v>
          </cell>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D77" t="str">
            <v>音楽
C-722</v>
          </cell>
          <cell r="E77" t="str">
            <v>音楽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AS2" t="str">
            <v>R5品切れ</v>
          </cell>
          <cell r="BI2" t="str">
            <v>×</v>
          </cell>
          <cell r="BW2" t="str">
            <v>×</v>
          </cell>
          <cell r="GS2" t="str">
            <v>R5品切れ</v>
          </cell>
          <cell r="HV2" t="str">
            <v>R5品切れ</v>
          </cell>
          <cell r="IH2" t="str">
            <v>R5品切れ</v>
          </cell>
          <cell r="JM2" t="str">
            <v>R5品切れ</v>
          </cell>
          <cell r="KL2" t="str">
            <v>R5品切れ</v>
          </cell>
          <cell r="KP2" t="str">
            <v>R5品切れ</v>
          </cell>
          <cell r="MY2" t="str">
            <v>R5品切れ</v>
          </cell>
          <cell r="OP2" t="str">
            <v>×</v>
          </cell>
          <cell r="PG2" t="str">
            <v>R5品切れ</v>
          </cell>
        </row>
        <row r="3">
          <cell r="BI3" t="str">
            <v>H30品切れ</v>
          </cell>
          <cell r="BW3" t="str">
            <v>R2品切れ</v>
          </cell>
          <cell r="OP3" t="str">
            <v>R3品切れ</v>
          </cell>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R6" t="str">
            <v>へんしんトンネル</v>
          </cell>
          <cell r="AS6" t="str">
            <v>ふうせんまってー</v>
          </cell>
          <cell r="AT6" t="str">
            <v>そらとぶクレヨン</v>
          </cell>
          <cell r="AV6" t="str">
            <v>もったいないばあさん</v>
          </cell>
          <cell r="AW6" t="str">
            <v>しましまをたすける！</v>
          </cell>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N6" t="str">
            <v>あいうえお</v>
          </cell>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G6" t="str">
            <v>てぶくろをかいに</v>
          </cell>
          <cell r="CK6" t="str">
            <v>たべものあいうえお</v>
          </cell>
          <cell r="CL6" t="str">
            <v>おしゃべりさん</v>
          </cell>
          <cell r="CN6" t="str">
            <v>吾輩は猫である</v>
          </cell>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F6" t="str">
            <v>やさい・くだもの</v>
          </cell>
          <cell r="HG6" t="str">
            <v>ピチャン、ポチャン、
ザブーン！水ってふしぎ！</v>
          </cell>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V6" t="str">
            <v>食べもの日本地図鑑</v>
          </cell>
          <cell r="HY6" t="str">
            <v>おじいちゃんの
おじいちゃん</v>
          </cell>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O6" t="str">
            <v>地球</v>
          </cell>
          <cell r="IP6" t="str">
            <v>みぢかな やってみよう図鑑</v>
          </cell>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T6" t="str">
            <v>えほんえかきうた</v>
          </cell>
          <cell r="JU6" t="str">
            <v>うたがみえるきこえるよ</v>
          </cell>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R6" t="str">
            <v>１和太鼓を打ってみよう</v>
          </cell>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B6" t="str">
            <v>みんなのきもちがわかるかな？</v>
          </cell>
          <cell r="LC6" t="str">
            <v>あなたがうまれるまでのこと</v>
          </cell>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U6" t="str">
            <v>よーいどん！</v>
          </cell>
          <cell r="MV6" t="str">
            <v>ごくらくももんちゃん</v>
          </cell>
          <cell r="MW6" t="str">
            <v>カルちゃんエルくん
あついあつい</v>
          </cell>
          <cell r="MX6" t="str">
            <v>からだのなか</v>
          </cell>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P6" t="str">
            <v>えいかいわえほん</v>
          </cell>
          <cell r="NQ6" t="str">
            <v>ABCえほん</v>
          </cell>
          <cell r="NT6" t="str">
            <v>おしゃべりえほん</v>
          </cell>
          <cell r="NU6" t="str">
            <v>around the world
世界のトピック4月5月6月</v>
          </cell>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S6" t="str">
            <v>和のせいかつ</v>
          </cell>
          <cell r="OV6" t="str">
            <v>くらしをささえる人</v>
          </cell>
          <cell r="OW6" t="str">
            <v>まもるひと</v>
          </cell>
          <cell r="OY6" t="str">
            <v>かんたんアイテム150</v>
          </cell>
          <cell r="OZ6" t="str">
            <v>やさいはいきている</v>
          </cell>
          <cell r="PB6" t="str">
            <v>ただいまお仕事中</v>
          </cell>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C6" t="str">
            <v>しんぶんしでつくろう</v>
          </cell>
          <cell r="QD6" t="str">
            <v>手づくりおもちゃ200 
７自然であそぶ</v>
          </cell>
          <cell r="QE6" t="str">
            <v>はじめての工作</v>
          </cell>
          <cell r="QH6" t="str">
            <v>リサイクル工作68</v>
          </cell>
          <cell r="QI6" t="str">
            <v>だいすき！おりがみ</v>
          </cell>
        </row>
      </sheetData>
      <sheetData sheetId="7">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D8" t="str">
            <v xml:space="preserve">McGraw-Hill </v>
          </cell>
          <cell r="E8" t="str">
            <v>WE　CAN！　STUDENT　BOOK１</v>
          </cell>
        </row>
        <row r="9">
          <cell r="A9">
            <v>6</v>
          </cell>
          <cell r="B9" t="str">
            <v>M</v>
          </cell>
          <cell r="D9" t="str">
            <v xml:space="preserve">McGraw-Hill </v>
          </cell>
          <cell r="E9" t="str">
            <v>WE　CAN！　STUDENT　BOOK2</v>
          </cell>
        </row>
        <row r="10">
          <cell r="A10">
            <v>7</v>
          </cell>
          <cell r="B10" t="str">
            <v>M</v>
          </cell>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D13" t="str">
            <v>OXFORD university press</v>
          </cell>
          <cell r="E13" t="str">
            <v>LET'SGO1 Student Book with Student AudioCD PackFourth</v>
          </cell>
        </row>
        <row r="14">
          <cell r="A14">
            <v>11</v>
          </cell>
          <cell r="B14" t="str">
            <v>O</v>
          </cell>
          <cell r="D14" t="str">
            <v>OXFORD university press</v>
          </cell>
          <cell r="E14" t="str">
            <v>LET'SGO　Level１ Student Book ５ｔｈ　Edition</v>
          </cell>
        </row>
        <row r="15">
          <cell r="A15">
            <v>12</v>
          </cell>
          <cell r="B15" t="str">
            <v>O</v>
          </cell>
          <cell r="D15" t="str">
            <v>OXFORD university press</v>
          </cell>
          <cell r="E15" t="str">
            <v>LET'SGO　Level２ Student Book ５ｔｈ　Edition</v>
          </cell>
        </row>
        <row r="16">
          <cell r="A16">
            <v>13</v>
          </cell>
          <cell r="B16" t="str">
            <v>O</v>
          </cell>
          <cell r="D16" t="str">
            <v>OXFORD university press</v>
          </cell>
          <cell r="E16" t="str">
            <v>LET'SGO　Level３ Student Book ５ｔｈ　Edition</v>
          </cell>
        </row>
        <row r="17">
          <cell r="A17">
            <v>14</v>
          </cell>
          <cell r="B17" t="str">
            <v>O</v>
          </cell>
          <cell r="D17" t="str">
            <v>OXFORD university press</v>
          </cell>
          <cell r="E17" t="str">
            <v>LET'SGO1 4th Edition Student Book with Student AudioCD PackFourth</v>
          </cell>
        </row>
        <row r="18">
          <cell r="A18">
            <v>15</v>
          </cell>
          <cell r="B18" t="str">
            <v>O</v>
          </cell>
          <cell r="D18" t="str">
            <v>OXFORD university press</v>
          </cell>
          <cell r="E18" t="str">
            <v>LET'SGO2 4th Student Book with Student AudioCD PackFourth</v>
          </cell>
        </row>
        <row r="19">
          <cell r="A19">
            <v>16</v>
          </cell>
          <cell r="B19" t="str">
            <v>O</v>
          </cell>
          <cell r="D19" t="str">
            <v>OXFORD university press</v>
          </cell>
          <cell r="E19" t="str">
            <v>LET'SGO3 4th Student Book with Student AudioCD PackFourth</v>
          </cell>
        </row>
        <row r="20">
          <cell r="A20">
            <v>17</v>
          </cell>
          <cell r="B20" t="str">
            <v>O</v>
          </cell>
          <cell r="D20" t="str">
            <v>OXFORD</v>
          </cell>
          <cell r="E20" t="str">
            <v>Oxford Read and Discover Cities</v>
          </cell>
        </row>
        <row r="21">
          <cell r="A21">
            <v>18</v>
          </cell>
          <cell r="B21" t="str">
            <v>O</v>
          </cell>
          <cell r="D21" t="str">
            <v>OXFORD</v>
          </cell>
          <cell r="E21" t="str">
            <v>Oxford Read and Discover Jobｓ</v>
          </cell>
        </row>
        <row r="22">
          <cell r="A22">
            <v>19</v>
          </cell>
          <cell r="B22" t="str">
            <v>O</v>
          </cell>
          <cell r="D22" t="str">
            <v>OXFORD UNIVERSITY PRESS</v>
          </cell>
          <cell r="E22" t="str">
            <v xml:space="preserve">Oxford Read and Discover Schools </v>
          </cell>
        </row>
        <row r="23">
          <cell r="A23">
            <v>20</v>
          </cell>
          <cell r="B23" t="str">
            <v>O</v>
          </cell>
          <cell r="D23" t="str">
            <v>OXFORD UNIVERSITY PRESS</v>
          </cell>
          <cell r="E23" t="str">
            <v>Oxford Read and Discover Jobs</v>
          </cell>
        </row>
        <row r="24">
          <cell r="A24">
            <v>21</v>
          </cell>
          <cell r="B24" t="str">
            <v>O</v>
          </cell>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D30" t="str">
            <v>医学書院</v>
          </cell>
          <cell r="E30" t="str">
            <v>学生のための医療概論　 第４版</v>
          </cell>
        </row>
        <row r="31">
          <cell r="A31">
            <v>28</v>
          </cell>
          <cell r="B31" t="str">
            <v>い</v>
          </cell>
          <cell r="D31" t="str">
            <v>医学書院</v>
          </cell>
          <cell r="E31" t="str">
            <v>義肢装具のチェックポイント　第８版</v>
          </cell>
        </row>
        <row r="32">
          <cell r="A32">
            <v>29</v>
          </cell>
          <cell r="B32" t="str">
            <v>い</v>
          </cell>
          <cell r="D32" t="str">
            <v>医学書院</v>
          </cell>
          <cell r="E32" t="str">
            <v>グラント解剖学図譜　第７版</v>
          </cell>
        </row>
        <row r="33">
          <cell r="A33">
            <v>30</v>
          </cell>
          <cell r="B33" t="str">
            <v>い</v>
          </cell>
          <cell r="D33" t="str">
            <v>医学書院</v>
          </cell>
          <cell r="E33" t="str">
            <v>系統看護学講座病理学　第６版</v>
          </cell>
        </row>
        <row r="34">
          <cell r="A34">
            <v>31</v>
          </cell>
          <cell r="B34" t="str">
            <v>い</v>
          </cell>
          <cell r="D34" t="str">
            <v>医学書院</v>
          </cell>
          <cell r="E34" t="str">
            <v>図説　包帯法　第４版</v>
          </cell>
        </row>
        <row r="35">
          <cell r="A35">
            <v>32</v>
          </cell>
          <cell r="B35" t="str">
            <v>い</v>
          </cell>
          <cell r="D35" t="str">
            <v>医学書院</v>
          </cell>
          <cell r="E35" t="str">
            <v>義肢装具学　第３版</v>
          </cell>
        </row>
        <row r="36">
          <cell r="A36">
            <v>33</v>
          </cell>
          <cell r="B36" t="str">
            <v>い</v>
          </cell>
          <cell r="D36" t="str">
            <v>医学書院</v>
          </cell>
          <cell r="E36" t="str">
            <v>ＰＴ・ＯTのためのコミュニケーション実践ガイド　第２版</v>
          </cell>
        </row>
        <row r="37">
          <cell r="A37">
            <v>34</v>
          </cell>
          <cell r="B37" t="str">
            <v>い</v>
          </cell>
          <cell r="D37" t="str">
            <v>医学書院</v>
          </cell>
          <cell r="E37" t="str">
            <v>標準整形外科学　第１４版</v>
          </cell>
        </row>
        <row r="38">
          <cell r="A38">
            <v>35</v>
          </cell>
          <cell r="B38" t="str">
            <v>い</v>
          </cell>
          <cell r="D38" t="str">
            <v>医学書院</v>
          </cell>
          <cell r="E38" t="str">
            <v>標準精神医学　第８版</v>
          </cell>
        </row>
        <row r="39">
          <cell r="A39">
            <v>36</v>
          </cell>
          <cell r="B39" t="str">
            <v>い</v>
          </cell>
          <cell r="D39" t="str">
            <v>医学書院</v>
          </cell>
          <cell r="E39" t="str">
            <v>標準理学療法学　専門分野　運動療法学　総論　第４版</v>
          </cell>
        </row>
        <row r="40">
          <cell r="A40">
            <v>37</v>
          </cell>
          <cell r="B40" t="str">
            <v>い</v>
          </cell>
          <cell r="D40" t="str">
            <v>医学書院</v>
          </cell>
          <cell r="E40" t="str">
            <v>標準理学療法学作業療法学　専門基礎分野　解剖学　第５版</v>
          </cell>
        </row>
        <row r="41">
          <cell r="A41">
            <v>38</v>
          </cell>
          <cell r="B41" t="str">
            <v>い</v>
          </cell>
          <cell r="D41" t="str">
            <v>医学書院</v>
          </cell>
          <cell r="E41" t="str">
            <v>標準理学療法学作業療法学　専門基礎分野　生理学　第５版</v>
          </cell>
        </row>
        <row r="42">
          <cell r="A42">
            <v>39</v>
          </cell>
          <cell r="B42" t="str">
            <v>い</v>
          </cell>
          <cell r="D42" t="str">
            <v>医学書院</v>
          </cell>
          <cell r="E42" t="str">
            <v>標準理学療法学・作業療法学　専門基礎分野　老年学　第５版</v>
          </cell>
        </row>
        <row r="43">
          <cell r="A43">
            <v>40</v>
          </cell>
          <cell r="B43" t="str">
            <v>い</v>
          </cell>
          <cell r="D43" t="str">
            <v>医学書院</v>
          </cell>
          <cell r="E43" t="str">
            <v>標準理学療法学　専門分野　地域理学療法学　第４版</v>
          </cell>
        </row>
        <row r="44">
          <cell r="A44">
            <v>41</v>
          </cell>
          <cell r="B44" t="str">
            <v>い</v>
          </cell>
          <cell r="D44" t="str">
            <v>医学書院</v>
          </cell>
          <cell r="E44" t="str">
            <v>標準理学療法学　専門分野　内部障害理学療法学　第２版</v>
          </cell>
        </row>
        <row r="45">
          <cell r="A45">
            <v>42</v>
          </cell>
          <cell r="B45" t="str">
            <v>い</v>
          </cell>
          <cell r="D45" t="str">
            <v>医学書院</v>
          </cell>
          <cell r="E45" t="str">
            <v>標準理学療法学　専門分野　日常生活活動学・生活環境学　第５版</v>
          </cell>
        </row>
        <row r="46">
          <cell r="A46">
            <v>43</v>
          </cell>
          <cell r="B46" t="str">
            <v>い</v>
          </cell>
          <cell r="D46" t="str">
            <v>医学書院</v>
          </cell>
          <cell r="E46" t="str">
            <v>標準理学療法学　専門分野　理学療法学概説　第１版</v>
          </cell>
        </row>
        <row r="47">
          <cell r="A47">
            <v>44</v>
          </cell>
          <cell r="B47" t="str">
            <v>い</v>
          </cell>
          <cell r="D47" t="str">
            <v>医学書院</v>
          </cell>
          <cell r="E47" t="str">
            <v>標準理学療法学　専門分野　物理療法学　第５版</v>
          </cell>
        </row>
        <row r="48">
          <cell r="A48">
            <v>45</v>
          </cell>
          <cell r="B48" t="str">
            <v>い</v>
          </cell>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D50" t="str">
            <v>医歯薬出版</v>
          </cell>
          <cell r="E50" t="str">
            <v>PT・OT・STのための一般臨床医学　第３版　</v>
          </cell>
        </row>
        <row r="51">
          <cell r="A51">
            <v>48</v>
          </cell>
          <cell r="B51" t="str">
            <v>い</v>
          </cell>
          <cell r="D51" t="str">
            <v>医歯薬出版</v>
          </cell>
          <cell r="E51" t="str">
            <v>運動学　改訂第３版　</v>
          </cell>
        </row>
        <row r="52">
          <cell r="A52">
            <v>49</v>
          </cell>
          <cell r="B52" t="str">
            <v>い</v>
          </cell>
          <cell r="D52" t="str">
            <v>医歯薬出版</v>
          </cell>
          <cell r="E52" t="str">
            <v>カパンジー機能解剖学　全３巻　第７版</v>
          </cell>
        </row>
        <row r="53">
          <cell r="A53">
            <v>50</v>
          </cell>
          <cell r="B53" t="str">
            <v>い</v>
          </cell>
          <cell r="D53" t="str">
            <v>医歯薬出版</v>
          </cell>
          <cell r="E53" t="str">
            <v>関係法規　202２年版</v>
          </cell>
        </row>
        <row r="54">
          <cell r="A54">
            <v>51</v>
          </cell>
          <cell r="B54" t="str">
            <v>い</v>
          </cell>
          <cell r="D54" t="str">
            <v>医歯薬出版</v>
          </cell>
          <cell r="E54" t="str">
            <v>基礎運動学　第６版</v>
          </cell>
        </row>
        <row r="55">
          <cell r="A55">
            <v>52</v>
          </cell>
          <cell r="B55" t="str">
            <v>い</v>
          </cell>
          <cell r="D55" t="str">
            <v>医歯薬出版</v>
          </cell>
          <cell r="E55" t="str">
            <v>人体の構造と機能解剖学　第２版</v>
          </cell>
        </row>
        <row r="56">
          <cell r="A56">
            <v>53</v>
          </cell>
          <cell r="B56" t="str">
            <v>い</v>
          </cell>
          <cell r="D56" t="str">
            <v>医歯薬出版</v>
          </cell>
          <cell r="E56" t="str">
            <v>人体の構造と機能生理学　第３版</v>
          </cell>
        </row>
        <row r="57">
          <cell r="A57">
            <v>54</v>
          </cell>
          <cell r="B57" t="str">
            <v>い</v>
          </cell>
          <cell r="D57" t="str">
            <v>医歯薬出版</v>
          </cell>
          <cell r="E57" t="str">
            <v>入門リハビリテーション概論　第７版</v>
          </cell>
        </row>
        <row r="58">
          <cell r="A58">
            <v>55</v>
          </cell>
          <cell r="B58" t="str">
            <v>い</v>
          </cell>
          <cell r="D58" t="str">
            <v>医歯薬出版</v>
          </cell>
          <cell r="E58" t="str">
            <v>病理学概論　改訂第３版</v>
          </cell>
        </row>
        <row r="59">
          <cell r="A59">
            <v>56</v>
          </cell>
          <cell r="B59" t="str">
            <v>い</v>
          </cell>
          <cell r="D59" t="str">
            <v>医歯薬出版</v>
          </cell>
          <cell r="E59" t="str">
            <v>リハビリテーションのための神経内科学　第２版</v>
          </cell>
        </row>
        <row r="60">
          <cell r="A60">
            <v>57</v>
          </cell>
          <cell r="B60" t="str">
            <v>い</v>
          </cell>
          <cell r="D60" t="str">
            <v>医歯薬出版</v>
          </cell>
          <cell r="E60" t="str">
            <v>臨床栄養学実習書</v>
          </cell>
        </row>
        <row r="61">
          <cell r="A61">
            <v>58</v>
          </cell>
          <cell r="B61" t="str">
            <v>い</v>
          </cell>
          <cell r="D61" t="str">
            <v>医歯薬出版</v>
          </cell>
          <cell r="E61" t="str">
            <v>解剖学（臨床検査学講座）</v>
          </cell>
        </row>
        <row r="62">
          <cell r="A62">
            <v>59</v>
          </cell>
          <cell r="B62" t="str">
            <v>い</v>
          </cell>
          <cell r="D62" t="str">
            <v>医歯薬出版</v>
          </cell>
          <cell r="E62" t="str">
            <v>社会保障制度と柔道整復師の職業倫理</v>
          </cell>
        </row>
        <row r="63">
          <cell r="A63">
            <v>60</v>
          </cell>
          <cell r="B63" t="str">
            <v>い</v>
          </cell>
          <cell r="D63" t="str">
            <v>医歯薬出版</v>
          </cell>
          <cell r="E63" t="str">
            <v>競技者の外傷予防</v>
          </cell>
        </row>
        <row r="64">
          <cell r="A64">
            <v>61</v>
          </cell>
          <cell r="B64" t="str">
            <v>い</v>
          </cell>
          <cell r="D64" t="str">
            <v>医歯薬出版</v>
          </cell>
          <cell r="E64" t="str">
            <v>会話例とワークで学ぶ　理学療法コミュニケーション論　第１版</v>
          </cell>
        </row>
        <row r="65">
          <cell r="A65">
            <v>62</v>
          </cell>
          <cell r="B65" t="str">
            <v>い</v>
          </cell>
          <cell r="D65" t="str">
            <v>医歯薬出版</v>
          </cell>
          <cell r="E65" t="str">
            <v>リハベーシック　生化学・栄養学　第１版</v>
          </cell>
        </row>
        <row r="66">
          <cell r="A66">
            <v>63</v>
          </cell>
          <cell r="B66" t="str">
            <v>い</v>
          </cell>
          <cell r="D66" t="str">
            <v>医歯薬出版</v>
          </cell>
          <cell r="E66" t="str">
            <v>リハベーシック　薬理学・臨床薬理学　第１版</v>
          </cell>
        </row>
        <row r="67">
          <cell r="A67">
            <v>64</v>
          </cell>
          <cell r="B67" t="str">
            <v>い</v>
          </cell>
          <cell r="D67" t="str">
            <v>医歯薬出版</v>
          </cell>
          <cell r="E67" t="str">
            <v>一般臨床医学　改訂第３版</v>
          </cell>
        </row>
        <row r="68">
          <cell r="A68">
            <v>65</v>
          </cell>
          <cell r="B68" t="str">
            <v>い</v>
          </cell>
          <cell r="D68" t="str">
            <v>医歯薬出版</v>
          </cell>
          <cell r="E68" t="str">
            <v>解剖学　改訂第２版</v>
          </cell>
        </row>
        <row r="69">
          <cell r="A69">
            <v>66</v>
          </cell>
          <cell r="B69" t="str">
            <v>い</v>
          </cell>
          <cell r="D69" t="str">
            <v>医道の日本社</v>
          </cell>
          <cell r="E69" t="str">
            <v>医療と社会　</v>
          </cell>
        </row>
        <row r="70">
          <cell r="A70">
            <v>67</v>
          </cell>
          <cell r="B70" t="str">
            <v>い</v>
          </cell>
          <cell r="D70" t="str">
            <v>医道の日本社</v>
          </cell>
          <cell r="E70" t="str">
            <v>医療と社会　第６版（墨字・点字）</v>
          </cell>
        </row>
        <row r="71">
          <cell r="A71">
            <v>68</v>
          </cell>
          <cell r="B71" t="str">
            <v>い</v>
          </cell>
          <cell r="D71" t="str">
            <v>医道の日本社</v>
          </cell>
          <cell r="E71" t="str">
            <v>【改訂版】鍼灸臨床における医療面接</v>
          </cell>
        </row>
        <row r="72">
          <cell r="A72">
            <v>69</v>
          </cell>
          <cell r="B72" t="str">
            <v>い</v>
          </cell>
          <cell r="D72" t="str">
            <v>医道の日本社</v>
          </cell>
          <cell r="E72" t="str">
            <v>【拡大版】鍼灸臨床における医療面接（B５版）（改訂版）</v>
          </cell>
        </row>
        <row r="73">
          <cell r="A73">
            <v>70</v>
          </cell>
          <cell r="B73" t="str">
            <v>い</v>
          </cell>
          <cell r="D73" t="str">
            <v>医道の日本社</v>
          </cell>
          <cell r="E73" t="str">
            <v>新版経絡経穴概論　第２版</v>
          </cell>
        </row>
        <row r="74">
          <cell r="A74">
            <v>71</v>
          </cell>
          <cell r="B74" t="str">
            <v>い</v>
          </cell>
          <cell r="D74" t="str">
            <v>医道の日本社</v>
          </cell>
          <cell r="E74" t="str">
            <v>新版経絡経穴概論　</v>
          </cell>
        </row>
        <row r="75">
          <cell r="A75">
            <v>72</v>
          </cell>
          <cell r="B75" t="str">
            <v>い</v>
          </cell>
          <cell r="D75" t="str">
            <v>医道の日本社</v>
          </cell>
          <cell r="E75" t="str">
            <v>東洋医学臨床論（あん摩マッサージ指圧編）　初版</v>
          </cell>
        </row>
        <row r="76">
          <cell r="A76">
            <v>73</v>
          </cell>
          <cell r="B76" t="str">
            <v>い</v>
          </cell>
          <cell r="D76" t="str">
            <v>医道の日本社</v>
          </cell>
          <cell r="E76" t="str">
            <v>東洋医学臨床論（はりきゅう編）　初版</v>
          </cell>
        </row>
        <row r="77">
          <cell r="A77">
            <v>74</v>
          </cell>
          <cell r="B77" t="str">
            <v>い</v>
          </cell>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D92" t="str">
            <v>岡山ライトハウス</v>
          </cell>
          <cell r="E92" t="str">
            <v>あはき師　　国家試験全科総まとめ　改訂第５版　第１巻</v>
          </cell>
        </row>
        <row r="93">
          <cell r="A93">
            <v>90</v>
          </cell>
          <cell r="B93" t="str">
            <v>お</v>
          </cell>
          <cell r="D93" t="str">
            <v>岡山ライトハウス</v>
          </cell>
          <cell r="E93" t="str">
            <v>あはき師　　国家試験全科総まとめ　改訂第５版　第２巻</v>
          </cell>
        </row>
        <row r="94">
          <cell r="A94">
            <v>91</v>
          </cell>
          <cell r="B94" t="str">
            <v>お</v>
          </cell>
          <cell r="D94" t="str">
            <v>岡山ライトハウス</v>
          </cell>
          <cell r="E94" t="str">
            <v>あはき師　　国家試験全科総まとめ　改訂第５版　第３巻</v>
          </cell>
        </row>
        <row r="95">
          <cell r="A95">
            <v>92</v>
          </cell>
          <cell r="B95" t="str">
            <v>お</v>
          </cell>
          <cell r="D95" t="str">
            <v>岡山ライトハウス</v>
          </cell>
          <cell r="E95" t="str">
            <v>あはき師　　国家試験全科総まとめ　改訂第５版　第４巻</v>
          </cell>
        </row>
        <row r="96">
          <cell r="A96">
            <v>93</v>
          </cell>
          <cell r="B96" t="str">
            <v>お</v>
          </cell>
          <cell r="D96" t="str">
            <v>岡山ライトハウス</v>
          </cell>
          <cell r="E96" t="str">
            <v>あはき師　　国家試験全科総まとめ　改訂第５版　第５巻</v>
          </cell>
        </row>
        <row r="97">
          <cell r="A97">
            <v>94</v>
          </cell>
          <cell r="B97" t="str">
            <v>お</v>
          </cell>
          <cell r="D97" t="str">
            <v>岡山ライトハウス</v>
          </cell>
          <cell r="E97" t="str">
            <v>あん摩マッサージ指圧師　国家試験全科総まとめ　改訂第４版　第１巻</v>
          </cell>
        </row>
        <row r="98">
          <cell r="A98">
            <v>95</v>
          </cell>
          <cell r="B98" t="str">
            <v>お</v>
          </cell>
          <cell r="D98" t="str">
            <v>岡山ライトハウス</v>
          </cell>
          <cell r="E98" t="str">
            <v>あん摩マッサージ指圧師　国家試験全科総まとめ　改訂第４版　第２巻</v>
          </cell>
        </row>
        <row r="99">
          <cell r="A99">
            <v>96</v>
          </cell>
          <cell r="B99" t="str">
            <v>お</v>
          </cell>
          <cell r="D99" t="str">
            <v>岡山ライトハウス</v>
          </cell>
          <cell r="E99" t="str">
            <v>あん摩マッサージ指圧師　国家試験全科総まとめ　改訂第４版　第３巻</v>
          </cell>
        </row>
        <row r="100">
          <cell r="A100">
            <v>97</v>
          </cell>
          <cell r="B100" t="str">
            <v>お</v>
          </cell>
          <cell r="D100" t="str">
            <v>岡山ライトハウス</v>
          </cell>
          <cell r="E100" t="str">
            <v>あん摩マッサージ指圧師　国家試験全科総まとめ　改訂第４版　第４巻</v>
          </cell>
        </row>
        <row r="101">
          <cell r="A101">
            <v>98</v>
          </cell>
          <cell r="B101" t="str">
            <v>お</v>
          </cell>
          <cell r="D101" t="str">
            <v>岡山ライトハウス</v>
          </cell>
          <cell r="E101" t="str">
            <v>医療と社会　</v>
          </cell>
        </row>
        <row r="102">
          <cell r="A102">
            <v>99</v>
          </cell>
          <cell r="B102" t="str">
            <v>お</v>
          </cell>
          <cell r="D102" t="str">
            <v>岡山ライトハウス</v>
          </cell>
          <cell r="E102" t="str">
            <v>基礎理療学Ⅲ　理療理論　改訂第１０版　（墨字・点字・音声）　</v>
          </cell>
        </row>
        <row r="103">
          <cell r="A103">
            <v>100</v>
          </cell>
          <cell r="B103" t="str">
            <v>お</v>
          </cell>
          <cell r="D103" t="str">
            <v>岡山ライトハウス</v>
          </cell>
          <cell r="E103" t="str">
            <v>コミュニケーション概論‐医療面接を目指して‐　改訂第２版　（墨字・点字・音声）</v>
          </cell>
        </row>
        <row r="104">
          <cell r="A104">
            <v>101</v>
          </cell>
          <cell r="B104" t="str">
            <v>お</v>
          </cell>
          <cell r="D104" t="str">
            <v>岡山ライトハウス</v>
          </cell>
          <cell r="E104" t="str">
            <v>疾病の成り立ちと予防Ⅱ　病理学概論　改訂第７版　（墨字・点字・音声）</v>
          </cell>
        </row>
        <row r="105">
          <cell r="A105">
            <v>102</v>
          </cell>
          <cell r="B105" t="str">
            <v>お</v>
          </cell>
          <cell r="D105" t="str">
            <v>岡山ライトハウス</v>
          </cell>
          <cell r="E105" t="str">
            <v>疾病の成り立ちと予防Ⅱ　病理</v>
          </cell>
        </row>
        <row r="106">
          <cell r="A106">
            <v>103</v>
          </cell>
          <cell r="B106" t="str">
            <v>お</v>
          </cell>
          <cell r="D106" t="str">
            <v>岡山ライトハウス</v>
          </cell>
          <cell r="E106" t="str">
            <v>生活と疾病Ⅰリハビリテーション医学と機能再建（墨字・点字・音声）</v>
          </cell>
        </row>
        <row r="107">
          <cell r="A107">
            <v>104</v>
          </cell>
          <cell r="B107" t="str">
            <v>お</v>
          </cell>
          <cell r="D107" t="str">
            <v>岡山ライトハウス</v>
          </cell>
          <cell r="E107" t="str">
            <v>生活と疾病Ⅱ臨床医学　改訂第４版　（墨字・点字・音声）</v>
          </cell>
        </row>
        <row r="108">
          <cell r="A108">
            <v>105</v>
          </cell>
          <cell r="B108" t="str">
            <v>お</v>
          </cell>
          <cell r="D108" t="str">
            <v>岡山ライトハウス</v>
          </cell>
          <cell r="E108" t="str">
            <v>生活と疾病Ⅱ臨床医学　改訂第５版</v>
          </cell>
        </row>
        <row r="109">
          <cell r="A109">
            <v>106</v>
          </cell>
          <cell r="B109" t="str">
            <v>お</v>
          </cell>
          <cell r="D109" t="str">
            <v>岡山ライトハウス</v>
          </cell>
          <cell r="E109" t="str">
            <v>臨床保健理療　東洋医学臨床論（あん摩マッサージ指圧）　初版　（墨字・点字・音声）</v>
          </cell>
        </row>
        <row r="110">
          <cell r="A110">
            <v>107</v>
          </cell>
          <cell r="B110" t="str">
            <v>お</v>
          </cell>
          <cell r="D110" t="str">
            <v>岡山ライトハウス</v>
          </cell>
          <cell r="E110" t="str">
            <v>臨床保健理療　東洋医学臨床論（あん摩マッサージ指圧）　第２版　（墨字・点字・音声）</v>
          </cell>
        </row>
        <row r="111">
          <cell r="A111">
            <v>108</v>
          </cell>
          <cell r="B111" t="str">
            <v>お</v>
          </cell>
          <cell r="D111" t="str">
            <v>岡山ライトハウス</v>
          </cell>
          <cell r="E111" t="str">
            <v>臨床保健理療　あん摩マッサージ指圧師用東洋医学臨床論　第２版　（墨字・点字・音声）</v>
          </cell>
        </row>
        <row r="112">
          <cell r="A112">
            <v>109</v>
          </cell>
          <cell r="B112" t="str">
            <v>お</v>
          </cell>
          <cell r="D112" t="str">
            <v>岡山ライトハウス</v>
          </cell>
          <cell r="E112" t="str">
            <v>臨床理療学　あはき師用東洋医学臨床論　第２版</v>
          </cell>
        </row>
        <row r="113">
          <cell r="A113">
            <v>110</v>
          </cell>
          <cell r="B113" t="str">
            <v>お</v>
          </cell>
          <cell r="D113" t="str">
            <v>岡山ライトハウス</v>
          </cell>
          <cell r="E113" t="str">
            <v>東洋医学臨床論　（はりきゅう編）　初版　（点字）　</v>
          </cell>
        </row>
        <row r="114">
          <cell r="A114">
            <v>111</v>
          </cell>
          <cell r="B114" t="str">
            <v>お</v>
          </cell>
          <cell r="D114" t="str">
            <v>岡山ライトハウス</v>
          </cell>
          <cell r="E114" t="str">
            <v>東洋医学臨床論　（はりきゅう編）　第６刷　（点字）</v>
          </cell>
        </row>
        <row r="115">
          <cell r="A115">
            <v>112</v>
          </cell>
          <cell r="B115" t="str">
            <v>お</v>
          </cell>
          <cell r="D115" t="str">
            <v>岡山ライトハウス</v>
          </cell>
          <cell r="E115" t="str">
            <v>基礎理療学　新版理療論　</v>
          </cell>
        </row>
        <row r="116">
          <cell r="A116">
            <v>113</v>
          </cell>
          <cell r="B116" t="str">
            <v>お</v>
          </cell>
          <cell r="D116" t="str">
            <v>岡山ライトハウス</v>
          </cell>
          <cell r="E116" t="str">
            <v>基礎理療学Ⅰ　東洋医学概論　改訂第７版　（墨字・点字・音声）　</v>
          </cell>
        </row>
        <row r="117">
          <cell r="A117">
            <v>114</v>
          </cell>
          <cell r="B117" t="str">
            <v>お</v>
          </cell>
          <cell r="D117" t="str">
            <v>岡山ライトハウス</v>
          </cell>
          <cell r="E117" t="str">
            <v>東洋医学臨床論（あん摩マッサージ指圧師編）初版（点字）</v>
          </cell>
        </row>
        <row r="118">
          <cell r="A118">
            <v>115</v>
          </cell>
          <cell r="B118" t="str">
            <v>お</v>
          </cell>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D139" t="str">
            <v>学研教育出版</v>
          </cell>
          <cell r="E139" t="str">
            <v>絵でわかる小学生の英単語</v>
          </cell>
        </row>
        <row r="140">
          <cell r="A140">
            <v>137</v>
          </cell>
          <cell r="B140" t="str">
            <v>か</v>
          </cell>
          <cell r="D140" t="str">
            <v>角川</v>
          </cell>
          <cell r="E140" t="str">
            <v>新生活便利シリーズさいほうの基本</v>
          </cell>
        </row>
        <row r="141">
          <cell r="A141">
            <v>138</v>
          </cell>
          <cell r="B141" t="str">
            <v>か</v>
          </cell>
          <cell r="D141" t="str">
            <v>金原出版</v>
          </cell>
          <cell r="E141" t="str">
            <v>スポーツ傷害のリハビリテーション　第２版</v>
          </cell>
        </row>
        <row r="142">
          <cell r="A142">
            <v>139</v>
          </cell>
          <cell r="B142" t="str">
            <v>か</v>
          </cell>
          <cell r="D142" t="str">
            <v>金原出版</v>
          </cell>
          <cell r="E142" t="str">
            <v>理学療法評価学　改訂第６版</v>
          </cell>
        </row>
        <row r="143">
          <cell r="A143">
            <v>140</v>
          </cell>
          <cell r="B143" t="str">
            <v>か</v>
          </cell>
          <cell r="D143" t="str">
            <v>金原出版</v>
          </cell>
          <cell r="E143" t="str">
            <v>ＰＴ・ＯTのための画像のみかた　第２版</v>
          </cell>
        </row>
        <row r="144">
          <cell r="A144">
            <v>141</v>
          </cell>
          <cell r="B144" t="str">
            <v>か</v>
          </cell>
          <cell r="D144" t="str">
            <v>株式会社じほう</v>
          </cell>
          <cell r="E144" t="str">
            <v>わかりやすい糖尿病テキスト　第５版</v>
          </cell>
        </row>
        <row r="145">
          <cell r="A145">
            <v>142</v>
          </cell>
          <cell r="B145" t="str">
            <v>か</v>
          </cell>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D164" t="str">
            <v>協同医書</v>
          </cell>
          <cell r="E164" t="str">
            <v>新・徒手筋力検査法</v>
          </cell>
        </row>
        <row r="165">
          <cell r="A165">
            <v>162</v>
          </cell>
          <cell r="B165" t="str">
            <v>き</v>
          </cell>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D171" t="str">
            <v>クリーンシステム科学研究所</v>
          </cell>
          <cell r="E171" t="str">
            <v>してはいけない！一目でわかる清掃の基本</v>
          </cell>
        </row>
        <row r="172">
          <cell r="A172">
            <v>169</v>
          </cell>
          <cell r="B172" t="str">
            <v>く</v>
          </cell>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D174" t="str">
            <v>建帛社</v>
          </cell>
          <cell r="E174" t="str">
            <v>食と健康の科学　第３版</v>
          </cell>
        </row>
        <row r="175">
          <cell r="A175">
            <v>172</v>
          </cell>
          <cell r="B175" t="str">
            <v>け</v>
          </cell>
          <cell r="D175" t="str">
            <v>玄光社</v>
          </cell>
          <cell r="E175" t="str">
            <v>新版　映像制作ハンドブック</v>
          </cell>
        </row>
        <row r="176">
          <cell r="A176">
            <v>173</v>
          </cell>
          <cell r="B176" t="str">
            <v>こ</v>
          </cell>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D196" t="str">
            <v>実教出版</v>
          </cell>
          <cell r="E196" t="str">
            <v>３０時間でマスターvisual Basic.NET＆Express</v>
          </cell>
        </row>
        <row r="197">
          <cell r="A197">
            <v>194</v>
          </cell>
          <cell r="B197" t="str">
            <v>し</v>
          </cell>
          <cell r="D197" t="str">
            <v>実教出版</v>
          </cell>
          <cell r="E197" t="str">
            <v>３０時間でマスタープレゼンテーション＋PowerPoint　2016（Windows10対応）</v>
          </cell>
        </row>
        <row r="198">
          <cell r="A198">
            <v>195</v>
          </cell>
          <cell r="B198" t="str">
            <v>し</v>
          </cell>
          <cell r="D198" t="str">
            <v>実教出版</v>
          </cell>
          <cell r="E198" t="str">
            <v>３０時間でマスターword&amp;excel（Windows10対応）</v>
          </cell>
        </row>
        <row r="199">
          <cell r="A199">
            <v>196</v>
          </cell>
          <cell r="B199" t="str">
            <v>し</v>
          </cell>
          <cell r="D199" t="str">
            <v>実教出版</v>
          </cell>
          <cell r="E199" t="str">
            <v>３０時間でマスター　Woｒｄ　2019（Windows10対応）</v>
          </cell>
        </row>
        <row r="200">
          <cell r="A200">
            <v>197</v>
          </cell>
          <cell r="B200" t="str">
            <v>し</v>
          </cell>
          <cell r="D200" t="str">
            <v>実教出版</v>
          </cell>
          <cell r="E200" t="str">
            <v>３０時間でマスター　Excel　2019（Windows10対応）</v>
          </cell>
        </row>
        <row r="201">
          <cell r="A201">
            <v>198</v>
          </cell>
          <cell r="B201" t="str">
            <v>し</v>
          </cell>
          <cell r="D201" t="str">
            <v>実教出版</v>
          </cell>
          <cell r="E201" t="str">
            <v>３０時間でマスター　Windows10　Office2016</v>
          </cell>
        </row>
        <row r="202">
          <cell r="A202">
            <v>199</v>
          </cell>
          <cell r="B202" t="str">
            <v>し</v>
          </cell>
          <cell r="D202" t="str">
            <v>実教出版</v>
          </cell>
          <cell r="E202" t="str">
            <v>３０時間アカデミック情報リテラシーoffice2016</v>
          </cell>
        </row>
        <row r="203">
          <cell r="A203">
            <v>200</v>
          </cell>
          <cell r="B203" t="str">
            <v>し</v>
          </cell>
          <cell r="D203" t="str">
            <v>実教出版</v>
          </cell>
          <cell r="E203" t="str">
            <v>CGリテラシー　Photoshop＆Illustrator　CC＋CS6</v>
          </cell>
        </row>
        <row r="204">
          <cell r="A204">
            <v>201</v>
          </cell>
          <cell r="B204" t="str">
            <v>し</v>
          </cell>
          <cell r="D204" t="str">
            <v>実教出版</v>
          </cell>
          <cell r="E204" t="str">
            <v>新版　機械実習1　　測定の基礎・手仕上・鋳造・塑性加工・溶接・切削加工[1]</v>
          </cell>
        </row>
        <row r="205">
          <cell r="A205">
            <v>202</v>
          </cell>
          <cell r="B205" t="str">
            <v>し</v>
          </cell>
          <cell r="D205" t="str">
            <v>実教出版</v>
          </cell>
          <cell r="E205" t="str">
            <v>新版　機械実習2　　切削加工[2]・研削加工・NC工作機械加工　CAD/CAM</v>
          </cell>
        </row>
        <row r="206">
          <cell r="A206">
            <v>203</v>
          </cell>
          <cell r="B206" t="str">
            <v>し</v>
          </cell>
          <cell r="D206" t="str">
            <v>実教出版</v>
          </cell>
          <cell r="E206" t="str">
            <v>新版　機械実習3　　材料試験・熱処理、工作、内燃機関、液体機械、電気電子他</v>
          </cell>
        </row>
        <row r="207">
          <cell r="A207">
            <v>204</v>
          </cell>
          <cell r="B207" t="str">
            <v>し</v>
          </cell>
          <cell r="D207" t="str">
            <v>実教出版</v>
          </cell>
          <cell r="E207" t="str">
            <v>基本マスターフード＆クッキングレシピ＋成分表</v>
          </cell>
        </row>
        <row r="208">
          <cell r="A208">
            <v>205</v>
          </cell>
          <cell r="B208" t="str">
            <v>し</v>
          </cell>
          <cell r="D208" t="str">
            <v>実教出版</v>
          </cell>
          <cell r="E208" t="str">
            <v>最新事例でわかる情報モラル　改訂版</v>
          </cell>
        </row>
        <row r="209">
          <cell r="A209">
            <v>206</v>
          </cell>
          <cell r="B209" t="str">
            <v>し</v>
          </cell>
          <cell r="D209" t="str">
            <v>実教出版</v>
          </cell>
          <cell r="E209" t="str">
            <v>情報books plus!　コンピュータのしくみ</v>
          </cell>
        </row>
        <row r="210">
          <cell r="A210">
            <v>207</v>
          </cell>
          <cell r="B210" t="str">
            <v>し</v>
          </cell>
          <cell r="D210" t="str">
            <v>実教出版</v>
          </cell>
          <cell r="E210" t="str">
            <v>情報Booksplus!　初歩からのネットワーク</v>
          </cell>
        </row>
        <row r="211">
          <cell r="A211">
            <v>208</v>
          </cell>
          <cell r="B211" t="str">
            <v>し</v>
          </cell>
          <cell r="D211" t="str">
            <v>実教出版</v>
          </cell>
          <cell r="E211" t="str">
            <v>生活産業基礎</v>
          </cell>
        </row>
        <row r="212">
          <cell r="A212">
            <v>209</v>
          </cell>
          <cell r="B212" t="str">
            <v>し</v>
          </cell>
          <cell r="D212" t="str">
            <v>実教出版</v>
          </cell>
          <cell r="E212" t="str">
            <v>チャレンジライセンス　乙種４類危険物取扱者テキスト（新訂版）</v>
          </cell>
        </row>
        <row r="213">
          <cell r="A213">
            <v>210</v>
          </cell>
          <cell r="B213" t="str">
            <v>し</v>
          </cell>
          <cell r="D213" t="str">
            <v>実教出版</v>
          </cell>
          <cell r="E213" t="str">
            <v>調理１</v>
          </cell>
        </row>
        <row r="214">
          <cell r="A214">
            <v>211</v>
          </cell>
          <cell r="B214" t="str">
            <v>し</v>
          </cell>
          <cell r="D214" t="str">
            <v>実教出版</v>
          </cell>
          <cell r="E214" t="str">
            <v>調理２</v>
          </cell>
        </row>
        <row r="215">
          <cell r="A215">
            <v>212</v>
          </cell>
          <cell r="B215" t="str">
            <v>し</v>
          </cell>
          <cell r="D215" t="str">
            <v>実教出版</v>
          </cell>
          <cell r="E215" t="str">
            <v>福祉情報活用</v>
          </cell>
        </row>
        <row r="216">
          <cell r="A216">
            <v>213</v>
          </cell>
          <cell r="B216" t="str">
            <v>し</v>
          </cell>
          <cell r="D216" t="str">
            <v>実教出版</v>
          </cell>
          <cell r="E216" t="str">
            <v>要点と演習　ビジネス能力検定３級</v>
          </cell>
        </row>
        <row r="217">
          <cell r="A217">
            <v>214</v>
          </cell>
          <cell r="B217" t="str">
            <v>し</v>
          </cell>
          <cell r="D217" t="str">
            <v>実教出版</v>
          </cell>
          <cell r="E217" t="str">
            <v>リビングデザイン</v>
          </cell>
        </row>
        <row r="218">
          <cell r="A218">
            <v>215</v>
          </cell>
          <cell r="B218" t="str">
            <v>し</v>
          </cell>
          <cell r="D218" t="str">
            <v>実教出版</v>
          </cell>
          <cell r="E218" t="str">
            <v>精選電気基礎　新訂版</v>
          </cell>
        </row>
        <row r="219">
          <cell r="A219">
            <v>216</v>
          </cell>
          <cell r="B219" t="str">
            <v>し</v>
          </cell>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D244" t="str">
            <v>神陵文庫</v>
          </cell>
          <cell r="E244" t="str">
            <v>はじめての研究法</v>
          </cell>
        </row>
        <row r="245">
          <cell r="A245">
            <v>242</v>
          </cell>
          <cell r="B245" t="str">
            <v>し</v>
          </cell>
          <cell r="D245" t="str">
            <v>神陵文庫</v>
          </cell>
          <cell r="E245" t="str">
            <v>理学療法学テキストＸ生活環境論　第１版</v>
          </cell>
        </row>
        <row r="246">
          <cell r="A246">
            <v>243</v>
          </cell>
          <cell r="B246" t="str">
            <v>し</v>
          </cell>
          <cell r="D246" t="str">
            <v>神陵文庫</v>
          </cell>
          <cell r="E246" t="str">
            <v>理学療法評価法　第３版</v>
          </cell>
        </row>
        <row r="247">
          <cell r="A247">
            <v>244</v>
          </cell>
          <cell r="B247" t="str">
            <v>し</v>
          </cell>
          <cell r="D247" t="str">
            <v>神陵文庫</v>
          </cell>
          <cell r="E247" t="str">
            <v>機能障害科学入門　第１版</v>
          </cell>
        </row>
        <row r="248">
          <cell r="A248">
            <v>245</v>
          </cell>
          <cell r="B248" t="str">
            <v>し</v>
          </cell>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D263" t="str">
            <v>ソーテック社</v>
          </cell>
          <cell r="E263" t="str">
            <v>Premiere Pro スーパーリファレンス　cc2017/2015/2014/cc/cs6対応</v>
          </cell>
        </row>
        <row r="264">
          <cell r="A264">
            <v>261</v>
          </cell>
          <cell r="B264" t="str">
            <v>そ</v>
          </cell>
          <cell r="D264" t="str">
            <v>ソーテック社</v>
          </cell>
          <cell r="E264" t="str">
            <v>Premiere Pro スーパーリファレンス　cc2018/2017対応 Windows&amp;MacOS</v>
          </cell>
        </row>
        <row r="265">
          <cell r="A265">
            <v>262</v>
          </cell>
          <cell r="B265" t="str">
            <v>そ</v>
          </cell>
          <cell r="D265" t="str">
            <v>ソシム</v>
          </cell>
          <cell r="E265" t="str">
            <v>InDesignレッスンブック　cc2017/cs6/cs5/cs4対応</v>
          </cell>
        </row>
        <row r="266">
          <cell r="A266">
            <v>263</v>
          </cell>
          <cell r="B266" t="str">
            <v>そ</v>
          </cell>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D268" t="str">
            <v>ダイヤモンド社</v>
          </cell>
          <cell r="E268" t="str">
            <v>この1冊で一気におさらい　小中学校9年分の算数・数学がわかる本</v>
          </cell>
        </row>
        <row r="269">
          <cell r="A269">
            <v>266</v>
          </cell>
          <cell r="B269" t="str">
            <v>た</v>
          </cell>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D273" t="str">
            <v>中経出版</v>
          </cell>
          <cell r="E273" t="str">
            <v>カラー版ＣＤ付　中学３年間の英語を10時間で復習する本</v>
          </cell>
        </row>
        <row r="274">
          <cell r="A274">
            <v>271</v>
          </cell>
          <cell r="B274" t="str">
            <v>ち</v>
          </cell>
          <cell r="D274" t="str">
            <v>中外医学社</v>
          </cell>
          <cell r="E274" t="str">
            <v>ナースの小児科学　第６版</v>
          </cell>
        </row>
        <row r="275">
          <cell r="A275">
            <v>272</v>
          </cell>
          <cell r="B275" t="str">
            <v>ち</v>
          </cell>
          <cell r="D275" t="str">
            <v>中外医学社</v>
          </cell>
          <cell r="E275" t="str">
            <v>ナースの内科学　　第１０版</v>
          </cell>
        </row>
        <row r="276">
          <cell r="A276">
            <v>273</v>
          </cell>
          <cell r="B276" t="str">
            <v>ち</v>
          </cell>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D321" t="str">
            <v>ナカニシヤ出版</v>
          </cell>
          <cell r="E321" t="str">
            <v>心とかかわる臨床心理　基礎・実際・方法　第３版</v>
          </cell>
        </row>
        <row r="322">
          <cell r="A322">
            <v>319</v>
          </cell>
          <cell r="B322" t="str">
            <v>な</v>
          </cell>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D329" t="str">
            <v>南江堂</v>
          </cell>
          <cell r="E329" t="str">
            <v>衛生学・公衆衛生学　改訂第６版</v>
          </cell>
        </row>
        <row r="330">
          <cell r="A330">
            <v>327</v>
          </cell>
          <cell r="B330" t="str">
            <v>な</v>
          </cell>
          <cell r="D330" t="str">
            <v>南江堂</v>
          </cell>
          <cell r="E330" t="str">
            <v>柔道整復学・理論編　改訂第７版　</v>
          </cell>
        </row>
        <row r="331">
          <cell r="A331">
            <v>328</v>
          </cell>
          <cell r="B331" t="str">
            <v>な</v>
          </cell>
          <cell r="D331" t="str">
            <v>南江堂</v>
          </cell>
          <cell r="E331" t="str">
            <v>柔道整復学・実技編　改訂第２版　</v>
          </cell>
        </row>
        <row r="332">
          <cell r="A332">
            <v>329</v>
          </cell>
          <cell r="B332" t="str">
            <v>な</v>
          </cell>
          <cell r="D332" t="str">
            <v>南江堂</v>
          </cell>
          <cell r="E332" t="str">
            <v>柔道整復師と機能訓練指導　機能訓練指導員養成テキスト</v>
          </cell>
        </row>
        <row r="333">
          <cell r="A333">
            <v>330</v>
          </cell>
          <cell r="B333" t="str">
            <v>な</v>
          </cell>
          <cell r="D333" t="str">
            <v>南江堂</v>
          </cell>
          <cell r="E333" t="str">
            <v>シンプル理学療法学シリーズ　地域リハビリテーション学テキスト　改訂第３版　</v>
          </cell>
        </row>
        <row r="334">
          <cell r="A334">
            <v>331</v>
          </cell>
          <cell r="B334" t="str">
            <v>な</v>
          </cell>
          <cell r="D334" t="str">
            <v>南江堂</v>
          </cell>
          <cell r="E334" t="str">
            <v>シンプル理学療法学シリーズ　小児理学療法学テキスト　改訂第３版</v>
          </cell>
        </row>
        <row r="335">
          <cell r="A335">
            <v>332</v>
          </cell>
          <cell r="B335" t="str">
            <v>な</v>
          </cell>
          <cell r="D335" t="str">
            <v>南江堂</v>
          </cell>
          <cell r="E335" t="str">
            <v>シンプル理学療法学シリーズ　神経筋障害理学療法学テキスト　改訂第３版　</v>
          </cell>
        </row>
        <row r="336">
          <cell r="A336">
            <v>333</v>
          </cell>
          <cell r="B336" t="str">
            <v>な</v>
          </cell>
          <cell r="D336" t="str">
            <v>南江堂</v>
          </cell>
          <cell r="E336" t="str">
            <v>整形外科学テキスト　改訂第４版　</v>
          </cell>
        </row>
        <row r="337">
          <cell r="A337">
            <v>334</v>
          </cell>
          <cell r="B337" t="str">
            <v>な</v>
          </cell>
          <cell r="D337" t="str">
            <v>南江堂</v>
          </cell>
          <cell r="E337" t="str">
            <v>医療の中の柔道整復</v>
          </cell>
        </row>
        <row r="338">
          <cell r="A338">
            <v>335</v>
          </cell>
          <cell r="B338" t="str">
            <v>な</v>
          </cell>
          <cell r="D338" t="str">
            <v>南江堂</v>
          </cell>
          <cell r="E338" t="str">
            <v>施術の適応と医用画像の理解</v>
          </cell>
        </row>
        <row r="339">
          <cell r="A339">
            <v>336</v>
          </cell>
          <cell r="B339" t="str">
            <v>な</v>
          </cell>
          <cell r="D339" t="str">
            <v>南江堂</v>
          </cell>
          <cell r="E339" t="str">
            <v>生理学　改訂第４版　</v>
          </cell>
        </row>
        <row r="340">
          <cell r="A340">
            <v>337</v>
          </cell>
          <cell r="B340" t="str">
            <v>な</v>
          </cell>
          <cell r="D340" t="str">
            <v>南江堂</v>
          </cell>
          <cell r="E340" t="str">
            <v>リハビリテーション医学　改訂第４版　</v>
          </cell>
        </row>
        <row r="341">
          <cell r="A341">
            <v>338</v>
          </cell>
          <cell r="B341" t="str">
            <v>な</v>
          </cell>
          <cell r="D341" t="str">
            <v>南江堂</v>
          </cell>
          <cell r="E341" t="str">
            <v>整形外科学　改訂第４版　</v>
          </cell>
        </row>
        <row r="342">
          <cell r="A342">
            <v>339</v>
          </cell>
          <cell r="B342" t="str">
            <v>な</v>
          </cell>
          <cell r="D342" t="str">
            <v>南江堂</v>
          </cell>
          <cell r="E342" t="str">
            <v>外科学概論　改訂第４版　</v>
          </cell>
        </row>
        <row r="343">
          <cell r="A343">
            <v>340</v>
          </cell>
          <cell r="B343" t="str">
            <v>な</v>
          </cell>
          <cell r="D343" t="str">
            <v>南江堂</v>
          </cell>
          <cell r="E343" t="str">
            <v>ベッドサイドの神経の診かた　改訂第１８版</v>
          </cell>
        </row>
        <row r="344">
          <cell r="A344">
            <v>341</v>
          </cell>
          <cell r="B344" t="str">
            <v>な</v>
          </cell>
          <cell r="D344" t="str">
            <v>南江堂</v>
          </cell>
          <cell r="E344" t="str">
            <v>包帯固定学　改訂第２版　</v>
          </cell>
        </row>
        <row r="345">
          <cell r="A345">
            <v>342</v>
          </cell>
          <cell r="B345" t="str">
            <v>に</v>
          </cell>
          <cell r="D345" t="str">
            <v>日能研</v>
          </cell>
          <cell r="E345" t="str">
            <v>日本と世界のしくみがわかる！よのなかマップ　新版</v>
          </cell>
        </row>
        <row r="346">
          <cell r="A346">
            <v>343</v>
          </cell>
          <cell r="B346" t="str">
            <v>に</v>
          </cell>
          <cell r="D346" t="str">
            <v>日経BP社</v>
          </cell>
          <cell r="E346" t="str">
            <v>Ｓｃｒａｔｃｈで学ぶ　プログラミングとアルゴリズムの基本　改訂第２版</v>
          </cell>
        </row>
        <row r="347">
          <cell r="A347">
            <v>344</v>
          </cell>
          <cell r="B347" t="str">
            <v>に</v>
          </cell>
          <cell r="D347" t="str">
            <v>日経BP社</v>
          </cell>
          <cell r="E347" t="str">
            <v>いちばんやさしいＷｏｒｄ2016 スクール標準教科書　初級</v>
          </cell>
        </row>
        <row r="348">
          <cell r="A348">
            <v>345</v>
          </cell>
          <cell r="B348" t="str">
            <v>に</v>
          </cell>
          <cell r="D348" t="str">
            <v>日経BP社</v>
          </cell>
          <cell r="E348" t="str">
            <v>いちばんやさしいＥxcel2016 スクール標準教科書　初級</v>
          </cell>
        </row>
        <row r="349">
          <cell r="A349">
            <v>346</v>
          </cell>
          <cell r="B349" t="str">
            <v>に</v>
          </cell>
          <cell r="D349" t="str">
            <v>日経BP社</v>
          </cell>
          <cell r="E349" t="str">
            <v>やさしく学べるExcel2013スクール標準教科書1</v>
          </cell>
        </row>
        <row r="350">
          <cell r="A350">
            <v>347</v>
          </cell>
          <cell r="B350" t="str">
            <v>に</v>
          </cell>
          <cell r="D350" t="str">
            <v>日経BP社</v>
          </cell>
          <cell r="E350" t="str">
            <v>やさしく学べるWord2013スクール標準教科書1</v>
          </cell>
        </row>
        <row r="351">
          <cell r="A351">
            <v>348</v>
          </cell>
          <cell r="B351" t="str">
            <v>に</v>
          </cell>
          <cell r="D351" t="str">
            <v>日経BP社</v>
          </cell>
          <cell r="E351" t="str">
            <v>情報利活用文書作成　Word 2016対応</v>
          </cell>
        </row>
        <row r="352">
          <cell r="A352">
            <v>349</v>
          </cell>
          <cell r="B352" t="str">
            <v>に</v>
          </cell>
          <cell r="D352" t="str">
            <v>日経BP社</v>
          </cell>
          <cell r="E352" t="str">
            <v>情報利活用表計算　Excel 2016対応</v>
          </cell>
        </row>
        <row r="353">
          <cell r="A353">
            <v>350</v>
          </cell>
          <cell r="B353" t="str">
            <v>に</v>
          </cell>
          <cell r="D353" t="str">
            <v>日経BP社</v>
          </cell>
          <cell r="E353" t="str">
            <v>留学生のためのITテキスト</v>
          </cell>
        </row>
        <row r="354">
          <cell r="A354">
            <v>351</v>
          </cell>
          <cell r="B354" t="str">
            <v>に</v>
          </cell>
          <cell r="D354" t="str">
            <v>日本医療企画</v>
          </cell>
          <cell r="E354" t="str">
            <v>介護を知るはじめの一歩「介護に関する入門的研修」テキスト　わたしたちの介護</v>
          </cell>
        </row>
        <row r="355">
          <cell r="A355">
            <v>352</v>
          </cell>
          <cell r="B355" t="str">
            <v>に</v>
          </cell>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D365" t="str">
            <v>日本コンサルタントグループ</v>
          </cell>
          <cell r="E365" t="str">
            <v>フードサービス接客テキスト実践編</v>
          </cell>
        </row>
        <row r="366">
          <cell r="A366">
            <v>363</v>
          </cell>
          <cell r="B366" t="str">
            <v>に</v>
          </cell>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D372" t="str">
            <v>日本能率協会マネジメントセンター</v>
          </cell>
          <cell r="E372" t="str">
            <v>介護福祉スタッフのマナー基本テキスト　改訂版</v>
          </cell>
        </row>
        <row r="373">
          <cell r="A373">
            <v>370</v>
          </cell>
          <cell r="B373" t="str">
            <v>に</v>
          </cell>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D392" t="str">
            <v>浜島書店</v>
          </cell>
          <cell r="E392" t="str">
            <v>最新　理科便覧　大阪府版</v>
          </cell>
        </row>
        <row r="393">
          <cell r="A393">
            <v>390</v>
          </cell>
          <cell r="B393" t="str">
            <v>は</v>
          </cell>
          <cell r="D393" t="str">
            <v>浜島書店</v>
          </cell>
          <cell r="E393" t="str">
            <v>最新　理科便覧　東京都版</v>
          </cell>
        </row>
        <row r="394">
          <cell r="A394">
            <v>391</v>
          </cell>
          <cell r="B394" t="str">
            <v>は</v>
          </cell>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D409" t="str">
            <v>文光堂</v>
          </cell>
          <cell r="E409" t="str">
            <v>脊髄損傷理学療法マニュアル　第３版</v>
          </cell>
        </row>
        <row r="410">
          <cell r="A410">
            <v>407</v>
          </cell>
          <cell r="B410" t="str">
            <v>ふ</v>
          </cell>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D417" t="str">
            <v>マイナビ</v>
          </cell>
          <cell r="E417" t="str">
            <v>家庭でできる洋服の洗い方とお手入れ</v>
          </cell>
        </row>
        <row r="418">
          <cell r="A418">
            <v>415</v>
          </cell>
          <cell r="B418" t="str">
            <v>ま</v>
          </cell>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D425" t="str">
            <v>メディカルプレス</v>
          </cell>
          <cell r="E425" t="str">
            <v>リハビリテーションのための人間発達学　第３版　</v>
          </cell>
        </row>
        <row r="426">
          <cell r="A426">
            <v>423</v>
          </cell>
          <cell r="B426" t="str">
            <v>や</v>
          </cell>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D428" t="str">
            <v>ユーキャン学び出版</v>
          </cell>
          <cell r="E428" t="str">
            <v>見て遊んで楽しく覚える！よくわかる！日本の都道府県　第２版</v>
          </cell>
        </row>
        <row r="429">
          <cell r="A429">
            <v>426</v>
          </cell>
          <cell r="B429" t="str">
            <v>よ</v>
          </cell>
          <cell r="D429" t="str">
            <v>羊土社</v>
          </cell>
          <cell r="E429" t="str">
            <v>PT・OT　ゼロからの物理学　第１版</v>
          </cell>
        </row>
        <row r="430">
          <cell r="A430">
            <v>427</v>
          </cell>
          <cell r="B430" t="str">
            <v>よ</v>
          </cell>
          <cell r="D430" t="str">
            <v>羊土社</v>
          </cell>
          <cell r="E430" t="str">
            <v>ビジュアル実践リハ　整形外科リハビリテーション　第１版</v>
          </cell>
        </row>
        <row r="431">
          <cell r="A431">
            <v>428</v>
          </cell>
          <cell r="B431" t="str">
            <v>よ</v>
          </cell>
          <cell r="D431" t="str">
            <v>羊土社</v>
          </cell>
          <cell r="E431" t="str">
            <v>PT・OTビジュアルテキスト　ADL　第２版</v>
          </cell>
        </row>
        <row r="432">
          <cell r="A432">
            <v>429</v>
          </cell>
          <cell r="B432" t="str">
            <v>よ</v>
          </cell>
          <cell r="D432" t="str">
            <v>羊土社</v>
          </cell>
          <cell r="E432" t="str">
            <v>PT・OTのための臨床研究はじめの一歩　第１版</v>
          </cell>
        </row>
        <row r="433">
          <cell r="A433">
            <v>430</v>
          </cell>
          <cell r="B433" t="str">
            <v>よ</v>
          </cell>
          <cell r="D433" t="str">
            <v>羊土社</v>
          </cell>
          <cell r="E433" t="str">
            <v>PT・OTビジュアルテキスト　地域リハビリテーション学　第２版</v>
          </cell>
        </row>
        <row r="434">
          <cell r="A434">
            <v>431</v>
          </cell>
          <cell r="B434" t="str">
            <v>よ</v>
          </cell>
          <cell r="D434" t="str">
            <v>横浜日本語倶楽部</v>
          </cell>
          <cell r="E434" t="str">
            <v>留学生のためのWordドリルブック　word2016対応　ルビ付き　（情報演習）</v>
          </cell>
        </row>
        <row r="435">
          <cell r="A435">
            <v>432</v>
          </cell>
          <cell r="B435" t="str">
            <v>よ</v>
          </cell>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D439" t="str">
            <v>レタスクラブMOOK</v>
          </cell>
          <cell r="E439" t="str">
            <v>ゼロからはじめる　新版　さいほうの基本</v>
          </cell>
        </row>
        <row r="440">
          <cell r="A440">
            <v>437</v>
          </cell>
          <cell r="D440" t="str">
            <v>朝日新聞出版</v>
          </cell>
          <cell r="E440" t="str">
            <v>再現イラストでよみがえる　日本史の現場</v>
          </cell>
        </row>
        <row r="441">
          <cell r="A441">
            <v>438</v>
          </cell>
          <cell r="D441" t="str">
            <v>インプレス</v>
          </cell>
          <cell r="E441" t="str">
            <v>初めてだけど、いっぱいやりたい！Premiere　Pro　よくばり入門　CC対応</v>
          </cell>
        </row>
        <row r="442">
          <cell r="A442">
            <v>439</v>
          </cell>
          <cell r="D442" t="str">
            <v>ブロンズ新社</v>
          </cell>
          <cell r="E442" t="str">
            <v>これだれの</v>
          </cell>
        </row>
        <row r="443">
          <cell r="A443">
            <v>440</v>
          </cell>
          <cell r="D443" t="str">
            <v>厚有出版株式会社</v>
          </cell>
          <cell r="E443" t="str">
            <v>はじめての介護入門研修テキスト[受講者用]</v>
          </cell>
        </row>
      </sheetData>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C138"/>
  <sheetViews>
    <sheetView tabSelected="1" view="pageBreakPreview" zoomScaleNormal="100" zoomScaleSheetLayoutView="100" workbookViewId="0">
      <selection activeCell="O6" sqref="O6"/>
    </sheetView>
  </sheetViews>
  <sheetFormatPr defaultRowHeight="13.2" x14ac:dyDescent="0.45"/>
  <cols>
    <col min="1" max="5" width="4.59765625" style="29" customWidth="1"/>
    <col min="6" max="6" width="27.09765625" style="29" customWidth="1"/>
    <col min="7" max="9" width="4.59765625" style="30" customWidth="1"/>
    <col min="10" max="14" width="4.59765625" style="29" customWidth="1"/>
    <col min="15" max="15" width="27.09765625" style="29" customWidth="1"/>
    <col min="16" max="18" width="4.59765625" style="29" customWidth="1"/>
    <col min="19" max="19" width="4.59765625" style="30" customWidth="1"/>
    <col min="20" max="24" width="4.59765625" style="29" customWidth="1"/>
    <col min="25" max="25" width="27.09765625" style="29" customWidth="1"/>
    <col min="26" max="29" width="4.59765625" style="29" customWidth="1"/>
    <col min="30" max="252" width="9" style="29"/>
    <col min="253" max="256" width="4.59765625" style="29" customWidth="1"/>
    <col min="257" max="257" width="27.09765625" style="29" customWidth="1"/>
    <col min="258" max="264" width="4.59765625" style="29" customWidth="1"/>
    <col min="265" max="265" width="27.09765625" style="29" customWidth="1"/>
    <col min="266" max="273" width="4.59765625" style="29" customWidth="1"/>
    <col min="274" max="274" width="27.09765625" style="29" customWidth="1"/>
    <col min="275" max="279" width="4.59765625" style="29" customWidth="1"/>
    <col min="280" max="508" width="9" style="29"/>
    <col min="509" max="512" width="4.59765625" style="29" customWidth="1"/>
    <col min="513" max="513" width="27.09765625" style="29" customWidth="1"/>
    <col min="514" max="520" width="4.59765625" style="29" customWidth="1"/>
    <col min="521" max="521" width="27.09765625" style="29" customWidth="1"/>
    <col min="522" max="529" width="4.59765625" style="29" customWidth="1"/>
    <col min="530" max="530" width="27.09765625" style="29" customWidth="1"/>
    <col min="531" max="535" width="4.59765625" style="29" customWidth="1"/>
    <col min="536" max="764" width="9" style="29"/>
    <col min="765" max="768" width="4.59765625" style="29" customWidth="1"/>
    <col min="769" max="769" width="27.09765625" style="29" customWidth="1"/>
    <col min="770" max="776" width="4.59765625" style="29" customWidth="1"/>
    <col min="777" max="777" width="27.09765625" style="29" customWidth="1"/>
    <col min="778" max="785" width="4.59765625" style="29" customWidth="1"/>
    <col min="786" max="786" width="27.09765625" style="29" customWidth="1"/>
    <col min="787" max="791" width="4.59765625" style="29" customWidth="1"/>
    <col min="792" max="1020" width="9" style="29"/>
    <col min="1021" max="1024" width="4.59765625" style="29" customWidth="1"/>
    <col min="1025" max="1025" width="27.09765625" style="29" customWidth="1"/>
    <col min="1026" max="1032" width="4.59765625" style="29" customWidth="1"/>
    <col min="1033" max="1033" width="27.09765625" style="29" customWidth="1"/>
    <col min="1034" max="1041" width="4.59765625" style="29" customWidth="1"/>
    <col min="1042" max="1042" width="27.09765625" style="29" customWidth="1"/>
    <col min="1043" max="1047" width="4.59765625" style="29" customWidth="1"/>
    <col min="1048" max="1276" width="9" style="29"/>
    <col min="1277" max="1280" width="4.59765625" style="29" customWidth="1"/>
    <col min="1281" max="1281" width="27.09765625" style="29" customWidth="1"/>
    <col min="1282" max="1288" width="4.59765625" style="29" customWidth="1"/>
    <col min="1289" max="1289" width="27.09765625" style="29" customWidth="1"/>
    <col min="1290" max="1297" width="4.59765625" style="29" customWidth="1"/>
    <col min="1298" max="1298" width="27.09765625" style="29" customWidth="1"/>
    <col min="1299" max="1303" width="4.59765625" style="29" customWidth="1"/>
    <col min="1304" max="1532" width="9" style="29"/>
    <col min="1533" max="1536" width="4.59765625" style="29" customWidth="1"/>
    <col min="1537" max="1537" width="27.09765625" style="29" customWidth="1"/>
    <col min="1538" max="1544" width="4.59765625" style="29" customWidth="1"/>
    <col min="1545" max="1545" width="27.09765625" style="29" customWidth="1"/>
    <col min="1546" max="1553" width="4.59765625" style="29" customWidth="1"/>
    <col min="1554" max="1554" width="27.09765625" style="29" customWidth="1"/>
    <col min="1555" max="1559" width="4.59765625" style="29" customWidth="1"/>
    <col min="1560" max="1788" width="9" style="29"/>
    <col min="1789" max="1792" width="4.59765625" style="29" customWidth="1"/>
    <col min="1793" max="1793" width="27.09765625" style="29" customWidth="1"/>
    <col min="1794" max="1800" width="4.59765625" style="29" customWidth="1"/>
    <col min="1801" max="1801" width="27.09765625" style="29" customWidth="1"/>
    <col min="1802" max="1809" width="4.59765625" style="29" customWidth="1"/>
    <col min="1810" max="1810" width="27.09765625" style="29" customWidth="1"/>
    <col min="1811" max="1815" width="4.59765625" style="29" customWidth="1"/>
    <col min="1816" max="2044" width="9" style="29"/>
    <col min="2045" max="2048" width="4.59765625" style="29" customWidth="1"/>
    <col min="2049" max="2049" width="27.09765625" style="29" customWidth="1"/>
    <col min="2050" max="2056" width="4.59765625" style="29" customWidth="1"/>
    <col min="2057" max="2057" width="27.09765625" style="29" customWidth="1"/>
    <col min="2058" max="2065" width="4.59765625" style="29" customWidth="1"/>
    <col min="2066" max="2066" width="27.09765625" style="29" customWidth="1"/>
    <col min="2067" max="2071" width="4.59765625" style="29" customWidth="1"/>
    <col min="2072" max="2300" width="9" style="29"/>
    <col min="2301" max="2304" width="4.59765625" style="29" customWidth="1"/>
    <col min="2305" max="2305" width="27.09765625" style="29" customWidth="1"/>
    <col min="2306" max="2312" width="4.59765625" style="29" customWidth="1"/>
    <col min="2313" max="2313" width="27.09765625" style="29" customWidth="1"/>
    <col min="2314" max="2321" width="4.59765625" style="29" customWidth="1"/>
    <col min="2322" max="2322" width="27.09765625" style="29" customWidth="1"/>
    <col min="2323" max="2327" width="4.59765625" style="29" customWidth="1"/>
    <col min="2328" max="2556" width="9" style="29"/>
    <col min="2557" max="2560" width="4.59765625" style="29" customWidth="1"/>
    <col min="2561" max="2561" width="27.09765625" style="29" customWidth="1"/>
    <col min="2562" max="2568" width="4.59765625" style="29" customWidth="1"/>
    <col min="2569" max="2569" width="27.09765625" style="29" customWidth="1"/>
    <col min="2570" max="2577" width="4.59765625" style="29" customWidth="1"/>
    <col min="2578" max="2578" width="27.09765625" style="29" customWidth="1"/>
    <col min="2579" max="2583" width="4.59765625" style="29" customWidth="1"/>
    <col min="2584" max="2812" width="9" style="29"/>
    <col min="2813" max="2816" width="4.59765625" style="29" customWidth="1"/>
    <col min="2817" max="2817" width="27.09765625" style="29" customWidth="1"/>
    <col min="2818" max="2824" width="4.59765625" style="29" customWidth="1"/>
    <col min="2825" max="2825" width="27.09765625" style="29" customWidth="1"/>
    <col min="2826" max="2833" width="4.59765625" style="29" customWidth="1"/>
    <col min="2834" max="2834" width="27.09765625" style="29" customWidth="1"/>
    <col min="2835" max="2839" width="4.59765625" style="29" customWidth="1"/>
    <col min="2840" max="3068" width="9" style="29"/>
    <col min="3069" max="3072" width="4.59765625" style="29" customWidth="1"/>
    <col min="3073" max="3073" width="27.09765625" style="29" customWidth="1"/>
    <col min="3074" max="3080" width="4.59765625" style="29" customWidth="1"/>
    <col min="3081" max="3081" width="27.09765625" style="29" customWidth="1"/>
    <col min="3082" max="3089" width="4.59765625" style="29" customWidth="1"/>
    <col min="3090" max="3090" width="27.09765625" style="29" customWidth="1"/>
    <col min="3091" max="3095" width="4.59765625" style="29" customWidth="1"/>
    <col min="3096" max="3324" width="9" style="29"/>
    <col min="3325" max="3328" width="4.59765625" style="29" customWidth="1"/>
    <col min="3329" max="3329" width="27.09765625" style="29" customWidth="1"/>
    <col min="3330" max="3336" width="4.59765625" style="29" customWidth="1"/>
    <col min="3337" max="3337" width="27.09765625" style="29" customWidth="1"/>
    <col min="3338" max="3345" width="4.59765625" style="29" customWidth="1"/>
    <col min="3346" max="3346" width="27.09765625" style="29" customWidth="1"/>
    <col min="3347" max="3351" width="4.59765625" style="29" customWidth="1"/>
    <col min="3352" max="3580" width="9" style="29"/>
    <col min="3581" max="3584" width="4.59765625" style="29" customWidth="1"/>
    <col min="3585" max="3585" width="27.09765625" style="29" customWidth="1"/>
    <col min="3586" max="3592" width="4.59765625" style="29" customWidth="1"/>
    <col min="3593" max="3593" width="27.09765625" style="29" customWidth="1"/>
    <col min="3594" max="3601" width="4.59765625" style="29" customWidth="1"/>
    <col min="3602" max="3602" width="27.09765625" style="29" customWidth="1"/>
    <col min="3603" max="3607" width="4.59765625" style="29" customWidth="1"/>
    <col min="3608" max="3836" width="9" style="29"/>
    <col min="3837" max="3840" width="4.59765625" style="29" customWidth="1"/>
    <col min="3841" max="3841" width="27.09765625" style="29" customWidth="1"/>
    <col min="3842" max="3848" width="4.59765625" style="29" customWidth="1"/>
    <col min="3849" max="3849" width="27.09765625" style="29" customWidth="1"/>
    <col min="3850" max="3857" width="4.59765625" style="29" customWidth="1"/>
    <col min="3858" max="3858" width="27.09765625" style="29" customWidth="1"/>
    <col min="3859" max="3863" width="4.59765625" style="29" customWidth="1"/>
    <col min="3864" max="4092" width="9" style="29"/>
    <col min="4093" max="4096" width="4.59765625" style="29" customWidth="1"/>
    <col min="4097" max="4097" width="27.09765625" style="29" customWidth="1"/>
    <col min="4098" max="4104" width="4.59765625" style="29" customWidth="1"/>
    <col min="4105" max="4105" width="27.09765625" style="29" customWidth="1"/>
    <col min="4106" max="4113" width="4.59765625" style="29" customWidth="1"/>
    <col min="4114" max="4114" width="27.09765625" style="29" customWidth="1"/>
    <col min="4115" max="4119" width="4.59765625" style="29" customWidth="1"/>
    <col min="4120" max="4348" width="9" style="29"/>
    <col min="4349" max="4352" width="4.59765625" style="29" customWidth="1"/>
    <col min="4353" max="4353" width="27.09765625" style="29" customWidth="1"/>
    <col min="4354" max="4360" width="4.59765625" style="29" customWidth="1"/>
    <col min="4361" max="4361" width="27.09765625" style="29" customWidth="1"/>
    <col min="4362" max="4369" width="4.59765625" style="29" customWidth="1"/>
    <col min="4370" max="4370" width="27.09765625" style="29" customWidth="1"/>
    <col min="4371" max="4375" width="4.59765625" style="29" customWidth="1"/>
    <col min="4376" max="4604" width="9" style="29"/>
    <col min="4605" max="4608" width="4.59765625" style="29" customWidth="1"/>
    <col min="4609" max="4609" width="27.09765625" style="29" customWidth="1"/>
    <col min="4610" max="4616" width="4.59765625" style="29" customWidth="1"/>
    <col min="4617" max="4617" width="27.09765625" style="29" customWidth="1"/>
    <col min="4618" max="4625" width="4.59765625" style="29" customWidth="1"/>
    <col min="4626" max="4626" width="27.09765625" style="29" customWidth="1"/>
    <col min="4627" max="4631" width="4.59765625" style="29" customWidth="1"/>
    <col min="4632" max="4860" width="9" style="29"/>
    <col min="4861" max="4864" width="4.59765625" style="29" customWidth="1"/>
    <col min="4865" max="4865" width="27.09765625" style="29" customWidth="1"/>
    <col min="4866" max="4872" width="4.59765625" style="29" customWidth="1"/>
    <col min="4873" max="4873" width="27.09765625" style="29" customWidth="1"/>
    <col min="4874" max="4881" width="4.59765625" style="29" customWidth="1"/>
    <col min="4882" max="4882" width="27.09765625" style="29" customWidth="1"/>
    <col min="4883" max="4887" width="4.59765625" style="29" customWidth="1"/>
    <col min="4888" max="5116" width="9" style="29"/>
    <col min="5117" max="5120" width="4.59765625" style="29" customWidth="1"/>
    <col min="5121" max="5121" width="27.09765625" style="29" customWidth="1"/>
    <col min="5122" max="5128" width="4.59765625" style="29" customWidth="1"/>
    <col min="5129" max="5129" width="27.09765625" style="29" customWidth="1"/>
    <col min="5130" max="5137" width="4.59765625" style="29" customWidth="1"/>
    <col min="5138" max="5138" width="27.09765625" style="29" customWidth="1"/>
    <col min="5139" max="5143" width="4.59765625" style="29" customWidth="1"/>
    <col min="5144" max="5372" width="9" style="29"/>
    <col min="5373" max="5376" width="4.59765625" style="29" customWidth="1"/>
    <col min="5377" max="5377" width="27.09765625" style="29" customWidth="1"/>
    <col min="5378" max="5384" width="4.59765625" style="29" customWidth="1"/>
    <col min="5385" max="5385" width="27.09765625" style="29" customWidth="1"/>
    <col min="5386" max="5393" width="4.59765625" style="29" customWidth="1"/>
    <col min="5394" max="5394" width="27.09765625" style="29" customWidth="1"/>
    <col min="5395" max="5399" width="4.59765625" style="29" customWidth="1"/>
    <col min="5400" max="5628" width="9" style="29"/>
    <col min="5629" max="5632" width="4.59765625" style="29" customWidth="1"/>
    <col min="5633" max="5633" width="27.09765625" style="29" customWidth="1"/>
    <col min="5634" max="5640" width="4.59765625" style="29" customWidth="1"/>
    <col min="5641" max="5641" width="27.09765625" style="29" customWidth="1"/>
    <col min="5642" max="5649" width="4.59765625" style="29" customWidth="1"/>
    <col min="5650" max="5650" width="27.09765625" style="29" customWidth="1"/>
    <col min="5651" max="5655" width="4.59765625" style="29" customWidth="1"/>
    <col min="5656" max="5884" width="9" style="29"/>
    <col min="5885" max="5888" width="4.59765625" style="29" customWidth="1"/>
    <col min="5889" max="5889" width="27.09765625" style="29" customWidth="1"/>
    <col min="5890" max="5896" width="4.59765625" style="29" customWidth="1"/>
    <col min="5897" max="5897" width="27.09765625" style="29" customWidth="1"/>
    <col min="5898" max="5905" width="4.59765625" style="29" customWidth="1"/>
    <col min="5906" max="5906" width="27.09765625" style="29" customWidth="1"/>
    <col min="5907" max="5911" width="4.59765625" style="29" customWidth="1"/>
    <col min="5912" max="6140" width="9" style="29"/>
    <col min="6141" max="6144" width="4.59765625" style="29" customWidth="1"/>
    <col min="6145" max="6145" width="27.09765625" style="29" customWidth="1"/>
    <col min="6146" max="6152" width="4.59765625" style="29" customWidth="1"/>
    <col min="6153" max="6153" width="27.09765625" style="29" customWidth="1"/>
    <col min="6154" max="6161" width="4.59765625" style="29" customWidth="1"/>
    <col min="6162" max="6162" width="27.09765625" style="29" customWidth="1"/>
    <col min="6163" max="6167" width="4.59765625" style="29" customWidth="1"/>
    <col min="6168" max="6396" width="9" style="29"/>
    <col min="6397" max="6400" width="4.59765625" style="29" customWidth="1"/>
    <col min="6401" max="6401" width="27.09765625" style="29" customWidth="1"/>
    <col min="6402" max="6408" width="4.59765625" style="29" customWidth="1"/>
    <col min="6409" max="6409" width="27.09765625" style="29" customWidth="1"/>
    <col min="6410" max="6417" width="4.59765625" style="29" customWidth="1"/>
    <col min="6418" max="6418" width="27.09765625" style="29" customWidth="1"/>
    <col min="6419" max="6423" width="4.59765625" style="29" customWidth="1"/>
    <col min="6424" max="6652" width="9" style="29"/>
    <col min="6653" max="6656" width="4.59765625" style="29" customWidth="1"/>
    <col min="6657" max="6657" width="27.09765625" style="29" customWidth="1"/>
    <col min="6658" max="6664" width="4.59765625" style="29" customWidth="1"/>
    <col min="6665" max="6665" width="27.09765625" style="29" customWidth="1"/>
    <col min="6666" max="6673" width="4.59765625" style="29" customWidth="1"/>
    <col min="6674" max="6674" width="27.09765625" style="29" customWidth="1"/>
    <col min="6675" max="6679" width="4.59765625" style="29" customWidth="1"/>
    <col min="6680" max="6908" width="9" style="29"/>
    <col min="6909" max="6912" width="4.59765625" style="29" customWidth="1"/>
    <col min="6913" max="6913" width="27.09765625" style="29" customWidth="1"/>
    <col min="6914" max="6920" width="4.59765625" style="29" customWidth="1"/>
    <col min="6921" max="6921" width="27.09765625" style="29" customWidth="1"/>
    <col min="6922" max="6929" width="4.59765625" style="29" customWidth="1"/>
    <col min="6930" max="6930" width="27.09765625" style="29" customWidth="1"/>
    <col min="6931" max="6935" width="4.59765625" style="29" customWidth="1"/>
    <col min="6936" max="7164" width="9" style="29"/>
    <col min="7165" max="7168" width="4.59765625" style="29" customWidth="1"/>
    <col min="7169" max="7169" width="27.09765625" style="29" customWidth="1"/>
    <col min="7170" max="7176" width="4.59765625" style="29" customWidth="1"/>
    <col min="7177" max="7177" width="27.09765625" style="29" customWidth="1"/>
    <col min="7178" max="7185" width="4.59765625" style="29" customWidth="1"/>
    <col min="7186" max="7186" width="27.09765625" style="29" customWidth="1"/>
    <col min="7187" max="7191" width="4.59765625" style="29" customWidth="1"/>
    <col min="7192" max="7420" width="9" style="29"/>
    <col min="7421" max="7424" width="4.59765625" style="29" customWidth="1"/>
    <col min="7425" max="7425" width="27.09765625" style="29" customWidth="1"/>
    <col min="7426" max="7432" width="4.59765625" style="29" customWidth="1"/>
    <col min="7433" max="7433" width="27.09765625" style="29" customWidth="1"/>
    <col min="7434" max="7441" width="4.59765625" style="29" customWidth="1"/>
    <col min="7442" max="7442" width="27.09765625" style="29" customWidth="1"/>
    <col min="7443" max="7447" width="4.59765625" style="29" customWidth="1"/>
    <col min="7448" max="7676" width="9" style="29"/>
    <col min="7677" max="7680" width="4.59765625" style="29" customWidth="1"/>
    <col min="7681" max="7681" width="27.09765625" style="29" customWidth="1"/>
    <col min="7682" max="7688" width="4.59765625" style="29" customWidth="1"/>
    <col min="7689" max="7689" width="27.09765625" style="29" customWidth="1"/>
    <col min="7690" max="7697" width="4.59765625" style="29" customWidth="1"/>
    <col min="7698" max="7698" width="27.09765625" style="29" customWidth="1"/>
    <col min="7699" max="7703" width="4.59765625" style="29" customWidth="1"/>
    <col min="7704" max="7932" width="9" style="29"/>
    <col min="7933" max="7936" width="4.59765625" style="29" customWidth="1"/>
    <col min="7937" max="7937" width="27.09765625" style="29" customWidth="1"/>
    <col min="7938" max="7944" width="4.59765625" style="29" customWidth="1"/>
    <col min="7945" max="7945" width="27.09765625" style="29" customWidth="1"/>
    <col min="7946" max="7953" width="4.59765625" style="29" customWidth="1"/>
    <col min="7954" max="7954" width="27.09765625" style="29" customWidth="1"/>
    <col min="7955" max="7959" width="4.59765625" style="29" customWidth="1"/>
    <col min="7960" max="8188" width="9" style="29"/>
    <col min="8189" max="8192" width="4.59765625" style="29" customWidth="1"/>
    <col min="8193" max="8193" width="27.09765625" style="29" customWidth="1"/>
    <col min="8194" max="8200" width="4.59765625" style="29" customWidth="1"/>
    <col min="8201" max="8201" width="27.09765625" style="29" customWidth="1"/>
    <col min="8202" max="8209" width="4.59765625" style="29" customWidth="1"/>
    <col min="8210" max="8210" width="27.09765625" style="29" customWidth="1"/>
    <col min="8211" max="8215" width="4.59765625" style="29" customWidth="1"/>
    <col min="8216" max="8444" width="9" style="29"/>
    <col min="8445" max="8448" width="4.59765625" style="29" customWidth="1"/>
    <col min="8449" max="8449" width="27.09765625" style="29" customWidth="1"/>
    <col min="8450" max="8456" width="4.59765625" style="29" customWidth="1"/>
    <col min="8457" max="8457" width="27.09765625" style="29" customWidth="1"/>
    <col min="8458" max="8465" width="4.59765625" style="29" customWidth="1"/>
    <col min="8466" max="8466" width="27.09765625" style="29" customWidth="1"/>
    <col min="8467" max="8471" width="4.59765625" style="29" customWidth="1"/>
    <col min="8472" max="8700" width="9" style="29"/>
    <col min="8701" max="8704" width="4.59765625" style="29" customWidth="1"/>
    <col min="8705" max="8705" width="27.09765625" style="29" customWidth="1"/>
    <col min="8706" max="8712" width="4.59765625" style="29" customWidth="1"/>
    <col min="8713" max="8713" width="27.09765625" style="29" customWidth="1"/>
    <col min="8714" max="8721" width="4.59765625" style="29" customWidth="1"/>
    <col min="8722" max="8722" width="27.09765625" style="29" customWidth="1"/>
    <col min="8723" max="8727" width="4.59765625" style="29" customWidth="1"/>
    <col min="8728" max="8956" width="9" style="29"/>
    <col min="8957" max="8960" width="4.59765625" style="29" customWidth="1"/>
    <col min="8961" max="8961" width="27.09765625" style="29" customWidth="1"/>
    <col min="8962" max="8968" width="4.59765625" style="29" customWidth="1"/>
    <col min="8969" max="8969" width="27.09765625" style="29" customWidth="1"/>
    <col min="8970" max="8977" width="4.59765625" style="29" customWidth="1"/>
    <col min="8978" max="8978" width="27.09765625" style="29" customWidth="1"/>
    <col min="8979" max="8983" width="4.59765625" style="29" customWidth="1"/>
    <col min="8984" max="9212" width="9" style="29"/>
    <col min="9213" max="9216" width="4.59765625" style="29" customWidth="1"/>
    <col min="9217" max="9217" width="27.09765625" style="29" customWidth="1"/>
    <col min="9218" max="9224" width="4.59765625" style="29" customWidth="1"/>
    <col min="9225" max="9225" width="27.09765625" style="29" customWidth="1"/>
    <col min="9226" max="9233" width="4.59765625" style="29" customWidth="1"/>
    <col min="9234" max="9234" width="27.09765625" style="29" customWidth="1"/>
    <col min="9235" max="9239" width="4.59765625" style="29" customWidth="1"/>
    <col min="9240" max="9468" width="9" style="29"/>
    <col min="9469" max="9472" width="4.59765625" style="29" customWidth="1"/>
    <col min="9473" max="9473" width="27.09765625" style="29" customWidth="1"/>
    <col min="9474" max="9480" width="4.59765625" style="29" customWidth="1"/>
    <col min="9481" max="9481" width="27.09765625" style="29" customWidth="1"/>
    <col min="9482" max="9489" width="4.59765625" style="29" customWidth="1"/>
    <col min="9490" max="9490" width="27.09765625" style="29" customWidth="1"/>
    <col min="9491" max="9495" width="4.59765625" style="29" customWidth="1"/>
    <col min="9496" max="9724" width="9" style="29"/>
    <col min="9725" max="9728" width="4.59765625" style="29" customWidth="1"/>
    <col min="9729" max="9729" width="27.09765625" style="29" customWidth="1"/>
    <col min="9730" max="9736" width="4.59765625" style="29" customWidth="1"/>
    <col min="9737" max="9737" width="27.09765625" style="29" customWidth="1"/>
    <col min="9738" max="9745" width="4.59765625" style="29" customWidth="1"/>
    <col min="9746" max="9746" width="27.09765625" style="29" customWidth="1"/>
    <col min="9747" max="9751" width="4.59765625" style="29" customWidth="1"/>
    <col min="9752" max="9980" width="9" style="29"/>
    <col min="9981" max="9984" width="4.59765625" style="29" customWidth="1"/>
    <col min="9985" max="9985" width="27.09765625" style="29" customWidth="1"/>
    <col min="9986" max="9992" width="4.59765625" style="29" customWidth="1"/>
    <col min="9993" max="9993" width="27.09765625" style="29" customWidth="1"/>
    <col min="9994" max="10001" width="4.59765625" style="29" customWidth="1"/>
    <col min="10002" max="10002" width="27.09765625" style="29" customWidth="1"/>
    <col min="10003" max="10007" width="4.59765625" style="29" customWidth="1"/>
    <col min="10008" max="10236" width="9" style="29"/>
    <col min="10237" max="10240" width="4.59765625" style="29" customWidth="1"/>
    <col min="10241" max="10241" width="27.09765625" style="29" customWidth="1"/>
    <col min="10242" max="10248" width="4.59765625" style="29" customWidth="1"/>
    <col min="10249" max="10249" width="27.09765625" style="29" customWidth="1"/>
    <col min="10250" max="10257" width="4.59765625" style="29" customWidth="1"/>
    <col min="10258" max="10258" width="27.09765625" style="29" customWidth="1"/>
    <col min="10259" max="10263" width="4.59765625" style="29" customWidth="1"/>
    <col min="10264" max="10492" width="9" style="29"/>
    <col min="10493" max="10496" width="4.59765625" style="29" customWidth="1"/>
    <col min="10497" max="10497" width="27.09765625" style="29" customWidth="1"/>
    <col min="10498" max="10504" width="4.59765625" style="29" customWidth="1"/>
    <col min="10505" max="10505" width="27.09765625" style="29" customWidth="1"/>
    <col min="10506" max="10513" width="4.59765625" style="29" customWidth="1"/>
    <col min="10514" max="10514" width="27.09765625" style="29" customWidth="1"/>
    <col min="10515" max="10519" width="4.59765625" style="29" customWidth="1"/>
    <col min="10520" max="10748" width="9" style="29"/>
    <col min="10749" max="10752" width="4.59765625" style="29" customWidth="1"/>
    <col min="10753" max="10753" width="27.09765625" style="29" customWidth="1"/>
    <col min="10754" max="10760" width="4.59765625" style="29" customWidth="1"/>
    <col min="10761" max="10761" width="27.09765625" style="29" customWidth="1"/>
    <col min="10762" max="10769" width="4.59765625" style="29" customWidth="1"/>
    <col min="10770" max="10770" width="27.09765625" style="29" customWidth="1"/>
    <col min="10771" max="10775" width="4.59765625" style="29" customWidth="1"/>
    <col min="10776" max="11004" width="9" style="29"/>
    <col min="11005" max="11008" width="4.59765625" style="29" customWidth="1"/>
    <col min="11009" max="11009" width="27.09765625" style="29" customWidth="1"/>
    <col min="11010" max="11016" width="4.59765625" style="29" customWidth="1"/>
    <col min="11017" max="11017" width="27.09765625" style="29" customWidth="1"/>
    <col min="11018" max="11025" width="4.59765625" style="29" customWidth="1"/>
    <col min="11026" max="11026" width="27.09765625" style="29" customWidth="1"/>
    <col min="11027" max="11031" width="4.59765625" style="29" customWidth="1"/>
    <col min="11032" max="11260" width="9" style="29"/>
    <col min="11261" max="11264" width="4.59765625" style="29" customWidth="1"/>
    <col min="11265" max="11265" width="27.09765625" style="29" customWidth="1"/>
    <col min="11266" max="11272" width="4.59765625" style="29" customWidth="1"/>
    <col min="11273" max="11273" width="27.09765625" style="29" customWidth="1"/>
    <col min="11274" max="11281" width="4.59765625" style="29" customWidth="1"/>
    <col min="11282" max="11282" width="27.09765625" style="29" customWidth="1"/>
    <col min="11283" max="11287" width="4.59765625" style="29" customWidth="1"/>
    <col min="11288" max="11516" width="9" style="29"/>
    <col min="11517" max="11520" width="4.59765625" style="29" customWidth="1"/>
    <col min="11521" max="11521" width="27.09765625" style="29" customWidth="1"/>
    <col min="11522" max="11528" width="4.59765625" style="29" customWidth="1"/>
    <col min="11529" max="11529" width="27.09765625" style="29" customWidth="1"/>
    <col min="11530" max="11537" width="4.59765625" style="29" customWidth="1"/>
    <col min="11538" max="11538" width="27.09765625" style="29" customWidth="1"/>
    <col min="11539" max="11543" width="4.59765625" style="29" customWidth="1"/>
    <col min="11544" max="11772" width="9" style="29"/>
    <col min="11773" max="11776" width="4.59765625" style="29" customWidth="1"/>
    <col min="11777" max="11777" width="27.09765625" style="29" customWidth="1"/>
    <col min="11778" max="11784" width="4.59765625" style="29" customWidth="1"/>
    <col min="11785" max="11785" width="27.09765625" style="29" customWidth="1"/>
    <col min="11786" max="11793" width="4.59765625" style="29" customWidth="1"/>
    <col min="11794" max="11794" width="27.09765625" style="29" customWidth="1"/>
    <col min="11795" max="11799" width="4.59765625" style="29" customWidth="1"/>
    <col min="11800" max="12028" width="9" style="29"/>
    <col min="12029" max="12032" width="4.59765625" style="29" customWidth="1"/>
    <col min="12033" max="12033" width="27.09765625" style="29" customWidth="1"/>
    <col min="12034" max="12040" width="4.59765625" style="29" customWidth="1"/>
    <col min="12041" max="12041" width="27.09765625" style="29" customWidth="1"/>
    <col min="12042" max="12049" width="4.59765625" style="29" customWidth="1"/>
    <col min="12050" max="12050" width="27.09765625" style="29" customWidth="1"/>
    <col min="12051" max="12055" width="4.59765625" style="29" customWidth="1"/>
    <col min="12056" max="12284" width="9" style="29"/>
    <col min="12285" max="12288" width="4.59765625" style="29" customWidth="1"/>
    <col min="12289" max="12289" width="27.09765625" style="29" customWidth="1"/>
    <col min="12290" max="12296" width="4.59765625" style="29" customWidth="1"/>
    <col min="12297" max="12297" width="27.09765625" style="29" customWidth="1"/>
    <col min="12298" max="12305" width="4.59765625" style="29" customWidth="1"/>
    <col min="12306" max="12306" width="27.09765625" style="29" customWidth="1"/>
    <col min="12307" max="12311" width="4.59765625" style="29" customWidth="1"/>
    <col min="12312" max="12540" width="9" style="29"/>
    <col min="12541" max="12544" width="4.59765625" style="29" customWidth="1"/>
    <col min="12545" max="12545" width="27.09765625" style="29" customWidth="1"/>
    <col min="12546" max="12552" width="4.59765625" style="29" customWidth="1"/>
    <col min="12553" max="12553" width="27.09765625" style="29" customWidth="1"/>
    <col min="12554" max="12561" width="4.59765625" style="29" customWidth="1"/>
    <col min="12562" max="12562" width="27.09765625" style="29" customWidth="1"/>
    <col min="12563" max="12567" width="4.59765625" style="29" customWidth="1"/>
    <col min="12568" max="12796" width="9" style="29"/>
    <col min="12797" max="12800" width="4.59765625" style="29" customWidth="1"/>
    <col min="12801" max="12801" width="27.09765625" style="29" customWidth="1"/>
    <col min="12802" max="12808" width="4.59765625" style="29" customWidth="1"/>
    <col min="12809" max="12809" width="27.09765625" style="29" customWidth="1"/>
    <col min="12810" max="12817" width="4.59765625" style="29" customWidth="1"/>
    <col min="12818" max="12818" width="27.09765625" style="29" customWidth="1"/>
    <col min="12819" max="12823" width="4.59765625" style="29" customWidth="1"/>
    <col min="12824" max="13052" width="9" style="29"/>
    <col min="13053" max="13056" width="4.59765625" style="29" customWidth="1"/>
    <col min="13057" max="13057" width="27.09765625" style="29" customWidth="1"/>
    <col min="13058" max="13064" width="4.59765625" style="29" customWidth="1"/>
    <col min="13065" max="13065" width="27.09765625" style="29" customWidth="1"/>
    <col min="13066" max="13073" width="4.59765625" style="29" customWidth="1"/>
    <col min="13074" max="13074" width="27.09765625" style="29" customWidth="1"/>
    <col min="13075" max="13079" width="4.59765625" style="29" customWidth="1"/>
    <col min="13080" max="13308" width="9" style="29"/>
    <col min="13309" max="13312" width="4.59765625" style="29" customWidth="1"/>
    <col min="13313" max="13313" width="27.09765625" style="29" customWidth="1"/>
    <col min="13314" max="13320" width="4.59765625" style="29" customWidth="1"/>
    <col min="13321" max="13321" width="27.09765625" style="29" customWidth="1"/>
    <col min="13322" max="13329" width="4.59765625" style="29" customWidth="1"/>
    <col min="13330" max="13330" width="27.09765625" style="29" customWidth="1"/>
    <col min="13331" max="13335" width="4.59765625" style="29" customWidth="1"/>
    <col min="13336" max="13564" width="9" style="29"/>
    <col min="13565" max="13568" width="4.59765625" style="29" customWidth="1"/>
    <col min="13569" max="13569" width="27.09765625" style="29" customWidth="1"/>
    <col min="13570" max="13576" width="4.59765625" style="29" customWidth="1"/>
    <col min="13577" max="13577" width="27.09765625" style="29" customWidth="1"/>
    <col min="13578" max="13585" width="4.59765625" style="29" customWidth="1"/>
    <col min="13586" max="13586" width="27.09765625" style="29" customWidth="1"/>
    <col min="13587" max="13591" width="4.59765625" style="29" customWidth="1"/>
    <col min="13592" max="13820" width="9" style="29"/>
    <col min="13821" max="13824" width="4.59765625" style="29" customWidth="1"/>
    <col min="13825" max="13825" width="27.09765625" style="29" customWidth="1"/>
    <col min="13826" max="13832" width="4.59765625" style="29" customWidth="1"/>
    <col min="13833" max="13833" width="27.09765625" style="29" customWidth="1"/>
    <col min="13834" max="13841" width="4.59765625" style="29" customWidth="1"/>
    <col min="13842" max="13842" width="27.09765625" style="29" customWidth="1"/>
    <col min="13843" max="13847" width="4.59765625" style="29" customWidth="1"/>
    <col min="13848" max="14076" width="9" style="29"/>
    <col min="14077" max="14080" width="4.59765625" style="29" customWidth="1"/>
    <col min="14081" max="14081" width="27.09765625" style="29" customWidth="1"/>
    <col min="14082" max="14088" width="4.59765625" style="29" customWidth="1"/>
    <col min="14089" max="14089" width="27.09765625" style="29" customWidth="1"/>
    <col min="14090" max="14097" width="4.59765625" style="29" customWidth="1"/>
    <col min="14098" max="14098" width="27.09765625" style="29" customWidth="1"/>
    <col min="14099" max="14103" width="4.59765625" style="29" customWidth="1"/>
    <col min="14104" max="14332" width="9" style="29"/>
    <col min="14333" max="14336" width="4.59765625" style="29" customWidth="1"/>
    <col min="14337" max="14337" width="27.09765625" style="29" customWidth="1"/>
    <col min="14338" max="14344" width="4.59765625" style="29" customWidth="1"/>
    <col min="14345" max="14345" width="27.09765625" style="29" customWidth="1"/>
    <col min="14346" max="14353" width="4.59765625" style="29" customWidth="1"/>
    <col min="14354" max="14354" width="27.09765625" style="29" customWidth="1"/>
    <col min="14355" max="14359" width="4.59765625" style="29" customWidth="1"/>
    <col min="14360" max="14588" width="9" style="29"/>
    <col min="14589" max="14592" width="4.59765625" style="29" customWidth="1"/>
    <col min="14593" max="14593" width="27.09765625" style="29" customWidth="1"/>
    <col min="14594" max="14600" width="4.59765625" style="29" customWidth="1"/>
    <col min="14601" max="14601" width="27.09765625" style="29" customWidth="1"/>
    <col min="14602" max="14609" width="4.59765625" style="29" customWidth="1"/>
    <col min="14610" max="14610" width="27.09765625" style="29" customWidth="1"/>
    <col min="14611" max="14615" width="4.59765625" style="29" customWidth="1"/>
    <col min="14616" max="14844" width="9" style="29"/>
    <col min="14845" max="14848" width="4.59765625" style="29" customWidth="1"/>
    <col min="14849" max="14849" width="27.09765625" style="29" customWidth="1"/>
    <col min="14850" max="14856" width="4.59765625" style="29" customWidth="1"/>
    <col min="14857" max="14857" width="27.09765625" style="29" customWidth="1"/>
    <col min="14858" max="14865" width="4.59765625" style="29" customWidth="1"/>
    <col min="14866" max="14866" width="27.09765625" style="29" customWidth="1"/>
    <col min="14867" max="14871" width="4.59765625" style="29" customWidth="1"/>
    <col min="14872" max="15100" width="9" style="29"/>
    <col min="15101" max="15104" width="4.59765625" style="29" customWidth="1"/>
    <col min="15105" max="15105" width="27.09765625" style="29" customWidth="1"/>
    <col min="15106" max="15112" width="4.59765625" style="29" customWidth="1"/>
    <col min="15113" max="15113" width="27.09765625" style="29" customWidth="1"/>
    <col min="15114" max="15121" width="4.59765625" style="29" customWidth="1"/>
    <col min="15122" max="15122" width="27.09765625" style="29" customWidth="1"/>
    <col min="15123" max="15127" width="4.59765625" style="29" customWidth="1"/>
    <col min="15128" max="15356" width="9" style="29"/>
    <col min="15357" max="15360" width="4.59765625" style="29" customWidth="1"/>
    <col min="15361" max="15361" width="27.09765625" style="29" customWidth="1"/>
    <col min="15362" max="15368" width="4.59765625" style="29" customWidth="1"/>
    <col min="15369" max="15369" width="27.09765625" style="29" customWidth="1"/>
    <col min="15370" max="15377" width="4.59765625" style="29" customWidth="1"/>
    <col min="15378" max="15378" width="27.09765625" style="29" customWidth="1"/>
    <col min="15379" max="15383" width="4.59765625" style="29" customWidth="1"/>
    <col min="15384" max="15612" width="9" style="29"/>
    <col min="15613" max="15616" width="4.59765625" style="29" customWidth="1"/>
    <col min="15617" max="15617" width="27.09765625" style="29" customWidth="1"/>
    <col min="15618" max="15624" width="4.59765625" style="29" customWidth="1"/>
    <col min="15625" max="15625" width="27.09765625" style="29" customWidth="1"/>
    <col min="15626" max="15633" width="4.59765625" style="29" customWidth="1"/>
    <col min="15634" max="15634" width="27.09765625" style="29" customWidth="1"/>
    <col min="15635" max="15639" width="4.59765625" style="29" customWidth="1"/>
    <col min="15640" max="15868" width="9" style="29"/>
    <col min="15869" max="15872" width="4.59765625" style="29" customWidth="1"/>
    <col min="15873" max="15873" width="27.09765625" style="29" customWidth="1"/>
    <col min="15874" max="15880" width="4.59765625" style="29" customWidth="1"/>
    <col min="15881" max="15881" width="27.09765625" style="29" customWidth="1"/>
    <col min="15882" max="15889" width="4.59765625" style="29" customWidth="1"/>
    <col min="15890" max="15890" width="27.09765625" style="29" customWidth="1"/>
    <col min="15891" max="15895" width="4.59765625" style="29" customWidth="1"/>
    <col min="15896" max="16124" width="9" style="29"/>
    <col min="16125" max="16128" width="4.59765625" style="29" customWidth="1"/>
    <col min="16129" max="16129" width="27.09765625" style="29" customWidth="1"/>
    <col min="16130" max="16136" width="4.59765625" style="29" customWidth="1"/>
    <col min="16137" max="16137" width="27.09765625" style="29" customWidth="1"/>
    <col min="16138" max="16145" width="4.59765625" style="29" customWidth="1"/>
    <col min="16146" max="16146" width="27.09765625" style="29" customWidth="1"/>
    <col min="16147" max="16151" width="4.59765625" style="29" customWidth="1"/>
    <col min="16152" max="16384" width="9" style="29"/>
  </cols>
  <sheetData>
    <row r="1" spans="1:29" ht="13.5" customHeight="1" x14ac:dyDescent="0.45">
      <c r="A1" s="29" t="s">
        <v>582</v>
      </c>
      <c r="J1" s="400" t="s">
        <v>9965</v>
      </c>
      <c r="K1" s="400"/>
      <c r="L1" s="400"/>
      <c r="M1" s="400"/>
      <c r="N1" s="400"/>
      <c r="O1" s="400"/>
      <c r="P1" s="400"/>
      <c r="AB1" s="31"/>
      <c r="AC1" s="31"/>
    </row>
    <row r="2" spans="1:29" ht="3" customHeight="1" x14ac:dyDescent="0.45">
      <c r="J2" s="400"/>
      <c r="K2" s="400"/>
      <c r="L2" s="400"/>
      <c r="M2" s="400"/>
      <c r="N2" s="400"/>
      <c r="O2" s="400"/>
      <c r="P2" s="400"/>
      <c r="AB2" s="31"/>
      <c r="AC2" s="31"/>
    </row>
    <row r="3" spans="1:29" ht="16.2" x14ac:dyDescent="0.45">
      <c r="B3" s="29" t="s">
        <v>3729</v>
      </c>
      <c r="I3" s="32"/>
      <c r="J3" s="400"/>
      <c r="K3" s="400"/>
      <c r="L3" s="400"/>
      <c r="M3" s="400"/>
      <c r="N3" s="400"/>
      <c r="O3" s="400"/>
      <c r="P3" s="400"/>
      <c r="Q3" s="31"/>
      <c r="R3" s="31"/>
      <c r="S3" s="31"/>
      <c r="T3" s="31"/>
      <c r="U3" s="31"/>
      <c r="V3" s="31"/>
      <c r="W3" s="31"/>
      <c r="X3" s="31"/>
      <c r="Y3" s="31"/>
      <c r="Z3" s="31"/>
      <c r="AA3" s="31"/>
      <c r="AB3" s="31"/>
      <c r="AC3" s="31"/>
    </row>
    <row r="4" spans="1:29" ht="13.8" thickBot="1" x14ac:dyDescent="0.5">
      <c r="B4" s="29" t="s">
        <v>3730</v>
      </c>
      <c r="Q4" s="86" t="s">
        <v>9530</v>
      </c>
      <c r="R4" s="86"/>
      <c r="S4" s="86"/>
      <c r="T4" s="85"/>
      <c r="U4" s="86"/>
      <c r="V4" s="86"/>
      <c r="W4" s="86"/>
      <c r="X4" s="86"/>
      <c r="Y4" s="86"/>
      <c r="Z4" s="86"/>
      <c r="AA4" s="86"/>
      <c r="AB4" s="33"/>
      <c r="AC4" s="33"/>
    </row>
    <row r="5" spans="1:29" ht="16.2" x14ac:dyDescent="0.45">
      <c r="B5" s="29" t="s">
        <v>3731</v>
      </c>
      <c r="G5" s="34"/>
      <c r="H5" s="34"/>
      <c r="I5" s="34"/>
      <c r="K5" s="35"/>
      <c r="L5" s="35"/>
      <c r="M5" s="35"/>
      <c r="N5" s="36"/>
      <c r="S5" s="31"/>
      <c r="T5" s="92"/>
      <c r="U5" s="31"/>
      <c r="V5" s="31"/>
      <c r="W5" s="37"/>
      <c r="X5" s="37"/>
      <c r="Y5" s="91"/>
      <c r="Z5" s="84"/>
      <c r="AA5" s="84"/>
      <c r="AB5" s="37"/>
      <c r="AC5" s="38"/>
    </row>
    <row r="6" spans="1:29" ht="16.2" x14ac:dyDescent="0.15">
      <c r="B6" s="29" t="s">
        <v>8268</v>
      </c>
      <c r="G6" s="34"/>
      <c r="H6" s="34"/>
      <c r="I6" s="34"/>
      <c r="K6" s="35"/>
      <c r="L6" s="35"/>
      <c r="M6" s="35"/>
      <c r="N6" s="36"/>
      <c r="P6" s="83" t="s">
        <v>600</v>
      </c>
      <c r="S6" s="31"/>
      <c r="U6" s="31"/>
      <c r="V6" s="31"/>
      <c r="W6" s="37"/>
      <c r="X6" s="37"/>
      <c r="Y6" s="91"/>
      <c r="Z6" s="84"/>
      <c r="AA6" s="84"/>
      <c r="AB6" s="37"/>
      <c r="AC6" s="38"/>
    </row>
    <row r="7" spans="1:29" s="46" customFormat="1" ht="15" customHeight="1" thickBot="1" x14ac:dyDescent="0.25">
      <c r="A7" s="47"/>
      <c r="B7" s="47"/>
      <c r="C7" s="47"/>
      <c r="D7" s="47"/>
      <c r="E7" s="48"/>
      <c r="F7" s="49" t="s">
        <v>598</v>
      </c>
      <c r="G7" s="49"/>
      <c r="H7" s="50"/>
      <c r="I7" s="50"/>
      <c r="J7" s="47"/>
      <c r="K7" s="73"/>
      <c r="L7" s="73"/>
      <c r="M7" s="73"/>
      <c r="N7" s="73"/>
      <c r="O7" s="51"/>
      <c r="P7" s="83" t="s">
        <v>603</v>
      </c>
      <c r="Q7" s="50"/>
      <c r="R7" s="50"/>
      <c r="S7" s="50"/>
      <c r="T7" s="47"/>
      <c r="U7" s="73"/>
      <c r="V7" s="73"/>
      <c r="W7" s="73"/>
      <c r="X7" s="73" t="s">
        <v>3938</v>
      </c>
      <c r="Y7" s="73"/>
      <c r="Z7" s="50"/>
      <c r="AA7" s="50"/>
      <c r="AB7" s="50"/>
      <c r="AC7" s="50"/>
    </row>
    <row r="8" spans="1:29" s="46" customFormat="1" ht="15" customHeight="1" x14ac:dyDescent="0.2">
      <c r="A8" s="47"/>
      <c r="B8" s="47"/>
      <c r="C8" s="47"/>
      <c r="D8" s="47"/>
      <c r="E8" s="48"/>
      <c r="F8" s="49" t="s">
        <v>599</v>
      </c>
      <c r="G8" s="49"/>
      <c r="H8" s="50"/>
      <c r="I8" s="50"/>
      <c r="J8" s="47"/>
      <c r="K8" s="73"/>
      <c r="L8" s="73"/>
      <c r="M8" s="73"/>
      <c r="N8" s="73"/>
      <c r="O8" s="51"/>
      <c r="P8" s="491" t="s">
        <v>9523</v>
      </c>
      <c r="Q8" s="492"/>
      <c r="R8" s="492"/>
      <c r="S8" s="492"/>
      <c r="T8" s="492"/>
      <c r="U8" s="492"/>
      <c r="V8" s="493"/>
      <c r="W8" s="73"/>
      <c r="X8" s="93" t="s">
        <v>3939</v>
      </c>
      <c r="Y8" s="469" t="s">
        <v>3725</v>
      </c>
      <c r="Z8" s="470"/>
      <c r="AA8" s="79">
        <v>81</v>
      </c>
      <c r="AB8" s="46" t="s">
        <v>601</v>
      </c>
      <c r="AC8" s="73"/>
    </row>
    <row r="9" spans="1:29" s="46" customFormat="1" ht="15" customHeight="1" x14ac:dyDescent="0.2">
      <c r="A9" s="47"/>
      <c r="B9" s="47"/>
      <c r="C9" s="47"/>
      <c r="D9" s="47"/>
      <c r="E9" s="48"/>
      <c r="F9" s="49" t="s">
        <v>602</v>
      </c>
      <c r="G9" s="49"/>
      <c r="H9" s="50"/>
      <c r="I9" s="50"/>
      <c r="J9" s="47"/>
      <c r="K9" s="73"/>
      <c r="L9" s="73"/>
      <c r="M9" s="73"/>
      <c r="N9" s="73"/>
      <c r="O9" s="51"/>
      <c r="P9" s="494" t="s">
        <v>9524</v>
      </c>
      <c r="Q9" s="495"/>
      <c r="R9" s="495"/>
      <c r="S9" s="495"/>
      <c r="T9" s="495"/>
      <c r="U9" s="495"/>
      <c r="V9" s="496"/>
      <c r="W9" s="73"/>
      <c r="X9" s="94" t="s">
        <v>3940</v>
      </c>
      <c r="Y9" s="471" t="s">
        <v>3726</v>
      </c>
      <c r="Z9" s="472"/>
      <c r="AA9" s="80">
        <v>0</v>
      </c>
      <c r="AB9" s="46" t="s">
        <v>601</v>
      </c>
      <c r="AC9" s="73"/>
    </row>
    <row r="10" spans="1:29" s="46" customFormat="1" ht="15" customHeight="1" x14ac:dyDescent="0.2">
      <c r="A10" s="47"/>
      <c r="B10" s="47"/>
      <c r="C10" s="47"/>
      <c r="D10" s="47"/>
      <c r="E10" s="48"/>
      <c r="F10" s="49" t="s">
        <v>604</v>
      </c>
      <c r="G10" s="49"/>
      <c r="H10" s="50"/>
      <c r="I10" s="50"/>
      <c r="J10" s="47"/>
      <c r="K10" s="73"/>
      <c r="L10" s="73"/>
      <c r="M10" s="73"/>
      <c r="N10" s="73"/>
      <c r="O10" s="51"/>
      <c r="P10" s="494" t="s">
        <v>9525</v>
      </c>
      <c r="Q10" s="495"/>
      <c r="R10" s="495"/>
      <c r="S10" s="495"/>
      <c r="T10" s="495"/>
      <c r="U10" s="495"/>
      <c r="V10" s="496"/>
      <c r="W10" s="73"/>
      <c r="X10" s="94" t="s">
        <v>3941</v>
      </c>
      <c r="Y10" s="471" t="s">
        <v>3943</v>
      </c>
      <c r="Z10" s="472"/>
      <c r="AA10" s="80">
        <v>2</v>
      </c>
      <c r="AB10" s="46" t="s">
        <v>601</v>
      </c>
      <c r="AC10" s="73"/>
    </row>
    <row r="11" spans="1:29" s="46" customFormat="1" ht="15" customHeight="1" thickBot="1" x14ac:dyDescent="0.25">
      <c r="A11" s="47"/>
      <c r="B11" s="47"/>
      <c r="C11" s="47"/>
      <c r="D11" s="47"/>
      <c r="E11" s="48"/>
      <c r="F11" s="49" t="s">
        <v>605</v>
      </c>
      <c r="G11" s="49"/>
      <c r="H11" s="50"/>
      <c r="I11" s="50"/>
      <c r="J11" s="47"/>
      <c r="K11" s="73"/>
      <c r="L11" s="73"/>
      <c r="M11" s="73"/>
      <c r="N11" s="73"/>
      <c r="O11" s="51"/>
      <c r="P11" s="497" t="s">
        <v>9526</v>
      </c>
      <c r="Q11" s="498"/>
      <c r="R11" s="498"/>
      <c r="S11" s="498"/>
      <c r="T11" s="498"/>
      <c r="U11" s="498"/>
      <c r="V11" s="499"/>
      <c r="W11" s="73"/>
      <c r="X11" s="99" t="s">
        <v>3942</v>
      </c>
      <c r="Y11" s="473" t="s">
        <v>3727</v>
      </c>
      <c r="Z11" s="474"/>
      <c r="AA11" s="81">
        <v>22</v>
      </c>
      <c r="AB11" s="46" t="s">
        <v>601</v>
      </c>
      <c r="AC11" s="73"/>
    </row>
    <row r="12" spans="1:29" ht="14.4" x14ac:dyDescent="0.2">
      <c r="A12" s="47"/>
      <c r="B12" s="47"/>
      <c r="C12" s="47"/>
      <c r="D12" s="47"/>
      <c r="E12" s="48"/>
      <c r="F12" s="53" t="s">
        <v>606</v>
      </c>
      <c r="G12" s="54"/>
      <c r="H12" s="55"/>
      <c r="I12" s="55"/>
      <c r="J12" s="47"/>
      <c r="K12" s="56"/>
      <c r="L12" s="56"/>
      <c r="M12" s="56"/>
      <c r="N12" s="56"/>
      <c r="O12" s="57"/>
      <c r="P12" s="497" t="s">
        <v>9527</v>
      </c>
      <c r="Q12" s="498"/>
      <c r="R12" s="498"/>
      <c r="S12" s="498"/>
      <c r="T12" s="498"/>
      <c r="U12" s="498"/>
      <c r="V12" s="499"/>
      <c r="W12" s="82"/>
      <c r="X12" s="82"/>
      <c r="Y12" s="475" t="s">
        <v>607</v>
      </c>
      <c r="Z12" s="475"/>
      <c r="AA12" s="475"/>
      <c r="AB12" s="475"/>
      <c r="AC12" s="73"/>
    </row>
    <row r="13" spans="1:29" x14ac:dyDescent="0.15">
      <c r="F13" s="52" t="s">
        <v>608</v>
      </c>
      <c r="G13" s="52"/>
      <c r="H13" s="52"/>
      <c r="I13" s="52"/>
      <c r="J13" s="52"/>
      <c r="K13" s="52"/>
      <c r="L13" s="52"/>
      <c r="M13" s="52"/>
      <c r="N13" s="52"/>
      <c r="O13" s="52"/>
      <c r="P13" s="497" t="s">
        <v>9528</v>
      </c>
      <c r="Q13" s="498"/>
      <c r="R13" s="498"/>
      <c r="S13" s="498"/>
      <c r="T13" s="498"/>
      <c r="U13" s="498"/>
      <c r="V13" s="499"/>
    </row>
    <row r="14" spans="1:29" ht="13.8" thickBot="1" x14ac:dyDescent="0.2">
      <c r="F14" s="52"/>
      <c r="G14" s="52"/>
      <c r="H14" s="52"/>
      <c r="I14" s="52"/>
      <c r="J14" s="52"/>
      <c r="K14" s="52"/>
      <c r="L14" s="52"/>
      <c r="M14" s="52"/>
      <c r="N14" s="52"/>
      <c r="O14" s="52"/>
      <c r="P14" s="500" t="s">
        <v>9529</v>
      </c>
      <c r="Q14" s="501"/>
      <c r="R14" s="501"/>
      <c r="S14" s="501"/>
      <c r="T14" s="501"/>
      <c r="U14" s="501"/>
      <c r="V14" s="502"/>
    </row>
    <row r="15" spans="1:29" ht="3" customHeight="1" thickBot="1" x14ac:dyDescent="0.5">
      <c r="S15" s="39"/>
      <c r="U15" s="39"/>
      <c r="V15" s="31"/>
      <c r="Y15" s="39"/>
      <c r="AC15" s="38"/>
    </row>
    <row r="16" spans="1:29" s="40" customFormat="1" ht="18" customHeight="1" x14ac:dyDescent="0.45">
      <c r="A16" s="423" t="s">
        <v>583</v>
      </c>
      <c r="B16" s="424"/>
      <c r="C16" s="424"/>
      <c r="D16" s="424"/>
      <c r="E16" s="424"/>
      <c r="F16" s="424"/>
      <c r="G16" s="424"/>
      <c r="H16" s="424"/>
      <c r="I16" s="424"/>
      <c r="J16" s="444" t="s">
        <v>584</v>
      </c>
      <c r="K16" s="424"/>
      <c r="L16" s="424"/>
      <c r="M16" s="424"/>
      <c r="N16" s="424"/>
      <c r="O16" s="424"/>
      <c r="P16" s="424"/>
      <c r="Q16" s="424"/>
      <c r="R16" s="424"/>
      <c r="S16" s="445"/>
      <c r="T16" s="424" t="s">
        <v>585</v>
      </c>
      <c r="U16" s="424"/>
      <c r="V16" s="424"/>
      <c r="W16" s="424"/>
      <c r="X16" s="424"/>
      <c r="Y16" s="424"/>
      <c r="Z16" s="424"/>
      <c r="AA16" s="424"/>
      <c r="AB16" s="424"/>
      <c r="AC16" s="443"/>
    </row>
    <row r="17" spans="1:29" s="42" customFormat="1" ht="24" customHeight="1" x14ac:dyDescent="0.45">
      <c r="A17" s="230" t="s">
        <v>3718</v>
      </c>
      <c r="B17" s="433" t="s">
        <v>586</v>
      </c>
      <c r="C17" s="391" t="s">
        <v>587</v>
      </c>
      <c r="D17" s="425" t="s">
        <v>588</v>
      </c>
      <c r="E17" s="425" t="s">
        <v>589</v>
      </c>
      <c r="F17" s="427" t="s">
        <v>590</v>
      </c>
      <c r="G17" s="419" t="s">
        <v>591</v>
      </c>
      <c r="H17" s="419" t="s">
        <v>592</v>
      </c>
      <c r="I17" s="437" t="s">
        <v>593</v>
      </c>
      <c r="J17" s="231" t="s">
        <v>3718</v>
      </c>
      <c r="K17" s="439" t="s">
        <v>586</v>
      </c>
      <c r="L17" s="41" t="s">
        <v>587</v>
      </c>
      <c r="M17" s="419" t="s">
        <v>588</v>
      </c>
      <c r="N17" s="419" t="s">
        <v>589</v>
      </c>
      <c r="O17" s="441" t="s">
        <v>594</v>
      </c>
      <c r="P17" s="419" t="s">
        <v>591</v>
      </c>
      <c r="Q17" s="419" t="s">
        <v>592</v>
      </c>
      <c r="R17" s="419" t="s">
        <v>593</v>
      </c>
      <c r="S17" s="435" t="s">
        <v>595</v>
      </c>
      <c r="T17" s="377" t="s">
        <v>3718</v>
      </c>
      <c r="U17" s="417" t="s">
        <v>586</v>
      </c>
      <c r="V17" s="41" t="s">
        <v>587</v>
      </c>
      <c r="W17" s="419" t="s">
        <v>588</v>
      </c>
      <c r="X17" s="419" t="s">
        <v>589</v>
      </c>
      <c r="Y17" s="429" t="s">
        <v>594</v>
      </c>
      <c r="Z17" s="419" t="s">
        <v>591</v>
      </c>
      <c r="AA17" s="419" t="s">
        <v>592</v>
      </c>
      <c r="AB17" s="419" t="s">
        <v>596</v>
      </c>
      <c r="AC17" s="431" t="s">
        <v>595</v>
      </c>
    </row>
    <row r="18" spans="1:29" s="45" customFormat="1" ht="27" customHeight="1" x14ac:dyDescent="0.45">
      <c r="A18" s="74" t="s">
        <v>3719</v>
      </c>
      <c r="B18" s="434"/>
      <c r="C18" s="43" t="s">
        <v>597</v>
      </c>
      <c r="D18" s="426"/>
      <c r="E18" s="426"/>
      <c r="F18" s="428"/>
      <c r="G18" s="420"/>
      <c r="H18" s="420"/>
      <c r="I18" s="438"/>
      <c r="J18" s="229" t="s">
        <v>3719</v>
      </c>
      <c r="K18" s="440"/>
      <c r="L18" s="44" t="s">
        <v>597</v>
      </c>
      <c r="M18" s="420"/>
      <c r="N18" s="420"/>
      <c r="O18" s="442"/>
      <c r="P18" s="420"/>
      <c r="Q18" s="420"/>
      <c r="R18" s="420"/>
      <c r="S18" s="436"/>
      <c r="T18" s="378" t="s">
        <v>3719</v>
      </c>
      <c r="U18" s="418"/>
      <c r="V18" s="44" t="s">
        <v>597</v>
      </c>
      <c r="W18" s="420"/>
      <c r="X18" s="420"/>
      <c r="Y18" s="430"/>
      <c r="Z18" s="420"/>
      <c r="AA18" s="420"/>
      <c r="AB18" s="420"/>
      <c r="AC18" s="432"/>
    </row>
    <row r="19" spans="1:29" s="45" customFormat="1" ht="18.899999999999999" customHeight="1" x14ac:dyDescent="0.45">
      <c r="A19" s="77" t="s">
        <v>3709</v>
      </c>
      <c r="B19" s="405" t="s">
        <v>9532</v>
      </c>
      <c r="C19" s="390" t="s">
        <v>9533</v>
      </c>
      <c r="D19" s="407" t="str">
        <f>IF(C20="ア",VLOOKUP(A20,ア!$A$2:$E$1545,2,FALSE),IF(C20="イ",VLOOKUP(A20,イ!$A$3:$E$77,2,FALSE),IF(C20="ウ",HLOOKUP(A20,ウ!$B$1:$QI$6,4,FALSE),IF(C20="エ",VLOOKUP(A20,エ!$A$4:$E$443,3,FALSE)&amp;"　"&amp;VLOOKUP(A20,エ!$A$4:$E$443,4,FALSE),""))))</f>
        <v>183
第一</v>
      </c>
      <c r="E19" s="407" t="str">
        <f>IF(C20="ア",VLOOKUP(A20,ア!$A$2:$E$1545,4,FALSE),IF(C20="イ",VLOOKUP(A20,イ!$A$3:$E$77,4,FALSE),IF(C20="ウ",IF(HLOOKUP(A20,ウ!$B$1:$QI$6,3,FALSE)="","",HLOOKUP(A20,ウ!$B$1:$QI$6,3,FALSE)),"")))</f>
        <v>現国
716
◆</v>
      </c>
      <c r="F19" s="409" t="str">
        <f>IF(C20="ア",VLOOKUP(A20,ア!$A$2:$E$1545,5,FALSE),IF(C20="イ",VLOOKUP(A20,イ!$A$3:$E$77,5,FALSE),IF(C20="ウ",HLOOKUP(A20,ウ!$B$1:$QI$6,5,FALSE),IF(C20="エ",VLOOKUP(A20,エ!$A$4:$E$443,5,FALSE),""))))&amp;"　"&amp;IF(C20="ウ",HLOOKUP(A20,ウ!$B$1:$QI$6,6,FALSE),"")</f>
        <v>高等学校　新編現代の国語　</v>
      </c>
      <c r="G19" s="421" t="s">
        <v>9535</v>
      </c>
      <c r="H19" s="413" t="s">
        <v>9559</v>
      </c>
      <c r="I19" s="401" t="s">
        <v>9560</v>
      </c>
      <c r="J19" s="87" t="s">
        <v>3713</v>
      </c>
      <c r="K19" s="405" t="s">
        <v>9532</v>
      </c>
      <c r="L19" s="390" t="s">
        <v>9538</v>
      </c>
      <c r="M19" s="407" t="str">
        <f>IF(L20="ア",VLOOKUP(J20,ア!$A$2:$E$1545,2,FALSE),IF(L20="イ",VLOOKUP(J20,イ!$A$3:$E$77,2,FALSE),IF(L20="ウ",HLOOKUP(J20,ウ!$B$1:$QI$6,4,FALSE),IF(L20="エ",VLOOKUP(J20,エ!$A$4:$E$443,3,FALSE)&amp;"　"&amp;VLOOKUP(J20,エ!$A$4:$E$443,4,FALSE),""))))</f>
        <v>50 大修館</v>
      </c>
      <c r="N19" s="407" t="str">
        <f>IF(L20="ア",VLOOKUP(J20,ア!$A$2:$E$1545,4,FALSE),IF(L20="イ",VLOOKUP(J20,イ!$A$3:$E$77,4,FALSE),IF(L20="ウ",IF(HLOOKUP(J20,ウ!$B$1:$QI$6,3,FALSE)="","",HLOOKUP(J20,ウ!$B$1:$QI$6,3,FALSE)),"")))</f>
        <v>文国 705</v>
      </c>
      <c r="O19" s="409" t="str">
        <f>IF(L20="ア",VLOOKUP(J20,ア!$A$2:$E$1545,5,FALSE),IF(L20="イ",VLOOKUP(J20,イ!$A$3:$E$77,5,FALSE),IF(L20="ウ",HLOOKUP(J20,ウ!$B$1:$QI$6,5,FALSE),IF(L20="エ",VLOOKUP(J20,エ!$A$4:$E$443,5,FALSE),""))))&amp;"　"&amp;IF(L20="ウ",HLOOKUP(J20,ウ!$B$1:$QI$6,6,FALSE),"")</f>
        <v>新編　文学国語　</v>
      </c>
      <c r="P19" s="421" t="s">
        <v>9557</v>
      </c>
      <c r="Q19" s="413" t="s">
        <v>9561</v>
      </c>
      <c r="R19" s="401" t="s">
        <v>9559</v>
      </c>
      <c r="S19" s="403"/>
      <c r="T19" s="379" t="s">
        <v>3720</v>
      </c>
      <c r="U19" s="468" t="s">
        <v>9544</v>
      </c>
      <c r="V19" s="390" t="s">
        <v>9555</v>
      </c>
      <c r="W19" s="407" t="str">
        <f>IF(V20="ア",VLOOKUP(T20,ア!$A$2:$E$1545,2,FALSE),IF(V20="イ",VLOOKUP(T20,イ!$A$3:$E$77,2,FALSE),IF(V20="ウ",HLOOKUP(T20,ウ!$B$1:$QI$6,4,FALSE),IF(V20="エ",VLOOKUP(T20,エ!$A$4:$E$443,3,FALSE)&amp;"　"&amp;VLOOKUP(T20,エ!$A$4:$E$443,4,FALSE),""))))</f>
        <v>50　大修館</v>
      </c>
      <c r="X19" s="407" t="str">
        <f>IF(V20="ア",VLOOKUP(T20,ア!$A$2:$E$1545,4,FALSE),IF(V20="イ",VLOOKUP(T20,イ!$A$3:$E$77,4,FALSE),IF(V20="ウ",IF(HLOOKUP(T20,ウ!$B$1:$QI$6,3,FALSE)="","",HLOOKUP(T20,ウ!$B$1:$QI$6,3,FALSE)),"")))</f>
        <v>論国706</v>
      </c>
      <c r="Y19" s="409" t="str">
        <f>IF(V20="ア",VLOOKUP(T20,ア!$A$2:$E$1545,5,FALSE),IF(V20="イ",VLOOKUP(T20,イ!$A$3:$E$77,5,FALSE),IF(V20="ウ",HLOOKUP(T20,ウ!$B$1:$QI$6,5,FALSE),IF(V20="エ",VLOOKUP(T20,エ!$A$4:$E$443,5,FALSE),""))))&amp;"　"&amp;IF(V20="ウ",HLOOKUP(T20,ウ!$B$1:$QI$6,6,FALSE),"")</f>
        <v>新編　論理国語　</v>
      </c>
      <c r="Z19" s="421" t="s">
        <v>9547</v>
      </c>
      <c r="AA19" s="413" t="s">
        <v>9561</v>
      </c>
      <c r="AB19" s="415" t="s">
        <v>9562</v>
      </c>
      <c r="AC19" s="448"/>
    </row>
    <row r="20" spans="1:29" s="45" customFormat="1" ht="18.899999999999999" customHeight="1" x14ac:dyDescent="0.45">
      <c r="A20" s="75" t="s">
        <v>9531</v>
      </c>
      <c r="B20" s="406"/>
      <c r="C20" s="97" t="s">
        <v>9534</v>
      </c>
      <c r="D20" s="408"/>
      <c r="E20" s="408"/>
      <c r="F20" s="410"/>
      <c r="G20" s="422"/>
      <c r="H20" s="414"/>
      <c r="I20" s="402"/>
      <c r="J20" s="88" t="s">
        <v>9556</v>
      </c>
      <c r="K20" s="406"/>
      <c r="L20" s="97" t="s">
        <v>9534</v>
      </c>
      <c r="M20" s="408"/>
      <c r="N20" s="408"/>
      <c r="O20" s="410"/>
      <c r="P20" s="422"/>
      <c r="Q20" s="414"/>
      <c r="R20" s="402"/>
      <c r="S20" s="404"/>
      <c r="T20" s="380" t="s">
        <v>9554</v>
      </c>
      <c r="U20" s="406"/>
      <c r="V20" s="97" t="s">
        <v>9534</v>
      </c>
      <c r="W20" s="408"/>
      <c r="X20" s="408"/>
      <c r="Y20" s="410"/>
      <c r="Z20" s="422"/>
      <c r="AA20" s="414"/>
      <c r="AB20" s="416"/>
      <c r="AC20" s="449"/>
    </row>
    <row r="21" spans="1:29" s="45" customFormat="1" ht="18.899999999999999" customHeight="1" x14ac:dyDescent="0.45">
      <c r="A21" s="78" t="s">
        <v>3710</v>
      </c>
      <c r="B21" s="405" t="s">
        <v>9532</v>
      </c>
      <c r="C21" s="390" t="s">
        <v>9537</v>
      </c>
      <c r="D21" s="407" t="str">
        <f>IF(C22="ア",VLOOKUP(A22,ア!$A$2:$E$1545,2,FALSE),IF(C22="イ",VLOOKUP(A22,イ!$A$3:$E$77,2,FALSE),IF(C22="ウ",HLOOKUP(A22,ウ!$B$1:$QI$6,4,FALSE),IF(C22="エ",VLOOKUP(A22,エ!$A$4:$E$443,3,FALSE)&amp;"　"&amp;VLOOKUP(A22,エ!$A$4:$E$443,4,FALSE),""))))</f>
        <v>183
第一</v>
      </c>
      <c r="E21" s="407" t="str">
        <f>IF(C22="ア",VLOOKUP(A22,ア!$A$2:$E$1545,4,FALSE),IF(C22="イ",VLOOKUP(A22,イ!$A$3:$E$77,4,FALSE),IF(C22="ウ",IF(HLOOKUP(A22,ウ!$B$1:$QI$6,3,FALSE)="","",HLOOKUP(A22,ウ!$B$1:$QI$6,3,FALSE)),"")))</f>
        <v>言文
716
◆</v>
      </c>
      <c r="F21" s="409" t="str">
        <f>IF(C22="ア",VLOOKUP(A22,ア!$A$2:$E$1545,5,FALSE),IF(C22="イ",VLOOKUP(A22,イ!$A$3:$E$77,5,FALSE),IF(C22="ウ",HLOOKUP(A22,ウ!$B$1:$QI$6,5,FALSE),IF(C22="エ",VLOOKUP(A22,エ!$A$4:$E$443,5,FALSE),""))))&amp;"　"&amp;IF(C22="ウ",HLOOKUP(A22,ウ!$B$1:$QI$6,6,FALSE),"")</f>
        <v>高等学校　新編言語文化　</v>
      </c>
      <c r="G21" s="421" t="s">
        <v>9535</v>
      </c>
      <c r="H21" s="413" t="s">
        <v>9559</v>
      </c>
      <c r="I21" s="401" t="s">
        <v>9560</v>
      </c>
      <c r="J21" s="89" t="s">
        <v>3714</v>
      </c>
      <c r="K21" s="405" t="s">
        <v>9532</v>
      </c>
      <c r="L21" s="390" t="s">
        <v>9542</v>
      </c>
      <c r="M21" s="407" t="str">
        <f>IF(L22="ア",VLOOKUP(J22,ア!$A$2:$E$1545,2,FALSE),IF(L22="イ",VLOOKUP(J22,イ!$A$3:$E$77,2,FALSE),IF(L22="ウ",HLOOKUP(J22,ウ!$B$1:$QI$6,4,FALSE),IF(L22="エ",VLOOKUP(J22,エ!$A$4:$E$443,3,FALSE)&amp;"　"&amp;VLOOKUP(J22,エ!$A$4:$E$443,4,FALSE),""))))</f>
        <v>50 大修館</v>
      </c>
      <c r="N21" s="407" t="str">
        <f>IF(L22="ア",VLOOKUP(J22,ア!$A$2:$E$1545,4,FALSE),IF(L22="イ",VLOOKUP(J22,イ!$A$3:$E$77,4,FALSE),IF(L22="ウ",IF(HLOOKUP(J22,ウ!$B$1:$QI$6,3,FALSE)="","",HLOOKUP(J22,ウ!$B$1:$QI$6,3,FALSE)),"")))</f>
        <v>国表701</v>
      </c>
      <c r="O21" s="409" t="str">
        <f>IF(L22="ア",VLOOKUP(J22,ア!$A$2:$E$1545,5,FALSE),IF(L22="イ",VLOOKUP(J22,イ!$A$3:$E$77,5,FALSE),IF(L22="ウ",HLOOKUP(J22,ウ!$B$1:$QI$6,5,FALSE),IF(L22="エ",VLOOKUP(J22,エ!$A$4:$E$443,5,FALSE),""))))&amp;"　"&amp;IF(L22="ウ",HLOOKUP(J22,ウ!$B$1:$QI$6,6,FALSE),"")</f>
        <v>国語表現　</v>
      </c>
      <c r="P21" s="421" t="s">
        <v>9558</v>
      </c>
      <c r="Q21" s="413" t="s">
        <v>9562</v>
      </c>
      <c r="R21" s="401" t="s">
        <v>9559</v>
      </c>
      <c r="S21" s="403"/>
      <c r="T21" s="381" t="s">
        <v>3721</v>
      </c>
      <c r="U21" s="405" t="s">
        <v>9532</v>
      </c>
      <c r="V21" s="390" t="s">
        <v>9540</v>
      </c>
      <c r="W21" s="407" t="str">
        <f>IF(V22="ア",VLOOKUP(T22,ア!$A$2:$E$1545,2,FALSE),IF(V22="イ",VLOOKUP(T22,イ!$A$3:$E$77,2,FALSE),IF(V22="ウ",HLOOKUP(T22,ウ!$B$1:$QI$6,4,FALSE),IF(V22="エ",VLOOKUP(T22,エ!$A$4:$E$443,3,FALSE)&amp;"　"&amp;VLOOKUP(T22,エ!$A$4:$E$443,4,FALSE),""))))</f>
        <v>183 第一</v>
      </c>
      <c r="X21" s="407" t="str">
        <f>IF(V22="ア",VLOOKUP(T22,ア!$A$2:$E$1545,4,FALSE),IF(V22="イ",VLOOKUP(T22,イ!$A$3:$E$77,4,FALSE),IF(V22="ウ",IF(HLOOKUP(T22,ウ!$B$1:$QI$6,3,FALSE)="","",HLOOKUP(T22,ウ!$B$1:$QI$6,3,FALSE)),"")))</f>
        <v>古探720</v>
      </c>
      <c r="Y21" s="409" t="str">
        <f>IF(V22="ア",VLOOKUP(T22,ア!$A$2:$E$1545,5,FALSE),IF(V22="イ",VLOOKUP(T22,イ!$A$3:$E$77,5,FALSE),IF(V22="ウ",HLOOKUP(T22,ウ!$B$1:$QI$6,5,FALSE),IF(V22="エ",VLOOKUP(T22,エ!$A$4:$E$443,5,FALSE),""))))&amp;"　"&amp;IF(V22="ウ",HLOOKUP(T22,ウ!$B$1:$QI$6,6,FALSE),"")</f>
        <v>高等学校　標準古典探究　</v>
      </c>
      <c r="Z21" s="446" t="s">
        <v>9564</v>
      </c>
      <c r="AA21" s="413" t="s">
        <v>9559</v>
      </c>
      <c r="AB21" s="415" t="s">
        <v>9563</v>
      </c>
      <c r="AC21" s="448" t="s">
        <v>9543</v>
      </c>
    </row>
    <row r="22" spans="1:29" s="45" customFormat="1" ht="18.899999999999999" customHeight="1" x14ac:dyDescent="0.45">
      <c r="A22" s="75" t="s">
        <v>9536</v>
      </c>
      <c r="B22" s="406"/>
      <c r="C22" s="97" t="s">
        <v>9534</v>
      </c>
      <c r="D22" s="408"/>
      <c r="E22" s="408"/>
      <c r="F22" s="410"/>
      <c r="G22" s="422"/>
      <c r="H22" s="414"/>
      <c r="I22" s="402"/>
      <c r="J22" s="88" t="s">
        <v>9541</v>
      </c>
      <c r="K22" s="406"/>
      <c r="L22" s="97" t="s">
        <v>9534</v>
      </c>
      <c r="M22" s="408"/>
      <c r="N22" s="408"/>
      <c r="O22" s="410"/>
      <c r="P22" s="422"/>
      <c r="Q22" s="414"/>
      <c r="R22" s="402"/>
      <c r="S22" s="404"/>
      <c r="T22" s="380" t="s">
        <v>9539</v>
      </c>
      <c r="U22" s="406"/>
      <c r="V22" s="97" t="s">
        <v>9534</v>
      </c>
      <c r="W22" s="408"/>
      <c r="X22" s="408"/>
      <c r="Y22" s="410"/>
      <c r="Z22" s="447"/>
      <c r="AA22" s="414"/>
      <c r="AB22" s="416"/>
      <c r="AC22" s="449"/>
    </row>
    <row r="23" spans="1:29" s="45" customFormat="1" ht="18.899999999999999" customHeight="1" x14ac:dyDescent="0.45">
      <c r="A23" s="77" t="s">
        <v>9574</v>
      </c>
      <c r="B23" s="405" t="s">
        <v>9565</v>
      </c>
      <c r="C23" s="390" t="s">
        <v>9566</v>
      </c>
      <c r="D23" s="407" t="str">
        <f>IF(C24="ア",VLOOKUP(A24,[1]ア!$A$2:$E$1545,2,FALSE),IF(C24="イ",VLOOKUP(A24,[1]イ!$A$3:$E$77,2,FALSE),IF(C24="ウ",HLOOKUP(A24,[1]ウ!$B$1:$QI$6,4,FALSE),IF(C24="エ",VLOOKUP(A24,[1]エ!$A$4:$E$443,3,FALSE)&amp;"　"&amp;VLOOKUP(A24,[1]エ!$A$4:$E$443,4,FALSE),""))))</f>
        <v>46
帝国</v>
      </c>
      <c r="E23" s="407" t="str">
        <f>IF(C24="ア",VLOOKUP(A24,[1]ア!$A$2:$E$1545,4,FALSE),IF(C24="イ",VLOOKUP(A24,[1]イ!$A$3:$E$77,4,FALSE),IF(C24="ウ",IF(HLOOKUP(A24,[1]ウ!$B$1:$QI$6,3,FALSE)="","",HLOOKUP(A24,[1]ウ!$B$1:$QI$6,3,FALSE)),"")))</f>
        <v>地総
703
◆</v>
      </c>
      <c r="F23" s="409" t="str">
        <f>IF(C24="ア",VLOOKUP(A24,[1]ア!$A$2:$E$1545,5,FALSE),IF(C24="イ",VLOOKUP(A24,[1]イ!$A$3:$E$77,5,FALSE),IF(C24="ウ",HLOOKUP(A24,[1]ウ!$B$1:$QI$6,5,FALSE),IF(C24="エ",VLOOKUP(A24,[1]エ!$A$4:$E$443,5,FALSE),""))))&amp;"　"&amp;IF(C24="ウ",HLOOKUP(A24,[1]ウ!$B$1:$QI$6,6,FALSE),"")</f>
        <v>高等学校　新地理総合　</v>
      </c>
      <c r="G23" s="421" t="s">
        <v>9567</v>
      </c>
      <c r="H23" s="413" t="s">
        <v>9568</v>
      </c>
      <c r="I23" s="401" t="s">
        <v>9569</v>
      </c>
      <c r="J23" s="89" t="s">
        <v>3715</v>
      </c>
      <c r="K23" s="405" t="s">
        <v>9532</v>
      </c>
      <c r="L23" s="390" t="s">
        <v>9540</v>
      </c>
      <c r="M23" s="407" t="str">
        <f>IF(L24="ア",VLOOKUP(J24,ア!$A$2:$E$1545,2,FALSE),IF(L24="イ",VLOOKUP(J24,イ!$A$3:$E$77,2,FALSE),IF(L24="ウ",HLOOKUP(J24,ウ!$B$1:$QI$6,4,FALSE),IF(L24="エ",VLOOKUP(J24,エ!$A$4:$E$443,3,FALSE)&amp;"　"&amp;VLOOKUP(J24,エ!$A$4:$E$443,4,FALSE),""))))</f>
        <v>183 第一</v>
      </c>
      <c r="N23" s="407" t="str">
        <f>IF(L24="ア",VLOOKUP(J24,ア!$A$2:$E$1545,4,FALSE),IF(L24="イ",VLOOKUP(J24,イ!$A$3:$E$77,4,FALSE),IF(L24="ウ",IF(HLOOKUP(J24,ウ!$B$1:$QI$6,3,FALSE)="","",HLOOKUP(J24,ウ!$B$1:$QI$6,3,FALSE)),"")))</f>
        <v>古探720</v>
      </c>
      <c r="O23" s="409" t="str">
        <f>IF(L24="ア",VLOOKUP(J24,ア!$A$2:$E$1545,5,FALSE),IF(L24="イ",VLOOKUP(J24,イ!$A$3:$E$77,5,FALSE),IF(L24="ウ",HLOOKUP(J24,ウ!$B$1:$QI$6,5,FALSE),IF(L24="エ",VLOOKUP(J24,エ!$A$4:$E$443,5,FALSE),""))))&amp;"　"&amp;IF(L24="ウ",HLOOKUP(J24,ウ!$B$1:$QI$6,6,FALSE),"")</f>
        <v>高等学校　標準古典探究　</v>
      </c>
      <c r="P23" s="421" t="s">
        <v>9557</v>
      </c>
      <c r="Q23" s="413" t="s">
        <v>9559</v>
      </c>
      <c r="R23" s="401" t="s">
        <v>9581</v>
      </c>
      <c r="S23" s="403"/>
      <c r="T23" s="381" t="s">
        <v>3722</v>
      </c>
      <c r="U23" s="405" t="s">
        <v>9544</v>
      </c>
      <c r="V23" s="390" t="s">
        <v>9549</v>
      </c>
      <c r="W23" s="407" t="str">
        <f>IF(V24="ア",VLOOKUP(T24,ア!$A$2:$E$1545,2,FALSE),IF(V24="イ",VLOOKUP(T24,イ!$A$3:$E$77,2,FALSE),IF(V24="ウ",HLOOKUP(T24,ウ!$B$1:$QI$6,4,FALSE),IF(V24="エ",VLOOKUP(T24,エ!$A$4:$E$443,3,FALSE)&amp;"　"&amp;VLOOKUP(T24,エ!$A$4:$E$443,4,FALSE),""))))</f>
        <v>183
第一</v>
      </c>
      <c r="X23" s="407" t="str">
        <f>IF(V24="ア",VLOOKUP(T24,ア!$A$2:$E$1545,4,FALSE),IF(V24="イ",VLOOKUP(T24,イ!$A$3:$E$77,4,FALSE),IF(V24="ウ",IF(HLOOKUP(T24,ウ!$B$1:$QI$6,3,FALSE)="","",HLOOKUP(T24,ウ!$B$1:$QI$6,3,FALSE)),"")))</f>
        <v>国表
308</v>
      </c>
      <c r="Y23" s="409" t="s">
        <v>9550</v>
      </c>
      <c r="Z23" s="446" t="s">
        <v>9564</v>
      </c>
      <c r="AA23" s="413" t="s">
        <v>9559</v>
      </c>
      <c r="AB23" s="415" t="s">
        <v>9562</v>
      </c>
      <c r="AC23" s="448"/>
    </row>
    <row r="24" spans="1:29" s="45" customFormat="1" ht="18.899999999999999" customHeight="1" x14ac:dyDescent="0.45">
      <c r="A24" s="75" t="s">
        <v>9570</v>
      </c>
      <c r="B24" s="406"/>
      <c r="C24" s="97" t="s">
        <v>9534</v>
      </c>
      <c r="D24" s="408"/>
      <c r="E24" s="408"/>
      <c r="F24" s="410"/>
      <c r="G24" s="422"/>
      <c r="H24" s="414"/>
      <c r="I24" s="402"/>
      <c r="J24" s="88" t="s">
        <v>9539</v>
      </c>
      <c r="K24" s="406"/>
      <c r="L24" s="97" t="s">
        <v>9534</v>
      </c>
      <c r="M24" s="408"/>
      <c r="N24" s="408"/>
      <c r="O24" s="410"/>
      <c r="P24" s="422"/>
      <c r="Q24" s="414"/>
      <c r="R24" s="402"/>
      <c r="S24" s="404"/>
      <c r="T24" s="380" t="s">
        <v>9548</v>
      </c>
      <c r="U24" s="406"/>
      <c r="V24" s="97" t="s">
        <v>9534</v>
      </c>
      <c r="W24" s="408"/>
      <c r="X24" s="408"/>
      <c r="Y24" s="410"/>
      <c r="Z24" s="447"/>
      <c r="AA24" s="414"/>
      <c r="AB24" s="416"/>
      <c r="AC24" s="449"/>
    </row>
    <row r="25" spans="1:29" s="45" customFormat="1" ht="18.899999999999999" customHeight="1" x14ac:dyDescent="0.45">
      <c r="A25" s="78" t="s">
        <v>3711</v>
      </c>
      <c r="B25" s="405" t="s">
        <v>9565</v>
      </c>
      <c r="C25" s="390" t="s">
        <v>9571</v>
      </c>
      <c r="D25" s="407" t="str">
        <f>IF(C26="ア",VLOOKUP(A26,[1]ア!$A$2:$E$1545,2,FALSE),IF(C26="イ",VLOOKUP(A26,[1]イ!$A$3:$E$77,2,FALSE),IF(C26="ウ",HLOOKUP(A26,[1]ウ!$B$1:$QI$6,4,FALSE),IF(C26="エ",VLOOKUP(A26,[1]エ!$A$4:$E$443,3,FALSE)&amp;"　"&amp;VLOOKUP(A26,[1]エ!$A$4:$E$443,4,FALSE),""))))</f>
        <v>183
第一</v>
      </c>
      <c r="E25" s="407" t="str">
        <f>IF(C26="ア",VLOOKUP(A26,[1]ア!$A$2:$E$1545,4,FALSE),IF(C26="イ",VLOOKUP(A26,[1]イ!$A$3:$E$77,4,FALSE),IF(C26="ウ",IF(HLOOKUP(A26,[1]ウ!$B$1:$QI$6,3,FALSE)="","",HLOOKUP(A26,[1]ウ!$B$1:$QI$6,3,FALSE)),"")))</f>
        <v>歴総
710
◆</v>
      </c>
      <c r="F25" s="409" t="str">
        <f>IF(C26="ア",VLOOKUP(A26,[1]ア!$A$2:$E$1545,5,FALSE),IF(C26="イ",VLOOKUP(A26,[1]イ!$A$3:$E$77,5,FALSE),IF(C26="ウ",HLOOKUP(A26,[1]ウ!$B$1:$QI$6,5,FALSE),IF(C26="エ",VLOOKUP(A26,[1]エ!$A$4:$E$443,5,FALSE),""))))&amp;"　"&amp;IF(C26="ウ",HLOOKUP(A26,[1]ウ!$B$1:$QI$6,6,FALSE),"")</f>
        <v>高等学校　歴史総合　</v>
      </c>
      <c r="G25" s="421" t="s">
        <v>9572</v>
      </c>
      <c r="H25" s="413" t="s">
        <v>9568</v>
      </c>
      <c r="I25" s="401" t="s">
        <v>9569</v>
      </c>
      <c r="J25" s="87" t="s">
        <v>3716</v>
      </c>
      <c r="K25" s="405" t="s">
        <v>9565</v>
      </c>
      <c r="L25" s="390" t="s">
        <v>9579</v>
      </c>
      <c r="M25" s="407" t="str">
        <f>IF(L26="ア",VLOOKUP(J26,[1]ア!$A$2:$E$1545,2,FALSE),IF(L26="イ",VLOOKUP(J26,[1]イ!$A$3:$E$77,2,FALSE),IF(L26="ウ",HLOOKUP(J26,[1]ウ!$B$1:$QI$6,4,FALSE),IF(L26="エ",VLOOKUP(J26,[1]エ!$A$4:$E$443,3,FALSE)&amp;"　"&amp;VLOOKUP(J26,[1]エ!$A$4:$E$443,4,FALSE),""))))</f>
        <v>81 山川</v>
      </c>
      <c r="N25" s="407" t="str">
        <f>IF(L26="ア",VLOOKUP(J26,[1]ア!$A$2:$E$1545,4,FALSE),IF(L26="イ",VLOOKUP(J26,[1]イ!$A$3:$E$77,4,FALSE),IF(L26="ウ",IF(HLOOKUP(J26,[1]ウ!$B$1:$QI$6,3,FALSE)="","",HLOOKUP(J26,[1]ウ!$B$1:$QI$6,3,FALSE)),"")))</f>
        <v>日探705</v>
      </c>
      <c r="O25" s="409" t="str">
        <f>IF(L26="ア",VLOOKUP(J26,[1]ア!$A$2:$E$1545,5,FALSE),IF(L26="イ",VLOOKUP(J26,[1]イ!$A$3:$E$77,5,FALSE),IF(L26="ウ",HLOOKUP(J26,[1]ウ!$B$1:$QI$6,5,FALSE),IF(L26="エ",VLOOKUP(J26,[1]エ!$A$4:$E$443,5,FALSE),""))))&amp;"　"&amp;IF(L26="ウ",HLOOKUP(J26,[1]ウ!$B$1:$QI$6,6,FALSE),"")</f>
        <v>詳説日本史　</v>
      </c>
      <c r="P25" s="446" t="s">
        <v>9580</v>
      </c>
      <c r="Q25" s="413" t="s">
        <v>9568</v>
      </c>
      <c r="R25" s="415" t="s">
        <v>9581</v>
      </c>
      <c r="S25" s="388"/>
      <c r="T25" s="381" t="s">
        <v>3723</v>
      </c>
      <c r="U25" s="405" t="s">
        <v>9544</v>
      </c>
      <c r="V25" s="390" t="s">
        <v>9546</v>
      </c>
      <c r="W25" s="407" t="str">
        <f>IF(V26="ア",VLOOKUP(T26,ア!$A$2:$E$1545,2,FALSE),IF(V26="イ",VLOOKUP(T26,イ!$A$3:$E$77,2,FALSE),IF(V26="ウ",HLOOKUP(T26,ウ!$B$1:$QI$6,4,FALSE),IF(V26="エ",VLOOKUP(T26,エ!$A$4:$E$443,3,FALSE)&amp;"　"&amp;VLOOKUP(T26,エ!$A$4:$E$443,4,FALSE),""))))</f>
        <v>2
東書</v>
      </c>
      <c r="X25" s="407" t="str">
        <f>IF(V26="ア",VLOOKUP(T26,ア!$A$2:$E$1545,4,FALSE),IF(V26="イ",VLOOKUP(T26,イ!$A$3:$E$77,4,FALSE),IF(V26="ウ",IF(HLOOKUP(T26,ウ!$B$1:$QI$6,3,FALSE)="","",HLOOKUP(T26,ウ!$B$1:$QI$6,3,FALSE)),"")))</f>
        <v>現Ｂ
321</v>
      </c>
      <c r="Y25" s="409" t="str">
        <f>IF(V26="ア",VLOOKUP(T26,ア!$A$2:$E$1545,5,FALSE),IF(V26="イ",VLOOKUP(T26,イ!$A$3:$E$77,5,FALSE),IF(V26="ウ",HLOOKUP(T26,ウ!$B$1:$QI$6,5,FALSE),IF(V26="エ",VLOOKUP(T26,エ!$A$4:$E$443,5,FALSE),""))))&amp;"　"&amp;IF(V26="ウ",HLOOKUP(T26,ウ!$B$1:$QI$6,6,FALSE),"")</f>
        <v>新編現代文Ｂ　</v>
      </c>
      <c r="Z25" s="421" t="s">
        <v>9557</v>
      </c>
      <c r="AA25" s="413" t="s">
        <v>9562</v>
      </c>
      <c r="AB25" s="415" t="s">
        <v>9563</v>
      </c>
      <c r="AC25" s="448" t="s">
        <v>9543</v>
      </c>
    </row>
    <row r="26" spans="1:29" s="45" customFormat="1" ht="18.899999999999999" customHeight="1" x14ac:dyDescent="0.45">
      <c r="A26" s="75" t="s">
        <v>9573</v>
      </c>
      <c r="B26" s="406"/>
      <c r="C26" s="97" t="s">
        <v>9534</v>
      </c>
      <c r="D26" s="408"/>
      <c r="E26" s="408"/>
      <c r="F26" s="410"/>
      <c r="G26" s="422"/>
      <c r="H26" s="414"/>
      <c r="I26" s="402"/>
      <c r="J26" s="88" t="s">
        <v>9582</v>
      </c>
      <c r="K26" s="406"/>
      <c r="L26" s="97" t="s">
        <v>9534</v>
      </c>
      <c r="M26" s="408"/>
      <c r="N26" s="408"/>
      <c r="O26" s="410"/>
      <c r="P26" s="447"/>
      <c r="Q26" s="414"/>
      <c r="R26" s="416"/>
      <c r="S26" s="389"/>
      <c r="T26" s="380" t="s">
        <v>9545</v>
      </c>
      <c r="U26" s="406"/>
      <c r="V26" s="97" t="s">
        <v>9534</v>
      </c>
      <c r="W26" s="408"/>
      <c r="X26" s="408"/>
      <c r="Y26" s="410"/>
      <c r="Z26" s="422"/>
      <c r="AA26" s="414"/>
      <c r="AB26" s="416"/>
      <c r="AC26" s="449"/>
    </row>
    <row r="27" spans="1:29" s="45" customFormat="1" ht="18.899999999999999" customHeight="1" x14ac:dyDescent="0.45">
      <c r="A27" s="78" t="s">
        <v>3712</v>
      </c>
      <c r="B27" s="405" t="s">
        <v>9565</v>
      </c>
      <c r="C27" s="390" t="s">
        <v>9571</v>
      </c>
      <c r="D27" s="407" t="str">
        <f>IF(C28="ア",VLOOKUP(A28,[1]ア!$A$2:$E$1545,2,FALSE),IF(C28="イ",VLOOKUP(A28,[1]イ!$A$3:$E$77,2,FALSE),IF(C28="ウ",HLOOKUP(A28,[1]ウ!$B$1:$QI$6,4,FALSE),IF(C28="エ",VLOOKUP(A28,[1]エ!$A$4:$E$443,3,FALSE)&amp;"　"&amp;VLOOKUP(A28,[1]エ!$A$4:$E$443,4,FALSE),""))))</f>
        <v>183
第一</v>
      </c>
      <c r="E27" s="407" t="str">
        <f>IF(C28="ア",VLOOKUP(A28,[1]ア!$A$2:$E$1545,4,FALSE),IF(C28="イ",VLOOKUP(A28,[1]イ!$A$3:$E$77,4,FALSE),IF(C28="ウ",IF(HLOOKUP(A28,[1]ウ!$B$1:$QI$6,3,FALSE)="","",HLOOKUP(A28,[1]ウ!$B$1:$QI$6,3,FALSE)),"")))</f>
        <v>歴総
711
◆</v>
      </c>
      <c r="F27" s="409" t="str">
        <f>IF(C28="ア",VLOOKUP(A28,[1]ア!$A$2:$E$1545,5,FALSE),IF(C28="イ",VLOOKUP(A28,[1]イ!$A$3:$E$77,5,FALSE),IF(C28="ウ",HLOOKUP(A28,[1]ウ!$B$1:$QI$6,5,FALSE),IF(C28="エ",VLOOKUP(A28,[1]エ!$A$4:$E$443,5,FALSE),""))))&amp;"　"&amp;IF(C28="ウ",HLOOKUP(A28,[1]ウ!$B$1:$QI$6,6,FALSE),"")</f>
        <v>高等学校　新歴史総合　過去との対話、つなぐ未来　</v>
      </c>
      <c r="G27" s="421" t="s">
        <v>9575</v>
      </c>
      <c r="H27" s="413" t="s">
        <v>9568</v>
      </c>
      <c r="I27" s="401" t="s">
        <v>9569</v>
      </c>
      <c r="J27" s="89" t="s">
        <v>3717</v>
      </c>
      <c r="K27" s="405" t="s">
        <v>9565</v>
      </c>
      <c r="L27" s="390" t="s">
        <v>9583</v>
      </c>
      <c r="M27" s="407" t="str">
        <f>IF(L28="ア",VLOOKUP(J28,[1]ア!$A$2:$E$1545,2,FALSE),IF(L28="イ",VLOOKUP(J28,[1]イ!$A$3:$E$77,2,FALSE),IF(L28="ウ",HLOOKUP(J28,[1]ウ!$B$1:$QI$6,4,FALSE),IF(L28="エ",VLOOKUP(J28,[1]エ!$A$4:$E$443,3,FALSE)&amp;"　"&amp;VLOOKUP(J28,[1]エ!$A$4:$E$443,4,FALSE),""))))</f>
        <v>81 山川</v>
      </c>
      <c r="N27" s="407" t="str">
        <f>IF(L28="ア",VLOOKUP(J28,[1]ア!$A$2:$E$1545,4,FALSE),IF(L28="イ",VLOOKUP(J28,[1]イ!$A$3:$E$77,4,FALSE),IF(L28="ウ",IF(HLOOKUP(J28,[1]ウ!$B$1:$QI$6,3,FALSE)="","",HLOOKUP(J28,[1]ウ!$B$1:$QI$6,3,FALSE)),"")))</f>
        <v>世探704</v>
      </c>
      <c r="O27" s="409" t="str">
        <f>IF(L28="ア",VLOOKUP(J28,[1]ア!$A$2:$E$1545,5,FALSE),IF(L28="イ",VLOOKUP(J28,[1]イ!$A$3:$E$77,5,FALSE),IF(L28="ウ",HLOOKUP(J28,[1]ウ!$B$1:$QI$6,5,FALSE),IF(L28="エ",VLOOKUP(J28,[1]エ!$A$4:$E$443,5,FALSE),""))))&amp;"　"&amp;IF(L28="ウ",HLOOKUP(J28,[1]ウ!$B$1:$QI$6,6,FALSE),"")</f>
        <v>詳説世界史　</v>
      </c>
      <c r="P27" s="446" t="s">
        <v>9580</v>
      </c>
      <c r="Q27" s="413" t="s">
        <v>9568</v>
      </c>
      <c r="R27" s="401" t="s">
        <v>9581</v>
      </c>
      <c r="S27" s="403"/>
      <c r="T27" s="381" t="s">
        <v>3724</v>
      </c>
      <c r="U27" s="405" t="s">
        <v>9552</v>
      </c>
      <c r="V27" s="390" t="s">
        <v>9553</v>
      </c>
      <c r="W27" s="407" t="str">
        <f>IF(V28="ア",VLOOKUP(T28,ア!$A$2:$E$1545,2,FALSE),IF(V28="イ",VLOOKUP(T28,イ!$A$3:$E$77,2,FALSE),IF(V28="ウ",HLOOKUP(T28,ウ!$B$1:$QI$6,4,FALSE),IF(V28="エ",VLOOKUP(T28,エ!$A$4:$E$443,3,FALSE)&amp;"　"&amp;VLOOKUP(T28,エ!$A$4:$E$443,4,FALSE),""))))</f>
        <v>2
東書</v>
      </c>
      <c r="X27" s="407" t="str">
        <f>IF(V28="ア",VLOOKUP(T28,ア!$A$2:$E$1545,4,FALSE),IF(V28="イ",VLOOKUP(T28,イ!$A$3:$E$77,4,FALSE),IF(V28="ウ",IF(HLOOKUP(T28,ウ!$B$1:$QI$6,3,FALSE)="","",HLOOKUP(T28,ウ!$B$1:$QI$6,3,FALSE)),"")))</f>
        <v>古Ｂ
329</v>
      </c>
      <c r="Y27" s="409" t="str">
        <f>IF(V28="ア",VLOOKUP(T28,ア!$A$2:$E$1545,5,FALSE),IF(V28="イ",VLOOKUP(T28,イ!$A$3:$E$77,5,FALSE),IF(V28="ウ",HLOOKUP(T28,ウ!$B$1:$QI$6,5,FALSE),IF(V28="エ",VLOOKUP(T28,エ!$A$4:$E$443,5,FALSE),""))))&amp;"　"&amp;IF(V28="ウ",HLOOKUP(T28,ウ!$B$1:$QI$6,6,FALSE),"")</f>
        <v>新編古典Ｂ　</v>
      </c>
      <c r="Z27" s="421" t="s">
        <v>9557</v>
      </c>
      <c r="AA27" s="413" t="s">
        <v>9559</v>
      </c>
      <c r="AB27" s="415" t="s">
        <v>9563</v>
      </c>
      <c r="AC27" s="448" t="s">
        <v>9543</v>
      </c>
    </row>
    <row r="28" spans="1:29" s="45" customFormat="1" ht="18.899999999999999" customHeight="1" x14ac:dyDescent="0.45">
      <c r="A28" s="75" t="s">
        <v>9576</v>
      </c>
      <c r="B28" s="406"/>
      <c r="C28" s="97" t="s">
        <v>9534</v>
      </c>
      <c r="D28" s="408"/>
      <c r="E28" s="408"/>
      <c r="F28" s="410"/>
      <c r="G28" s="422"/>
      <c r="H28" s="414"/>
      <c r="I28" s="402"/>
      <c r="J28" s="88" t="s">
        <v>9584</v>
      </c>
      <c r="K28" s="406"/>
      <c r="L28" s="97" t="s">
        <v>9534</v>
      </c>
      <c r="M28" s="408"/>
      <c r="N28" s="408"/>
      <c r="O28" s="410"/>
      <c r="P28" s="447"/>
      <c r="Q28" s="414"/>
      <c r="R28" s="402"/>
      <c r="S28" s="404"/>
      <c r="T28" s="380" t="s">
        <v>9551</v>
      </c>
      <c r="U28" s="406"/>
      <c r="V28" s="97" t="s">
        <v>9534</v>
      </c>
      <c r="W28" s="408"/>
      <c r="X28" s="408"/>
      <c r="Y28" s="410"/>
      <c r="Z28" s="422"/>
      <c r="AA28" s="414"/>
      <c r="AB28" s="416"/>
      <c r="AC28" s="449"/>
    </row>
    <row r="29" spans="1:29" s="45" customFormat="1" ht="18.899999999999999" customHeight="1" x14ac:dyDescent="0.45">
      <c r="A29" s="78" t="s">
        <v>9610</v>
      </c>
      <c r="B29" s="405" t="s">
        <v>9565</v>
      </c>
      <c r="C29" s="390" t="s">
        <v>9566</v>
      </c>
      <c r="D29" s="407" t="str">
        <f>IF(C30="ア",VLOOKUP(A30,[1]ア!$A$2:$E$1545,2,FALSE),IF(C30="イ",VLOOKUP(A30,[1]イ!$A$3:$E$77,2,FALSE),IF(C30="ウ",HLOOKUP(A30,[1]ウ!$B$1:$QI$6,4,FALSE),IF(C30="エ",VLOOKUP(A30,[1]エ!$A$4:$E$443,3,FALSE)&amp;"　"&amp;VLOOKUP(A30,[1]エ!$A$4:$E$443,4,FALSE),""))))</f>
        <v>46
帝国</v>
      </c>
      <c r="E29" s="407" t="str">
        <f>IF(C30="ア",VLOOKUP(A30,[1]ア!$A$2:$E$1545,4,FALSE),IF(C30="イ",VLOOKUP(A30,[1]イ!$A$3:$E$77,4,FALSE),IF(C30="ウ",IF(HLOOKUP(A30,[1]ウ!$B$1:$QI$6,3,FALSE)="","",HLOOKUP(A30,[1]ウ!$B$1:$QI$6,3,FALSE)),"")))</f>
        <v>地図
703
◆</v>
      </c>
      <c r="F29" s="409" t="str">
        <f>IF(C30="ア",VLOOKUP(A30,[1]ア!$A$2:$E$1545,5,FALSE),IF(C30="イ",VLOOKUP(A30,[1]イ!$A$3:$E$77,5,FALSE),IF(C30="ウ",HLOOKUP(A30,[1]ウ!$B$1:$QI$6,5,FALSE),IF(C30="エ",VLOOKUP(A30,[1]エ!$A$4:$E$443,5,FALSE),""))))&amp;"　"&amp;IF(C30="ウ",HLOOKUP(A30,[1]ウ!$B$1:$QI$6,6,FALSE),"")</f>
        <v>標準高等地図　</v>
      </c>
      <c r="G29" s="421" t="s">
        <v>9567</v>
      </c>
      <c r="H29" s="413" t="s">
        <v>9568</v>
      </c>
      <c r="I29" s="450" t="s">
        <v>9577</v>
      </c>
      <c r="J29" s="89" t="s">
        <v>9611</v>
      </c>
      <c r="K29" s="405" t="s">
        <v>9565</v>
      </c>
      <c r="L29" s="390" t="s">
        <v>9585</v>
      </c>
      <c r="M29" s="407" t="str">
        <f>IF(L30="ア",VLOOKUP(J30,[1]ア!$A$2:$E$1545,2,FALSE),IF(L30="イ",VLOOKUP(J30,[1]イ!$A$3:$E$77,2,FALSE),IF(L30="ウ",HLOOKUP(J30,[1]ウ!$B$1:$QI$6,4,FALSE),IF(L30="エ",VLOOKUP(J30,[1]エ!$A$4:$E$443,3,FALSE)&amp;"　"&amp;VLOOKUP(J30,[1]エ!$A$4:$E$443,4,FALSE),""))))</f>
        <v>183
第一</v>
      </c>
      <c r="N29" s="407" t="str">
        <f>IF(L30="ア",VLOOKUP(J30,[1]ア!$A$2:$E$1545,4,FALSE),IF(L30="イ",VLOOKUP(J30,[1]イ!$A$3:$E$77,4,FALSE),IF(L30="ウ",IF(HLOOKUP(J30,[1]ウ!$B$1:$QI$6,3,FALSE)="","",HLOOKUP(J30,[1]ウ!$B$1:$QI$6,3,FALSE)),"")))</f>
        <v>公共
711
◆</v>
      </c>
      <c r="O29" s="409" t="str">
        <f>IF(L30="ア",VLOOKUP(J30,[1]ア!$A$2:$E$1545,5,FALSE),IF(L30="イ",VLOOKUP(J30,[1]イ!$A$3:$E$77,5,FALSE),IF(L30="ウ",HLOOKUP(J30,[1]ウ!$B$1:$QI$6,5,FALSE),IF(L30="エ",VLOOKUP(J30,[1]エ!$A$4:$E$443,5,FALSE),""))))&amp;"　"&amp;IF(L30="ウ",HLOOKUP(J30,[1]ウ!$B$1:$QI$6,6,FALSE),"")</f>
        <v>高等学校　新公共　</v>
      </c>
      <c r="P29" s="421" t="s">
        <v>9567</v>
      </c>
      <c r="Q29" s="413" t="s">
        <v>9568</v>
      </c>
      <c r="R29" s="401" t="s">
        <v>9568</v>
      </c>
      <c r="S29" s="403"/>
      <c r="T29" s="382" t="s">
        <v>8490</v>
      </c>
      <c r="U29" s="405" t="s">
        <v>9565</v>
      </c>
      <c r="V29" s="390" t="s">
        <v>9587</v>
      </c>
      <c r="W29" s="407" t="str">
        <f>IF(V30="ア",VLOOKUP(T30,[1]ア!$A$2:$E$1545,2,FALSE),IF(V30="イ",VLOOKUP(T30,[1]イ!$A$3:$E$77,2,FALSE),IF(V30="ウ",HLOOKUP(T30,[1]ウ!$B$1:$QI$6,4,FALSE),IF(V30="エ",VLOOKUP(T30,[1]エ!$A$4:$E$443,3,FALSE)&amp;"　"&amp;VLOOKUP(T30,[1]エ!$A$4:$E$443,4,FALSE),""))))</f>
        <v>46 帝国</v>
      </c>
      <c r="X29" s="407" t="str">
        <f>IF(V30="ア",VLOOKUP(T30,[1]ア!$A$2:$E$1545,4,FALSE),IF(V30="イ",VLOOKUP(T30,[1]イ!$A$3:$E$77,4,FALSE),IF(V30="ウ",IF(HLOOKUP(T30,[1]ウ!$B$1:$QI$6,3,FALSE)="","",HLOOKUP(T30,[1]ウ!$B$1:$QI$6,3,FALSE)),"")))</f>
        <v>地探702</v>
      </c>
      <c r="Y29" s="409" t="str">
        <f>IF(V30="ア",VLOOKUP(T30,[1]ア!$A$2:$E$1545,5,FALSE),IF(V30="イ",VLOOKUP(T30,[1]イ!$A$3:$E$77,5,FALSE),IF(V30="ウ",HLOOKUP(T30,[1]ウ!$B$1:$QI$6,5,FALSE),IF(V30="エ",VLOOKUP(T30,[1]エ!$A$4:$E$443,5,FALSE),""))))&amp;"　"&amp;IF(V30="ウ",HLOOKUP(T30,[1]ウ!$B$1:$QI$6,6,FALSE),"")</f>
        <v>新詳地理探究　</v>
      </c>
      <c r="Z29" s="421" t="s">
        <v>9588</v>
      </c>
      <c r="AA29" s="413" t="s">
        <v>9589</v>
      </c>
      <c r="AB29" s="415" t="s">
        <v>9589</v>
      </c>
      <c r="AC29" s="448"/>
    </row>
    <row r="30" spans="1:29" s="45" customFormat="1" ht="18.899999999999999" customHeight="1" x14ac:dyDescent="0.45">
      <c r="A30" s="75" t="s">
        <v>9578</v>
      </c>
      <c r="B30" s="406"/>
      <c r="C30" s="97" t="s">
        <v>9534</v>
      </c>
      <c r="D30" s="408"/>
      <c r="E30" s="408"/>
      <c r="F30" s="410"/>
      <c r="G30" s="422"/>
      <c r="H30" s="414"/>
      <c r="I30" s="402"/>
      <c r="J30" s="88" t="s">
        <v>9586</v>
      </c>
      <c r="K30" s="406"/>
      <c r="L30" s="97" t="s">
        <v>9534</v>
      </c>
      <c r="M30" s="408"/>
      <c r="N30" s="408"/>
      <c r="O30" s="410"/>
      <c r="P30" s="422"/>
      <c r="Q30" s="414"/>
      <c r="R30" s="402"/>
      <c r="S30" s="404"/>
      <c r="T30" s="383" t="s">
        <v>9590</v>
      </c>
      <c r="U30" s="406"/>
      <c r="V30" s="97" t="s">
        <v>9534</v>
      </c>
      <c r="W30" s="408"/>
      <c r="X30" s="408"/>
      <c r="Y30" s="410"/>
      <c r="Z30" s="422"/>
      <c r="AA30" s="414"/>
      <c r="AB30" s="416"/>
      <c r="AC30" s="449"/>
    </row>
    <row r="31" spans="1:29" s="45" customFormat="1" ht="18.899999999999999" customHeight="1" x14ac:dyDescent="0.45">
      <c r="A31" s="77" t="s">
        <v>9652</v>
      </c>
      <c r="B31" s="405" t="s">
        <v>9617</v>
      </c>
      <c r="C31" s="390" t="s">
        <v>9618</v>
      </c>
      <c r="D31" s="407" t="str">
        <f>IF(C32="ア",VLOOKUP(A32,[2]ア!$A$2:$E$1545,2,FALSE),IF(C32="イ",VLOOKUP(A32,[2]イ!$A$3:$E$77,2,FALSE),IF(C32="ウ",HLOOKUP(A32,[2]ウ!$B$1:$QI$6,4,FALSE),IF(C32="エ",VLOOKUP(A32,[2]エ!$A$4:$E$443,3,FALSE)&amp;"　"&amp;VLOOKUP(A32,[2]エ!$A$4:$E$443,4,FALSE),""))))</f>
        <v>104
数研</v>
      </c>
      <c r="E31" s="407" t="str">
        <f>IF(C32="ア",VLOOKUP(A32,[2]ア!$A$2:$E$1545,4,FALSE),IF(C32="イ",VLOOKUP(A32,[2]イ!$A$3:$E$77,4,FALSE),IF(C32="ウ",IF(HLOOKUP(A32,[2]ウ!$B$1:$QI$6,3,FALSE)="","",HLOOKUP(A32,[2]ウ!$B$1:$QI$6,3,FALSE)),"")))</f>
        <v>数Ⅰ
715
◆</v>
      </c>
      <c r="F31" s="409" t="str">
        <f>IF(C32="ア",VLOOKUP(A32,[2]ア!$A$2:$E$1545,5,FALSE),IF(C32="イ",VLOOKUP(A32,[2]イ!$A$3:$E$77,5,FALSE),IF(C32="ウ",HLOOKUP(A32,[2]ウ!$B$1:$QI$6,5,FALSE),IF(C32="エ",VLOOKUP(A32,[2]エ!$A$4:$E$443,5,FALSE),""))))&amp;"　"&amp;IF(C32="ウ",HLOOKUP(A32,[2]ウ!$B$1:$QI$6,6,FALSE),"")</f>
        <v>最新　数学Ⅰ　</v>
      </c>
      <c r="G31" s="421" t="s">
        <v>9572</v>
      </c>
      <c r="H31" s="413" t="s">
        <v>9589</v>
      </c>
      <c r="I31" s="401" t="s">
        <v>9569</v>
      </c>
      <c r="J31" s="89" t="s">
        <v>9656</v>
      </c>
      <c r="K31" s="405" t="s">
        <v>9617</v>
      </c>
      <c r="L31" s="390" t="s">
        <v>9629</v>
      </c>
      <c r="M31" s="407" t="str">
        <f>IF(L32="ア",VLOOKUP(J32,[2]ア!$A$2:$E$1545,2,FALSE),IF(L32="イ",VLOOKUP(J32,[2]イ!$A$3:$E$77,2,FALSE),IF(L32="ウ",HLOOKUP(J32,[2]ウ!$B$1:$QI$6,4,FALSE),IF(L32="エ",VLOOKUP(J32,[2]エ!$A$4:$E$443,3,FALSE)&amp;"　"&amp;VLOOKUP(J32,[2]エ!$A$4:$E$443,4,FALSE),""))))</f>
        <v>104
数研</v>
      </c>
      <c r="N31" s="407" t="str">
        <f>IF(L32="ア",VLOOKUP(J32,[2]ア!$A$2:$E$1545,4,FALSE),IF(L32="イ",VLOOKUP(J32,[2]イ!$A$3:$E$77,4,FALSE),IF(L32="ウ",IF(HLOOKUP(J32,[2]ウ!$B$1:$QI$6,3,FALSE)="","",HLOOKUP(J32,[2]ウ!$B$1:$QI$6,3,FALSE)),"")))</f>
        <v>数Ⅰ
716
◆</v>
      </c>
      <c r="O31" s="409" t="str">
        <f>IF(L32="ア",VLOOKUP(J32,[2]ア!$A$2:$E$1545,5,FALSE),IF(L32="イ",VLOOKUP(J32,[2]イ!$A$3:$E$77,5,FALSE),IF(L32="ウ",HLOOKUP(J32,[2]ウ!$B$1:$QI$6,5,FALSE),IF(L32="エ",VLOOKUP(J32,[2]エ!$A$4:$E$443,5,FALSE),""))))&amp;"　"&amp;IF(L32="ウ",HLOOKUP(J32,[2]ウ!$B$1:$QI$6,6,FALSE),"")</f>
        <v>新　高校の数学Ⅰ　</v>
      </c>
      <c r="P31" s="421" t="s">
        <v>9630</v>
      </c>
      <c r="Q31" s="413" t="s">
        <v>9568</v>
      </c>
      <c r="R31" s="401" t="s">
        <v>9631</v>
      </c>
      <c r="S31" s="403" t="s">
        <v>9543</v>
      </c>
      <c r="T31" s="381" t="s">
        <v>9598</v>
      </c>
      <c r="U31" s="405" t="s">
        <v>9565</v>
      </c>
      <c r="V31" s="390" t="s">
        <v>9571</v>
      </c>
      <c r="W31" s="407" t="str">
        <f>IF(V32="ア",VLOOKUP(T32,[1]ア!$A$2:$E$1545,2,FALSE),IF(V32="イ",VLOOKUP(T32,[1]イ!$A$3:$E$77,2,FALSE),IF(V32="ウ",HLOOKUP(T32,[1]ウ!$B$1:$QI$6,4,FALSE),IF(V32="エ",VLOOKUP(T32,[1]エ!$A$4:$E$443,3,FALSE)&amp;"　"&amp;VLOOKUP(T32,[1]エ!$A$4:$E$443,4,FALSE),""))))</f>
        <v>2
東書</v>
      </c>
      <c r="X31" s="407" t="str">
        <f>IF(V32="ア",VLOOKUP(T32,[1]ア!$A$2:$E$1545,4,FALSE),IF(V32="イ",VLOOKUP(T32,[1]イ!$A$3:$E$77,4,FALSE),IF(V32="ウ",IF(HLOOKUP(T32,[1]ウ!$B$1:$QI$6,3,FALSE)="","",HLOOKUP(T32,[1]ウ!$B$1:$QI$6,3,FALSE)),"")))</f>
        <v>歴総
701</v>
      </c>
      <c r="Y31" s="409" t="str">
        <f>IF(V32="ア",VLOOKUP(T32,[1]ア!$A$2:$E$1545,5,FALSE),IF(V32="イ",VLOOKUP(T32,[1]イ!$A$3:$E$77,5,FALSE),IF(V32="ウ",HLOOKUP(T32,[1]ウ!$B$1:$QI$6,5,FALSE),IF(V32="エ",VLOOKUP(T32,[1]エ!$A$4:$E$443,5,FALSE),""))))&amp;"　"&amp;IF(V32="ウ",HLOOKUP(T32,[1]ウ!$B$1:$QI$6,6,FALSE),"")</f>
        <v>新選歴史総合　</v>
      </c>
      <c r="Z31" s="421" t="s">
        <v>9591</v>
      </c>
      <c r="AA31" s="413" t="s">
        <v>9568</v>
      </c>
      <c r="AB31" s="415" t="s">
        <v>9589</v>
      </c>
      <c r="AC31" s="448"/>
    </row>
    <row r="32" spans="1:29" s="45" customFormat="1" ht="18.899999999999999" customHeight="1" x14ac:dyDescent="0.45">
      <c r="A32" s="75" t="s">
        <v>9619</v>
      </c>
      <c r="B32" s="406"/>
      <c r="C32" s="97" t="s">
        <v>9534</v>
      </c>
      <c r="D32" s="408"/>
      <c r="E32" s="408"/>
      <c r="F32" s="410"/>
      <c r="G32" s="422"/>
      <c r="H32" s="414"/>
      <c r="I32" s="402"/>
      <c r="J32" s="88" t="s">
        <v>9622</v>
      </c>
      <c r="K32" s="406"/>
      <c r="L32" s="97" t="s">
        <v>9534</v>
      </c>
      <c r="M32" s="408"/>
      <c r="N32" s="408"/>
      <c r="O32" s="410"/>
      <c r="P32" s="422"/>
      <c r="Q32" s="414"/>
      <c r="R32" s="402"/>
      <c r="S32" s="404"/>
      <c r="T32" s="383" t="s">
        <v>9592</v>
      </c>
      <c r="U32" s="406"/>
      <c r="V32" s="97" t="s">
        <v>9534</v>
      </c>
      <c r="W32" s="408"/>
      <c r="X32" s="408"/>
      <c r="Y32" s="410"/>
      <c r="Z32" s="422"/>
      <c r="AA32" s="414"/>
      <c r="AB32" s="416"/>
      <c r="AC32" s="449"/>
    </row>
    <row r="33" spans="1:29" s="45" customFormat="1" ht="18.899999999999999" customHeight="1" x14ac:dyDescent="0.45">
      <c r="A33" s="78" t="s">
        <v>9653</v>
      </c>
      <c r="B33" s="405" t="s">
        <v>9617</v>
      </c>
      <c r="C33" s="390" t="s">
        <v>9618</v>
      </c>
      <c r="D33" s="407" t="str">
        <f>IF(C34="ア",VLOOKUP(A34,[2]ア!$A$2:$E$1545,2,FALSE),IF(C34="イ",VLOOKUP(A34,[2]イ!$A$3:$E$77,2,FALSE),IF(C34="ウ",HLOOKUP(A34,[2]ウ!$B$1:$QI$6,4,FALSE),IF(C34="エ",VLOOKUP(A34,[2]エ!$A$4:$E$443,3,FALSE)&amp;"　"&amp;VLOOKUP(A34,[2]エ!$A$4:$E$443,4,FALSE),""))))</f>
        <v>104
数研</v>
      </c>
      <c r="E33" s="407" t="str">
        <f>IF(C34="ア",VLOOKUP(A34,[2]ア!$A$2:$E$1545,4,FALSE),IF(C34="イ",VLOOKUP(A34,[2]イ!$A$3:$E$77,4,FALSE),IF(C34="ウ",IF(HLOOKUP(A34,[2]ウ!$B$1:$QI$6,3,FALSE)="","",HLOOKUP(A34,[2]ウ!$B$1:$QI$6,3,FALSE)),"")))</f>
        <v>数Ⅰ
716
◆</v>
      </c>
      <c r="F33" s="409" t="str">
        <f>IF(C34="ア",VLOOKUP(A34,[2]ア!$A$2:$E$1545,5,FALSE),IF(C34="イ",VLOOKUP(A34,[2]イ!$A$3:$E$77,5,FALSE),IF(C34="ウ",HLOOKUP(A34,[2]ウ!$B$1:$QI$6,5,FALSE),IF(C34="エ",VLOOKUP(A34,[2]エ!$A$4:$E$443,5,FALSE),""))))&amp;"　"&amp;IF(C34="ウ",HLOOKUP(A34,[2]ウ!$B$1:$QI$6,6,FALSE),"")</f>
        <v>新　高校の数学Ⅰ　</v>
      </c>
      <c r="G33" s="421" t="s">
        <v>9620</v>
      </c>
      <c r="H33" s="413" t="s">
        <v>9589</v>
      </c>
      <c r="I33" s="450" t="s">
        <v>9621</v>
      </c>
      <c r="J33" s="89" t="s">
        <v>9657</v>
      </c>
      <c r="K33" s="405" t="s">
        <v>9617</v>
      </c>
      <c r="L33" s="390" t="s">
        <v>9632</v>
      </c>
      <c r="M33" s="407" t="str">
        <f>IF(L34="ア",VLOOKUP(J34,[2]ア!$A$2:$E$1545,2,FALSE),IF(L34="イ",VLOOKUP(J34,[2]イ!$A$3:$E$77,2,FALSE),IF(L34="ウ",HLOOKUP(J34,[2]ウ!$B$1:$QI$6,4,FALSE),IF(L34="エ",VLOOKUP(J34,[2]エ!$A$4:$E$443,3,FALSE)&amp;"　"&amp;VLOOKUP(J34,[2]エ!$A$4:$E$443,4,FALSE),""))))</f>
        <v>104 数研</v>
      </c>
      <c r="N33" s="407" t="str">
        <f>IF(L34="ア",VLOOKUP(J34,[2]ア!$A$2:$E$1545,4,FALSE),IF(L34="イ",VLOOKUP(J34,[2]イ!$A$3:$E$77,4,FALSE),IF(L34="ウ",IF(HLOOKUP(J34,[2]ウ!$B$1:$QI$6,3,FALSE)="","",HLOOKUP(J34,[2]ウ!$B$1:$QI$6,3,FALSE)),"")))</f>
        <v>数Ⅱ719</v>
      </c>
      <c r="O33" s="409" t="str">
        <f>IF(L34="ア",VLOOKUP(J34,[2]ア!$A$2:$E$1545,5,FALSE),IF(L34="イ",VLOOKUP(J34,[2]イ!$A$3:$E$77,5,FALSE),IF(L34="ウ",HLOOKUP(J34,[2]ウ!$B$1:$QI$6,5,FALSE),IF(L34="エ",VLOOKUP(J34,[2]エ!$A$4:$E$443,5,FALSE),""))))&amp;"　"&amp;IF(L34="ウ",HLOOKUP(J34,[2]ウ!$B$1:$QI$6,6,FALSE),"")</f>
        <v>新　高校の数学Ⅱ　</v>
      </c>
      <c r="P33" s="421" t="s">
        <v>9620</v>
      </c>
      <c r="Q33" s="413" t="s">
        <v>9568</v>
      </c>
      <c r="R33" s="401" t="s">
        <v>9581</v>
      </c>
      <c r="S33" s="403"/>
      <c r="T33" s="381" t="s">
        <v>9601</v>
      </c>
      <c r="U33" s="405" t="s">
        <v>9565</v>
      </c>
      <c r="V33" s="390" t="s">
        <v>9593</v>
      </c>
      <c r="W33" s="407" t="str">
        <f>IF(V34="ア",VLOOKUP(T34,[1]ア!$A$2:$E$1545,2,FALSE),IF(V34="イ",VLOOKUP(T34,[1]イ!$A$3:$E$77,2,FALSE),IF(V34="ウ",HLOOKUP(T34,[1]ウ!$B$1:$QI$6,4,FALSE),IF(V34="エ",VLOOKUP(T34,[1]エ!$A$4:$E$443,3,FALSE)&amp;"　"&amp;VLOOKUP(T34,[1]エ!$A$4:$E$443,4,FALSE),""))))</f>
        <v>81 山川</v>
      </c>
      <c r="X33" s="407" t="str">
        <f>IF(V34="ア",VLOOKUP(T34,[1]ア!$A$2:$E$1545,4,FALSE),IF(V34="イ",VLOOKUP(T34,[1]イ!$A$3:$E$77,4,FALSE),IF(V34="ウ",IF(HLOOKUP(T34,[1]ウ!$B$1:$QI$6,3,FALSE)="","",HLOOKUP(T34,[1]ウ!$B$1:$QI$6,3,FALSE)),"")))</f>
        <v>日探705</v>
      </c>
      <c r="Y33" s="409" t="str">
        <f>IF(V34="ア",VLOOKUP(T34,[1]ア!$A$2:$E$1545,5,FALSE),IF(V34="イ",VLOOKUP(T34,[1]イ!$A$3:$E$77,5,FALSE),IF(V34="ウ",HLOOKUP(T34,[1]ウ!$B$1:$QI$6,5,FALSE),IF(V34="エ",VLOOKUP(T34,[1]エ!$A$4:$E$443,5,FALSE),""))))&amp;"　"&amp;IF(V34="ウ",HLOOKUP(T34,[1]ウ!$B$1:$QI$6,6,FALSE),"")</f>
        <v>詳説日本史　</v>
      </c>
      <c r="Z33" s="446" t="s">
        <v>9580</v>
      </c>
      <c r="AA33" s="413" t="s">
        <v>9568</v>
      </c>
      <c r="AB33" s="415" t="s">
        <v>9581</v>
      </c>
      <c r="AC33" s="448" t="s">
        <v>9543</v>
      </c>
    </row>
    <row r="34" spans="1:29" s="45" customFormat="1" ht="18.899999999999999" customHeight="1" x14ac:dyDescent="0.45">
      <c r="A34" s="75" t="s">
        <v>9622</v>
      </c>
      <c r="B34" s="406"/>
      <c r="C34" s="97" t="s">
        <v>9534</v>
      </c>
      <c r="D34" s="408"/>
      <c r="E34" s="408"/>
      <c r="F34" s="410"/>
      <c r="G34" s="422"/>
      <c r="H34" s="414"/>
      <c r="I34" s="402"/>
      <c r="J34" s="88" t="s">
        <v>9633</v>
      </c>
      <c r="K34" s="406"/>
      <c r="L34" s="97" t="s">
        <v>9534</v>
      </c>
      <c r="M34" s="408"/>
      <c r="N34" s="408"/>
      <c r="O34" s="410"/>
      <c r="P34" s="422"/>
      <c r="Q34" s="414"/>
      <c r="R34" s="402"/>
      <c r="S34" s="404"/>
      <c r="T34" s="380" t="s">
        <v>9582</v>
      </c>
      <c r="U34" s="406"/>
      <c r="V34" s="97" t="s">
        <v>9534</v>
      </c>
      <c r="W34" s="408"/>
      <c r="X34" s="408"/>
      <c r="Y34" s="410"/>
      <c r="Z34" s="447"/>
      <c r="AA34" s="414"/>
      <c r="AB34" s="416"/>
      <c r="AC34" s="449"/>
    </row>
    <row r="35" spans="1:29" s="45" customFormat="1" ht="18.899999999999999" customHeight="1" x14ac:dyDescent="0.45">
      <c r="A35" s="78" t="s">
        <v>9654</v>
      </c>
      <c r="B35" s="405" t="s">
        <v>9617</v>
      </c>
      <c r="C35" s="390" t="s">
        <v>9623</v>
      </c>
      <c r="D35" s="407" t="str">
        <f>IF(C36="ア",VLOOKUP(A36,[2]ア!$A$2:$E$1545,2,FALSE),IF(C36="イ",VLOOKUP(A36,[2]イ!$A$3:$E$77,2,FALSE),IF(C36="ウ",HLOOKUP(A36,[2]ウ!$B$1:$QI$6,4,FALSE),IF(C36="エ",VLOOKUP(A36,[2]エ!$A$4:$E$443,3,FALSE)&amp;"　"&amp;VLOOKUP(A36,[2]エ!$A$4:$E$443,4,FALSE),""))))</f>
        <v>104
数研</v>
      </c>
      <c r="E35" s="407" t="str">
        <f>IF(C36="ア",VLOOKUP(A36,[2]ア!$A$2:$E$1545,4,FALSE),IF(C36="イ",VLOOKUP(A36,[2]イ!$A$3:$E$77,4,FALSE),IF(C36="ウ",IF(HLOOKUP(A36,[2]ウ!$B$1:$QI$6,3,FALSE)="","",HLOOKUP(A36,[2]ウ!$B$1:$QI$6,3,FALSE)),"")))</f>
        <v>数Ａ
715
◆</v>
      </c>
      <c r="F35" s="409" t="str">
        <f>IF(C36="ア",VLOOKUP(A36,[2]ア!$A$2:$E$1545,5,FALSE),IF(C36="イ",VLOOKUP(A36,[2]イ!$A$3:$E$77,5,FALSE),IF(C36="ウ",HLOOKUP(A36,[2]ウ!$B$1:$QI$6,5,FALSE),IF(C36="エ",VLOOKUP(A36,[2]エ!$A$4:$E$443,5,FALSE),""))))&amp;"　"&amp;IF(C36="ウ",HLOOKUP(A36,[2]ウ!$B$1:$QI$6,6,FALSE),"")</f>
        <v>最新　数学A　</v>
      </c>
      <c r="G35" s="421" t="s">
        <v>9572</v>
      </c>
      <c r="H35" s="413" t="s">
        <v>9568</v>
      </c>
      <c r="I35" s="401" t="s">
        <v>9595</v>
      </c>
      <c r="J35" s="87" t="s">
        <v>9658</v>
      </c>
      <c r="K35" s="405" t="s">
        <v>9617</v>
      </c>
      <c r="L35" s="390" t="s">
        <v>9632</v>
      </c>
      <c r="M35" s="407" t="str">
        <f>IF(L36="ア",VLOOKUP(J36,[2]ア!$A$2:$E$1545,2,FALSE),IF(L36="イ",VLOOKUP(J36,[2]イ!$A$3:$E$77,2,FALSE),IF(L36="ウ",HLOOKUP(J36,[2]ウ!$B$1:$QI$6,4,FALSE),IF(L36="エ",VLOOKUP(J36,[2]エ!$A$4:$E$443,3,FALSE)&amp;"　"&amp;VLOOKUP(J36,[2]エ!$A$4:$E$443,4,FALSE),""))))</f>
        <v>104
数研</v>
      </c>
      <c r="N35" s="407" t="str">
        <f>IF(L36="ア",VLOOKUP(J36,[2]ア!$A$2:$E$1545,4,FALSE),IF(L36="イ",VLOOKUP(J36,[2]イ!$A$3:$E$77,4,FALSE),IF(L36="ウ",IF(HLOOKUP(J36,[2]ウ!$B$1:$QI$6,3,FALSE)="","",HLOOKUP(J36,[2]ウ!$B$1:$QI$6,3,FALSE)),"")))</f>
        <v>数Ⅱ
712
◆</v>
      </c>
      <c r="O35" s="409" t="str">
        <f>IF(L36="ア",VLOOKUP(J36,[2]ア!$A$2:$E$1545,5,FALSE),IF(L36="イ",VLOOKUP(J36,[2]イ!$A$3:$E$77,5,FALSE),IF(L36="ウ",HLOOKUP(J36,[2]ウ!$B$1:$QI$6,5,FALSE),IF(L36="エ",VLOOKUP(J36,[2]エ!$A$4:$E$443,5,FALSE),""))))&amp;"　"&amp;IF(L36="ウ",HLOOKUP(J36,[2]ウ!$B$1:$QI$6,6,FALSE),"")</f>
        <v>最新　数学Ⅱ　</v>
      </c>
      <c r="P35" s="421" t="s">
        <v>9572</v>
      </c>
      <c r="Q35" s="413" t="s">
        <v>9634</v>
      </c>
      <c r="R35" s="401" t="s">
        <v>9568</v>
      </c>
      <c r="S35" s="403"/>
      <c r="T35" s="381" t="s">
        <v>9604</v>
      </c>
      <c r="U35" s="405" t="s">
        <v>9565</v>
      </c>
      <c r="V35" s="390" t="s">
        <v>9583</v>
      </c>
      <c r="W35" s="407" t="str">
        <f>IF(V36="ア",VLOOKUP(T36,[1]ア!$A$2:$E$1545,2,FALSE),IF(V36="イ",VLOOKUP(T36,[1]イ!$A$3:$E$77,2,FALSE),IF(V36="ウ",HLOOKUP(T36,[1]ウ!$B$1:$QI$6,4,FALSE),IF(V36="エ",VLOOKUP(T36,[1]エ!$A$4:$E$443,3,FALSE)&amp;"　"&amp;VLOOKUP(T36,[1]エ!$A$4:$E$443,4,FALSE),""))))</f>
        <v>81 山川</v>
      </c>
      <c r="X35" s="407" t="str">
        <f>IF(V36="ア",VLOOKUP(T36,[1]ア!$A$2:$E$1545,4,FALSE),IF(V36="イ",VLOOKUP(T36,[1]イ!$A$3:$E$77,4,FALSE),IF(V36="ウ",IF(HLOOKUP(T36,[1]ウ!$B$1:$QI$6,3,FALSE)="","",HLOOKUP(T36,[1]ウ!$B$1:$QI$6,3,FALSE)),"")))</f>
        <v>世探704</v>
      </c>
      <c r="Y35" s="409" t="str">
        <f>IF(V36="ア",VLOOKUP(T36,[1]ア!$A$2:$E$1545,5,FALSE),IF(V36="イ",VLOOKUP(T36,[1]イ!$A$3:$E$77,5,FALSE),IF(V36="ウ",HLOOKUP(T36,[1]ウ!$B$1:$QI$6,5,FALSE),IF(V36="エ",VLOOKUP(T36,[1]エ!$A$4:$E$443,5,FALSE),""))))&amp;"　"&amp;IF(V36="ウ",HLOOKUP(T36,[1]ウ!$B$1:$QI$6,6,FALSE),"")</f>
        <v>詳説世界史　</v>
      </c>
      <c r="Z35" s="411" t="s">
        <v>9594</v>
      </c>
      <c r="AA35" s="413" t="s">
        <v>9568</v>
      </c>
      <c r="AB35" s="415" t="s">
        <v>9581</v>
      </c>
      <c r="AC35" s="448" t="s">
        <v>9543</v>
      </c>
    </row>
    <row r="36" spans="1:29" s="45" customFormat="1" ht="18.899999999999999" customHeight="1" x14ac:dyDescent="0.45">
      <c r="A36" s="75" t="s">
        <v>9624</v>
      </c>
      <c r="B36" s="406"/>
      <c r="C36" s="97" t="s">
        <v>9534</v>
      </c>
      <c r="D36" s="408"/>
      <c r="E36" s="408"/>
      <c r="F36" s="410"/>
      <c r="G36" s="422"/>
      <c r="H36" s="414"/>
      <c r="I36" s="402"/>
      <c r="J36" s="88" t="s">
        <v>9635</v>
      </c>
      <c r="K36" s="406"/>
      <c r="L36" s="97" t="s">
        <v>9534</v>
      </c>
      <c r="M36" s="408"/>
      <c r="N36" s="408"/>
      <c r="O36" s="410"/>
      <c r="P36" s="422"/>
      <c r="Q36" s="414"/>
      <c r="R36" s="402"/>
      <c r="S36" s="404"/>
      <c r="T36" s="380" t="s">
        <v>9584</v>
      </c>
      <c r="U36" s="406"/>
      <c r="V36" s="97" t="s">
        <v>9534</v>
      </c>
      <c r="W36" s="408"/>
      <c r="X36" s="408"/>
      <c r="Y36" s="410"/>
      <c r="Z36" s="412"/>
      <c r="AA36" s="414"/>
      <c r="AB36" s="416"/>
      <c r="AC36" s="449"/>
    </row>
    <row r="37" spans="1:29" s="45" customFormat="1" ht="18.899999999999999" customHeight="1" x14ac:dyDescent="0.45">
      <c r="A37" s="78" t="s">
        <v>9655</v>
      </c>
      <c r="B37" s="405" t="s">
        <v>9617</v>
      </c>
      <c r="C37" s="374" t="s">
        <v>9625</v>
      </c>
      <c r="D37" s="407" t="str">
        <f>IF(C38="ア",VLOOKUP(A38,[2]ア!$A$2:$E$1545,2,FALSE),IF(C38="イ",VLOOKUP(A38,[2]イ!$A$3:$E$77,2,FALSE),IF(C38="ウ",HLOOKUP(A38,[2]ウ!$B$1:$QI$6,4,FALSE),IF(C38="エ",VLOOKUP(A38,[2]エ!$A$4:$E$443,3,FALSE)&amp;"　"&amp;VLOOKUP(A38,[2]エ!$A$4:$E$443,4,FALSE),""))))</f>
        <v>104
数研</v>
      </c>
      <c r="E37" s="407" t="str">
        <f>IF(C38="ア",VLOOKUP(A38,[2]ア!$A$2:$E$1545,4,FALSE),IF(C38="イ",VLOOKUP(A38,[2]イ!$A$3:$E$77,4,FALSE),IF(C38="ウ",IF(HLOOKUP(A38,[2]ウ!$B$1:$QI$6,3,FALSE)="","",HLOOKUP(A38,[2]ウ!$B$1:$QI$6,3,FALSE)),"")))</f>
        <v>数Ａ
716
◆</v>
      </c>
      <c r="F37" s="409" t="str">
        <f>IF(C38="ア",VLOOKUP(A38,[2]ア!$A$2:$E$1545,5,FALSE),IF(C38="イ",VLOOKUP(A38,[2]イ!$A$3:$E$77,5,FALSE),IF(C38="ウ",HLOOKUP(A38,[2]ウ!$B$1:$QI$6,5,FALSE),IF(C38="エ",VLOOKUP(A38,[2]エ!$A$4:$E$443,5,FALSE),""))))&amp;"　"&amp;IF(C38="ウ",HLOOKUP(A38,[2]ウ!$B$1:$QI$6,6,FALSE),"")</f>
        <v>新　高校の数学A　</v>
      </c>
      <c r="G37" s="421" t="s">
        <v>9626</v>
      </c>
      <c r="H37" s="413" t="s">
        <v>9568</v>
      </c>
      <c r="I37" s="450" t="s">
        <v>9627</v>
      </c>
      <c r="J37" s="89" t="s">
        <v>9659</v>
      </c>
      <c r="K37" s="405" t="s">
        <v>9617</v>
      </c>
      <c r="L37" s="390" t="s">
        <v>9623</v>
      </c>
      <c r="M37" s="407" t="str">
        <f>IF(L38="ア",VLOOKUP(J38,[2]ア!$A$2:$E$1545,2,FALSE),IF(L38="イ",VLOOKUP(J38,[2]イ!$A$3:$E$77,2,FALSE),IF(L38="ウ",HLOOKUP(J38,[2]ウ!$B$1:$QI$6,4,FALSE),IF(L38="エ",VLOOKUP(J38,[2]エ!$A$4:$E$443,3,FALSE)&amp;"　"&amp;VLOOKUP(J38,[2]エ!$A$4:$E$443,4,FALSE),""))))</f>
        <v>104
数研</v>
      </c>
      <c r="N37" s="407" t="str">
        <f>IF(L38="ア",VLOOKUP(J38,[2]ア!$A$2:$E$1545,4,FALSE),IF(L38="イ",VLOOKUP(J38,[2]イ!$A$3:$E$77,4,FALSE),IF(L38="ウ",IF(HLOOKUP(J38,[2]ウ!$B$1:$QI$6,3,FALSE)="","",HLOOKUP(J38,[2]ウ!$B$1:$QI$6,3,FALSE)),"")))</f>
        <v>数Ａ
716
◆</v>
      </c>
      <c r="O37" s="409" t="str">
        <f>IF(L38="ア",VLOOKUP(J38,[2]ア!$A$2:$E$1545,5,FALSE),IF(L38="イ",VLOOKUP(J38,[2]イ!$A$3:$E$77,5,FALSE),IF(L38="ウ",HLOOKUP(J38,[2]ウ!$B$1:$QI$6,5,FALSE),IF(L38="エ",VLOOKUP(J38,[2]エ!$A$4:$E$443,5,FALSE),""))))&amp;"　"&amp;IF(L38="ウ",HLOOKUP(J38,[2]ウ!$B$1:$QI$6,6,FALSE),"")</f>
        <v>新　高校の数学A　</v>
      </c>
      <c r="P37" s="421" t="s">
        <v>9630</v>
      </c>
      <c r="Q37" s="413" t="s">
        <v>9568</v>
      </c>
      <c r="R37" s="401" t="s">
        <v>9631</v>
      </c>
      <c r="S37" s="403" t="s">
        <v>9543</v>
      </c>
      <c r="T37" s="381" t="s">
        <v>9607</v>
      </c>
      <c r="U37" s="405" t="s">
        <v>9565</v>
      </c>
      <c r="V37" s="390" t="s">
        <v>9587</v>
      </c>
      <c r="W37" s="407" t="str">
        <f>IF(V38="ア",VLOOKUP(T38,[1]ア!$A$2:$E$1545,2,FALSE),IF(V38="イ",VLOOKUP(T38,[1]イ!$A$3:$E$77,2,FALSE),IF(V38="ウ",HLOOKUP(T38,[1]ウ!$B$1:$QI$6,4,FALSE),IF(V38="エ",VLOOKUP(T38,[1]エ!$A$4:$E$443,3,FALSE)&amp;"　"&amp;VLOOKUP(T38,[1]エ!$A$4:$E$443,4,FALSE),""))))</f>
        <v>46
帝国</v>
      </c>
      <c r="X37" s="407" t="str">
        <f>IF(V38="ア",VLOOKUP(T38,[1]ア!$A$2:$E$1545,4,FALSE),IF(V38="イ",VLOOKUP(T38,[1]イ!$A$3:$E$77,4,FALSE),IF(V38="ウ",IF(HLOOKUP(T38,[1]ウ!$B$1:$QI$6,3,FALSE)="","",HLOOKUP(T38,[1]ウ!$B$1:$QI$6,3,FALSE)),"")))</f>
        <v>地図
703
◆</v>
      </c>
      <c r="Y37" s="409" t="str">
        <f>IF(V38="ア",VLOOKUP(T38,[1]ア!$A$2:$E$1545,5,FALSE),IF(V38="イ",VLOOKUP(T38,[1]イ!$A$3:$E$77,5,FALSE),IF(V38="ウ",HLOOKUP(T38,[1]ウ!$B$1:$QI$6,5,FALSE),IF(V38="エ",VLOOKUP(T38,[1]エ!$A$4:$E$443,5,FALSE),""))))&amp;"　"&amp;IF(V38="ウ",HLOOKUP(T38,[1]ウ!$B$1:$QI$6,6,FALSE),"")</f>
        <v>標準高等地図　</v>
      </c>
      <c r="Z37" s="421" t="s">
        <v>9588</v>
      </c>
      <c r="AA37" s="413" t="s">
        <v>9589</v>
      </c>
      <c r="AB37" s="415" t="s">
        <v>9595</v>
      </c>
      <c r="AC37" s="448" t="s">
        <v>9543</v>
      </c>
    </row>
    <row r="38" spans="1:29" s="45" customFormat="1" ht="18.899999999999999" customHeight="1" x14ac:dyDescent="0.45">
      <c r="A38" s="75" t="s">
        <v>9628</v>
      </c>
      <c r="B38" s="406"/>
      <c r="C38" s="97" t="s">
        <v>9534</v>
      </c>
      <c r="D38" s="408"/>
      <c r="E38" s="408"/>
      <c r="F38" s="410"/>
      <c r="G38" s="422"/>
      <c r="H38" s="414"/>
      <c r="I38" s="402"/>
      <c r="J38" s="88" t="s">
        <v>9628</v>
      </c>
      <c r="K38" s="406"/>
      <c r="L38" s="97" t="s">
        <v>9534</v>
      </c>
      <c r="M38" s="408"/>
      <c r="N38" s="408"/>
      <c r="O38" s="410"/>
      <c r="P38" s="422"/>
      <c r="Q38" s="414"/>
      <c r="R38" s="402"/>
      <c r="S38" s="404"/>
      <c r="T38" s="383" t="s">
        <v>9578</v>
      </c>
      <c r="U38" s="406"/>
      <c r="V38" s="97" t="s">
        <v>9534</v>
      </c>
      <c r="W38" s="408"/>
      <c r="X38" s="408"/>
      <c r="Y38" s="410"/>
      <c r="Z38" s="422"/>
      <c r="AA38" s="414"/>
      <c r="AB38" s="416"/>
      <c r="AC38" s="449"/>
    </row>
    <row r="39" spans="1:29" s="45" customFormat="1" ht="18.899999999999999" customHeight="1" x14ac:dyDescent="0.45">
      <c r="A39" s="77" t="s">
        <v>9697</v>
      </c>
      <c r="B39" s="405" t="s">
        <v>9667</v>
      </c>
      <c r="C39" s="390" t="s">
        <v>9668</v>
      </c>
      <c r="D39" s="407" t="str">
        <f>IF(C40="ア",VLOOKUP(A40,[3]ア!$A$2:$E$1545,2,FALSE),IF(C40="イ",VLOOKUP(A40,[3]イ!$A$3:$E$77,2,FALSE),IF(C40="ウ",HLOOKUP(A40,[3]ウ!$B$1:$QI$6,4,FALSE),IF(C40="エ",VLOOKUP(A40,[3]エ!$A$4:$E$443,3,FALSE)&amp;"　"&amp;VLOOKUP(A40,[3]エ!$A$4:$E$443,4,FALSE),""))))</f>
        <v>183
第一</v>
      </c>
      <c r="E39" s="407" t="str">
        <f>IF(C40="ア",VLOOKUP(A40,[3]ア!$A$2:$E$1545,4,FALSE),IF(C40="イ",VLOOKUP(A40,[3]イ!$A$3:$E$77,4,FALSE),IF(C40="ウ",IF(HLOOKUP(A40,[3]ウ!$B$1:$QI$6,3,FALSE)="","",HLOOKUP(A40,[3]ウ!$B$1:$QI$6,3,FALSE)),"")))</f>
        <v>科人
705
◆</v>
      </c>
      <c r="F39" s="409" t="str">
        <f>IF(C40="ア",VLOOKUP(A40,[3]ア!$A$2:$E$1545,5,FALSE),IF(C40="イ",VLOOKUP(A40,[3]イ!$A$3:$E$77,5,FALSE),IF(C40="ウ",HLOOKUP(A40,[3]ウ!$B$1:$QI$6,5,FALSE),IF(C40="エ",VLOOKUP(A40,[3]エ!$A$4:$E$443,5,FALSE),""))))&amp;"　"&amp;IF(C40="ウ",HLOOKUP(A40,[3]ウ!$B$1:$QI$6,6,FALSE),"")</f>
        <v>高等学校　科学と人間生活　</v>
      </c>
      <c r="G39" s="421" t="s">
        <v>9669</v>
      </c>
      <c r="H39" s="413" t="s">
        <v>8524</v>
      </c>
      <c r="I39" s="401" t="s">
        <v>2059</v>
      </c>
      <c r="J39" s="89" t="s">
        <v>9660</v>
      </c>
      <c r="K39" s="405" t="s">
        <v>9617</v>
      </c>
      <c r="L39" s="390" t="s">
        <v>9636</v>
      </c>
      <c r="M39" s="407" t="str">
        <f>IF(L40="ア",VLOOKUP(J40,[2]ア!$A$2:$E$1545,2,FALSE),IF(L40="イ",VLOOKUP(J40,[2]イ!$A$3:$E$77,2,FALSE),IF(L40="ウ",HLOOKUP(J40,[2]ウ!$B$1:$QI$6,4,FALSE),IF(L40="エ",VLOOKUP(J40,[2]エ!$A$4:$E$443,3,FALSE)&amp;"　"&amp;VLOOKUP(J40,[2]エ!$A$4:$E$443,4,FALSE),""))))</f>
        <v>104 数研</v>
      </c>
      <c r="N39" s="407" t="str">
        <f>IF(L40="ア",VLOOKUP(J40,[2]ア!$A$2:$E$1545,4,FALSE),IF(L40="イ",VLOOKUP(J40,[2]イ!$A$3:$E$77,4,FALSE),IF(L40="ウ",IF(HLOOKUP(J40,[2]ウ!$B$1:$QI$6,3,FALSE)="","",HLOOKUP(J40,[2]ウ!$B$1:$QI$6,3,FALSE)),"")))</f>
        <v>数B 713</v>
      </c>
      <c r="O39" s="409" t="str">
        <f>IF(L40="ア",VLOOKUP(J40,[2]ア!$A$2:$E$1545,5,FALSE),IF(L40="イ",VLOOKUP(J40,[2]イ!$A$3:$E$77,5,FALSE),IF(L40="ウ",HLOOKUP(J40,[2]ウ!$B$1:$QI$6,5,FALSE),IF(L40="エ",VLOOKUP(J40,[2]エ!$A$4:$E$443,5,FALSE),""))))&amp;"　"&amp;IF(L40="ウ",HLOOKUP(J40,[2]ウ!$B$1:$QI$6,6,FALSE),"")</f>
        <v>最新　数学B　</v>
      </c>
      <c r="P39" s="411" t="s">
        <v>9637</v>
      </c>
      <c r="Q39" s="413" t="s">
        <v>9568</v>
      </c>
      <c r="R39" s="401" t="s">
        <v>9568</v>
      </c>
      <c r="S39" s="403"/>
      <c r="T39" s="381" t="s">
        <v>9612</v>
      </c>
      <c r="U39" s="405" t="s">
        <v>9565</v>
      </c>
      <c r="V39" s="390" t="s">
        <v>9596</v>
      </c>
      <c r="W39" s="407" t="str">
        <f>IF(V40="ア",VLOOKUP(T40,[1]ア!$A$2:$E$1545,2,FALSE),IF(V40="イ",VLOOKUP(T40,[1]イ!$A$3:$E$77,2,FALSE),IF(V40="ウ",HLOOKUP(T40,[1]ウ!$B$1:$QI$6,4,FALSE),IF(V40="エ",VLOOKUP(T40,[1]エ!$A$4:$E$443,3,FALSE)&amp;"　"&amp;VLOOKUP(T40,[1]エ!$A$4:$E$443,4,FALSE),""))))</f>
        <v>81
山川</v>
      </c>
      <c r="X39" s="407" t="str">
        <f>IF(V40="ア",VLOOKUP(T40,[1]ア!$A$2:$E$1545,4,FALSE),IF(V40="イ",VLOOKUP(T40,[1]イ!$A$3:$E$77,4,FALSE),IF(V40="ウ",IF(HLOOKUP(T40,[1]ウ!$B$1:$QI$6,3,FALSE)="","",HLOOKUP(T40,[1]ウ!$B$1:$QI$6,3,FALSE)),"")))</f>
        <v>世Ｂ
310</v>
      </c>
      <c r="Y39" s="409" t="str">
        <f>IF(V40="ア",VLOOKUP(T40,[1]ア!$A$2:$E$1545,5,FALSE),IF(V40="イ",VLOOKUP(T40,[1]イ!$A$3:$E$77,5,FALSE),IF(V40="ウ",HLOOKUP(T40,[1]ウ!$B$1:$QI$6,5,FALSE),IF(V40="エ",VLOOKUP(T40,[1]エ!$A$4:$E$443,5,FALSE),""))))&amp;"　"&amp;IF(V40="ウ",HLOOKUP(T40,[1]ウ!$B$1:$QI$6,6,FALSE),"")</f>
        <v>詳説世界史　改訂版　</v>
      </c>
      <c r="Z39" s="411" t="s">
        <v>9594</v>
      </c>
      <c r="AA39" s="413" t="s">
        <v>9568</v>
      </c>
      <c r="AB39" s="415" t="s">
        <v>9589</v>
      </c>
      <c r="AC39" s="448"/>
    </row>
    <row r="40" spans="1:29" s="45" customFormat="1" ht="18.899999999999999" customHeight="1" x14ac:dyDescent="0.45">
      <c r="A40" s="75" t="s">
        <v>9670</v>
      </c>
      <c r="B40" s="406"/>
      <c r="C40" s="97" t="s">
        <v>9534</v>
      </c>
      <c r="D40" s="408"/>
      <c r="E40" s="408"/>
      <c r="F40" s="410"/>
      <c r="G40" s="422"/>
      <c r="H40" s="414"/>
      <c r="I40" s="402"/>
      <c r="J40" s="88" t="s">
        <v>9638</v>
      </c>
      <c r="K40" s="406"/>
      <c r="L40" s="97" t="s">
        <v>9534</v>
      </c>
      <c r="M40" s="408"/>
      <c r="N40" s="408"/>
      <c r="O40" s="410"/>
      <c r="P40" s="412"/>
      <c r="Q40" s="414"/>
      <c r="R40" s="402"/>
      <c r="S40" s="404"/>
      <c r="T40" s="383" t="s">
        <v>9597</v>
      </c>
      <c r="U40" s="406"/>
      <c r="V40" s="97" t="s">
        <v>9534</v>
      </c>
      <c r="W40" s="408"/>
      <c r="X40" s="408"/>
      <c r="Y40" s="410"/>
      <c r="Z40" s="412"/>
      <c r="AA40" s="414"/>
      <c r="AB40" s="416"/>
      <c r="AC40" s="449"/>
    </row>
    <row r="41" spans="1:29" s="45" customFormat="1" ht="18.899999999999999" customHeight="1" x14ac:dyDescent="0.45">
      <c r="A41" s="78" t="s">
        <v>9698</v>
      </c>
      <c r="B41" s="405" t="s">
        <v>9667</v>
      </c>
      <c r="C41" s="390" t="s">
        <v>9671</v>
      </c>
      <c r="D41" s="407" t="str">
        <f>IF(C42="ア",VLOOKUP(A42,[3]ア!$A$2:$E$1545,2,FALSE),IF(C42="イ",VLOOKUP(A42,[3]イ!$A$3:$E$77,2,FALSE),IF(C42="ウ",HLOOKUP(A42,[3]ウ!$B$1:$QI$6,4,FALSE),IF(C42="エ",VLOOKUP(A42,[3]エ!$A$4:$E$443,3,FALSE)&amp;"　"&amp;VLOOKUP(A42,[3]エ!$A$4:$E$443,4,FALSE),""))))</f>
        <v>183
第一</v>
      </c>
      <c r="E41" s="407" t="str">
        <f>IF(C42="ア",VLOOKUP(A42,[3]ア!$A$2:$E$1545,4,FALSE),IF(C42="イ",VLOOKUP(A42,[3]イ!$A$3:$E$77,4,FALSE),IF(C42="ウ",IF(HLOOKUP(A42,[3]ウ!$B$1:$QI$6,3,FALSE)="","",HLOOKUP(A42,[3]ウ!$B$1:$QI$6,3,FALSE)),"")))</f>
        <v>化基
711
◆</v>
      </c>
      <c r="F41" s="409" t="str">
        <f>IF(C42="ア",VLOOKUP(A42,[3]ア!$A$2:$E$1545,5,FALSE),IF(C42="イ",VLOOKUP(A42,[3]イ!$A$3:$E$77,5,FALSE),IF(C42="ウ",HLOOKUP(A42,[3]ウ!$B$1:$QI$6,5,FALSE),IF(C42="エ",VLOOKUP(A42,[3]エ!$A$4:$E$443,5,FALSE),""))))&amp;"　"&amp;IF(C42="ウ",HLOOKUP(A42,[3]ウ!$B$1:$QI$6,6,FALSE),"")</f>
        <v>高等学校　化学基礎　</v>
      </c>
      <c r="G41" s="421" t="s">
        <v>9672</v>
      </c>
      <c r="H41" s="413" t="s">
        <v>8524</v>
      </c>
      <c r="I41" s="401" t="s">
        <v>2059</v>
      </c>
      <c r="J41" s="89" t="s">
        <v>9661</v>
      </c>
      <c r="K41" s="405" t="s">
        <v>9617</v>
      </c>
      <c r="L41" s="390" t="s">
        <v>9639</v>
      </c>
      <c r="M41" s="407" t="str">
        <f>IF(L42="ア",VLOOKUP(J42,[2]ア!$A$2:$E$1545,2,FALSE),IF(L42="イ",VLOOKUP(J42,[2]イ!$A$3:$E$77,2,FALSE),IF(L42="ウ",HLOOKUP(J42,[2]ウ!$B$1:$QI$6,4,FALSE),IF(L42="エ",VLOOKUP(J42,[2]エ!$A$4:$E$443,3,FALSE)&amp;"　"&amp;VLOOKUP(J42,[2]エ!$A$4:$E$443,4,FALSE),""))))</f>
        <v>104 数研</v>
      </c>
      <c r="N41" s="407" t="str">
        <f>IF(L42="ア",VLOOKUP(J42,[2]ア!$A$2:$E$1545,4,FALSE),IF(L42="イ",VLOOKUP(J42,[2]イ!$A$3:$E$77,4,FALSE),IF(L42="ウ",IF(HLOOKUP(J42,[2]ウ!$B$1:$QI$6,3,FALSE)="","",HLOOKUP(J42,[2]ウ!$B$1:$QI$6,3,FALSE)),"")))</f>
        <v>数B714</v>
      </c>
      <c r="O41" s="409" t="str">
        <f>IF(L42="ア",VLOOKUP(J42,[2]ア!$A$2:$E$1545,5,FALSE),IF(L42="イ",VLOOKUP(J42,[2]イ!$A$3:$E$77,5,FALSE),IF(L42="ウ",HLOOKUP(J42,[2]ウ!$B$1:$QI$6,5,FALSE),IF(L42="エ",VLOOKUP(J42,[2]エ!$A$4:$E$443,5,FALSE),""))))&amp;"　"&amp;IF(L42="ウ",HLOOKUP(J42,[2]ウ!$B$1:$QI$6,6,FALSE),"")</f>
        <v>新　高校の数学B　</v>
      </c>
      <c r="P41" s="446" t="s">
        <v>9640</v>
      </c>
      <c r="Q41" s="413" t="s">
        <v>9568</v>
      </c>
      <c r="R41" s="401" t="s">
        <v>9568</v>
      </c>
      <c r="S41" s="403"/>
      <c r="T41" s="381" t="s">
        <v>9613</v>
      </c>
      <c r="U41" s="405" t="s">
        <v>9565</v>
      </c>
      <c r="V41" s="390" t="s">
        <v>9599</v>
      </c>
      <c r="W41" s="407" t="str">
        <f>IF(V42="ア",VLOOKUP(T42,[1]ア!$A$2:$E$1545,2,FALSE),IF(V42="イ",VLOOKUP(T42,[1]イ!$A$3:$E$77,2,FALSE),IF(V42="ウ",HLOOKUP(T42,[1]ウ!$B$1:$QI$6,4,FALSE),IF(V42="エ",VLOOKUP(T42,[1]エ!$A$4:$E$443,3,FALSE)&amp;"　"&amp;VLOOKUP(T42,[1]エ!$A$4:$E$443,4,FALSE),""))))</f>
        <v>2
東書</v>
      </c>
      <c r="X41" s="407" t="str">
        <f>IF(V42="ア",VLOOKUP(T42,[1]ア!$A$2:$E$1545,4,FALSE),IF(V42="イ",VLOOKUP(T42,[1]イ!$A$3:$E$77,4,FALSE),IF(V42="ウ",IF(HLOOKUP(T42,[1]ウ!$B$1:$QI$6,3,FALSE)="","",HLOOKUP(T42,[1]ウ!$B$1:$QI$6,3,FALSE)),"")))</f>
        <v>日Ａ
308</v>
      </c>
      <c r="Y41" s="409" t="str">
        <f>IF(V42="ア",VLOOKUP(T42,[1]ア!$A$2:$E$1545,5,FALSE),IF(V42="イ",VLOOKUP(T42,[1]イ!$A$3:$E$77,5,FALSE),IF(V42="ウ",HLOOKUP(T42,[1]ウ!$B$1:$QI$6,5,FALSE),IF(V42="エ",VLOOKUP(T42,[1]エ!$A$4:$E$443,5,FALSE),""))))&amp;"　"&amp;IF(V42="ウ",HLOOKUP(T42,[1]ウ!$B$1:$QI$6,6,FALSE),"")</f>
        <v>日本史Ａ　現代からの歴史　</v>
      </c>
      <c r="Z41" s="411" t="s">
        <v>9594</v>
      </c>
      <c r="AA41" s="413" t="s">
        <v>9568</v>
      </c>
      <c r="AB41" s="415" t="s">
        <v>9589</v>
      </c>
      <c r="AC41" s="448"/>
    </row>
    <row r="42" spans="1:29" s="45" customFormat="1" ht="18.899999999999999" customHeight="1" x14ac:dyDescent="0.45">
      <c r="A42" s="75" t="s">
        <v>9673</v>
      </c>
      <c r="B42" s="406"/>
      <c r="C42" s="97" t="s">
        <v>9534</v>
      </c>
      <c r="D42" s="408"/>
      <c r="E42" s="408"/>
      <c r="F42" s="410"/>
      <c r="G42" s="422"/>
      <c r="H42" s="414"/>
      <c r="I42" s="402"/>
      <c r="J42" s="88" t="s">
        <v>9641</v>
      </c>
      <c r="K42" s="406"/>
      <c r="L42" s="97" t="s">
        <v>9534</v>
      </c>
      <c r="M42" s="408"/>
      <c r="N42" s="408"/>
      <c r="O42" s="410"/>
      <c r="P42" s="447"/>
      <c r="Q42" s="414"/>
      <c r="R42" s="402"/>
      <c r="S42" s="404"/>
      <c r="T42" s="383" t="s">
        <v>9600</v>
      </c>
      <c r="U42" s="406"/>
      <c r="V42" s="97" t="s">
        <v>9534</v>
      </c>
      <c r="W42" s="408"/>
      <c r="X42" s="408"/>
      <c r="Y42" s="410"/>
      <c r="Z42" s="412"/>
      <c r="AA42" s="414"/>
      <c r="AB42" s="416"/>
      <c r="AC42" s="449"/>
    </row>
    <row r="43" spans="1:29" s="45" customFormat="1" ht="18.899999999999999" customHeight="1" x14ac:dyDescent="0.45">
      <c r="A43" s="78" t="s">
        <v>9699</v>
      </c>
      <c r="B43" s="405" t="s">
        <v>9667</v>
      </c>
      <c r="C43" s="390" t="s">
        <v>9674</v>
      </c>
      <c r="D43" s="407" t="str">
        <f>IF(C44="ア",VLOOKUP(A44,[3]ア!$A$2:$E$1545,2,FALSE),IF(C44="イ",VLOOKUP(A44,[3]イ!$A$3:$E$77,2,FALSE),IF(C44="ウ",HLOOKUP(A44,[3]ウ!$B$1:$QI$6,4,FALSE),IF(C44="エ",VLOOKUP(A44,[3]エ!$A$4:$E$443,3,FALSE)&amp;"　"&amp;VLOOKUP(A44,[3]エ!$A$4:$E$443,4,FALSE),""))))</f>
        <v>183
第一</v>
      </c>
      <c r="E43" s="407" t="str">
        <f>IF(C44="ア",VLOOKUP(A44,[3]ア!$A$2:$E$1545,4,FALSE),IF(C44="イ",VLOOKUP(A44,[3]イ!$A$3:$E$77,4,FALSE),IF(C44="ウ",IF(HLOOKUP(A44,[3]ウ!$B$1:$QI$6,3,FALSE)="","",HLOOKUP(A44,[3]ウ!$B$1:$QI$6,3,FALSE)),"")))</f>
        <v>生基
710
◆</v>
      </c>
      <c r="F43" s="409" t="str">
        <f>IF(C44="ア",VLOOKUP(A44,[3]ア!$A$2:$E$1545,5,FALSE),IF(C44="イ",VLOOKUP(A44,[3]イ!$A$3:$E$77,5,FALSE),IF(C44="ウ",HLOOKUP(A44,[3]ウ!$B$1:$QI$6,5,FALSE),IF(C44="エ",VLOOKUP(A44,[3]エ!$A$4:$E$443,5,FALSE),""))))&amp;"　"&amp;IF(C44="ウ",HLOOKUP(A44,[3]ウ!$B$1:$QI$6,6,FALSE),"")</f>
        <v>高等学校　生物基礎　</v>
      </c>
      <c r="G43" s="421" t="s">
        <v>9672</v>
      </c>
      <c r="H43" s="413" t="s">
        <v>8524</v>
      </c>
      <c r="I43" s="401" t="s">
        <v>2059</v>
      </c>
      <c r="J43" s="87" t="s">
        <v>9700</v>
      </c>
      <c r="K43" s="405" t="s">
        <v>9667</v>
      </c>
      <c r="L43" s="390" t="s">
        <v>9676</v>
      </c>
      <c r="M43" s="407" t="str">
        <f>IF(L44="ア",VLOOKUP(J44,[3]ア!$A$2:$E$1545,2,FALSE),IF(L44="イ",VLOOKUP(J44,[3]イ!$A$3:$E$77,2,FALSE),IF(L44="ウ",HLOOKUP(J44,[3]ウ!$B$1:$QI$6,4,FALSE),IF(L44="エ",VLOOKUP(J44,[3]エ!$A$4:$E$443,3,FALSE)&amp;"　"&amp;VLOOKUP(J44,[3]エ!$A$4:$E$443,4,FALSE),""))))</f>
        <v>183
第一</v>
      </c>
      <c r="N43" s="407" t="str">
        <f>IF(L44="ア",VLOOKUP(J44,[3]ア!$A$2:$E$1545,4,FALSE),IF(L44="イ",VLOOKUP(J44,[3]イ!$A$3:$E$77,4,FALSE),IF(L44="ウ",IF(HLOOKUP(J44,[3]ウ!$B$1:$QI$6,3,FALSE)="","",HLOOKUP(J44,[3]ウ!$B$1:$QI$6,3,FALSE)),"")))</f>
        <v>物基
709
◆</v>
      </c>
      <c r="O43" s="409" t="str">
        <f>IF(L44="ア",VLOOKUP(J44,[3]ア!$A$2:$E$1545,5,FALSE),IF(L44="イ",VLOOKUP(J44,[3]イ!$A$3:$E$77,5,FALSE),IF(L44="ウ",HLOOKUP(J44,[3]ウ!$B$1:$QI$6,5,FALSE),IF(L44="エ",VLOOKUP(J44,[3]エ!$A$4:$E$443,5,FALSE),""))))&amp;"　"&amp;IF(L44="ウ",HLOOKUP(J44,[3]ウ!$B$1:$QI$6,6,FALSE),"")</f>
        <v>高等学校　物理基礎　</v>
      </c>
      <c r="P43" s="446" t="s">
        <v>9677</v>
      </c>
      <c r="Q43" s="413" t="s">
        <v>8524</v>
      </c>
      <c r="R43" s="401" t="s">
        <v>9568</v>
      </c>
      <c r="S43" s="403"/>
      <c r="T43" s="381" t="s">
        <v>9614</v>
      </c>
      <c r="U43" s="405" t="s">
        <v>9565</v>
      </c>
      <c r="V43" s="390" t="s">
        <v>9602</v>
      </c>
      <c r="W43" s="407" t="str">
        <f>IF(V44="ア",VLOOKUP(T44,[1]ア!$A$2:$E$1545,2,FALSE),IF(V44="イ",VLOOKUP(T44,[1]イ!$A$3:$E$77,2,FALSE),IF(V44="ウ",HLOOKUP(T44,[1]ウ!$B$1:$QI$6,4,FALSE),IF(V44="エ",VLOOKUP(T44,[1]エ!$A$4:$E$443,3,FALSE)&amp;"　"&amp;VLOOKUP(T44,[1]エ!$A$4:$E$443,4,FALSE),""))))</f>
        <v>2
東書</v>
      </c>
      <c r="X43" s="407" t="str">
        <f>IF(V44="ア",VLOOKUP(T44,[1]ア!$A$2:$E$1545,4,FALSE),IF(V44="イ",VLOOKUP(T44,[1]イ!$A$3:$E$77,4,FALSE),IF(V44="ウ",IF(HLOOKUP(T44,[1]ウ!$B$1:$QI$6,3,FALSE)="","",HLOOKUP(T44,[1]ウ!$B$1:$QI$6,3,FALSE)),"")))</f>
        <v>日Ｂ
310</v>
      </c>
      <c r="Y43" s="409" t="str">
        <f>IF(V44="ア",VLOOKUP(T44,[1]ア!$A$2:$E$1545,5,FALSE),IF(V44="イ",VLOOKUP(T44,[1]イ!$A$3:$E$77,5,FALSE),IF(V44="ウ",HLOOKUP(T44,[1]ウ!$B$1:$QI$6,5,FALSE),IF(V44="エ",VLOOKUP(T44,[1]エ!$A$4:$E$443,5,FALSE),""))))&amp;"　"&amp;IF(V44="ウ",HLOOKUP(T44,[1]ウ!$B$1:$QI$6,6,FALSE),"")</f>
        <v>新選日本史Ｂ　</v>
      </c>
      <c r="Z43" s="411" t="s">
        <v>9594</v>
      </c>
      <c r="AA43" s="413" t="s">
        <v>9568</v>
      </c>
      <c r="AB43" s="415" t="s">
        <v>9581</v>
      </c>
      <c r="AC43" s="448" t="s">
        <v>9543</v>
      </c>
    </row>
    <row r="44" spans="1:29" s="45" customFormat="1" ht="18.899999999999999" customHeight="1" x14ac:dyDescent="0.45">
      <c r="A44" s="75" t="s">
        <v>9675</v>
      </c>
      <c r="B44" s="406"/>
      <c r="C44" s="97" t="s">
        <v>9534</v>
      </c>
      <c r="D44" s="408"/>
      <c r="E44" s="408"/>
      <c r="F44" s="410"/>
      <c r="G44" s="422"/>
      <c r="H44" s="414"/>
      <c r="I44" s="402"/>
      <c r="J44" s="88" t="s">
        <v>9678</v>
      </c>
      <c r="K44" s="406"/>
      <c r="L44" s="97" t="s">
        <v>9534</v>
      </c>
      <c r="M44" s="408"/>
      <c r="N44" s="408"/>
      <c r="O44" s="410"/>
      <c r="P44" s="447"/>
      <c r="Q44" s="414"/>
      <c r="R44" s="402"/>
      <c r="S44" s="404"/>
      <c r="T44" s="383" t="s">
        <v>9603</v>
      </c>
      <c r="U44" s="406"/>
      <c r="V44" s="97" t="s">
        <v>9534</v>
      </c>
      <c r="W44" s="408"/>
      <c r="X44" s="408"/>
      <c r="Y44" s="410"/>
      <c r="Z44" s="412"/>
      <c r="AA44" s="414"/>
      <c r="AB44" s="416"/>
      <c r="AC44" s="449"/>
    </row>
    <row r="45" spans="1:29" s="45" customFormat="1" ht="18.899999999999999" customHeight="1" x14ac:dyDescent="0.45">
      <c r="A45" s="77" t="s">
        <v>9713</v>
      </c>
      <c r="B45" s="405" t="s">
        <v>9709</v>
      </c>
      <c r="C45" s="390" t="s">
        <v>9710</v>
      </c>
      <c r="D45" s="407" t="str">
        <f>IF(C46="ア",VLOOKUP(A46,[4]ア!$A$2:$E$1545,2,FALSE),IF(C46="イ",VLOOKUP(A46,[4]イ!$A$3:$E$77,2,FALSE),IF(C46="ウ",HLOOKUP(A46,[4]ウ!$B$1:$QI$6,4,FALSE),IF(C46="エ",VLOOKUP(A46,[4]エ!$A$4:$E$443,3,FALSE)&amp;"　"&amp;VLOOKUP(A46,[4]エ!$A$4:$E$443,4,FALSE),""))))</f>
        <v>50
大修館</v>
      </c>
      <c r="E45" s="407" t="str">
        <f>IF(C46="ア",VLOOKUP(A46,[4]ア!$A$2:$E$1545,4,FALSE),IF(C46="イ",VLOOKUP(A46,[4]イ!$A$3:$E$77,4,FALSE),IF(C46="ウ",IF(HLOOKUP(A46,[4]ウ!$B$1:$QI$6,3,FALSE)="","",HLOOKUP(A46,[4]ウ!$B$1:$QI$6,3,FALSE)),"")))</f>
        <v>保体
702
◆</v>
      </c>
      <c r="F45" s="409" t="str">
        <f>IF(C46="ア",VLOOKUP(A46,[4]ア!$A$2:$E$1545,5,FALSE),IF(C46="イ",VLOOKUP(A46,[4]イ!$A$3:$E$77,5,FALSE),IF(C46="ウ",HLOOKUP(A46,[4]ウ!$B$1:$QI$6,5,FALSE),IF(C46="エ",VLOOKUP(A46,[4]エ!$A$4:$E$443,5,FALSE),""))))&amp;"　"&amp;IF(C46="ウ",HLOOKUP(A46,[4]ウ!$B$1:$QI$6,6,FALSE),"")</f>
        <v>新高等保健体育　</v>
      </c>
      <c r="G45" s="421" t="s">
        <v>9567</v>
      </c>
      <c r="H45" s="413" t="s">
        <v>9569</v>
      </c>
      <c r="I45" s="401" t="s">
        <v>9631</v>
      </c>
      <c r="J45" s="89" t="s">
        <v>9701</v>
      </c>
      <c r="K45" s="405" t="s">
        <v>9667</v>
      </c>
      <c r="L45" s="390" t="s">
        <v>9671</v>
      </c>
      <c r="M45" s="407" t="str">
        <f>IF(L46="ア",VLOOKUP(J46,[3]ア!$A$2:$E$1545,2,FALSE),IF(L46="イ",VLOOKUP(J46,[3]イ!$A$3:$E$77,2,FALSE),IF(L46="ウ",HLOOKUP(J46,[3]ウ!$B$1:$QI$6,4,FALSE),IF(L46="エ",VLOOKUP(J46,[3]エ!$A$4:$E$443,3,FALSE)&amp;"　"&amp;VLOOKUP(J46,[3]エ!$A$4:$E$443,4,FALSE),""))))</f>
        <v>183
第一</v>
      </c>
      <c r="N45" s="407" t="str">
        <f>IF(L46="ア",VLOOKUP(J46,[3]ア!$A$2:$E$1545,4,FALSE),IF(L46="イ",VLOOKUP(J46,[3]イ!$A$3:$E$77,4,FALSE),IF(L46="ウ",IF(HLOOKUP(J46,[3]ウ!$B$1:$QI$6,3,FALSE)="","",HLOOKUP(J46,[3]ウ!$B$1:$QI$6,3,FALSE)),"")))</f>
        <v>化基
711
◆</v>
      </c>
      <c r="O45" s="409" t="str">
        <f>IF(L46="ア",VLOOKUP(J46,[3]ア!$A$2:$E$1545,5,FALSE),IF(L46="イ",VLOOKUP(J46,[3]イ!$A$3:$E$77,5,FALSE),IF(L46="ウ",HLOOKUP(J46,[3]ウ!$B$1:$QI$6,5,FALSE),IF(L46="エ",VLOOKUP(J46,[3]エ!$A$4:$E$443,5,FALSE),""))))&amp;"　"&amp;IF(L46="ウ",HLOOKUP(J46,[3]ウ!$B$1:$QI$6,6,FALSE),"")</f>
        <v>高等学校　化学基礎　</v>
      </c>
      <c r="P45" s="421" t="s">
        <v>9679</v>
      </c>
      <c r="Q45" s="413" t="s">
        <v>8524</v>
      </c>
      <c r="R45" s="401" t="s">
        <v>9568</v>
      </c>
      <c r="S45" s="403"/>
      <c r="T45" s="381" t="s">
        <v>9615</v>
      </c>
      <c r="U45" s="405" t="s">
        <v>9565</v>
      </c>
      <c r="V45" s="390" t="s">
        <v>9605</v>
      </c>
      <c r="W45" s="407" t="str">
        <f>IF(V46="ア",VLOOKUP(T46,[1]ア!$A$2:$E$1545,2,FALSE),IF(V46="イ",VLOOKUP(T46,[1]イ!$A$3:$E$77,2,FALSE),IF(V46="ウ",HLOOKUP(T46,[1]ウ!$B$1:$QI$6,4,FALSE),IF(V46="エ",VLOOKUP(T46,[1]エ!$A$4:$E$443,3,FALSE)&amp;"　"&amp;VLOOKUP(T46,[1]エ!$A$4:$E$443,4,FALSE),""))))</f>
        <v>183
第一</v>
      </c>
      <c r="X45" s="407" t="str">
        <f>IF(V46="ア",VLOOKUP(T46,[1]ア!$A$2:$E$1545,4,FALSE),IF(V46="イ",VLOOKUP(T46,[1]イ!$A$3:$E$77,4,FALSE),IF(V46="ウ",IF(HLOOKUP(T46,[1]ウ!$B$1:$QI$6,3,FALSE)="","",HLOOKUP(T46,[1]ウ!$B$1:$QI$6,3,FALSE)),"")))</f>
        <v>現社
322</v>
      </c>
      <c r="Y45" s="409" t="str">
        <f>IF(V46="ア",VLOOKUP(T46,[1]ア!$A$2:$E$1545,5,FALSE),IF(V46="イ",VLOOKUP(T46,[1]イ!$A$3:$E$77,5,FALSE),IF(V46="ウ",HLOOKUP(T46,[1]ウ!$B$1:$QI$6,5,FALSE),IF(V46="エ",VLOOKUP(T46,[1]エ!$A$4:$E$443,5,FALSE),""))))&amp;"　"&amp;IF(V46="ウ",HLOOKUP(T46,[1]ウ!$B$1:$QI$6,6,FALSE),"")</f>
        <v>高等学校　改訂版　新現代社会　</v>
      </c>
      <c r="Z45" s="421" t="s">
        <v>9588</v>
      </c>
      <c r="AA45" s="413" t="s">
        <v>9568</v>
      </c>
      <c r="AB45" s="415" t="s">
        <v>9589</v>
      </c>
      <c r="AC45" s="448"/>
    </row>
    <row r="46" spans="1:29" s="45" customFormat="1" ht="18.899999999999999" customHeight="1" x14ac:dyDescent="0.45">
      <c r="A46" s="75" t="s">
        <v>9711</v>
      </c>
      <c r="B46" s="406"/>
      <c r="C46" s="97" t="s">
        <v>9534</v>
      </c>
      <c r="D46" s="408"/>
      <c r="E46" s="408"/>
      <c r="F46" s="410"/>
      <c r="G46" s="422"/>
      <c r="H46" s="414"/>
      <c r="I46" s="402"/>
      <c r="J46" s="88" t="s">
        <v>9673</v>
      </c>
      <c r="K46" s="406"/>
      <c r="L46" s="97" t="s">
        <v>566</v>
      </c>
      <c r="M46" s="408"/>
      <c r="N46" s="408"/>
      <c r="O46" s="410"/>
      <c r="P46" s="422"/>
      <c r="Q46" s="414"/>
      <c r="R46" s="402"/>
      <c r="S46" s="404"/>
      <c r="T46" s="383" t="s">
        <v>9606</v>
      </c>
      <c r="U46" s="406"/>
      <c r="V46" s="97" t="s">
        <v>9534</v>
      </c>
      <c r="W46" s="408"/>
      <c r="X46" s="408"/>
      <c r="Y46" s="410"/>
      <c r="Z46" s="422"/>
      <c r="AA46" s="414"/>
      <c r="AB46" s="416"/>
      <c r="AC46" s="449"/>
    </row>
    <row r="47" spans="1:29" s="45" customFormat="1" ht="18.899999999999999" customHeight="1" x14ac:dyDescent="0.45">
      <c r="A47" s="77" t="s">
        <v>9731</v>
      </c>
      <c r="B47" s="405" t="s">
        <v>9715</v>
      </c>
      <c r="C47" s="390" t="s">
        <v>9716</v>
      </c>
      <c r="D47" s="407" t="str">
        <f>IF(C48="ア",VLOOKUP(A48,[5]ア!$A$2:$E$1545,2,FALSE),IF(C48="イ",VLOOKUP(A48,[5]イ!$A$3:$E$77,2,FALSE),IF(C48="ウ",HLOOKUP(A48,[5]ウ!$B$1:$QI$6,4,FALSE),IF(C48="エ",VLOOKUP(A48,[5]エ!$A$4:$E$443,3,FALSE)&amp;"　"&amp;VLOOKUP(A48,[5]エ!$A$4:$E$443,4,FALSE),""))))</f>
        <v>89
友社</v>
      </c>
      <c r="E47" s="407" t="str">
        <f>IF(C48="ア",VLOOKUP(A48,[5]ア!$A$2:$E$1545,4,FALSE),IF(C48="イ",VLOOKUP(A48,[5]イ!$A$3:$E$77,4,FALSE),IF(C48="ウ",IF(HLOOKUP(A48,[5]ウ!$B$1:$QI$6,3,FALSE)="","",HLOOKUP(A48,[5]ウ!$B$1:$QI$6,3,FALSE)),"")))</f>
        <v>音Ⅰ
704</v>
      </c>
      <c r="F47" s="409" t="str">
        <f>IF(C48="ア",VLOOKUP(A48,[5]ア!$A$2:$E$1545,5,FALSE),IF(C48="イ",VLOOKUP(A48,[5]イ!$A$3:$E$77,5,FALSE),IF(C48="ウ",HLOOKUP(A48,[5]ウ!$B$1:$QI$6,5,FALSE),IF(C48="エ",VLOOKUP(A48,[5]エ!$A$4:$E$443,5,FALSE),""))))&amp;"　"&amp;IF(C48="ウ",HLOOKUP(A48,[5]ウ!$B$1:$QI$6,6,FALSE),"")</f>
        <v>ON! 1　</v>
      </c>
      <c r="G47" s="421" t="s">
        <v>9717</v>
      </c>
      <c r="H47" s="413" t="s">
        <v>9568</v>
      </c>
      <c r="I47" s="401" t="s">
        <v>9569</v>
      </c>
      <c r="J47" s="89" t="s">
        <v>9702</v>
      </c>
      <c r="K47" s="405" t="s">
        <v>9680</v>
      </c>
      <c r="L47" s="390" t="s">
        <v>4766</v>
      </c>
      <c r="M47" s="407" t="str">
        <f>IF(L48="ア",VLOOKUP(J48,[3]ア!$A$2:$E$1545,2,FALSE),IF(L48="イ",VLOOKUP(J48,[3]イ!$A$3:$E$77,2,FALSE),IF(L48="ウ",HLOOKUP(J48,[3]ウ!$B$1:$QI$6,4,FALSE),IF(L48="エ",VLOOKUP(J48,[3]エ!$A$4:$E$443,3,FALSE)&amp;"　"&amp;VLOOKUP(J48,[3]エ!$A$4:$E$443,4,FALSE),""))))</f>
        <v>183 第一</v>
      </c>
      <c r="N47" s="407" t="str">
        <f>IF(L48="ア",VLOOKUP(J48,[3]ア!$A$2:$E$1545,4,FALSE),IF(L48="イ",VLOOKUP(J48,[3]イ!$A$3:$E$77,4,FALSE),IF(L48="ウ",IF(HLOOKUP(J48,[3]ウ!$B$1:$QI$6,3,FALSE)="","",HLOOKUP(J48,[3]ウ!$B$1:$QI$6,3,FALSE)),"")))</f>
        <v>化学708</v>
      </c>
      <c r="O47" s="409" t="str">
        <f>IF(L48="ア",VLOOKUP(J48,[3]ア!$A$2:$E$1545,5,FALSE),IF(L48="イ",VLOOKUP(J48,[3]イ!$A$3:$E$77,5,FALSE),IF(L48="ウ",HLOOKUP(J48,[3]ウ!$B$1:$QI$6,5,FALSE),IF(L48="エ",VLOOKUP(J48,[3]エ!$A$4:$E$443,5,FALSE),""))))&amp;"　"&amp;IF(L48="ウ",HLOOKUP(J48,[3]ウ!$B$1:$QI$6,6,FALSE),"")</f>
        <v>高等学校　化学　</v>
      </c>
      <c r="P47" s="446" t="s">
        <v>9681</v>
      </c>
      <c r="Q47" s="413" t="s">
        <v>8524</v>
      </c>
      <c r="R47" s="401" t="s">
        <v>9581</v>
      </c>
      <c r="S47" s="403"/>
      <c r="T47" s="381" t="s">
        <v>9616</v>
      </c>
      <c r="U47" s="405" t="s">
        <v>9565</v>
      </c>
      <c r="V47" s="390" t="s">
        <v>9608</v>
      </c>
      <c r="W47" s="407" t="str">
        <f>IF(V48="ア",VLOOKUP(T48,[1]ア!$A$2:$E$1545,2,FALSE),IF(V48="イ",VLOOKUP(T48,[1]イ!$A$3:$E$77,2,FALSE),IF(V48="ウ",HLOOKUP(T48,[1]ウ!$B$1:$QI$6,4,FALSE),IF(V48="エ",VLOOKUP(T48,[1]エ!$A$4:$E$443,3,FALSE)&amp;"　"&amp;VLOOKUP(T48,[1]エ!$A$4:$E$443,4,FALSE),""))))</f>
        <v>183
第一</v>
      </c>
      <c r="X47" s="407" t="str">
        <f>IF(V48="ア",VLOOKUP(T48,[1]ア!$A$2:$E$1545,4,FALSE),IF(V48="イ",VLOOKUP(T48,[1]イ!$A$3:$E$77,4,FALSE),IF(V48="ウ",IF(HLOOKUP(T48,[1]ウ!$B$1:$QI$6,3,FALSE)="","",HLOOKUP(T48,[1]ウ!$B$1:$QI$6,3,FALSE)),"")))</f>
        <v>政経
310</v>
      </c>
      <c r="Y47" s="409" t="str">
        <f>IF(V48="ア",VLOOKUP(T48,[1]ア!$A$2:$E$1545,5,FALSE),IF(V48="イ",VLOOKUP(T48,[1]イ!$A$3:$E$77,5,FALSE),IF(V48="ウ",HLOOKUP(T48,[1]ウ!$B$1:$QI$6,5,FALSE),IF(V48="エ",VLOOKUP(T48,[1]エ!$A$4:$E$443,5,FALSE),""))))&amp;"　"&amp;IF(V48="ウ",HLOOKUP(T48,[1]ウ!$B$1:$QI$6,6,FALSE),"")</f>
        <v>高等学校　新政治・経済　</v>
      </c>
      <c r="Z47" s="411" t="s">
        <v>9594</v>
      </c>
      <c r="AA47" s="413" t="s">
        <v>9568</v>
      </c>
      <c r="AB47" s="415" t="s">
        <v>9589</v>
      </c>
      <c r="AC47" s="448"/>
    </row>
    <row r="48" spans="1:29" s="46" customFormat="1" ht="18.899999999999999" customHeight="1" thickBot="1" x14ac:dyDescent="0.25">
      <c r="A48" s="76" t="s">
        <v>9718</v>
      </c>
      <c r="B48" s="451"/>
      <c r="C48" s="98" t="s">
        <v>9534</v>
      </c>
      <c r="D48" s="458"/>
      <c r="E48" s="458"/>
      <c r="F48" s="459"/>
      <c r="G48" s="467"/>
      <c r="H48" s="461"/>
      <c r="I48" s="464"/>
      <c r="J48" s="90" t="s">
        <v>9682</v>
      </c>
      <c r="K48" s="451"/>
      <c r="L48" s="98" t="s">
        <v>9534</v>
      </c>
      <c r="M48" s="458"/>
      <c r="N48" s="458"/>
      <c r="O48" s="459"/>
      <c r="P48" s="463"/>
      <c r="Q48" s="461"/>
      <c r="R48" s="464"/>
      <c r="S48" s="465"/>
      <c r="T48" s="392" t="s">
        <v>9609</v>
      </c>
      <c r="U48" s="451"/>
      <c r="V48" s="98" t="s">
        <v>9534</v>
      </c>
      <c r="W48" s="458"/>
      <c r="X48" s="458"/>
      <c r="Y48" s="459"/>
      <c r="Z48" s="466"/>
      <c r="AA48" s="461"/>
      <c r="AB48" s="462"/>
      <c r="AC48" s="460"/>
    </row>
    <row r="49" spans="1:29" s="45" customFormat="1" ht="18.899999999999999" customHeight="1" x14ac:dyDescent="0.45">
      <c r="A49" s="393" t="s">
        <v>9732</v>
      </c>
      <c r="B49" s="476" t="s">
        <v>9715</v>
      </c>
      <c r="C49" s="394" t="s">
        <v>9719</v>
      </c>
      <c r="D49" s="477" t="str">
        <f>IF(C50="ア",VLOOKUP(A50,[5]ア!$A$2:$E$1545,2,FALSE),IF(C50="イ",VLOOKUP(A50,[5]イ!$A$3:$E$77,2,FALSE),IF(C50="ウ",HLOOKUP(A50,[5]ウ!$B$1:$QI$6,4,FALSE),IF(C50="エ",VLOOKUP(A50,[5]エ!$A$4:$E$443,3,FALSE)&amp;"　"&amp;VLOOKUP(A50,[5]エ!$A$4:$E$443,4,FALSE),""))))</f>
        <v>116
日文</v>
      </c>
      <c r="E49" s="477" t="str">
        <f>IF(C50="ア",VLOOKUP(A50,[5]ア!$A$2:$E$1545,4,FALSE),IF(C50="イ",VLOOKUP(A50,[5]イ!$A$3:$E$77,4,FALSE),IF(C50="ウ",IF(HLOOKUP(A50,[5]ウ!$B$1:$QI$6,3,FALSE)="","",HLOOKUP(A50,[5]ウ!$B$1:$QI$6,3,FALSE)),"")))</f>
        <v>美Ⅰ
702</v>
      </c>
      <c r="F49" s="478" t="str">
        <f>IF(C50="ア",VLOOKUP(A50,[5]ア!$A$2:$E$1545,5,FALSE),IF(C50="イ",VLOOKUP(A50,[5]イ!$A$3:$E$77,5,FALSE),IF(C50="ウ",HLOOKUP(A50,[5]ウ!$B$1:$QI$6,5,FALSE),IF(C50="エ",VLOOKUP(A50,[5]エ!$A$4:$E$443,5,FALSE),""))))&amp;"　"&amp;IF(C50="ウ",HLOOKUP(A50,[5]ウ!$B$1:$QI$6,6,FALSE),"")</f>
        <v>高校生の美術１　</v>
      </c>
      <c r="G49" s="452" t="s">
        <v>9717</v>
      </c>
      <c r="H49" s="479" t="s">
        <v>9568</v>
      </c>
      <c r="I49" s="480" t="s">
        <v>9569</v>
      </c>
      <c r="J49" s="395" t="s">
        <v>9703</v>
      </c>
      <c r="K49" s="476" t="s">
        <v>9667</v>
      </c>
      <c r="L49" s="394" t="s">
        <v>9674</v>
      </c>
      <c r="M49" s="477" t="str">
        <f>IF(L50="ア",VLOOKUP(J50,[3]ア!$A$2:$E$1545,2,FALSE),IF(L50="イ",VLOOKUP(J50,[3]イ!$A$3:$E$77,2,FALSE),IF(L50="ウ",HLOOKUP(J50,[3]ウ!$B$1:$QI$6,4,FALSE),IF(L50="エ",VLOOKUP(J50,[3]エ!$A$4:$E$443,3,FALSE)&amp;"　"&amp;VLOOKUP(J50,[3]エ!$A$4:$E$443,4,FALSE),""))))</f>
        <v>183
第一</v>
      </c>
      <c r="N49" s="477" t="str">
        <f>IF(L50="ア",VLOOKUP(J50,[3]ア!$A$2:$E$1545,4,FALSE),IF(L50="イ",VLOOKUP(J50,[3]イ!$A$3:$E$77,4,FALSE),IF(L50="ウ",IF(HLOOKUP(J50,[3]ウ!$B$1:$QI$6,3,FALSE)="","",HLOOKUP(J50,[3]ウ!$B$1:$QI$6,3,FALSE)),"")))</f>
        <v>生基
710
◆</v>
      </c>
      <c r="O49" s="478" t="str">
        <f>IF(L50="ア",VLOOKUP(J50,[3]ア!$A$2:$E$1545,5,FALSE),IF(L50="イ",VLOOKUP(J50,[3]イ!$A$3:$E$77,5,FALSE),IF(L50="ウ",HLOOKUP(J50,[3]ウ!$B$1:$QI$6,5,FALSE),IF(L50="エ",VLOOKUP(J50,[3]エ!$A$4:$E$443,5,FALSE),""))))&amp;"　"&amp;IF(L50="ウ",HLOOKUP(J50,[3]ウ!$B$1:$QI$6,6,FALSE),"")</f>
        <v>高等学校　生物基礎　</v>
      </c>
      <c r="P49" s="452" t="s">
        <v>9683</v>
      </c>
      <c r="Q49" s="479" t="s">
        <v>8524</v>
      </c>
      <c r="R49" s="480" t="s">
        <v>8524</v>
      </c>
      <c r="S49" s="481"/>
      <c r="T49" s="396" t="s">
        <v>9662</v>
      </c>
      <c r="U49" s="476" t="s">
        <v>9617</v>
      </c>
      <c r="V49" s="394" t="s">
        <v>9642</v>
      </c>
      <c r="W49" s="477" t="str">
        <f>IF(V50="ア",VLOOKUP(T50,[2]ア!$A$2:$E$1545,2,FALSE),IF(V50="イ",VLOOKUP(T50,[2]イ!$A$3:$E$77,2,FALSE),IF(V50="ウ",HLOOKUP(T50,[2]ウ!$B$1:$QI$6,4,FALSE),IF(V50="エ",VLOOKUP(T50,[2]エ!$A$4:$E$443,3,FALSE)&amp;"　"&amp;VLOOKUP(T50,[2]エ!$A$4:$E$443,4,FALSE),""))))</f>
        <v>104
数研</v>
      </c>
      <c r="X49" s="477" t="str">
        <f>IF(V50="ア",VLOOKUP(T50,[2]ア!$A$2:$E$1545,4,FALSE),IF(V50="イ",VLOOKUP(T50,[2]イ!$A$3:$E$77,4,FALSE),IF(V50="ウ",IF(HLOOKUP(T50,[2]ウ!$B$1:$QI$6,3,FALSE)="","",HLOOKUP(T50,[2]ウ!$B$1:$QI$6,3,FALSE)),"")))</f>
        <v>数Ⅰ
716
◆</v>
      </c>
      <c r="Y49" s="478" t="str">
        <f>IF(V50="ア",VLOOKUP(T50,[2]ア!$A$2:$E$1545,5,FALSE),IF(V50="イ",VLOOKUP(T50,[2]イ!$A$3:$E$77,5,FALSE),IF(V50="ウ",HLOOKUP(T50,[2]ウ!$B$1:$QI$6,5,FALSE),IF(V50="エ",VLOOKUP(T50,[2]エ!$A$4:$E$443,5,FALSE),""))))&amp;"　"&amp;IF(V50="ウ",HLOOKUP(T50,[2]ウ!$B$1:$QI$6,6,FALSE),"")</f>
        <v>新　高校の数学Ⅰ　</v>
      </c>
      <c r="Z49" s="452" t="s">
        <v>9643</v>
      </c>
      <c r="AA49" s="479" t="s">
        <v>9568</v>
      </c>
      <c r="AB49" s="454" t="s">
        <v>9595</v>
      </c>
      <c r="AC49" s="455" t="s">
        <v>9543</v>
      </c>
    </row>
    <row r="50" spans="1:29" s="45" customFormat="1" ht="18.899999999999999" customHeight="1" x14ac:dyDescent="0.45">
      <c r="A50" s="75" t="s">
        <v>9720</v>
      </c>
      <c r="B50" s="406"/>
      <c r="C50" s="97" t="s">
        <v>9534</v>
      </c>
      <c r="D50" s="408"/>
      <c r="E50" s="408"/>
      <c r="F50" s="410"/>
      <c r="G50" s="422"/>
      <c r="H50" s="414"/>
      <c r="I50" s="402"/>
      <c r="J50" s="88" t="s">
        <v>2218</v>
      </c>
      <c r="K50" s="406"/>
      <c r="L50" s="97" t="s">
        <v>9534</v>
      </c>
      <c r="M50" s="408"/>
      <c r="N50" s="408"/>
      <c r="O50" s="410"/>
      <c r="P50" s="422"/>
      <c r="Q50" s="414"/>
      <c r="R50" s="402"/>
      <c r="S50" s="404"/>
      <c r="T50" s="383" t="s">
        <v>9622</v>
      </c>
      <c r="U50" s="406"/>
      <c r="V50" s="97" t="s">
        <v>9534</v>
      </c>
      <c r="W50" s="408"/>
      <c r="X50" s="408"/>
      <c r="Y50" s="410"/>
      <c r="Z50" s="422"/>
      <c r="AA50" s="414"/>
      <c r="AB50" s="416"/>
      <c r="AC50" s="449"/>
    </row>
    <row r="51" spans="1:29" s="45" customFormat="1" ht="18.899999999999999" customHeight="1" x14ac:dyDescent="0.45">
      <c r="A51" s="78" t="s">
        <v>9733</v>
      </c>
      <c r="B51" s="405" t="s">
        <v>9715</v>
      </c>
      <c r="C51" s="390" t="s">
        <v>9721</v>
      </c>
      <c r="D51" s="407" t="str">
        <f>IF(C52="ア",VLOOKUP(A52,[5]ア!$A$2:$E$1545,2,FALSE),IF(C52="イ",VLOOKUP(A52,[5]イ!$A$3:$E$77,2,FALSE),IF(C52="ウ",HLOOKUP(A52,[5]ウ!$B$1:$QI$6,4,FALSE),IF(C52="エ",VLOOKUP(A52,[5]エ!$A$4:$E$443,3,FALSE)&amp;"　"&amp;VLOOKUP(A52,[5]エ!$A$4:$E$443,4,FALSE),""))))</f>
        <v>38
光村</v>
      </c>
      <c r="E51" s="407" t="str">
        <f>IF(C52="ア",VLOOKUP(A52,[5]ア!$A$2:$E$1545,4,FALSE),IF(C52="イ",VLOOKUP(A52,[5]イ!$A$3:$E$77,4,FALSE),IF(C52="ウ",IF(HLOOKUP(A52,[5]ウ!$B$1:$QI$6,3,FALSE)="","",HLOOKUP(A52,[5]ウ!$B$1:$QI$6,3,FALSE)),"")))</f>
        <v>書Ⅰ
705</v>
      </c>
      <c r="F51" s="409" t="str">
        <f>IF(C52="ア",VLOOKUP(A52,[5]ア!$A$2:$E$1545,5,FALSE),IF(C52="イ",VLOOKUP(A52,[5]イ!$A$3:$E$77,5,FALSE),IF(C52="ウ",HLOOKUP(A52,[5]ウ!$B$1:$QI$6,5,FALSE),IF(C52="エ",VLOOKUP(A52,[5]エ!$A$4:$E$443,5,FALSE),""))))&amp;"　"&amp;IF(C52="ウ",HLOOKUP(A52,[5]ウ!$B$1:$QI$6,6,FALSE),"")</f>
        <v>書Ⅰ　</v>
      </c>
      <c r="G51" s="421" t="s">
        <v>9717</v>
      </c>
      <c r="H51" s="413" t="s">
        <v>9568</v>
      </c>
      <c r="I51" s="401" t="s">
        <v>9569</v>
      </c>
      <c r="J51" s="89" t="s">
        <v>9704</v>
      </c>
      <c r="K51" s="405" t="s">
        <v>9667</v>
      </c>
      <c r="L51" s="390" t="s">
        <v>9684</v>
      </c>
      <c r="M51" s="407" t="str">
        <f>IF(L52="ア",VLOOKUP(J52,[3]ア!$A$2:$E$1545,2,FALSE),IF(L52="イ",VLOOKUP(J52,[3]イ!$A$3:$E$77,2,FALSE),IF(L52="ウ",HLOOKUP(J52,[3]ウ!$B$1:$QI$6,4,FALSE),IF(L52="エ",VLOOKUP(J52,[3]エ!$A$4:$E$443,3,FALSE)&amp;"　"&amp;VLOOKUP(J52,[3]エ!$A$4:$E$443,4,FALSE),""))))</f>
        <v>183
第一</v>
      </c>
      <c r="N51" s="407" t="str">
        <f>IF(L52="ア",VLOOKUP(J52,[3]ア!$A$2:$E$1545,4,FALSE),IF(L52="イ",VLOOKUP(J52,[3]イ!$A$3:$E$77,4,FALSE),IF(L52="ウ",IF(HLOOKUP(J52,[3]ウ!$B$1:$QI$6,3,FALSE)="","",HLOOKUP(J52,[3]ウ!$B$1:$QI$6,3,FALSE)),"")))</f>
        <v>地基
705
◆</v>
      </c>
      <c r="O51" s="409" t="str">
        <f>IF(L52="ア",VLOOKUP(J52,[3]ア!$A$2:$E$1545,5,FALSE),IF(L52="イ",VLOOKUP(J52,[3]イ!$A$3:$E$77,5,FALSE),IF(L52="ウ",HLOOKUP(J52,[3]ウ!$B$1:$QI$6,5,FALSE),IF(L52="エ",VLOOKUP(J52,[3]エ!$A$4:$E$443,5,FALSE),""))))&amp;"　"&amp;IF(L52="ウ",HLOOKUP(J52,[3]ウ!$B$1:$QI$6,6,FALSE),"")</f>
        <v>高等学校 地学基礎　</v>
      </c>
      <c r="P51" s="446" t="s">
        <v>9685</v>
      </c>
      <c r="Q51" s="413" t="s">
        <v>8524</v>
      </c>
      <c r="R51" s="401" t="s">
        <v>8524</v>
      </c>
      <c r="S51" s="403"/>
      <c r="T51" s="381" t="s">
        <v>9663</v>
      </c>
      <c r="U51" s="405" t="s">
        <v>9617</v>
      </c>
      <c r="V51" s="390" t="s">
        <v>9632</v>
      </c>
      <c r="W51" s="407" t="str">
        <f>IF(V52="ア",VLOOKUP(T52,[2]ア!$A$2:$E$1545,2,FALSE),IF(V52="イ",VLOOKUP(T52,[2]イ!$A$3:$E$77,2,FALSE),IF(V52="ウ",HLOOKUP(T52,[2]ウ!$B$1:$QI$6,4,FALSE),IF(V52="エ",VLOOKUP(T52,[2]エ!$A$4:$E$443,3,FALSE)&amp;"　"&amp;VLOOKUP(T52,[2]エ!$A$4:$E$443,4,FALSE),""))))</f>
        <v>104 数研</v>
      </c>
      <c r="X51" s="407" t="str">
        <f>IF(V52="ア",VLOOKUP(T52,[2]ア!$A$2:$E$1545,4,FALSE),IF(V52="イ",VLOOKUP(T52,[2]イ!$A$3:$E$77,4,FALSE),IF(V52="ウ",IF(HLOOKUP(T52,[2]ウ!$B$1:$QI$6,3,FALSE)="","",HLOOKUP(T52,[2]ウ!$B$1:$QI$6,3,FALSE)),"")))</f>
        <v>数Ⅱ719</v>
      </c>
      <c r="Y51" s="409" t="str">
        <f>IF(V52="ア",VLOOKUP(T52,[2]ア!$A$2:$E$1545,5,FALSE),IF(V52="イ",VLOOKUP(T52,[2]イ!$A$3:$E$77,5,FALSE),IF(V52="ウ",HLOOKUP(T52,[2]ウ!$B$1:$QI$6,5,FALSE),IF(V52="エ",VLOOKUP(T52,[2]エ!$A$4:$E$443,5,FALSE),""))))&amp;"　"&amp;IF(V52="ウ",HLOOKUP(T52,[2]ウ!$B$1:$QI$6,6,FALSE),"")</f>
        <v>新　高校の数学Ⅱ　</v>
      </c>
      <c r="Z51" s="421" t="s">
        <v>9644</v>
      </c>
      <c r="AA51" s="413" t="s">
        <v>9645</v>
      </c>
      <c r="AB51" s="415" t="s">
        <v>9581</v>
      </c>
      <c r="AC51" s="448" t="s">
        <v>9543</v>
      </c>
    </row>
    <row r="52" spans="1:29" s="45" customFormat="1" ht="18.899999999999999" customHeight="1" x14ac:dyDescent="0.45">
      <c r="A52" s="75" t="s">
        <v>9722</v>
      </c>
      <c r="B52" s="406"/>
      <c r="C52" s="97" t="s">
        <v>9534</v>
      </c>
      <c r="D52" s="408"/>
      <c r="E52" s="408"/>
      <c r="F52" s="410"/>
      <c r="G52" s="422"/>
      <c r="H52" s="414"/>
      <c r="I52" s="402"/>
      <c r="J52" s="88" t="s">
        <v>4802</v>
      </c>
      <c r="K52" s="406"/>
      <c r="L52" s="97" t="s">
        <v>9534</v>
      </c>
      <c r="M52" s="408"/>
      <c r="N52" s="408"/>
      <c r="O52" s="410"/>
      <c r="P52" s="447"/>
      <c r="Q52" s="414"/>
      <c r="R52" s="402"/>
      <c r="S52" s="404"/>
      <c r="T52" s="380" t="s">
        <v>9633</v>
      </c>
      <c r="U52" s="406"/>
      <c r="V52" s="97" t="s">
        <v>9534</v>
      </c>
      <c r="W52" s="408"/>
      <c r="X52" s="408"/>
      <c r="Y52" s="410"/>
      <c r="Z52" s="422"/>
      <c r="AA52" s="414"/>
      <c r="AB52" s="416"/>
      <c r="AC52" s="449"/>
    </row>
    <row r="53" spans="1:29" s="45" customFormat="1" ht="18.899999999999999" customHeight="1" x14ac:dyDescent="0.45">
      <c r="A53" s="77" t="s">
        <v>9767</v>
      </c>
      <c r="B53" s="405" t="s">
        <v>9738</v>
      </c>
      <c r="C53" s="390" t="s">
        <v>9739</v>
      </c>
      <c r="D53" s="407" t="str">
        <f>IF(C54="ア",VLOOKUP(A54,[6]ア!$A$2:$E$1545,2,FALSE),IF(C54="イ",VLOOKUP(A54,[6]イ!$A$3:$E$77,2,A20FALSE),IF(C54="ウ",HLOOKUP(A54,[6]ウ!$B$1:$QI$6,4,FALSE),IF(C54="エ",VLOOKUP(A54,[6]エ!$A$4:$E$443,3,FALSE)&amp;"　"&amp;VLOOKUP(A54,[6]エ!$A$4:$E$443,4,FALSE),""))))</f>
        <v>9
開隆堂</v>
      </c>
      <c r="E53" s="407" t="str">
        <f>IF(C54="ア",VLOOKUP(A54,[6]ア!$A$2:$E$1545,4,FALSE),IF(C54="イ",VLOOKUP(A54,[6]イ!$A$3:$E$77,4,FALSE),IF(C54="ウ",IF(HLOOKUP(A54,[6]ウ!$B$1:$QI$6,3,FALSE)="","",HLOOKUP(A54,[6]ウ!$B$1:$QI$6,3,FALSE)),"")))</f>
        <v>ＣⅠ
704
◆</v>
      </c>
      <c r="F53" s="409" t="str">
        <f>IF(C54="ア",VLOOKUP(A54,[6]ア!$A$2:$E$1545,5,FALSE),IF(C54="イ",VLOOKUP(A54,[6]イ!$A$3:$E$77,5,FALSE),IF(C54="ウ",HLOOKUP(A54,[6]ウ!$B$1:$QI$6,5,FALSE),IF(C54="エ",VLOOKUP(A54,[6]エ!$A$4:$E$443,5,FALSE),""))))&amp;"　"&amp;IF(C54="ウ",HLOOKUP(A54,[6]ウ!$B$1:$QI$6,6,FALSE),"")</f>
        <v>Amity English CommunicationⅠ　</v>
      </c>
      <c r="G53" s="421" t="s">
        <v>9740</v>
      </c>
      <c r="H53" s="413" t="s">
        <v>9568</v>
      </c>
      <c r="I53" s="450" t="s">
        <v>9741</v>
      </c>
      <c r="J53" s="87" t="s">
        <v>9714</v>
      </c>
      <c r="K53" s="405" t="s">
        <v>9712</v>
      </c>
      <c r="L53" s="390" t="s">
        <v>9710</v>
      </c>
      <c r="M53" s="407" t="str">
        <f>IF(L54="ア",VLOOKUP(J54,[4]ア!$A$2:$E$1545,2,FALSE),IF(L54="イ",VLOOKUP(J54,[4]イ!$A$3:$E$77,2,FALSE),IF(L54="ウ",HLOOKUP(J54,[4]ウ!$B$1:$QI$6,4,FALSE),IF(L54="エ",VLOOKUP(J54,[4]エ!$A$4:$E$443,3,FALSE)&amp;"　"&amp;VLOOKUP(J54,[4]エ!$A$4:$E$443,4,FALSE),""))))</f>
        <v>50
大修館</v>
      </c>
      <c r="N53" s="407" t="str">
        <f>IF(L54="ア",VLOOKUP(J54,[4]ア!$A$2:$E$1545,4,FALSE),IF(L54="イ",VLOOKUP(J54,[4]イ!$A$3:$E$77,4,FALSE),IF(L54="ウ",IF(HLOOKUP(J54,[4]ウ!$B$1:$QI$6,3,FALSE)="","",HLOOKUP(J54,[4]ウ!$B$1:$QI$6,3,FALSE)),"")))</f>
        <v>保体
702
◆</v>
      </c>
      <c r="O53" s="409" t="str">
        <f>IF(L54="ア",VLOOKUP(J54,[4]ア!$A$2:$E$1545,5,FALSE),IF(L54="イ",VLOOKUP(J54,[4]イ!$A$3:$E$77,5,FALSE),IF(L54="ウ",HLOOKUP(J54,[4]ウ!$B$1:$QI$6,5,FALSE),IF(L54="エ",VLOOKUP(J54,[4]エ!$A$4:$E$443,5,FALSE),""))))&amp;"　"&amp;IF(L54="ウ",HLOOKUP(J54,[4]ウ!$B$1:$QI$6,6,FALSE),"")</f>
        <v>新高等保健体育　</v>
      </c>
      <c r="P53" s="421" t="s">
        <v>9567</v>
      </c>
      <c r="Q53" s="413" t="s">
        <v>9569</v>
      </c>
      <c r="R53" s="401" t="s">
        <v>9631</v>
      </c>
      <c r="S53" s="403" t="s">
        <v>9543</v>
      </c>
      <c r="T53" s="379" t="s">
        <v>9664</v>
      </c>
      <c r="U53" s="468" t="s">
        <v>9617</v>
      </c>
      <c r="V53" s="390" t="s">
        <v>9646</v>
      </c>
      <c r="W53" s="407" t="str">
        <f>IF(V54="ア",VLOOKUP(T54,[2]ア!$A$2:$E$1545,2,FALSE),IF(V54="イ",VLOOKUP(T54,[2]イ!$A$3:$E$77,2,FALSE),IF(V54="ウ",HLOOKUP(T54,[2]ウ!$B$1:$QI$6,4,FALSE),IF(V54="エ",VLOOKUP(T54,[2]エ!$A$4:$E$443,3,FALSE)&amp;"　"&amp;VLOOKUP(T54,[2]エ!$A$4:$E$443,4,FALSE),""))))</f>
        <v>104 数研</v>
      </c>
      <c r="X53" s="407" t="str">
        <f>IF(V54="ア",VLOOKUP(T54,[2]ア!$A$2:$E$1545,4,FALSE),IF(V54="イ",VLOOKUP(T54,[2]イ!$A$3:$E$77,4,FALSE),IF(V54="ウ",IF(HLOOKUP(T54,[2]ウ!$B$1:$QI$6,3,FALSE)="","",HLOOKUP(T54,[2]ウ!$B$1:$QI$6,3,FALSE)),"")))</f>
        <v>数Ⅲ 711</v>
      </c>
      <c r="Y53" s="409" t="str">
        <f>IF(V54="ア",VLOOKUP(T54,[2]ア!$A$2:$E$1545,5,FALSE),IF(V54="イ",VLOOKUP(T54,[2]イ!$A$3:$E$77,5,FALSE),IF(V54="ウ",HLOOKUP(T54,[2]ウ!$B$1:$QI$6,5,FALSE),IF(V54="エ",VLOOKUP(T54,[2]エ!$A$4:$E$443,5,FALSE),""))))&amp;"　"&amp;IF(V54="ウ",HLOOKUP(T54,[2]ウ!$B$1:$QI$6,6,FALSE),"")</f>
        <v>最新　数学Ⅲ　</v>
      </c>
      <c r="Z53" s="504" t="s">
        <v>9647</v>
      </c>
      <c r="AA53" s="413" t="s">
        <v>9589</v>
      </c>
      <c r="AB53" s="413" t="s">
        <v>9589</v>
      </c>
      <c r="AC53" s="448"/>
    </row>
    <row r="54" spans="1:29" s="45" customFormat="1" ht="18.899999999999999" customHeight="1" x14ac:dyDescent="0.45">
      <c r="A54" s="75" t="s">
        <v>9742</v>
      </c>
      <c r="B54" s="406"/>
      <c r="C54" s="97" t="s">
        <v>9534</v>
      </c>
      <c r="D54" s="408"/>
      <c r="E54" s="408"/>
      <c r="F54" s="410"/>
      <c r="G54" s="422"/>
      <c r="H54" s="414"/>
      <c r="I54" s="503"/>
      <c r="J54" s="88" t="s">
        <v>9711</v>
      </c>
      <c r="K54" s="406"/>
      <c r="L54" s="97" t="s">
        <v>566</v>
      </c>
      <c r="M54" s="408"/>
      <c r="N54" s="408"/>
      <c r="O54" s="410"/>
      <c r="P54" s="422"/>
      <c r="Q54" s="414"/>
      <c r="R54" s="402"/>
      <c r="S54" s="404"/>
      <c r="T54" s="380" t="s">
        <v>9648</v>
      </c>
      <c r="U54" s="406"/>
      <c r="V54" s="97" t="s">
        <v>9534</v>
      </c>
      <c r="W54" s="408"/>
      <c r="X54" s="408"/>
      <c r="Y54" s="410"/>
      <c r="Z54" s="505"/>
      <c r="AA54" s="414"/>
      <c r="AB54" s="414"/>
      <c r="AC54" s="449"/>
    </row>
    <row r="55" spans="1:29" s="45" customFormat="1" ht="18.899999999999999" customHeight="1" x14ac:dyDescent="0.45">
      <c r="A55" s="78" t="s">
        <v>3732</v>
      </c>
      <c r="B55" s="405" t="s">
        <v>9738</v>
      </c>
      <c r="C55" s="390" t="s">
        <v>9739</v>
      </c>
      <c r="D55" s="407" t="str">
        <f>IF(C56="ア",VLOOKUP(A56,[6]ア!$A$2:$E$1545,2,FALSE),IF(C56="イ",VLOOKUP(A56,[6]イ!$A$3:$E$77,2,FALSE),IF(C56="ウ",HLOOKUP(A56,[6]ウ!$B$1:$QI$6,4,FALSE),IF(C56="エ",VLOOKUP(A56,[6]エ!$A$4:$E$443,3,FALSE)&amp;"　"&amp;VLOOKUP(A56,[6]エ!$A$4:$E$443,4,FALSE),""))))</f>
        <v>183
第一</v>
      </c>
      <c r="E55" s="407" t="str">
        <f>IF(C56="ア",VLOOKUP(A56,[6]ア!$A$2:$E$1545,4,FALSE),IF(C56="イ",VLOOKUP(A56,[6]イ!$A$3:$E$77,4,FALSE),IF(C56="ウ",IF(HLOOKUP(A56,[6]ウ!$B$1:$QI$6,3,FALSE)="","",HLOOKUP(A56,[6]ウ!$B$1:$QI$6,3,FALSE)),"")))</f>
        <v>ＣⅠ
721
◆</v>
      </c>
      <c r="F55" s="409" t="str">
        <f>IF(C56="ア",VLOOKUP(A56,[6]ア!$A$2:$E$1545,5,FALSE),IF(C56="イ",VLOOKUP(A56,[6]イ!$A$3:$E$77,5,FALSE),IF(C56="ウ",HLOOKUP(A56,[6]ウ!$B$1:$QI$6,5,FALSE),IF(C56="エ",VLOOKUP(A56,[6]エ!$A$4:$E$443,5,FALSE),""))))&amp;"　"&amp;IF(C56="ウ",HLOOKUP(A56,[6]ウ!$B$1:$QI$6,6,FALSE),"")</f>
        <v>CREATIVE English Communication Ⅰ　</v>
      </c>
      <c r="G55" s="421" t="s">
        <v>9572</v>
      </c>
      <c r="H55" s="413" t="s">
        <v>9568</v>
      </c>
      <c r="I55" s="401" t="s">
        <v>9569</v>
      </c>
      <c r="J55" s="87" t="s">
        <v>9734</v>
      </c>
      <c r="K55" s="405" t="s">
        <v>9715</v>
      </c>
      <c r="L55" s="390" t="s">
        <v>9723</v>
      </c>
      <c r="M55" s="407" t="str">
        <f>IF(L56="ア",VLOOKUP(J56,[5]ア!$A$2:$E$1545,2,FALSE),IF(L56="イ",VLOOKUP(J56,[5]イ!$A$3:$E$77,2,FALSE),IF(L56="ウ",HLOOKUP(J56,[5]ウ!$B$1:$QI$6,4,FALSE),IF(L56="エ",VLOOKUP(J56,[5]エ!$A$4:$E$443,3,FALSE)&amp;"　"&amp;VLOOKUP(J56,[5]エ!$A$4:$E$443,4,FALSE),""))))</f>
        <v>89 友社</v>
      </c>
      <c r="N55" s="407" t="str">
        <f>IF(L56="ア",VLOOKUP(J56,[5]ア!$A$2:$E$1545,4,FALSE),IF(L56="イ",VLOOKUP(J56,[5]イ!$A$3:$E$77,4,FALSE),IF(L56="ウ",IF(HLOOKUP(J56,[5]ウ!$B$1:$QI$6,3,FALSE)="","",HLOOKUP(J56,[5]ウ!$B$1:$QI$6,3,FALSE)),"")))</f>
        <v>音Ⅱ704</v>
      </c>
      <c r="O55" s="409" t="str">
        <f>IF(L56="ア",VLOOKUP(J56,[5]ア!$A$2:$E$1545,5,FALSE),IF(L56="イ",VLOOKUP(J56,[5]イ!$A$3:$E$77,5,FALSE),IF(L56="ウ",HLOOKUP(J56,[5]ウ!$B$1:$QI$6,5,FALSE),IF(L56="エ",VLOOKUP(J56,[5]エ!$A$4:$E$443,5,FALSE),""))))&amp;"　"&amp;IF(L56="ウ",HLOOKUP(J56,[5]ウ!$B$1:$QI$6,6,FALSE),"")</f>
        <v>ON! 2　</v>
      </c>
      <c r="P55" s="411" t="s">
        <v>9724</v>
      </c>
      <c r="Q55" s="413" t="s">
        <v>9568</v>
      </c>
      <c r="R55" s="401" t="s">
        <v>9568</v>
      </c>
      <c r="S55" s="403"/>
      <c r="T55" s="381" t="s">
        <v>9665</v>
      </c>
      <c r="U55" s="405" t="s">
        <v>9617</v>
      </c>
      <c r="V55" s="390" t="s">
        <v>9639</v>
      </c>
      <c r="W55" s="407" t="str">
        <f>IF(V56="ア",VLOOKUP(T56,[2]ア!$A$2:$E$1545,2,FALSE),IF(V56="イ",VLOOKUP(T56,[2]イ!$A$3:$E$77,2,FALSE),IF(V56="ウ",HLOOKUP(T56,[2]ウ!$B$1:$QI$6,4,FALSE),IF(V56="エ",VLOOKUP(T56,[2]エ!$A$4:$E$443,3,FALSE)&amp;"　"&amp;VLOOKUP(T56,[2]エ!$A$4:$E$443,4,FALSE),""))))</f>
        <v>104
数研</v>
      </c>
      <c r="X55" s="407" t="str">
        <f>IF(V56="ア",VLOOKUP(T56,[2]ア!$A$2:$E$1545,4,FALSE),IF(V56="イ",VLOOKUP(T56,[2]イ!$A$3:$E$77,4,FALSE),IF(V56="ウ",IF(HLOOKUP(T56,[2]ウ!$B$1:$QI$6,3,FALSE)="","",HLOOKUP(T56,[2]ウ!$B$1:$QI$6,3,FALSE)),"")))</f>
        <v>数Ａ
715
◆</v>
      </c>
      <c r="Y55" s="409" t="str">
        <f>IF(V56="ア",VLOOKUP(T56,[2]ア!$A$2:$E$1545,5,FALSE),IF(V56="イ",VLOOKUP(T56,[2]イ!$A$3:$E$77,5,FALSE),IF(V56="ウ",HLOOKUP(T56,[2]ウ!$B$1:$QI$6,5,FALSE),IF(V56="エ",VLOOKUP(T56,[2]エ!$A$4:$E$443,5,FALSE),""))))&amp;"　"&amp;IF(V56="ウ",HLOOKUP(T56,[2]ウ!$B$1:$QI$6,6,FALSE),"")</f>
        <v>最新　数学A　</v>
      </c>
      <c r="Z55" s="504" t="s">
        <v>9649</v>
      </c>
      <c r="AA55" s="413" t="s">
        <v>9589</v>
      </c>
      <c r="AB55" s="415" t="s">
        <v>9595</v>
      </c>
      <c r="AC55" s="448" t="s">
        <v>9543</v>
      </c>
    </row>
    <row r="56" spans="1:29" s="45" customFormat="1" ht="18.899999999999999" customHeight="1" x14ac:dyDescent="0.45">
      <c r="A56" s="75" t="s">
        <v>9743</v>
      </c>
      <c r="B56" s="406"/>
      <c r="C56" s="97" t="s">
        <v>9534</v>
      </c>
      <c r="D56" s="408"/>
      <c r="E56" s="408"/>
      <c r="F56" s="410"/>
      <c r="G56" s="422"/>
      <c r="H56" s="414"/>
      <c r="I56" s="402"/>
      <c r="J56" s="88" t="s">
        <v>9725</v>
      </c>
      <c r="K56" s="406"/>
      <c r="L56" s="97" t="s">
        <v>9534</v>
      </c>
      <c r="M56" s="408"/>
      <c r="N56" s="408"/>
      <c r="O56" s="410"/>
      <c r="P56" s="412"/>
      <c r="Q56" s="414"/>
      <c r="R56" s="402"/>
      <c r="S56" s="404"/>
      <c r="T56" s="383" t="s">
        <v>9624</v>
      </c>
      <c r="U56" s="406"/>
      <c r="V56" s="97" t="s">
        <v>9534</v>
      </c>
      <c r="W56" s="408"/>
      <c r="X56" s="408"/>
      <c r="Y56" s="410"/>
      <c r="Z56" s="505"/>
      <c r="AA56" s="414"/>
      <c r="AB56" s="416"/>
      <c r="AC56" s="449"/>
    </row>
    <row r="57" spans="1:29" s="45" customFormat="1" ht="18.899999999999999" customHeight="1" x14ac:dyDescent="0.45">
      <c r="A57" s="78" t="s">
        <v>3733</v>
      </c>
      <c r="B57" s="405" t="s">
        <v>9738</v>
      </c>
      <c r="C57" s="390" t="s">
        <v>9744</v>
      </c>
      <c r="D57" s="407" t="str">
        <f>IF(C58="ア",VLOOKUP(A58,[6]ア!$A$2:$E$1545,2,FALSE),IF(C58="イ",VLOOKUP(A58,[6]イ!$A$3:$E$77,2,FALSE),IF(C58="ウ",HLOOKUP(A58,[6]ウ!$B$1:$QI$6,4,FALSE),IF(C58="エ",VLOOKUP(A58,[6]エ!$A$4:$E$443,3,FALSE)&amp;"　"&amp;VLOOKUP(A58,[6]エ!$A$4:$E$443,4,FALSE),""))))</f>
        <v>9
開隆堂</v>
      </c>
      <c r="E57" s="407" t="str">
        <f>IF(C58="ア",VLOOKUP(A58,[6]ア!$A$2:$E$1545,4,FALSE),IF(C58="イ",VLOOKUP(A58,[6]イ!$A$3:$E$77,4,FALSE),IF(C58="ウ",IF(HLOOKUP(A58,[6]ウ!$B$1:$QI$6,3,FALSE)="","",HLOOKUP(A58,[6]ウ!$B$1:$QI$6,3,FALSE)),"")))</f>
        <v>論Ⅰ
702
◆</v>
      </c>
      <c r="F57" s="409" t="str">
        <f>IF(C58="ア",VLOOKUP(A58,[6]ア!$A$2:$E$1545,5,FALSE),IF(C58="イ",VLOOKUP(A58,[6]イ!$A$3:$E$77,5,FALSE),IF(C58="ウ",HLOOKUP(A58,[6]ウ!$B$1:$QI$6,5,FALSE),IF(C58="エ",VLOOKUP(A58,[6]エ!$A$4:$E$443,5,FALSE),""))))&amp;"　"&amp;IF(C58="ウ",HLOOKUP(A58,[6]ウ!$B$1:$QI$6,6,FALSE),"")</f>
        <v>Amity English Logic and Expression Ⅰ　</v>
      </c>
      <c r="G57" s="421" t="s">
        <v>9575</v>
      </c>
      <c r="H57" s="413" t="s">
        <v>9568</v>
      </c>
      <c r="I57" s="401" t="s">
        <v>9569</v>
      </c>
      <c r="J57" s="89" t="s">
        <v>9735</v>
      </c>
      <c r="K57" s="405" t="s">
        <v>9715</v>
      </c>
      <c r="L57" s="390" t="s">
        <v>9726</v>
      </c>
      <c r="M57" s="407" t="str">
        <f>IF(L58="ア",VLOOKUP(J58,[5]ア!$A$2:$E$1545,2,FALSE),IF(L58="イ",VLOOKUP(J58,[5]イ!$A$3:$E$77,2,FALSE),IF(L58="ウ",HLOOKUP(J58,[5]ウ!$B$1:$QI$6,4,FALSE),IF(L58="エ",VLOOKUP(J58,[5]エ!$A$4:$E$443,3,FALSE)&amp;"　"&amp;VLOOKUP(J58,[5]エ!$A$4:$E$443,4,FALSE),""))))</f>
        <v>116 日文</v>
      </c>
      <c r="N57" s="407" t="str">
        <f>IF(L58="ア",VLOOKUP(J58,[5]ア!$A$2:$E$1545,4,FALSE),IF(L58="イ",VLOOKUP(J58,[5]イ!$A$3:$E$77,4,FALSE),IF(L58="ウ",IF(HLOOKUP(J58,[5]ウ!$B$1:$QI$6,3,FALSE)="","",HLOOKUP(J58,[5]ウ!$B$1:$QI$6,3,FALSE)),"")))</f>
        <v>美Ⅱ702</v>
      </c>
      <c r="O57" s="409" t="str">
        <f>IF(L58="ア",VLOOKUP(J58,[5]ア!$A$2:$E$1545,5,FALSE),IF(L58="イ",VLOOKUP(J58,[5]イ!$A$3:$E$77,5,FALSE),IF(L58="ウ",HLOOKUP(J58,[5]ウ!$B$1:$QI$6,5,FALSE),IF(L58="エ",VLOOKUP(J58,[5]エ!$A$4:$E$443,5,FALSE),""))))&amp;"　"&amp;IF(L58="ウ",HLOOKUP(J58,[5]ウ!$B$1:$QI$6,6,FALSE),"")</f>
        <v>高校生の美術２　</v>
      </c>
      <c r="P57" s="411" t="s">
        <v>9724</v>
      </c>
      <c r="Q57" s="413" t="s">
        <v>9568</v>
      </c>
      <c r="R57" s="401" t="s">
        <v>9568</v>
      </c>
      <c r="S57" s="403"/>
      <c r="T57" s="381" t="s">
        <v>9666</v>
      </c>
      <c r="U57" s="405" t="s">
        <v>9617</v>
      </c>
      <c r="V57" s="390" t="s">
        <v>9650</v>
      </c>
      <c r="W57" s="407" t="str">
        <f>IF(V58="ア",VLOOKUP(T58,[2]ア!$A$2:$E$1545,2,FALSE),IF(V58="イ",VLOOKUP(T58,[2]イ!$A$3:$E$77,2,FALSE),IF(V58="ウ",HLOOKUP(T58,[2]ウ!$B$1:$QI$6,4,FALSE),IF(V58="エ",VLOOKUP(T58,[2]エ!$A$4:$E$443,3,FALSE)&amp;"　"&amp;VLOOKUP(T58,[2]エ!$A$4:$E$443,4,FALSE),""))))</f>
        <v>104 数研</v>
      </c>
      <c r="X57" s="407" t="str">
        <f>IF(V58="ア",VLOOKUP(T58,[2]ア!$A$2:$E$1545,4,FALSE),IF(V58="イ",VLOOKUP(T58,[2]イ!$A$3:$E$77,4,FALSE),IF(V58="ウ",IF(HLOOKUP(T58,[2]ウ!$B$1:$QI$6,3,FALSE)="","",HLOOKUP(T58,[2]ウ!$B$1:$QI$6,3,FALSE)),"")))</f>
        <v>数C711</v>
      </c>
      <c r="Y57" s="409" t="str">
        <f>IF(V58="ア",VLOOKUP(T58,[2]ア!$A$2:$E$1545,5,FALSE),IF(V58="イ",VLOOKUP(T58,[2]イ!$A$3:$E$77,5,FALSE),IF(V58="ウ",HLOOKUP(T58,[2]ウ!$B$1:$QI$6,5,FALSE),IF(V58="エ",VLOOKUP(T58,[2]エ!$A$4:$E$443,5,FALSE),""))))&amp;"　"&amp;IF(V58="ウ",HLOOKUP(T58,[2]ウ!$B$1:$QI$6,6,FALSE),"")</f>
        <v>最新　数学Ｃ　</v>
      </c>
      <c r="Z57" s="504" t="s">
        <v>9647</v>
      </c>
      <c r="AA57" s="413" t="s">
        <v>9568</v>
      </c>
      <c r="AB57" s="415" t="s">
        <v>9589</v>
      </c>
      <c r="AC57" s="448"/>
    </row>
    <row r="58" spans="1:29" s="45" customFormat="1" ht="18.899999999999999" customHeight="1" x14ac:dyDescent="0.45">
      <c r="A58" s="75" t="s">
        <v>9745</v>
      </c>
      <c r="B58" s="406"/>
      <c r="C58" s="97" t="s">
        <v>9534</v>
      </c>
      <c r="D58" s="408"/>
      <c r="E58" s="408"/>
      <c r="F58" s="410"/>
      <c r="G58" s="422"/>
      <c r="H58" s="414"/>
      <c r="I58" s="402"/>
      <c r="J58" s="88" t="s">
        <v>4843</v>
      </c>
      <c r="K58" s="406"/>
      <c r="L58" s="97" t="s">
        <v>9534</v>
      </c>
      <c r="M58" s="408"/>
      <c r="N58" s="408"/>
      <c r="O58" s="410"/>
      <c r="P58" s="412"/>
      <c r="Q58" s="414"/>
      <c r="R58" s="402"/>
      <c r="S58" s="404"/>
      <c r="T58" s="383" t="s">
        <v>9651</v>
      </c>
      <c r="U58" s="406"/>
      <c r="V58" s="97" t="s">
        <v>9534</v>
      </c>
      <c r="W58" s="408"/>
      <c r="X58" s="408"/>
      <c r="Y58" s="410"/>
      <c r="Z58" s="505"/>
      <c r="AA58" s="414"/>
      <c r="AB58" s="416"/>
      <c r="AC58" s="449"/>
    </row>
    <row r="59" spans="1:29" s="45" customFormat="1" ht="18.899999999999999" customHeight="1" x14ac:dyDescent="0.45">
      <c r="A59" s="78" t="s">
        <v>9768</v>
      </c>
      <c r="B59" s="405" t="s">
        <v>9738</v>
      </c>
      <c r="C59" s="390" t="s">
        <v>9746</v>
      </c>
      <c r="D59" s="407" t="str">
        <f>IF(C60="ア",VLOOKUP(A60,[6]ア!$A$2:$E$1545,2,FALSE),IF(C60="イ",VLOOKUP(A60,[6]イ!$A$3:$E$77,2,FALSE),IF(C60="ウ",HLOOKUP(A60,[6]ウ!$B$1:$QI$6,4,FALSE),IF(C60="エ",VLOOKUP(A60,[6]エ!$A$4:$E$443,3,FALSE)&amp;"　"&amp;VLOOKUP(A60,[6]エ!$A$4:$E$443,4,FALSE),""))))</f>
        <v>9
開隆堂</v>
      </c>
      <c r="E59" s="407" t="str">
        <f>IF(C60="ア",VLOOKUP(A60,[6]ア!$A$2:$E$1545,4,FALSE),IF(C60="イ",VLOOKUP(A60,[6]イ!$A$3:$E$77,4,FALSE),IF(C60="ウ",IF(HLOOKUP(A60,[6]ウ!$B$1:$QI$6,3,FALSE)="","",HLOOKUP(A60,[6]ウ!$B$1:$QI$6,3,FALSE)),"")))</f>
        <v>論Ⅰ
703
◆</v>
      </c>
      <c r="F59" s="409" t="str">
        <f>IF(C60="ア",VLOOKUP(A60,[6]ア!$A$2:$E$1545,5,FALSE),IF(C60="イ",VLOOKUP(A60,[6]イ!$A$3:$E$77,5,FALSE),IF(C60="ウ",HLOOKUP(A60,[6]ウ!$B$1:$QI$6,5,FALSE),IF(C60="エ",VLOOKUP(A60,[6]エ!$A$4:$E$443,5,FALSE),""))))&amp;"　"&amp;IF(C60="ウ",HLOOKUP(A60,[6]ウ!$B$1:$QI$6,6,FALSE),"")</f>
        <v>APPLAUSE ENGLISH LOGIC AND
EXPRESSION Ⅰ　</v>
      </c>
      <c r="G59" s="421" t="s">
        <v>9572</v>
      </c>
      <c r="H59" s="413" t="s">
        <v>9568</v>
      </c>
      <c r="I59" s="401" t="s">
        <v>9569</v>
      </c>
      <c r="J59" s="89" t="s">
        <v>9736</v>
      </c>
      <c r="K59" s="405" t="s">
        <v>9715</v>
      </c>
      <c r="L59" s="390" t="s">
        <v>9727</v>
      </c>
      <c r="M59" s="407" t="str">
        <f>IF(L60="ア",VLOOKUP(J60,[5]ア!$A$2:$E$1545,2,FALSE),IF(L60="イ",VLOOKUP(J60,[5]イ!$A$3:$E$77,2,FALSE),IF(L60="ウ",HLOOKUP(J60,[5]ウ!$B$1:$QI$6,4,FALSE),IF(L60="エ",VLOOKUP(J60,[5]エ!$A$4:$E$443,3,FALSE)&amp;"　"&amp;VLOOKUP(J60,[5]エ!$A$4:$E$443,4,FALSE),""))))</f>
        <v>38 光村</v>
      </c>
      <c r="N59" s="407" t="str">
        <f>IF(L60="ア",VLOOKUP(J60,[5]ア!$A$2:$E$1545,4,FALSE),IF(L60="イ",VLOOKUP(J60,[5]イ!$A$3:$E$77,4,FALSE),IF(L60="ウ",IF(HLOOKUP(J60,[5]ウ!$B$1:$QI$6,3,FALSE)="","",HLOOKUP(J60,[5]ウ!$B$1:$QI$6,3,FALSE)),"")))</f>
        <v>書Ⅱ704</v>
      </c>
      <c r="O59" s="409" t="str">
        <f>IF(L60="ア",VLOOKUP(J60,[5]ア!$A$2:$E$1545,5,FALSE),IF(L60="イ",VLOOKUP(J60,[5]イ!$A$3:$E$77,5,FALSE),IF(L60="ウ",HLOOKUP(J60,[5]ウ!$B$1:$QI$6,5,FALSE),IF(L60="エ",VLOOKUP(J60,[5]エ!$A$4:$E$443,5,FALSE),""))))&amp;"　"&amp;IF(L60="ウ",HLOOKUP(J60,[5]ウ!$B$1:$QI$6,6,FALSE),"")</f>
        <v>書Ⅱ　</v>
      </c>
      <c r="P59" s="411" t="s">
        <v>9724</v>
      </c>
      <c r="Q59" s="413" t="s">
        <v>9568</v>
      </c>
      <c r="R59" s="401" t="s">
        <v>9568</v>
      </c>
      <c r="S59" s="403"/>
      <c r="T59" s="381" t="s">
        <v>9705</v>
      </c>
      <c r="U59" s="405" t="s">
        <v>9667</v>
      </c>
      <c r="V59" s="390" t="s">
        <v>9686</v>
      </c>
      <c r="W59" s="407" t="str">
        <f>IF(V60="ア",VLOOKUP(T60,[3]ア!$A$2:$E$1545,2,FALSE),IF(V60="イ",VLOOKUP(T60,[3]イ!$A$3:$E$77,2,FALSE),IF(V60="ウ",HLOOKUP(T60,[3]ウ!$B$1:$QI$6,4,FALSE),IF(V60="エ",VLOOKUP(T60,[3]エ!$A$4:$E$443,3,FALSE)&amp;"　"&amp;VLOOKUP(T60,[3]エ!$A$4:$E$443,4,FALSE),""))))</f>
        <v>183 第一</v>
      </c>
      <c r="X59" s="407" t="str">
        <f>IF(V60="ア",VLOOKUP(T60,[3]ア!$A$2:$E$1545,4,FALSE),IF(V60="イ",VLOOKUP(T60,[3]イ!$A$3:$E$77,4,FALSE),IF(V60="ウ",IF(HLOOKUP(T60,[3]ウ!$B$1:$QI$6,3,FALSE)="","",HLOOKUP(T60,[3]ウ!$B$1:$QI$6,3,FALSE)),"")))</f>
        <v>物理709</v>
      </c>
      <c r="Y59" s="409" t="str">
        <f>IF(V60="ア",VLOOKUP(T60,[3]ア!$A$2:$E$1545,5,FALSE),IF(V60="イ",VLOOKUP(T60,[3]イ!$A$3:$E$77,5,FALSE),IF(V60="ウ",HLOOKUP(T60,[3]ウ!$B$1:$QI$6,5,FALSE),IF(V60="エ",VLOOKUP(T60,[3]エ!$A$4:$E$443,5,FALSE),""))))&amp;"　"&amp;IF(V60="ウ",HLOOKUP(T60,[3]ウ!$B$1:$QI$6,6,FALSE),"")</f>
        <v>高等学校　物理　</v>
      </c>
      <c r="Z59" s="411" t="s">
        <v>9953</v>
      </c>
      <c r="AA59" s="413" t="s">
        <v>9687</v>
      </c>
      <c r="AB59" s="415" t="s">
        <v>9589</v>
      </c>
      <c r="AC59" s="448"/>
    </row>
    <row r="60" spans="1:29" s="45" customFormat="1" ht="18.899999999999999" customHeight="1" x14ac:dyDescent="0.45">
      <c r="A60" s="75" t="s">
        <v>9747</v>
      </c>
      <c r="B60" s="406"/>
      <c r="C60" s="97" t="s">
        <v>9534</v>
      </c>
      <c r="D60" s="408"/>
      <c r="E60" s="408"/>
      <c r="F60" s="410"/>
      <c r="G60" s="422"/>
      <c r="H60" s="414"/>
      <c r="I60" s="402"/>
      <c r="J60" s="88" t="s">
        <v>9728</v>
      </c>
      <c r="K60" s="406"/>
      <c r="L60" s="97" t="s">
        <v>9534</v>
      </c>
      <c r="M60" s="408"/>
      <c r="N60" s="408"/>
      <c r="O60" s="410"/>
      <c r="P60" s="412"/>
      <c r="Q60" s="414"/>
      <c r="R60" s="402"/>
      <c r="S60" s="404"/>
      <c r="T60" s="380" t="s">
        <v>9688</v>
      </c>
      <c r="U60" s="406"/>
      <c r="V60" s="97" t="s">
        <v>9534</v>
      </c>
      <c r="W60" s="408"/>
      <c r="X60" s="408"/>
      <c r="Y60" s="410"/>
      <c r="Z60" s="412"/>
      <c r="AA60" s="414"/>
      <c r="AB60" s="416"/>
      <c r="AC60" s="449"/>
    </row>
    <row r="61" spans="1:29" s="45" customFormat="1" ht="18.899999999999999" customHeight="1" x14ac:dyDescent="0.45">
      <c r="A61" s="77" t="s">
        <v>9782</v>
      </c>
      <c r="B61" s="405" t="s">
        <v>9779</v>
      </c>
      <c r="C61" s="390" t="s">
        <v>9780</v>
      </c>
      <c r="D61" s="407" t="str">
        <f>IF(C62="ア",VLOOKUP(A62,[7]ア!$A$2:$E$1545,2,FALSE),IF(C62="イ",VLOOKUP(A62,[7]イ!$A$3:$E$77,2,FALSE),IF(C62="ウ",HLOOKUP(A62,[7]ウ!$B$1:$QI$6,4,FALSE),IF(C62="エ",VLOOKUP(A62,[7]エ!$A$4:$E$443,3,FALSE)&amp;"　"&amp;VLOOKUP(A62,[7]エ!$A$4:$E$443,4,FALSE),""))))</f>
        <v>7
実教</v>
      </c>
      <c r="E61" s="407" t="str">
        <f>IF(C62="ア",VLOOKUP(A62,[7]ア!$A$2:$E$1545,4,FALSE),IF(C62="イ",VLOOKUP(A62,[7]イ!$A$3:$E$77,4,FALSE),IF(C62="ウ",IF(HLOOKUP(A62,[7]ウ!$B$1:$QI$6,3,FALSE)="","",HLOOKUP(A62,[7]ウ!$B$1:$QI$6,3,FALSE)),"")))</f>
        <v>家基
705
◆</v>
      </c>
      <c r="F61" s="409" t="str">
        <f>IF(C62="ア",VLOOKUP(A62,[7]ア!$A$2:$E$1545,5,FALSE),IF(C62="イ",VLOOKUP(A62,[7]イ!$A$3:$E$77,5,FALSE),IF(C62="ウ",HLOOKUP(A62,[7]ウ!$B$1:$QI$6,5,FALSE),IF(C62="エ",VLOOKUP(A62,[7]エ!$A$4:$E$443,5,FALSE),""))))&amp;"　"&amp;IF(C62="ウ",HLOOKUP(A62,[7]ウ!$B$1:$QI$6,6,FALSE),"")</f>
        <v>家庭基礎　気づく力 築く未来　</v>
      </c>
      <c r="G61" s="421" t="s">
        <v>9567</v>
      </c>
      <c r="H61" s="413" t="s">
        <v>9568</v>
      </c>
      <c r="I61" s="401" t="s">
        <v>9569</v>
      </c>
      <c r="J61" s="87" t="s">
        <v>9769</v>
      </c>
      <c r="K61" s="405" t="s">
        <v>9738</v>
      </c>
      <c r="L61" s="390" t="s">
        <v>9739</v>
      </c>
      <c r="M61" s="407" t="str">
        <f>IF(L62="ア",VLOOKUP(J62,[6]ア!$A$2:$E$1545,2,FALSE),IF(L62="イ",VLOOKUP(J62,[6]イ!$A$3:$E$77,2,FALSE),IF(L62="ウ",HLOOKUP(J62,[6]ウ!$B$1:$QI$6,4,FALSE),IF(L62="エ",VLOOKUP(J62,[6]エ!$A$4:$E$443,3,FALSE)&amp;"　"&amp;VLOOKUP(J62,[6]エ!$A$4:$E$443,4,FALSE),""))))</f>
        <v>9
開隆堂</v>
      </c>
      <c r="N61" s="407" t="str">
        <f>IF(L62="ア",VLOOKUP(J62,[6]ア!$A$2:$E$1545,4,FALSE),IF(L62="イ",VLOOKUP(J62,[6]イ!$A$3:$E$77,4,FALSE),IF(L62="ウ",IF(HLOOKUP(J62,[6]ウ!$B$1:$QI$6,3,FALSE)="","",HLOOKUP(J62,[6]ウ!$B$1:$QI$6,3,FALSE)),"")))</f>
        <v>ＣⅠ
704
◆</v>
      </c>
      <c r="O61" s="409" t="str">
        <f>IF(L62="ア",VLOOKUP(J62,[6]ア!$A$2:$E$1545,5,FALSE),IF(L62="イ",VLOOKUP(J62,[6]イ!$A$3:$E$77,5,FALSE),IF(L62="ウ",HLOOKUP(J62,[6]ウ!$B$1:$QI$6,5,FALSE),IF(L62="エ",VLOOKUP(J62,[6]エ!$A$4:$E$443,5,FALSE),""))))&amp;"　"&amp;IF(L62="ウ",HLOOKUP(J62,[6]ウ!$B$1:$QI$6,6,FALSE),"")</f>
        <v>Amity English CommunicationⅠ　</v>
      </c>
      <c r="P61" s="421" t="s">
        <v>9591</v>
      </c>
      <c r="Q61" s="413" t="s">
        <v>9568</v>
      </c>
      <c r="R61" s="401" t="s">
        <v>9631</v>
      </c>
      <c r="S61" s="403" t="s">
        <v>9543</v>
      </c>
      <c r="T61" s="381" t="s">
        <v>9706</v>
      </c>
      <c r="U61" s="405" t="s">
        <v>9667</v>
      </c>
      <c r="V61" s="390" t="s">
        <v>9689</v>
      </c>
      <c r="W61" s="407" t="str">
        <f>IF(V62="ア",VLOOKUP(T62,[3]ア!$A$2:$E$1545,2,FALSE),IF(V62="イ",VLOOKUP(T62,[3]イ!$A$3:$E$77,2,FALSE),IF(V62="ウ",HLOOKUP(T62,[3]ウ!$B$1:$QI$6,4,FALSE),IF(V62="エ",VLOOKUP(T62,[3]エ!$A$4:$E$443,3,FALSE)&amp;"　"&amp;VLOOKUP(T62,[3]エ!$A$4:$E$443,4,FALSE),""))))</f>
        <v>183 第一</v>
      </c>
      <c r="X61" s="407" t="str">
        <f>IF(V62="ア",VLOOKUP(T62,[3]ア!$A$2:$E$1545,4,FALSE),IF(V62="イ",VLOOKUP(T62,[3]イ!$A$3:$E$77,4,FALSE),IF(V62="ウ",IF(HLOOKUP(T62,[3]ウ!$B$1:$QI$6,3,FALSE)="","",HLOOKUP(T62,[3]ウ!$B$1:$QI$6,3,FALSE)),"")))</f>
        <v>化学708</v>
      </c>
      <c r="Y61" s="409" t="str">
        <f>IF(V62="ア",VLOOKUP(T62,[3]ア!$A$2:$E$1545,5,FALSE),IF(V62="イ",VLOOKUP(T62,[3]イ!$A$3:$E$77,5,FALSE),IF(V62="ウ",HLOOKUP(T62,[3]ウ!$B$1:$QI$6,5,FALSE),IF(V62="エ",VLOOKUP(T62,[3]エ!$A$4:$E$443,5,FALSE),""))))&amp;"　"&amp;IF(V62="ウ",HLOOKUP(T62,[3]ウ!$B$1:$QI$6,6,FALSE),"")</f>
        <v>高等学校　化学　</v>
      </c>
      <c r="Z61" s="446" t="s">
        <v>9690</v>
      </c>
      <c r="AA61" s="413" t="s">
        <v>9589</v>
      </c>
      <c r="AB61" s="415" t="s">
        <v>9581</v>
      </c>
      <c r="AC61" s="448" t="s">
        <v>9543</v>
      </c>
    </row>
    <row r="62" spans="1:29" s="45" customFormat="1" ht="18.899999999999999" customHeight="1" x14ac:dyDescent="0.45">
      <c r="A62" s="75" t="s">
        <v>9781</v>
      </c>
      <c r="B62" s="406"/>
      <c r="C62" s="97" t="s">
        <v>9534</v>
      </c>
      <c r="D62" s="408"/>
      <c r="E62" s="408"/>
      <c r="F62" s="410"/>
      <c r="G62" s="422"/>
      <c r="H62" s="414"/>
      <c r="I62" s="402"/>
      <c r="J62" s="88" t="s">
        <v>9742</v>
      </c>
      <c r="K62" s="406"/>
      <c r="L62" s="97" t="s">
        <v>566</v>
      </c>
      <c r="M62" s="408"/>
      <c r="N62" s="408"/>
      <c r="O62" s="410"/>
      <c r="P62" s="422"/>
      <c r="Q62" s="414"/>
      <c r="R62" s="402"/>
      <c r="S62" s="404"/>
      <c r="T62" s="380" t="s">
        <v>9682</v>
      </c>
      <c r="U62" s="406"/>
      <c r="V62" s="97" t="s">
        <v>9534</v>
      </c>
      <c r="W62" s="408"/>
      <c r="X62" s="408"/>
      <c r="Y62" s="410"/>
      <c r="Z62" s="447"/>
      <c r="AA62" s="414"/>
      <c r="AB62" s="416"/>
      <c r="AC62" s="449"/>
    </row>
    <row r="63" spans="1:29" s="45" customFormat="1" ht="18.899999999999999" customHeight="1" x14ac:dyDescent="0.45">
      <c r="A63" s="77" t="s">
        <v>9786</v>
      </c>
      <c r="B63" s="405" t="s">
        <v>9783</v>
      </c>
      <c r="C63" s="390" t="s">
        <v>9784</v>
      </c>
      <c r="D63" s="407" t="str">
        <f>IF(C64="ア",VLOOKUP(A64,[8]ア!$A$2:$E$1545,2,FALSE),IF(C64="イ",VLOOKUP(A64,[8]イ!$A$3:$E$77,2,FALSE),IF(C64="ウ",HLOOKUP(A64,[8]ウ!$B$1:$QI$6,4,FALSE),IF(C64="エ",VLOOKUP(A64,[8]エ!$A$4:$E$443,3,FALSE)&amp;"　"&amp;VLOOKUP(A64,[8]エ!$A$4:$E$443,4,FALSE),""))))</f>
        <v>116
日文</v>
      </c>
      <c r="E63" s="407" t="str">
        <f>IF(C64="ア",VLOOKUP(A64,[8]ア!$A$2:$E$1545,4,FALSE),IF(C64="イ",VLOOKUP(A64,[8]イ!$A$3:$E$77,4,FALSE),IF(C64="ウ",IF(HLOOKUP(A64,[8]ウ!$B$1:$QI$6,3,FALSE)="","",HLOOKUP(A64,[8]ウ!$B$1:$QI$6,3,FALSE)),"")))</f>
        <v>情Ⅰ
710
◆</v>
      </c>
      <c r="F63" s="409" t="str">
        <f>IF(C64="ア",VLOOKUP(A64,[8]ア!$A$2:$E$1545,5,FALSE),IF(C64="イ",VLOOKUP(A64,[8]イ!$A$3:$E$77,5,FALSE),IF(C64="ウ",HLOOKUP(A64,[8]ウ!$B$1:$QI$6,5,FALSE),IF(C64="エ",VLOOKUP(A64,[8]エ!$A$4:$E$443,5,FALSE),""))))&amp;"　"&amp;IF(C64="ウ",HLOOKUP(A64,[8]ウ!$B$1:$QI$6,6,FALSE),"")</f>
        <v>情報Ⅰ　</v>
      </c>
      <c r="G63" s="421" t="s">
        <v>9588</v>
      </c>
      <c r="H63" s="413" t="s">
        <v>9568</v>
      </c>
      <c r="I63" s="401" t="s">
        <v>9956</v>
      </c>
      <c r="J63" s="89" t="s">
        <v>9770</v>
      </c>
      <c r="K63" s="405" t="s">
        <v>9738</v>
      </c>
      <c r="L63" s="390" t="s">
        <v>9748</v>
      </c>
      <c r="M63" s="407" t="str">
        <f>IF(L64="ア",VLOOKUP(J64,[6]ア!$A$2:$E$1545,2,FALSE),IF(L64="イ",VLOOKUP(J64,[6]イ!$A$3:$E$77,2,FALSE),IF(L64="ウ",HLOOKUP(J64,[6]ウ!$B$1:$QI$6,4,FALSE),IF(L64="エ",VLOOKUP(J64,[6]エ!$A$4:$E$443,3,FALSE)&amp;"　"&amp;VLOOKUP(J64,[6]エ!$A$4:$E$443,4,FALSE),""))))</f>
        <v>9 開隆堂</v>
      </c>
      <c r="N63" s="407" t="str">
        <f>IF(L64="ア",VLOOKUP(J64,[6]ア!$A$2:$E$1545,4,FALSE),IF(L64="イ",VLOOKUP(J64,[6]イ!$A$3:$E$77,4,FALSE),IF(L64="ウ",IF(HLOOKUP(J64,[6]ウ!$B$1:$QI$6,3,FALSE)="","",HLOOKUP(J64,[6]ウ!$B$1:$QI$6,3,FALSE)),"")))</f>
        <v>CⅡ704</v>
      </c>
      <c r="O63" s="409" t="str">
        <f>IF(L64="ア",VLOOKUP(J64,[6]ア!$A$2:$E$1545,5,FALSE),IF(L64="イ",VLOOKUP(J64,[6]イ!$A$3:$E$77,5,FALSE),IF(L64="ウ",HLOOKUP(J64,[6]ウ!$B$1:$QI$6,5,FALSE),IF(L64="エ",VLOOKUP(J64,[6]エ!$A$4:$E$443,5,FALSE),""))))&amp;"　"&amp;IF(L64="ウ",HLOOKUP(J64,[6]ウ!$B$1:$QI$6,6,FALSE),"")</f>
        <v>Amity English Communication　Ⅱ　</v>
      </c>
      <c r="P63" s="421" t="s">
        <v>9575</v>
      </c>
      <c r="Q63" s="413" t="s">
        <v>9568</v>
      </c>
      <c r="R63" s="401" t="s">
        <v>9581</v>
      </c>
      <c r="S63" s="403"/>
      <c r="T63" s="381" t="s">
        <v>9707</v>
      </c>
      <c r="U63" s="405" t="s">
        <v>9667</v>
      </c>
      <c r="V63" s="390" t="s">
        <v>9691</v>
      </c>
      <c r="W63" s="407" t="str">
        <f>IF(V64="ア",VLOOKUP(T64,[3]ア!$A$2:$E$1545,2,FALSE),IF(V64="イ",VLOOKUP(T64,[3]イ!$A$3:$E$77,2,FALSE),IF(V64="ウ",HLOOKUP(T64,[3]ウ!$B$1:$QI$6,4,FALSE),IF(V64="エ",VLOOKUP(T64,[3]エ!$A$4:$E$443,3,FALSE)&amp;"　"&amp;VLOOKUP(T64,[3]エ!$A$4:$E$443,4,FALSE),""))))</f>
        <v>183 第一</v>
      </c>
      <c r="X63" s="407" t="str">
        <f>IF(V64="ア",VLOOKUP(T64,[3]ア!$A$2:$E$1545,4,FALSE),IF(V64="イ",VLOOKUP(T64,[3]イ!$A$3:$E$77,4,FALSE),IF(V64="ウ",IF(HLOOKUP(T64,[3]ウ!$B$1:$QI$6,3,FALSE)="","",HLOOKUP(T64,[3]ウ!$B$1:$QI$6,3,FALSE)),"")))</f>
        <v>生物705</v>
      </c>
      <c r="Y63" s="409" t="str">
        <f>IF(V64="ア",VLOOKUP(T64,[3]ア!$A$2:$E$1545,5,FALSE),IF(V64="イ",VLOOKUP(T64,[3]イ!$A$3:$E$77,5,FALSE),IF(V64="ウ",HLOOKUP(T64,[3]ウ!$B$1:$QI$6,5,FALSE),IF(V64="エ",VLOOKUP(T64,[3]エ!$A$4:$E$443,5,FALSE),""))))&amp;"　"&amp;IF(V64="ウ",HLOOKUP(T64,[3]ウ!$B$1:$QI$6,6,FALSE),"")</f>
        <v>高等学校　生物　</v>
      </c>
      <c r="Z63" s="411" t="s">
        <v>9954</v>
      </c>
      <c r="AA63" s="413" t="s">
        <v>9692</v>
      </c>
      <c r="AB63" s="415" t="s">
        <v>9693</v>
      </c>
      <c r="AC63" s="448"/>
    </row>
    <row r="64" spans="1:29" s="45" customFormat="1" ht="18.899999999999999" customHeight="1" x14ac:dyDescent="0.45">
      <c r="A64" s="75" t="s">
        <v>9785</v>
      </c>
      <c r="B64" s="406"/>
      <c r="C64" s="97" t="s">
        <v>9534</v>
      </c>
      <c r="D64" s="408"/>
      <c r="E64" s="408"/>
      <c r="F64" s="410"/>
      <c r="G64" s="422"/>
      <c r="H64" s="414"/>
      <c r="I64" s="402"/>
      <c r="J64" s="88" t="s">
        <v>9749</v>
      </c>
      <c r="K64" s="406"/>
      <c r="L64" s="97" t="s">
        <v>9534</v>
      </c>
      <c r="M64" s="408"/>
      <c r="N64" s="408"/>
      <c r="O64" s="410"/>
      <c r="P64" s="422"/>
      <c r="Q64" s="414"/>
      <c r="R64" s="402"/>
      <c r="S64" s="404"/>
      <c r="T64" s="380" t="s">
        <v>9694</v>
      </c>
      <c r="U64" s="406"/>
      <c r="V64" s="97" t="s">
        <v>9534</v>
      </c>
      <c r="W64" s="408"/>
      <c r="X64" s="408"/>
      <c r="Y64" s="410"/>
      <c r="Z64" s="412"/>
      <c r="AA64" s="414"/>
      <c r="AB64" s="416"/>
      <c r="AC64" s="449"/>
    </row>
    <row r="65" spans="1:29" s="45" customFormat="1" ht="18.899999999999999" customHeight="1" x14ac:dyDescent="0.45">
      <c r="A65" s="77" t="s">
        <v>9808</v>
      </c>
      <c r="B65" s="405" t="s">
        <v>9796</v>
      </c>
      <c r="C65" s="390" t="s">
        <v>9796</v>
      </c>
      <c r="D65" s="407" t="str">
        <f>IF(C66="ア",VLOOKUP(A66,[9]ア!$A$2:$E$1545,2,FALSE),IF(C66="イ",VLOOKUP(A66,[9]イ!$A$3:$E$77,2,FALSE),IF(C66="ウ",HLOOKUP(A66,[9]ウ!$B$1:$QI$6,4,FALSE),IF(C66="エ",VLOOKUP(A66,[9]エ!$A$4:$E$443,3,FALSE)&amp;"　"&amp;VLOOKUP(A66,[9]エ!$A$4:$E$443,4,FALSE),""))))</f>
        <v>20-5　同成社</v>
      </c>
      <c r="E65" s="407" t="str">
        <f>IF(C66="ア",VLOOKUP(A66,[9]ア!$A$2:$E$1545,4,FALSE),IF(C66="イ",VLOOKUP(A66,[9]イ!$A$3:$E$77,4,FALSE),IF(C66="ウ",IF(HLOOKUP(A66,[9]ウ!$B$1:$QI$6,3,FALSE)="","",HLOOKUP(A66,[9]ウ!$B$1:$QI$6,3,FALSE)),"")))</f>
        <v/>
      </c>
      <c r="F65" s="409" t="str">
        <f>IF(C66="ア",VLOOKUP(A66,[9]ア!$A$2:$E$1545,5,FALSE),IF(C66="イ",VLOOKUP(A66,[9]イ!$A$3:$E$77,5,FALSE),IF(C66="ウ",HLOOKUP(A66,[9]ウ!$B$1:$QI$6,5,FALSE),IF(C66="エ",VLOOKUP(A66,[9]エ!$A$4:$E$443,5,FALSE),""))))&amp;"　"&amp;IF(C66="ウ",HLOOKUP(A66,[9]ウ!$B$1:$QI$6,6,FALSE),"")</f>
        <v>ゆっくり学ぶ子のためのこくご入門編　</v>
      </c>
      <c r="G65" s="421" t="s">
        <v>9797</v>
      </c>
      <c r="H65" s="413" t="s">
        <v>9568</v>
      </c>
      <c r="I65" s="401" t="s">
        <v>9798</v>
      </c>
      <c r="J65" s="89" t="s">
        <v>9771</v>
      </c>
      <c r="K65" s="405" t="s">
        <v>9738</v>
      </c>
      <c r="L65" s="390" t="s">
        <v>9748</v>
      </c>
      <c r="M65" s="407" t="str">
        <f>IF(L66="ア",VLOOKUP(J66,[6]ア!$A$2:$E$1545,2,FALSE),IF(L66="イ",VLOOKUP(J66,[6]イ!$A$3:$E$77,2,FALSE),IF(L66="ウ",HLOOKUP(J66,[6]ウ!$B$1:$QI$6,4,FALSE),IF(L66="エ",VLOOKUP(J66,[6]エ!$A$4:$E$443,3,FALSE)&amp;"　"&amp;VLOOKUP(J66,[6]エ!$A$4:$E$443,4,FALSE),""))))</f>
        <v>183 第一</v>
      </c>
      <c r="N65" s="407" t="str">
        <f>IF(L66="ア",VLOOKUP(J66,[6]ア!$A$2:$E$1545,4,FALSE),IF(L66="イ",VLOOKUP(J66,[6]イ!$A$3:$E$77,4,FALSE),IF(L66="ウ",IF(HLOOKUP(J66,[6]ウ!$B$1:$QI$6,3,FALSE)="","",HLOOKUP(J66,[6]ウ!$B$1:$QI$6,3,FALSE)),"")))</f>
        <v>CⅡ720</v>
      </c>
      <c r="O65" s="409" t="str">
        <f>IF(L66="ア",VLOOKUP(J66,[6]ア!$A$2:$E$1545,5,FALSE),IF(L66="イ",VLOOKUP(J66,[6]イ!$A$3:$E$77,5,FALSE),IF(L66="ウ",HLOOKUP(J66,[6]ウ!$B$1:$QI$6,5,FALSE),IF(L66="エ",VLOOKUP(J66,[6]エ!$A$4:$E$443,5,FALSE),""))))&amp;"　"&amp;IF(L66="ウ",HLOOKUP(J66,[6]ウ!$B$1:$QI$6,6,FALSE),"")</f>
        <v>CREATIVE English Communication Ⅱ　</v>
      </c>
      <c r="P65" s="421" t="s">
        <v>9572</v>
      </c>
      <c r="Q65" s="413" t="s">
        <v>9634</v>
      </c>
      <c r="R65" s="401" t="s">
        <v>9568</v>
      </c>
      <c r="S65" s="403"/>
      <c r="T65" s="379" t="s">
        <v>9708</v>
      </c>
      <c r="U65" s="468" t="s">
        <v>9667</v>
      </c>
      <c r="V65" s="390" t="s">
        <v>9691</v>
      </c>
      <c r="W65" s="407" t="str">
        <f>IF(V66="ア",VLOOKUP(T66,[3]ア!$A$2:$E$1545,2,FALSE),IF(V66="イ",VLOOKUP(T66,[3]イ!$A$3:$E$77,2,FALSE),IF(V66="ウ",HLOOKUP(T66,[3]ウ!$B$1:$QI$6,4,FALSE),IF(V66="エ",VLOOKUP(T66,[3]エ!$A$4:$E$443,3,FALSE)&amp;"　"&amp;VLOOKUP(T66,[3]エ!$A$4:$E$443,4,FALSE),""))))</f>
        <v>183
第一</v>
      </c>
      <c r="X65" s="407" t="str">
        <f>IF(V66="ア",VLOOKUP(T66,[3]ア!$A$2:$E$1545,4,FALSE),IF(V66="イ",VLOOKUP(T66,[3]イ!$A$3:$E$77,4,FALSE),IF(V66="ウ",IF(HLOOKUP(T66,[3]ウ!$B$1:$QI$6,3,FALSE)="","",HLOOKUP(T66,[3]ウ!$B$1:$QI$6,3,FALSE)),"")))</f>
        <v>生物
311</v>
      </c>
      <c r="Y65" s="409" t="str">
        <f>IF(V66="ア",VLOOKUP(T66,[3]ア!$A$2:$E$1545,5,FALSE),IF(V66="イ",VLOOKUP(T66,[3]イ!$A$3:$E$77,5,FALSE),IF(V66="ウ",HLOOKUP(T66,[3]ウ!$B$1:$QI$6,5,FALSE),IF(V66="エ",VLOOKUP(T66,[3]エ!$A$4:$E$443,5,FALSE),""))))&amp;"　"&amp;IF(V66="ウ",HLOOKUP(T66,[3]ウ!$B$1:$QI$6,6,FALSE),"")</f>
        <v>高等学校　改訂　生物　</v>
      </c>
      <c r="Z65" s="446" t="s">
        <v>9695</v>
      </c>
      <c r="AA65" s="413" t="s">
        <v>9568</v>
      </c>
      <c r="AB65" s="415" t="s">
        <v>9693</v>
      </c>
      <c r="AC65" s="448"/>
    </row>
    <row r="66" spans="1:29" s="45" customFormat="1" ht="18.899999999999999" customHeight="1" x14ac:dyDescent="0.45">
      <c r="A66" s="75">
        <v>287</v>
      </c>
      <c r="B66" s="406"/>
      <c r="C66" s="97" t="s">
        <v>9799</v>
      </c>
      <c r="D66" s="408"/>
      <c r="E66" s="408"/>
      <c r="F66" s="410"/>
      <c r="G66" s="422"/>
      <c r="H66" s="414"/>
      <c r="I66" s="402"/>
      <c r="J66" s="88" t="s">
        <v>9750</v>
      </c>
      <c r="K66" s="406"/>
      <c r="L66" s="97" t="s">
        <v>9534</v>
      </c>
      <c r="M66" s="408"/>
      <c r="N66" s="408"/>
      <c r="O66" s="410"/>
      <c r="P66" s="422"/>
      <c r="Q66" s="414"/>
      <c r="R66" s="402"/>
      <c r="S66" s="404"/>
      <c r="T66" s="380" t="s">
        <v>9696</v>
      </c>
      <c r="U66" s="406"/>
      <c r="V66" s="97" t="s">
        <v>9534</v>
      </c>
      <c r="W66" s="408"/>
      <c r="X66" s="408"/>
      <c r="Y66" s="410"/>
      <c r="Z66" s="447"/>
      <c r="AA66" s="414"/>
      <c r="AB66" s="416"/>
      <c r="AC66" s="449"/>
    </row>
    <row r="67" spans="1:29" s="45" customFormat="1" ht="18.899999999999999" customHeight="1" x14ac:dyDescent="0.45">
      <c r="A67" s="78" t="s">
        <v>9809</v>
      </c>
      <c r="B67" s="405" t="s">
        <v>9565</v>
      </c>
      <c r="C67" s="390" t="s">
        <v>9565</v>
      </c>
      <c r="D67" s="407" t="str">
        <f>IF(C68="ア",VLOOKUP(A68,[9]ア!$A$2:$E$1545,2,FALSE),IF(C68="イ",VLOOKUP(A68,[9]イ!$A$3:$E$77,2,FALSE),IF(C68="ウ",HLOOKUP(A68,[9]ウ!$B$1:$QI$6,4,FALSE),IF(C68="エ",VLOOKUP(A68,[9]エ!$A$4:$E$443,3,FALSE)&amp;"　"&amp;VLOOKUP(A68,[9]エ!$A$4:$E$443,4,FALSE),""))))</f>
        <v>20-7　東洋館</v>
      </c>
      <c r="E67" s="407" t="str">
        <f>IF(C68="ア",VLOOKUP(A68,[9]ア!$A$2:$E$1545,4,FALSE),IF(C68="イ",VLOOKUP(A68,[9]イ!$A$3:$E$77,4,FALSE),IF(C68="ウ",IF(HLOOKUP(A68,[9]ウ!$B$1:$QI$6,3,FALSE)="","",HLOOKUP(A68,[9]ウ!$B$1:$QI$6,3,FALSE)),"")))</f>
        <v/>
      </c>
      <c r="F67" s="409" t="str">
        <f>IF(C68="ア",VLOOKUP(A68,[9]ア!$A$2:$E$1545,5,FALSE),IF(C68="イ",VLOOKUP(A68,[9]イ!$A$3:$E$77,5,FALSE),IF(C68="ウ",HLOOKUP(A68,[9]ウ!$B$1:$QI$6,5,FALSE),IF(C68="エ",VLOOKUP(A68,[9]エ!$A$4:$E$443,5,FALSE),""))))&amp;"　"&amp;IF(C68="ウ",HLOOKUP(A68,[9]ウ!$B$1:$QI$6,6,FALSE),"")</f>
        <v>くらしに役立つ社会　</v>
      </c>
      <c r="G67" s="421" t="s">
        <v>9797</v>
      </c>
      <c r="H67" s="413" t="s">
        <v>9568</v>
      </c>
      <c r="I67" s="401" t="s">
        <v>9798</v>
      </c>
      <c r="J67" s="89" t="s">
        <v>9772</v>
      </c>
      <c r="K67" s="405" t="s">
        <v>9738</v>
      </c>
      <c r="L67" s="390" t="s">
        <v>9751</v>
      </c>
      <c r="M67" s="407" t="str">
        <f>IF(L68="ア",VLOOKUP(J68,[6]ア!$A$2:$E$1545,2,FALSE),IF(L68="イ",VLOOKUP(J68,[6]イ!$A$3:$E$77,2,FALSE),IF(L68="ウ",HLOOKUP(J68,[6]ウ!$B$1:$QI$6,4,FALSE),IF(L68="エ",VLOOKUP(J68,[6]エ!$A$4:$E$443,3,FALSE)&amp;"　"&amp;VLOOKUP(J68,[6]エ!$A$4:$E$443,4,FALSE),""))))</f>
        <v>9 開隆堂</v>
      </c>
      <c r="N67" s="407" t="str">
        <f>IF(L68="ア",VLOOKUP(J68,[6]ア!$A$2:$E$1545,4,FALSE),IF(L68="イ",VLOOKUP(J68,[6]イ!$A$3:$E$77,4,FALSE),IF(L68="ウ",IF(HLOOKUP(J68,[6]ウ!$B$1:$QI$6,3,FALSE)="","",HLOOKUP(J68,[6]ウ!$B$1:$QI$6,3,FALSE)),"")))</f>
        <v>論Ⅱ702</v>
      </c>
      <c r="O67" s="409" t="str">
        <f>IF(L68="ア",VLOOKUP(J68,[6]ア!$A$2:$E$1545,5,FALSE),IF(L68="イ",VLOOKUP(J68,[6]イ!$A$3:$E$77,5,FALSE),IF(L68="ウ",HLOOKUP(J68,[6]ウ!$B$1:$QI$6,5,FALSE),IF(L68="エ",VLOOKUP(J68,[6]エ!$A$4:$E$443,5,FALSE),""))))&amp;"　"&amp;IF(L68="ウ",HLOOKUP(J68,[6]ウ!$B$1:$QI$6,6,FALSE),"")</f>
        <v>Amity English Logic and Expression　Ⅱ　</v>
      </c>
      <c r="P67" s="421" t="s">
        <v>9575</v>
      </c>
      <c r="Q67" s="413" t="s">
        <v>9589</v>
      </c>
      <c r="R67" s="401" t="s">
        <v>9568</v>
      </c>
      <c r="S67" s="403"/>
      <c r="T67" s="379" t="s">
        <v>9737</v>
      </c>
      <c r="U67" s="468" t="s">
        <v>9715</v>
      </c>
      <c r="V67" s="390" t="s">
        <v>9729</v>
      </c>
      <c r="W67" s="407" t="str">
        <f>IF(V68="ア",VLOOKUP(T68,[5]ア!$A$2:$E$1545,2,FALSE),IF(V68="イ",VLOOKUP(T68,[5]イ!$A$3:$E$77,2,FALSE),IF(V68="ウ",HLOOKUP(T68,[5]ウ!$B$1:$QI$6,4,FALSE),IF(V68="エ",VLOOKUP(T68,[5]エ!$A$4:$E$443,3,FALSE)&amp;"　"&amp;VLOOKUP(T68,[5]エ!$A$4:$E$443,4,FALSE),""))))</f>
        <v>116
日文</v>
      </c>
      <c r="X67" s="407" t="str">
        <f>IF(V68="ア",VLOOKUP(T68,[5]ア!$A$2:$E$1545,4,FALSE),IF(V68="イ",VLOOKUP(T68,[5]イ!$A$3:$E$77,4,FALSE),IF(V68="ウ",IF(HLOOKUP(T68,[5]ウ!$B$1:$QI$6,3,FALSE)="","",HLOOKUP(T68,[5]ウ!$B$1:$QI$6,3,FALSE)),"")))</f>
        <v>美Ⅰ
702</v>
      </c>
      <c r="Y67" s="409" t="str">
        <f>IF(V68="ア",VLOOKUP(T68,[5]ア!$A$2:$E$1545,5,FALSE),IF(V68="イ",VLOOKUP(T68,[5]イ!$A$3:$E$77,5,FALSE),IF(V68="ウ",HLOOKUP(T68,[5]ウ!$B$1:$QI$6,5,FALSE),IF(V68="エ",VLOOKUP(T68,[5]エ!$A$4:$E$443,5,FALSE),""))))&amp;"　"&amp;IF(V68="ウ",HLOOKUP(T68,[5]ウ!$B$1:$QI$6,6,FALSE),"")</f>
        <v>高校生の美術１　</v>
      </c>
      <c r="Z67" s="411" t="s">
        <v>9730</v>
      </c>
      <c r="AA67" s="413" t="s">
        <v>9568</v>
      </c>
      <c r="AB67" s="415" t="s">
        <v>9589</v>
      </c>
      <c r="AC67" s="448"/>
    </row>
    <row r="68" spans="1:29" s="45" customFormat="1" ht="18.899999999999999" customHeight="1" x14ac:dyDescent="0.45">
      <c r="A68" s="75">
        <v>307</v>
      </c>
      <c r="B68" s="406"/>
      <c r="C68" s="97" t="s">
        <v>9799</v>
      </c>
      <c r="D68" s="408"/>
      <c r="E68" s="408"/>
      <c r="F68" s="410"/>
      <c r="G68" s="422"/>
      <c r="H68" s="414"/>
      <c r="I68" s="402"/>
      <c r="J68" s="88" t="s">
        <v>9752</v>
      </c>
      <c r="K68" s="406"/>
      <c r="L68" s="97" t="s">
        <v>566</v>
      </c>
      <c r="M68" s="408"/>
      <c r="N68" s="408"/>
      <c r="O68" s="410"/>
      <c r="P68" s="422"/>
      <c r="Q68" s="414"/>
      <c r="R68" s="402"/>
      <c r="S68" s="404"/>
      <c r="T68" s="380" t="s">
        <v>9720</v>
      </c>
      <c r="U68" s="406"/>
      <c r="V68" s="97" t="s">
        <v>566</v>
      </c>
      <c r="W68" s="408"/>
      <c r="X68" s="408"/>
      <c r="Y68" s="410"/>
      <c r="Z68" s="412"/>
      <c r="AA68" s="414"/>
      <c r="AB68" s="416"/>
      <c r="AC68" s="449"/>
    </row>
    <row r="69" spans="1:29" s="45" customFormat="1" ht="18.899999999999999" customHeight="1" x14ac:dyDescent="0.45">
      <c r="A69" s="78" t="s">
        <v>9810</v>
      </c>
      <c r="B69" s="405" t="s">
        <v>9800</v>
      </c>
      <c r="C69" s="390" t="s">
        <v>9800</v>
      </c>
      <c r="D69" s="407" t="str">
        <f>IF(C70="ア",VLOOKUP(A70,[9]ア!$A$2:$E$1545,2,FALSE),IF(C70="イ",VLOOKUP(A70,[9]イ!$A$3:$E$77,2,FALSE),IF(C70="ウ",HLOOKUP(A70,[9]ウ!$B$1:$QI$6,4,FALSE),IF(C70="エ",VLOOKUP(A70,[9]エ!$A$4:$E$443,3,FALSE)&amp;"　"&amp;VLOOKUP(A70,[9]エ!$A$4:$E$443,4,FALSE),""))))</f>
        <v>33-1　む　ぎ　書　房</v>
      </c>
      <c r="E69" s="407" t="str">
        <f>IF(C70="ア",VLOOKUP(A70,[9]ア!$A$2:$E$1545,4,FALSE),IF(C70="イ",VLOOKUP(A70,[9]イ!$A$3:$E$77,4,FALSE),IF(C70="ウ",IF(HLOOKUP(A70,[9]ウ!$B$1:$QI$6,3,FALSE)="","",HLOOKUP(A70,[9]ウ!$B$1:$QI$6,3,FALSE)),"")))</f>
        <v/>
      </c>
      <c r="F69" s="409" t="str">
        <f>IF(C70="ア",VLOOKUP(A70,[9]ア!$A$2:$E$1545,5,FALSE),IF(C70="イ",VLOOKUP(A70,[9]イ!$A$3:$E$77,5,FALSE),IF(C70="ウ",HLOOKUP(A70,[9]ウ!$B$1:$QI$6,5,FALSE),IF(C70="エ",VLOOKUP(A70,[9]エ!$A$4:$E$443,5,FALSE),""))))&amp;"　"&amp;IF(C70="ウ",HLOOKUP(A70,[9]ウ!$B$1:$QI$6,6,FALSE),"")</f>
        <v>わかるさんすう２　</v>
      </c>
      <c r="G69" s="421" t="s">
        <v>9797</v>
      </c>
      <c r="H69" s="413" t="s">
        <v>9568</v>
      </c>
      <c r="I69" s="401" t="s">
        <v>9798</v>
      </c>
      <c r="J69" s="89" t="s">
        <v>9773</v>
      </c>
      <c r="K69" s="405" t="s">
        <v>9738</v>
      </c>
      <c r="L69" s="390" t="s">
        <v>9753</v>
      </c>
      <c r="M69" s="407" t="str">
        <f>IF(L70="ア",VLOOKUP(J70,[6]ア!$A$2:$E$1545,2,FALSE),IF(L70="イ",VLOOKUP(J70,[6]イ!$A$3:$E$77,2,FALSE),IF(L70="ウ",HLOOKUP(J70,[6]ウ!$B$1:$QI$6,4,FALSE),IF(L70="エ",VLOOKUP(J70,[6]エ!$A$4:$E$443,3,FALSE)&amp;"　"&amp;VLOOKUP(J70,[6]エ!$A$4:$E$443,4,FALSE),""))))</f>
        <v>9 開隆堂</v>
      </c>
      <c r="N69" s="407" t="str">
        <f>IF(L70="ア",VLOOKUP(J70,[6]ア!$A$2:$E$1545,4,FALSE),IF(L70="イ",VLOOKUP(J70,[6]イ!$A$3:$E$77,4,FALSE),IF(L70="ウ",IF(HLOOKUP(J70,[6]ウ!$B$1:$QI$6,3,FALSE)="","",HLOOKUP(J70,[6]ウ!$B$1:$QI$6,3,FALSE)),"")))</f>
        <v>論Ⅱ703</v>
      </c>
      <c r="O69" s="409" t="str">
        <f>IF(L70="ア",VLOOKUP(J70,[6]ア!$A$2:$E$1545,5,FALSE),IF(L70="イ",VLOOKUP(J70,[6]イ!$A$3:$E$77,5,FALSE),IF(L70="ウ",HLOOKUP(J70,[6]ウ!$B$1:$QI$6,5,FALSE),IF(L70="エ",VLOOKUP(J70,[6]エ!$A$4:$E$443,5,FALSE),""))))&amp;"　"&amp;IF(L70="ウ",HLOOKUP(J70,[6]ウ!$B$1:$QI$6,6,FALSE),"")</f>
        <v>APPLAUSE ENGLISH LOGIC AND EXPRESSION　Ⅱ　</v>
      </c>
      <c r="P69" s="421" t="s">
        <v>9572</v>
      </c>
      <c r="Q69" s="413" t="s">
        <v>9568</v>
      </c>
      <c r="R69" s="401" t="s">
        <v>9568</v>
      </c>
      <c r="S69" s="403"/>
      <c r="T69" s="379" t="s">
        <v>9774</v>
      </c>
      <c r="U69" s="468" t="s">
        <v>9738</v>
      </c>
      <c r="V69" s="390" t="s">
        <v>9748</v>
      </c>
      <c r="W69" s="407" t="str">
        <f>IF(V70="ア",VLOOKUP(T70,[6]ア!$A$2:$E$1545,2,FALSE),IF(V70="イ",VLOOKUP(T70,[6]イ!$A$3:$E$77,2,FALSE),IF(V70="ウ",HLOOKUP(T70,[6]ウ!$B$1:$QI$6,4,FALSE),IF(V70="エ",VLOOKUP(T70,[6]エ!$A$4:$E$443,3,FALSE)&amp;"　"&amp;VLOOKUP(T70,[6]エ!$A$4:$E$443,4,FALSE),""))))</f>
        <v>9 開隆堂</v>
      </c>
      <c r="X69" s="407" t="str">
        <f>IF(V70="ア",VLOOKUP(T70,[6]ア!$A$2:$E$1545,4,FALSE),IF(V70="イ",VLOOKUP(T70,[6]イ!$A$3:$E$77,4,FALSE),IF(V70="ウ",IF(HLOOKUP(T70,[6]ウ!$B$1:$QI$6,3,FALSE)="","",HLOOKUP(T70,[6]ウ!$B$1:$QI$6,3,FALSE)),"")))</f>
        <v>CⅡ704</v>
      </c>
      <c r="Y69" s="409" t="str">
        <f>IF(V70="ア",VLOOKUP(T70,[6]ア!$A$2:$E$1545,5,FALSE),IF(V70="イ",VLOOKUP(T70,[6]イ!$A$3:$E$77,5,FALSE),IF(V70="ウ",HLOOKUP(T70,[6]ウ!$B$1:$QI$6,5,FALSE),IF(V70="エ",VLOOKUP(T70,[6]エ!$A$4:$E$443,5,FALSE),""))))&amp;"　"&amp;IF(V70="ウ",HLOOKUP(T70,[6]ウ!$B$1:$QI$6,6,FALSE),"")</f>
        <v>Amity English Communication　Ⅱ　</v>
      </c>
      <c r="Z69" s="421" t="s">
        <v>9575</v>
      </c>
      <c r="AA69" s="413" t="s">
        <v>9589</v>
      </c>
      <c r="AB69" s="415" t="s">
        <v>9581</v>
      </c>
      <c r="AC69" s="448" t="s">
        <v>9543</v>
      </c>
    </row>
    <row r="70" spans="1:29" s="45" customFormat="1" ht="18.899999999999999" customHeight="1" x14ac:dyDescent="0.45">
      <c r="A70" s="75">
        <v>9784838400294</v>
      </c>
      <c r="B70" s="406"/>
      <c r="C70" s="97" t="s">
        <v>9801</v>
      </c>
      <c r="D70" s="408"/>
      <c r="E70" s="408"/>
      <c r="F70" s="410"/>
      <c r="G70" s="422"/>
      <c r="H70" s="414"/>
      <c r="I70" s="402"/>
      <c r="J70" s="88" t="s">
        <v>9754</v>
      </c>
      <c r="K70" s="406"/>
      <c r="L70" s="97" t="s">
        <v>9534</v>
      </c>
      <c r="M70" s="408"/>
      <c r="N70" s="408"/>
      <c r="O70" s="410"/>
      <c r="P70" s="422"/>
      <c r="Q70" s="414"/>
      <c r="R70" s="402"/>
      <c r="S70" s="404"/>
      <c r="T70" s="380" t="s">
        <v>9749</v>
      </c>
      <c r="U70" s="406"/>
      <c r="V70" s="97" t="s">
        <v>9534</v>
      </c>
      <c r="W70" s="408"/>
      <c r="X70" s="408"/>
      <c r="Y70" s="410"/>
      <c r="Z70" s="422"/>
      <c r="AA70" s="414"/>
      <c r="AB70" s="416"/>
      <c r="AC70" s="449"/>
    </row>
    <row r="71" spans="1:29" s="45" customFormat="1" ht="18.899999999999999" customHeight="1" x14ac:dyDescent="0.45">
      <c r="A71" s="78" t="s">
        <v>9811</v>
      </c>
      <c r="B71" s="405" t="s">
        <v>9667</v>
      </c>
      <c r="C71" s="390" t="s">
        <v>9667</v>
      </c>
      <c r="D71" s="407" t="str">
        <f>IF(C72="ア",VLOOKUP(A72,[9]ア!$A$2:$E$1545,2,FALSE),IF(C72="イ",VLOOKUP(A72,[9]イ!$A$3:$E$77,2,FALSE),IF(C72="ウ",HLOOKUP(A72,[9]ウ!$B$1:$QI$6,4,FALSE),IF(C72="エ",VLOOKUP(A72,[9]エ!$A$4:$E$443,3,FALSE)&amp;"　"&amp;VLOOKUP(A72,[9]エ!$A$4:$E$443,4,FALSE),""))))</f>
        <v>02-1　岩　崎　書　店</v>
      </c>
      <c r="E71" s="407" t="str">
        <f>IF(C72="ア",VLOOKUP(A72,[9]ア!$A$2:$E$1545,4,FALSE),IF(C72="イ",VLOOKUP(A72,[9]イ!$A$3:$E$77,4,FALSE),IF(C72="ウ",IF(HLOOKUP(A72,[9]ウ!$B$1:$QI$6,3,FALSE)="","",HLOOKUP(A72,[9]ウ!$B$1:$QI$6,3,FALSE)),"")))</f>
        <v/>
      </c>
      <c r="F71" s="409" t="str">
        <f>IF(C72="ア",VLOOKUP(A72,[9]ア!$A$2:$E$1545,5,FALSE),IF(C72="イ",VLOOKUP(A72,[9]イ!$A$3:$E$77,5,FALSE),IF(C72="ウ",HLOOKUP(A72,[9]ウ!$B$1:$QI$6,5,FALSE),IF(C72="エ",VLOOKUP(A72,[9]エ!$A$4:$E$443,5,FALSE),""))))&amp;"　"&amp;IF(C72="ウ",HLOOKUP(A72,[9]ウ!$B$1:$QI$6,6,FALSE),"")</f>
        <v>かいかたそだてかたずかん４　やさいのうえかた・
そだてかた</v>
      </c>
      <c r="G71" s="421" t="s">
        <v>9797</v>
      </c>
      <c r="H71" s="413" t="s">
        <v>9568</v>
      </c>
      <c r="I71" s="401" t="s">
        <v>9798</v>
      </c>
      <c r="J71" s="87" t="s">
        <v>9815</v>
      </c>
      <c r="K71" s="405" t="s">
        <v>9796</v>
      </c>
      <c r="L71" s="390" t="s">
        <v>9796</v>
      </c>
      <c r="M71" s="407" t="str">
        <f>IF(L72="ア",VLOOKUP(J72,[9]ア!$A$2:$E$1545,2,FALSE),IF(L72="イ",VLOOKUP(J72,[9]イ!$A$3:$E$77,2,FALSE),IF(L72="ウ",HLOOKUP(J72,[9]ウ!$B$1:$QI$6,4,FALSE),IF(L72="エ",VLOOKUP(J72,[9]エ!$A$4:$E$443,3,FALSE)&amp;"　"&amp;VLOOKUP(J72,[9]エ!$A$4:$E$443,4,FALSE),""))))</f>
        <v>20-5　同成社</v>
      </c>
      <c r="N71" s="407" t="str">
        <f>IF(L72="ア",VLOOKUP(J72,[9]ア!$A$2:$E$1545,4,FALSE),IF(L72="イ",VLOOKUP(J72,[9]イ!$A$3:$E$77,4,FALSE),IF(L72="ウ",IF(HLOOKUP(J72,[9]ウ!$B$1:$QI$6,3,FALSE)="","",HLOOKUP(J72,[9]ウ!$B$1:$QI$6,3,FALSE)),"")))</f>
        <v/>
      </c>
      <c r="O71" s="409" t="str">
        <f>IF(L72="ア",VLOOKUP(J72,[9]ア!$A$2:$E$1545,5,FALSE),IF(L72="イ",VLOOKUP(J72,[9]イ!$A$3:$E$77,5,FALSE),IF(L72="ウ",HLOOKUP(J72,[9]ウ!$B$1:$QI$6,5,FALSE),IF(L72="エ",VLOOKUP(J72,[9]エ!$A$4:$E$443,5,FALSE),""))))&amp;"　"&amp;IF(L72="ウ",HLOOKUP(J72,[9]ウ!$B$1:$QI$6,6,FALSE),"")</f>
        <v>ゆっくり学ぶ子のためのこくご入門編　</v>
      </c>
      <c r="P71" s="421" t="s">
        <v>9797</v>
      </c>
      <c r="Q71" s="413" t="s">
        <v>8524</v>
      </c>
      <c r="R71" s="401" t="s">
        <v>9804</v>
      </c>
      <c r="S71" s="403" t="s">
        <v>9543</v>
      </c>
      <c r="T71" s="381" t="s">
        <v>9775</v>
      </c>
      <c r="U71" s="405" t="s">
        <v>9738</v>
      </c>
      <c r="V71" s="390" t="s">
        <v>9755</v>
      </c>
      <c r="W71" s="407" t="str">
        <f>IF(V72="ア",VLOOKUP(T72,[6]ア!$A$2:$E$1545,2,FALSE),IF(V72="イ",VLOOKUP(T72,[6]イ!$A$3:$E$77,2,FALSE),IF(V72="ウ",HLOOKUP(T72,[6]ウ!$B$1:$QI$6,4,FALSE),IF(V72="エ",VLOOKUP(T72,[6]エ!$A$4:$E$443,3,FALSE)&amp;"　"&amp;VLOOKUP(T72,[6]エ!$A$4:$E$443,4,FALSE),""))))</f>
        <v>183 第一</v>
      </c>
      <c r="X71" s="407" t="str">
        <f>IF(V72="ア",VLOOKUP(T72,[6]ア!$A$2:$E$1545,4,FALSE),IF(V72="イ",VLOOKUP(T72,[6]イ!$A$3:$E$77,4,FALSE),IF(V72="ウ",IF(HLOOKUP(T72,[6]ウ!$B$1:$QI$6,3,FALSE)="","",HLOOKUP(T72,[6]ウ!$B$1:$QI$6,3,FALSE)),"")))</f>
        <v>CⅢ718</v>
      </c>
      <c r="Y71" s="409" t="str">
        <f>IF(V72="ア",VLOOKUP(T72,[6]ア!$A$2:$E$1545,5,FALSE),IF(V72="イ",VLOOKUP(T72,[6]イ!$A$3:$E$77,5,FALSE),IF(V72="ウ",HLOOKUP(T72,[6]ウ!$B$1:$QI$6,5,FALSE),IF(V72="エ",VLOOKUP(T72,[6]エ!$A$4:$E$443,5,FALSE),""))))&amp;"　"&amp;IF(V72="ウ",HLOOKUP(T72,[6]ウ!$B$1:$QI$6,6,FALSE),"")</f>
        <v>CREATIVE English Communication Ⅲ　</v>
      </c>
      <c r="Z71" s="421" t="s">
        <v>9572</v>
      </c>
      <c r="AA71" s="413" t="s">
        <v>9634</v>
      </c>
      <c r="AB71" s="415" t="s">
        <v>9589</v>
      </c>
      <c r="AC71" s="448"/>
    </row>
    <row r="72" spans="1:29" s="45" customFormat="1" ht="18.899999999999999" customHeight="1" x14ac:dyDescent="0.45">
      <c r="A72" s="75">
        <v>9784265059041</v>
      </c>
      <c r="B72" s="406"/>
      <c r="C72" s="97" t="s">
        <v>9801</v>
      </c>
      <c r="D72" s="408"/>
      <c r="E72" s="408"/>
      <c r="F72" s="410"/>
      <c r="G72" s="422"/>
      <c r="H72" s="414"/>
      <c r="I72" s="402"/>
      <c r="J72" s="88">
        <v>287</v>
      </c>
      <c r="K72" s="406"/>
      <c r="L72" s="97" t="s">
        <v>9799</v>
      </c>
      <c r="M72" s="408"/>
      <c r="N72" s="408"/>
      <c r="O72" s="410"/>
      <c r="P72" s="422"/>
      <c r="Q72" s="414"/>
      <c r="R72" s="402"/>
      <c r="S72" s="404"/>
      <c r="T72" s="383" t="s">
        <v>9756</v>
      </c>
      <c r="U72" s="406"/>
      <c r="V72" s="97" t="s">
        <v>9534</v>
      </c>
      <c r="W72" s="408"/>
      <c r="X72" s="408"/>
      <c r="Y72" s="410"/>
      <c r="Z72" s="422"/>
      <c r="AA72" s="414"/>
      <c r="AB72" s="416"/>
      <c r="AC72" s="449"/>
    </row>
    <row r="73" spans="1:29" s="45" customFormat="1" ht="18.899999999999999" customHeight="1" x14ac:dyDescent="0.45">
      <c r="A73" s="78" t="s">
        <v>9812</v>
      </c>
      <c r="B73" s="405" t="s">
        <v>9715</v>
      </c>
      <c r="C73" s="390" t="s">
        <v>9802</v>
      </c>
      <c r="D73" s="407" t="str">
        <f>IF(C74="ア",VLOOKUP(A74,[9]ア!$A$2:$E$1545,2,FALSE),IF(C74="イ",VLOOKUP(A74,[9]イ!$A$3:$E$77,2,FALSE),IF(C74="ウ",HLOOKUP(A74,[9]ウ!$B$1:$QI$6,4,FALSE),IF(C74="エ",VLOOKUP(A74,[9]エ!$A$4:$E$443,3,FALSE)&amp;"　"&amp;VLOOKUP(A74,[9]エ!$A$4:$E$443,4,FALSE),""))))</f>
        <v>57-26　教育芸術社</v>
      </c>
      <c r="E73" s="407" t="str">
        <f>IF(C74="ア",VLOOKUP(A74,[9]ア!$A$2:$E$1545,4,FALSE),IF(C74="イ",VLOOKUP(A74,[9]イ!$A$3:$E$77,4,FALSE),IF(C74="ウ",IF(HLOOKUP(A74,[9]ウ!$B$1:$QI$6,3,FALSE)="","",HLOOKUP(A74,[9]ウ!$B$1:$QI$6,3,FALSE)),"")))</f>
        <v/>
      </c>
      <c r="F73" s="409" t="str">
        <f>IF(C74="ア",VLOOKUP(A74,[9]ア!$A$2:$E$1545,5,FALSE),IF(C74="イ",VLOOKUP(A74,[9]イ!$A$3:$E$77,5,FALSE),IF(C74="ウ",HLOOKUP(A74,[9]ウ!$B$1:$QI$6,5,FALSE),IF(C74="エ",VLOOKUP(A74,[9]エ!$A$4:$E$443,5,FALSE),""))))&amp;"　"&amp;IF(C74="ウ",HLOOKUP(A74,[9]ウ!$B$1:$QI$6,6,FALSE),"")</f>
        <v>５訂版　歌はともだち　</v>
      </c>
      <c r="G73" s="421" t="s">
        <v>9797</v>
      </c>
      <c r="H73" s="413" t="s">
        <v>9568</v>
      </c>
      <c r="I73" s="401" t="s">
        <v>9798</v>
      </c>
      <c r="J73" s="89" t="s">
        <v>9816</v>
      </c>
      <c r="K73" s="405" t="s">
        <v>9565</v>
      </c>
      <c r="L73" s="390" t="s">
        <v>9565</v>
      </c>
      <c r="M73" s="407" t="str">
        <f>IF(L74="ア",VLOOKUP(J74,[9]ア!$A$2:$E$1545,2,FALSE),IF(L74="イ",VLOOKUP(J74,[9]イ!$A$3:$E$77,2,FALSE),IF(L74="ウ",HLOOKUP(J74,[9]ウ!$B$1:$QI$6,4,FALSE),IF(L74="エ",VLOOKUP(J74,[9]エ!$A$4:$E$443,3,FALSE)&amp;"　"&amp;VLOOKUP(J74,[9]エ!$A$4:$E$443,4,FALSE),""))))</f>
        <v>20-7　東洋館</v>
      </c>
      <c r="N73" s="407" t="str">
        <f>IF(L74="ア",VLOOKUP(J74,[9]ア!$A$2:$E$1545,4,FALSE),IF(L74="イ",VLOOKUP(J74,[9]イ!$A$3:$E$77,4,FALSE),IF(L74="ウ",IF(HLOOKUP(J74,[9]ウ!$B$1:$QI$6,3,FALSE)="","",HLOOKUP(J74,[9]ウ!$B$1:$QI$6,3,FALSE)),"")))</f>
        <v/>
      </c>
      <c r="O73" s="409" t="str">
        <f>IF(L74="ア",VLOOKUP(J74,[9]ア!$A$2:$E$1545,5,FALSE),IF(L74="イ",VLOOKUP(J74,[9]イ!$A$3:$E$77,5,FALSE),IF(L74="ウ",HLOOKUP(J74,[9]ウ!$B$1:$QI$6,5,FALSE),IF(L74="エ",VLOOKUP(J74,[9]エ!$A$4:$E$443,5,FALSE),""))))&amp;"　"&amp;IF(L74="ウ",HLOOKUP(J74,[9]ウ!$B$1:$QI$6,6,FALSE),"")</f>
        <v>くらしに役立つ社会　</v>
      </c>
      <c r="P73" s="421" t="s">
        <v>9797</v>
      </c>
      <c r="Q73" s="413" t="s">
        <v>8524</v>
      </c>
      <c r="R73" s="401" t="s">
        <v>9804</v>
      </c>
      <c r="S73" s="403" t="s">
        <v>9543</v>
      </c>
      <c r="T73" s="381" t="s">
        <v>9776</v>
      </c>
      <c r="U73" s="405" t="s">
        <v>9738</v>
      </c>
      <c r="V73" s="390" t="s">
        <v>9757</v>
      </c>
      <c r="W73" s="407" t="str">
        <f>IF(V74="ア",VLOOKUP(T74,[6]ア!$A$2:$E$1545,2,FALSE),IF(V74="イ",VLOOKUP(T74,[6]イ!$A$3:$E$77,2,FALSE),IF(V74="ウ",HLOOKUP(T74,[6]ウ!$B$1:$QI$6,4,FALSE),IF(V74="エ",VLOOKUP(T74,[6]エ!$A$4:$E$443,3,FALSE)&amp;"　"&amp;VLOOKUP(T74,[6]エ!$A$4:$E$443,4,FALSE),""))))</f>
        <v>9 開隆堂</v>
      </c>
      <c r="X73" s="407" t="str">
        <f>IF(V74="ア",VLOOKUP(T74,[6]ア!$A$2:$E$1545,4,FALSE),IF(V74="イ",VLOOKUP(T74,[6]イ!$A$3:$E$77,4,FALSE),IF(V74="ウ",IF(HLOOKUP(T74,[6]ウ!$B$1:$QI$6,3,FALSE)="","",HLOOKUP(T74,[6]ウ!$B$1:$QI$6,3,FALSE)),"")))</f>
        <v>論Ⅲ702</v>
      </c>
      <c r="Y73" s="409" t="s">
        <v>9758</v>
      </c>
      <c r="Z73" s="421" t="s">
        <v>9572</v>
      </c>
      <c r="AA73" s="413" t="s">
        <v>9568</v>
      </c>
      <c r="AB73" s="415" t="s">
        <v>9589</v>
      </c>
      <c r="AC73" s="448"/>
    </row>
    <row r="74" spans="1:29" s="45" customFormat="1" ht="18.899999999999999" customHeight="1" x14ac:dyDescent="0.45">
      <c r="A74" s="75">
        <v>157</v>
      </c>
      <c r="B74" s="406"/>
      <c r="C74" s="97" t="s">
        <v>9799</v>
      </c>
      <c r="D74" s="408"/>
      <c r="E74" s="408"/>
      <c r="F74" s="410"/>
      <c r="G74" s="422"/>
      <c r="H74" s="414"/>
      <c r="I74" s="402"/>
      <c r="J74" s="88">
        <v>307</v>
      </c>
      <c r="K74" s="406"/>
      <c r="L74" s="97" t="s">
        <v>9799</v>
      </c>
      <c r="M74" s="408"/>
      <c r="N74" s="408"/>
      <c r="O74" s="410"/>
      <c r="P74" s="422"/>
      <c r="Q74" s="414"/>
      <c r="R74" s="402"/>
      <c r="S74" s="404"/>
      <c r="T74" s="383" t="s">
        <v>9759</v>
      </c>
      <c r="U74" s="406"/>
      <c r="V74" s="97" t="s">
        <v>9534</v>
      </c>
      <c r="W74" s="408"/>
      <c r="X74" s="408"/>
      <c r="Y74" s="410"/>
      <c r="Z74" s="422"/>
      <c r="AA74" s="414"/>
      <c r="AB74" s="416"/>
      <c r="AC74" s="449"/>
    </row>
    <row r="75" spans="1:29" s="45" customFormat="1" ht="18.899999999999999" customHeight="1" x14ac:dyDescent="0.45">
      <c r="A75" s="78" t="s">
        <v>9813</v>
      </c>
      <c r="B75" s="405" t="s">
        <v>9715</v>
      </c>
      <c r="C75" s="390" t="s">
        <v>9803</v>
      </c>
      <c r="D75" s="407" t="str">
        <f>IF(C76="ア",VLOOKUP(A76,[9]ア!$A$2:$E$1545,2,FALSE),IF(C76="イ",VLOOKUP(A76,[9]イ!$A$3:$E$77,2,FALSE),IF(C76="ウ",HLOOKUP(A76,[9]ウ!$B$1:$QI$6,4,FALSE),IF(C76="エ",VLOOKUP(A76,[9]エ!$A$4:$E$443,3,FALSE)&amp;"　"&amp;VLOOKUP(A76,[9]エ!$A$4:$E$443,4,FALSE),""))))</f>
        <v>52-2　岩波書店</v>
      </c>
      <c r="E75" s="407" t="str">
        <f>IF(C76="ア",VLOOKUP(A76,[9]ア!$A$2:$E$1545,4,FALSE),IF(C76="イ",VLOOKUP(A76,[9]イ!$A$3:$E$77,4,FALSE),IF(C76="ウ",IF(HLOOKUP(A76,[9]ウ!$B$1:$QI$6,3,FALSE)="","",HLOOKUP(A76,[9]ウ!$B$1:$QI$6,3,FALSE)),"")))</f>
        <v/>
      </c>
      <c r="F75" s="409" t="str">
        <f>IF(C76="ア",VLOOKUP(A76,[9]ア!$A$2:$E$1545,5,FALSE),IF(C76="イ",VLOOKUP(A76,[9]イ!$A$3:$E$77,5,FALSE),IF(C76="ウ",HLOOKUP(A76,[9]ウ!$B$1:$QI$6,5,FALSE),IF(C76="エ",VLOOKUP(A76,[9]エ!$A$4:$E$443,5,FALSE),""))))&amp;"　"&amp;IF(C76="ウ",HLOOKUP(A76,[9]ウ!$B$1:$QI$6,6,FALSE),"")</f>
        <v>だれでもアーティスト　</v>
      </c>
      <c r="G75" s="421" t="s">
        <v>9797</v>
      </c>
      <c r="H75" s="413" t="s">
        <v>9568</v>
      </c>
      <c r="I75" s="401" t="s">
        <v>9798</v>
      </c>
      <c r="J75" s="89" t="s">
        <v>9817</v>
      </c>
      <c r="K75" s="405" t="s">
        <v>9800</v>
      </c>
      <c r="L75" s="390" t="s">
        <v>9800</v>
      </c>
      <c r="M75" s="407" t="str">
        <f>IF(L76="ア",VLOOKUP(J76,[9]ア!$A$2:$E$1545,2,FALSE),IF(L76="イ",VLOOKUP(J76,[9]イ!$A$3:$E$77,2,FALSE),IF(L76="ウ",HLOOKUP(J76,[9]ウ!$B$1:$QI$6,4,FALSE),IF(L76="エ",VLOOKUP(J76,[9]エ!$A$4:$E$443,3,FALSE)&amp;"　"&amp;VLOOKUP(J76,[9]エ!$A$4:$E$443,4,FALSE),""))))</f>
        <v>33-1　む　ぎ　書　房</v>
      </c>
      <c r="N75" s="407" t="str">
        <f>IF(L76="ア",VLOOKUP(J76,[9]ア!$A$2:$E$1545,4,FALSE),IF(L76="イ",VLOOKUP(J76,[9]イ!$A$3:$E$77,4,FALSE),IF(L76="ウ",IF(HLOOKUP(J76,[9]ウ!$B$1:$QI$6,3,FALSE)="","",HLOOKUP(J76,[9]ウ!$B$1:$QI$6,3,FALSE)),"")))</f>
        <v/>
      </c>
      <c r="O75" s="409" t="str">
        <f>IF(L76="ア",VLOOKUP(J76,[9]ア!$A$2:$E$1545,5,FALSE),IF(L76="イ",VLOOKUP(J76,[9]イ!$A$3:$E$77,5,FALSE),IF(L76="ウ",HLOOKUP(J76,[9]ウ!$B$1:$QI$6,5,FALSE),IF(L76="エ",VLOOKUP(J76,[9]エ!$A$4:$E$443,5,FALSE),""))))&amp;"　"&amp;IF(L76="ウ",HLOOKUP(J76,[9]ウ!$B$1:$QI$6,6,FALSE),"")</f>
        <v>わかるさんすう２　</v>
      </c>
      <c r="P75" s="421" t="s">
        <v>9797</v>
      </c>
      <c r="Q75" s="413" t="s">
        <v>8524</v>
      </c>
      <c r="R75" s="401" t="s">
        <v>9804</v>
      </c>
      <c r="S75" s="403" t="s">
        <v>9543</v>
      </c>
      <c r="T75" s="381" t="s">
        <v>9777</v>
      </c>
      <c r="U75" s="405" t="s">
        <v>9738</v>
      </c>
      <c r="V75" s="390" t="s">
        <v>9760</v>
      </c>
      <c r="W75" s="407" t="str">
        <f>IF(V76="ア",VLOOKUP(T76,[6]ア!$A$2:$E$1545,2,FALSE),IF(V76="イ",VLOOKUP(T76,[6]イ!$A$3:$E$77,2,FALSE),IF(V76="ウ",HLOOKUP(T76,[6]ウ!$B$1:$QI$6,4,FALSE),IF(V76="エ",VLOOKUP(T76,[6]エ!$A$4:$E$443,3,FALSE)&amp;"　"&amp;VLOOKUP(T76,[6]エ!$A$4:$E$443,4,FALSE),""))))</f>
        <v>2
東書</v>
      </c>
      <c r="X75" s="407" t="str">
        <f>IF(V76="ア",VLOOKUP(T76,[6]ア!$A$2:$E$1545,4,FALSE),IF(V76="イ",VLOOKUP(T76,[6]イ!$A$3:$E$77,4,FALSE),IF(V76="ウ",IF(HLOOKUP(T76,[6]ウ!$B$1:$QI$6,3,FALSE)="","",HLOOKUP(T76,[6]ウ!$B$1:$QI$6,3,FALSE)),"")))</f>
        <v>コⅢ
326</v>
      </c>
      <c r="Y75" s="409" t="str">
        <f>IF(V76="ア",VLOOKUP(T76,[6]ア!$A$2:$E$1545,5,FALSE),IF(V76="イ",VLOOKUP(T76,[6]イ!$A$3:$E$77,5,FALSE),IF(V76="ウ",HLOOKUP(T76,[6]ウ!$B$1:$QI$6,5,FALSE),IF(V76="エ",VLOOKUP(T76,[6]エ!$A$4:$E$443,5,FALSE),""))))&amp;"　"&amp;IF(V76="ウ",HLOOKUP(T76,[6]ウ!$B$1:$QI$6,6,FALSE),"")</f>
        <v>Power On  
English Communication Ⅲ　</v>
      </c>
      <c r="Z75" s="421" t="s">
        <v>9572</v>
      </c>
      <c r="AA75" s="413" t="s">
        <v>9589</v>
      </c>
      <c r="AB75" s="415" t="s">
        <v>9589</v>
      </c>
      <c r="AC75" s="448"/>
    </row>
    <row r="76" spans="1:29" s="45" customFormat="1" ht="18.899999999999999" customHeight="1" x14ac:dyDescent="0.45">
      <c r="A76" s="75">
        <v>78</v>
      </c>
      <c r="B76" s="406"/>
      <c r="C76" s="97" t="s">
        <v>9799</v>
      </c>
      <c r="D76" s="408"/>
      <c r="E76" s="408"/>
      <c r="F76" s="410"/>
      <c r="G76" s="422"/>
      <c r="H76" s="414"/>
      <c r="I76" s="402"/>
      <c r="J76" s="88">
        <v>9784838400294</v>
      </c>
      <c r="K76" s="406"/>
      <c r="L76" s="97" t="s">
        <v>9801</v>
      </c>
      <c r="M76" s="408"/>
      <c r="N76" s="408"/>
      <c r="O76" s="410"/>
      <c r="P76" s="422"/>
      <c r="Q76" s="414"/>
      <c r="R76" s="402"/>
      <c r="S76" s="404"/>
      <c r="T76" s="383" t="s">
        <v>9761</v>
      </c>
      <c r="U76" s="406"/>
      <c r="V76" s="97" t="s">
        <v>9534</v>
      </c>
      <c r="W76" s="408"/>
      <c r="X76" s="408"/>
      <c r="Y76" s="410"/>
      <c r="Z76" s="422"/>
      <c r="AA76" s="414"/>
      <c r="AB76" s="416"/>
      <c r="AC76" s="449"/>
    </row>
    <row r="77" spans="1:29" s="45" customFormat="1" ht="18.899999999999999" customHeight="1" x14ac:dyDescent="0.45">
      <c r="A77" s="78" t="s">
        <v>9814</v>
      </c>
      <c r="B77" s="405" t="s">
        <v>9779</v>
      </c>
      <c r="C77" s="390" t="s">
        <v>9955</v>
      </c>
      <c r="D77" s="407" t="str">
        <f>IF(C78="ア",VLOOKUP(A78,[9]ア!$A$2:$E$1545,2,FALSE),IF(C78="イ",VLOOKUP(A78,[9]イ!$A$3:$E$77,2,FALSE),IF(C78="ウ",HLOOKUP(A78,[9]ウ!$B$1:$QI$6,4,FALSE),IF(C78="エ",VLOOKUP(A78,[9]エ!$A$4:$E$443,3,FALSE)&amp;"　"&amp;VLOOKUP(A78,[9]エ!$A$4:$E$443,4,FALSE),""))))</f>
        <v>14-3　育成会</v>
      </c>
      <c r="E77" s="407" t="str">
        <f>IF(C78="ア",VLOOKUP(A78,[9]ア!$A$2:$E$1545,4,FALSE),IF(C78="イ",VLOOKUP(A78,[9]イ!$A$3:$E$77,4,FALSE),IF(C78="ウ",IF(HLOOKUP(A78,[9]ウ!$B$1:$QI$6,3,FALSE)="","",HLOOKUP(A78,[9]ウ!$B$1:$QI$6,3,FALSE)),"")))</f>
        <v/>
      </c>
      <c r="F77" s="409" t="str">
        <f>IF(C78="ア",VLOOKUP(A78,[9]ア!$A$2:$E$1545,5,FALSE),IF(C78="イ",VLOOKUP(A78,[9]イ!$A$3:$E$77,5,FALSE),IF(C78="ウ",HLOOKUP(A78,[9]ウ!$B$1:$QI$6,5,FALSE),IF(C78="エ",VLOOKUP(A78,[9]エ!$A$4:$E$443,5,FALSE),""))))&amp;"　"&amp;IF(C78="ウ",HLOOKUP(A78,[9]ウ!$B$1:$QI$6,6,FALSE),"")</f>
        <v>自立生活ハンドブック４　からだ！！げんき！？　</v>
      </c>
      <c r="G77" s="421" t="s">
        <v>9797</v>
      </c>
      <c r="H77" s="413" t="s">
        <v>9569</v>
      </c>
      <c r="I77" s="401" t="s">
        <v>9798</v>
      </c>
      <c r="J77" s="89" t="s">
        <v>9818</v>
      </c>
      <c r="K77" s="405" t="s">
        <v>9667</v>
      </c>
      <c r="L77" s="390" t="s">
        <v>9667</v>
      </c>
      <c r="M77" s="407" t="str">
        <f>IF(L78="ア",VLOOKUP(J78,[9]ア!$A$2:$E$1545,2,FALSE),IF(L78="イ",VLOOKUP(J78,[9]イ!$A$3:$E$77,2,FALSE),IF(L78="ウ",HLOOKUP(J78,[9]ウ!$B$1:$QI$6,4,FALSE),IF(L78="エ",VLOOKUP(J78,[9]エ!$A$4:$E$443,3,FALSE)&amp;"　"&amp;VLOOKUP(J78,[9]エ!$A$4:$E$443,4,FALSE),""))))</f>
        <v>02-1　岩　崎　書　店</v>
      </c>
      <c r="N77" s="407" t="str">
        <f>IF(L78="ア",VLOOKUP(J78,[9]ア!$A$2:$E$1545,4,FALSE),IF(L78="イ",VLOOKUP(J78,[9]イ!$A$3:$E$77,4,FALSE),IF(L78="ウ",IF(HLOOKUP(J78,[9]ウ!$B$1:$QI$6,3,FALSE)="","",HLOOKUP(J78,[9]ウ!$B$1:$QI$6,3,FALSE)),"")))</f>
        <v/>
      </c>
      <c r="O77" s="409" t="str">
        <f>IF(L78="ア",VLOOKUP(J78,[9]ア!$A$2:$E$1545,5,FALSE),IF(L78="イ",VLOOKUP(J78,[9]イ!$A$3:$E$77,5,FALSE),IF(L78="ウ",HLOOKUP(J78,[9]ウ!$B$1:$QI$6,5,FALSE),IF(L78="エ",VLOOKUP(J78,[9]エ!$A$4:$E$443,5,FALSE),""))))&amp;"　"&amp;IF(L78="ウ",HLOOKUP(J78,[9]ウ!$B$1:$QI$6,6,FALSE),"")</f>
        <v>かいかたそだてかたずかん４　やさいのうえかた・
そだてかた</v>
      </c>
      <c r="P77" s="421" t="s">
        <v>9797</v>
      </c>
      <c r="Q77" s="413" t="s">
        <v>8524</v>
      </c>
      <c r="R77" s="401" t="s">
        <v>9804</v>
      </c>
      <c r="S77" s="403" t="s">
        <v>9543</v>
      </c>
      <c r="T77" s="385" t="s">
        <v>9778</v>
      </c>
      <c r="U77" s="405" t="s">
        <v>9738</v>
      </c>
      <c r="V77" s="390" t="s">
        <v>9762</v>
      </c>
      <c r="W77" s="407" t="s">
        <v>9763</v>
      </c>
      <c r="X77" s="407" t="s">
        <v>9764</v>
      </c>
      <c r="Y77" s="409" t="s">
        <v>9765</v>
      </c>
      <c r="Z77" s="421" t="s">
        <v>9572</v>
      </c>
      <c r="AA77" s="413" t="s">
        <v>9568</v>
      </c>
      <c r="AB77" s="415" t="s">
        <v>9766</v>
      </c>
      <c r="AC77" s="448" t="s">
        <v>9543</v>
      </c>
    </row>
    <row r="78" spans="1:29" s="46" customFormat="1" ht="18.899999999999999" customHeight="1" thickBot="1" x14ac:dyDescent="0.25">
      <c r="A78" s="76">
        <v>88</v>
      </c>
      <c r="B78" s="451"/>
      <c r="C78" s="98" t="s">
        <v>9799</v>
      </c>
      <c r="D78" s="458"/>
      <c r="E78" s="458"/>
      <c r="F78" s="459"/>
      <c r="G78" s="467"/>
      <c r="H78" s="461"/>
      <c r="I78" s="464"/>
      <c r="J78" s="90">
        <v>9784265059041</v>
      </c>
      <c r="K78" s="451"/>
      <c r="L78" s="98" t="s">
        <v>9801</v>
      </c>
      <c r="M78" s="458"/>
      <c r="N78" s="458"/>
      <c r="O78" s="459"/>
      <c r="P78" s="467"/>
      <c r="Q78" s="461"/>
      <c r="R78" s="464"/>
      <c r="S78" s="465"/>
      <c r="T78" s="392"/>
      <c r="U78" s="451"/>
      <c r="V78" s="98" t="s">
        <v>9534</v>
      </c>
      <c r="W78" s="458"/>
      <c r="X78" s="458"/>
      <c r="Y78" s="459"/>
      <c r="Z78" s="467"/>
      <c r="AA78" s="461"/>
      <c r="AB78" s="462"/>
      <c r="AC78" s="460"/>
    </row>
    <row r="79" spans="1:29" s="45" customFormat="1" ht="18.899999999999999" customHeight="1" x14ac:dyDescent="0.45">
      <c r="A79" s="397" t="s">
        <v>9859</v>
      </c>
      <c r="B79" s="476" t="s">
        <v>9832</v>
      </c>
      <c r="C79" s="394" t="s">
        <v>9833</v>
      </c>
      <c r="D79" s="477" t="str">
        <f>IF(C80="ア",VLOOKUP(A80,[10]ア!$A$2:$E$1545,2,FALSE),IF(C80="イ",VLOOKUP(A80,[10]イ!$A$3:$E$77,2,FALSE),IF(C80="ウ",HLOOKUP(A80,[10]ウ!$B$1:$QI$6,4,FALSE),IF(C80="エ",VLOOKUP(A80,[10]エ!$A$4:$E$443,3,FALSE)&amp;"　"&amp;VLOOKUP(A80,[10]エ!$A$4:$E$443,4,FALSE),""))))</f>
        <v>7
実教</v>
      </c>
      <c r="E79" s="477" t="str">
        <f>IF(C80="ア",VLOOKUP(A80,[10]ア!$A$2:$E$1545,4,FALSE),IF(C80="イ",VLOOKUP(A80,[10]イ!$A$3:$E$77,4,FALSE),IF(C80="ウ",IF(HLOOKUP(A80,[10]ウ!$B$1:$QI$6,3,FALSE)="","",HLOOKUP(A80,[10]ウ!$B$1:$QI$6,3,FALSE)),"")))</f>
        <v>工業
701
◆</v>
      </c>
      <c r="F79" s="478" t="str">
        <f>IF(C80="ア",VLOOKUP(A80,[10]ア!$A$2:$E$1545,5,FALSE),IF(C80="イ",VLOOKUP(A80,[10]イ!$A$3:$E$77,5,FALSE),IF(C80="ウ",HLOOKUP(A80,[10]ウ!$B$1:$QI$6,5,FALSE),IF(C80="エ",VLOOKUP(A80,[10]エ!$A$4:$E$443,5,FALSE),""))))&amp;"　"&amp;IF(C80="ウ",HLOOKUP(A80,[10]ウ!$B$1:$QI$6,6,FALSE),"")</f>
        <v>工業技術基礎　</v>
      </c>
      <c r="G79" s="452" t="s">
        <v>9834</v>
      </c>
      <c r="H79" s="453">
        <v>2</v>
      </c>
      <c r="I79" s="480"/>
      <c r="J79" s="395" t="s">
        <v>9819</v>
      </c>
      <c r="K79" s="476" t="s">
        <v>9715</v>
      </c>
      <c r="L79" s="394" t="s">
        <v>9802</v>
      </c>
      <c r="M79" s="477" t="str">
        <f>IF(L80="ア",VLOOKUP(J80,[9]ア!$A$2:$E$1545,2,FALSE),IF(L80="イ",VLOOKUP(J80,[9]イ!$A$3:$E$77,2,FALSE),IF(L80="ウ",HLOOKUP(J80,[9]ウ!$B$1:$QI$6,4,FALSE),IF(L80="エ",VLOOKUP(J80,[9]エ!$A$4:$E$443,3,FALSE)&amp;"　"&amp;VLOOKUP(J80,[9]エ!$A$4:$E$443,4,FALSE),""))))</f>
        <v>57-26　教育芸術社</v>
      </c>
      <c r="N79" s="477" t="str">
        <f>IF(L80="ア",VLOOKUP(J80,[9]ア!$A$2:$E$1545,4,FALSE),IF(L80="イ",VLOOKUP(J80,[9]イ!$A$3:$E$77,4,FALSE),IF(L80="ウ",IF(HLOOKUP(J80,[9]ウ!$B$1:$QI$6,3,FALSE)="","",HLOOKUP(J80,[9]ウ!$B$1:$QI$6,3,FALSE)),"")))</f>
        <v/>
      </c>
      <c r="O79" s="478" t="str">
        <f>IF(L80="ア",VLOOKUP(J80,[9]ア!$A$2:$E$1545,5,FALSE),IF(L80="イ",VLOOKUP(J80,[9]イ!$A$3:$E$77,5,FALSE),IF(L80="ウ",HLOOKUP(J80,[9]ウ!$B$1:$QI$6,5,FALSE),IF(L80="エ",VLOOKUP(J80,[9]エ!$A$4:$E$443,5,FALSE),""))))&amp;"　"&amp;IF(L80="ウ",HLOOKUP(J80,[9]ウ!$B$1:$QI$6,6,FALSE),"")</f>
        <v>５訂版　歌はともだち　</v>
      </c>
      <c r="P79" s="452" t="s">
        <v>9797</v>
      </c>
      <c r="Q79" s="479" t="s">
        <v>9568</v>
      </c>
      <c r="R79" s="480" t="s">
        <v>9798</v>
      </c>
      <c r="S79" s="403" t="s">
        <v>9543</v>
      </c>
      <c r="T79" s="398" t="s">
        <v>9794</v>
      </c>
      <c r="U79" s="506" t="s">
        <v>9787</v>
      </c>
      <c r="V79" s="394" t="s">
        <v>9788</v>
      </c>
      <c r="W79" s="477" t="str">
        <f>IF(V80="ア",VLOOKUP(T80,[8]ア!$A$2:$E$1545,2,FALSE),IF(V80="イ",VLOOKUP(T80,[8]イ!$A$3:$E$77,2,FALSE),IF(V80="ウ",HLOOKUP(T80,[8]ウ!$B$1:$QI$6,4,FALSE),IF(V80="エ",VLOOKUP(T80,[8]エ!$A$4:$E$443,3,FALSE)&amp;"　"&amp;VLOOKUP(T80,[8]エ!$A$4:$E$443,4,FALSE),""))))</f>
        <v>116 日文</v>
      </c>
      <c r="X79" s="477" t="str">
        <f>IF(V80="ア",VLOOKUP(T80,[8]ア!$A$2:$E$1545,4,FALSE),IF(V80="イ",VLOOKUP(T80,[8]イ!$A$3:$E$77,4,FALSE),IF(V80="ウ",IF(HLOOKUP(T80,[8]ウ!$B$1:$QI$6,3,FALSE)="","",HLOOKUP(T80,[8]ウ!$B$1:$QI$6,3,FALSE)),"")))</f>
        <v>情Ⅱ703</v>
      </c>
      <c r="Y79" s="478" t="str">
        <f>IF(V80="ア",VLOOKUP(T80,[8]ア!$A$2:$E$1545,5,FALSE),IF(V80="イ",VLOOKUP(T80,[8]イ!$A$3:$E$77,5,FALSE),IF(V80="ウ",HLOOKUP(T80,[8]ウ!$B$1:$QI$6,5,FALSE),IF(V80="エ",VLOOKUP(T80,[8]エ!$A$4:$E$443,5,FALSE),""))))&amp;"　"&amp;IF(V80="ウ",HLOOKUP(T80,[8]ウ!$B$1:$QI$6,6,FALSE),"")</f>
        <v>情報Ⅱ　</v>
      </c>
      <c r="Z79" s="507" t="s">
        <v>9789</v>
      </c>
      <c r="AA79" s="479" t="s">
        <v>9568</v>
      </c>
      <c r="AB79" s="454" t="s">
        <v>9960</v>
      </c>
      <c r="AC79" s="455"/>
    </row>
    <row r="80" spans="1:29" s="45" customFormat="1" ht="18.899999999999999" customHeight="1" x14ac:dyDescent="0.45">
      <c r="A80" s="75" t="s">
        <v>9835</v>
      </c>
      <c r="B80" s="406"/>
      <c r="C80" s="97" t="s">
        <v>9534</v>
      </c>
      <c r="D80" s="408"/>
      <c r="E80" s="408"/>
      <c r="F80" s="410"/>
      <c r="G80" s="422"/>
      <c r="H80" s="414"/>
      <c r="I80" s="402"/>
      <c r="J80" s="88">
        <v>157</v>
      </c>
      <c r="K80" s="406"/>
      <c r="L80" s="97" t="s">
        <v>9799</v>
      </c>
      <c r="M80" s="408"/>
      <c r="N80" s="408"/>
      <c r="O80" s="410"/>
      <c r="P80" s="422"/>
      <c r="Q80" s="414"/>
      <c r="R80" s="402"/>
      <c r="S80" s="404"/>
      <c r="T80" s="380" t="s">
        <v>9790</v>
      </c>
      <c r="U80" s="406"/>
      <c r="V80" s="97" t="s">
        <v>9534</v>
      </c>
      <c r="W80" s="408"/>
      <c r="X80" s="408"/>
      <c r="Y80" s="410"/>
      <c r="Z80" s="412"/>
      <c r="AA80" s="414"/>
      <c r="AB80" s="416"/>
      <c r="AC80" s="449"/>
    </row>
    <row r="81" spans="1:29" s="45" customFormat="1" ht="18.899999999999999" customHeight="1" x14ac:dyDescent="0.45">
      <c r="A81" s="78" t="s">
        <v>9860</v>
      </c>
      <c r="B81" s="405" t="s">
        <v>9832</v>
      </c>
      <c r="C81" s="390" t="s">
        <v>9836</v>
      </c>
      <c r="D81" s="407" t="str">
        <f>IF(C82="ア",VLOOKUP(A82,[10]ア!$A$2:$E$1545,2,FALSE),IF(C82="イ",VLOOKUP(A82,[10]イ!$A$3:$E$77,2,FALSE),IF(C82="ウ",HLOOKUP(A82,[10]ウ!$B$1:$QI$6,4,FALSE),IF(C82="エ",VLOOKUP(A82,[10]エ!$A$4:$E$443,3,FALSE)&amp;"　"&amp;VLOOKUP(A82,[10]エ!$A$4:$E$443,4,FALSE),""))))</f>
        <v>7
実教</v>
      </c>
      <c r="E81" s="407" t="str">
        <f>IF(C82="ア",VLOOKUP(A82,[10]ア!$A$2:$E$1545,4,FALSE),IF(C82="イ",VLOOKUP(A82,[10]イ!$A$3:$E$77,4,FALSE),IF(C82="ウ",IF(HLOOKUP(A82,[10]ウ!$B$1:$QI$6,3,FALSE)="","",HLOOKUP(A82,[10]ウ!$B$1:$QI$6,3,FALSE)),"")))</f>
        <v>工業
702
◆</v>
      </c>
      <c r="F81" s="409" t="str">
        <f>IF(C82="ア",VLOOKUP(A82,[10]ア!$A$2:$E$1545,5,FALSE),IF(C82="イ",VLOOKUP(A82,[10]イ!$A$3:$E$77,5,FALSE),IF(C82="ウ",HLOOKUP(A82,[10]ウ!$B$1:$QI$6,5,FALSE),IF(C82="エ",VLOOKUP(A82,[10]エ!$A$4:$E$443,5,FALSE),""))))&amp;"　"&amp;IF(C82="ウ",HLOOKUP(A82,[10]ウ!$B$1:$QI$6,6,FALSE),"")</f>
        <v>機械製図　</v>
      </c>
      <c r="G81" s="421" t="s">
        <v>9834</v>
      </c>
      <c r="H81" s="456">
        <v>2</v>
      </c>
      <c r="I81" s="401" t="s">
        <v>9798</v>
      </c>
      <c r="J81" s="89" t="s">
        <v>9820</v>
      </c>
      <c r="K81" s="405" t="s">
        <v>9715</v>
      </c>
      <c r="L81" s="390" t="s">
        <v>9803</v>
      </c>
      <c r="M81" s="407" t="str">
        <f>IF(L82="ア",VLOOKUP(J82,[9]ア!$A$2:$E$1545,2,FALSE),IF(L82="イ",VLOOKUP(J82,[9]イ!$A$3:$E$77,2,FALSE),IF(L82="ウ",HLOOKUP(J82,[9]ウ!$B$1:$QI$6,4,FALSE),IF(L82="エ",VLOOKUP(J82,[9]エ!$A$4:$E$443,3,FALSE)&amp;"　"&amp;VLOOKUP(J82,[9]エ!$A$4:$E$443,4,FALSE),""))))</f>
        <v>52-2　岩波書店</v>
      </c>
      <c r="N81" s="407" t="str">
        <f>IF(L82="ア",VLOOKUP(J82,[9]ア!$A$2:$E$1545,4,FALSE),IF(L82="イ",VLOOKUP(J82,[9]イ!$A$3:$E$77,4,FALSE),IF(L82="ウ",IF(HLOOKUP(J82,[9]ウ!$B$1:$QI$6,3,FALSE)="","",HLOOKUP(J82,[9]ウ!$B$1:$QI$6,3,FALSE)),"")))</f>
        <v/>
      </c>
      <c r="O81" s="409" t="str">
        <f>IF(L82="ア",VLOOKUP(J82,[9]ア!$A$2:$E$1545,5,FALSE),IF(L82="イ",VLOOKUP(J82,[9]イ!$A$3:$E$77,5,FALSE),IF(L82="ウ",HLOOKUP(J82,[9]ウ!$B$1:$QI$6,5,FALSE),IF(L82="エ",VLOOKUP(J82,[9]エ!$A$4:$E$443,5,FALSE),""))))&amp;"　"&amp;IF(L82="ウ",HLOOKUP(J82,[9]ウ!$B$1:$QI$6,6,FALSE),"")</f>
        <v>だれでもアーティスト　</v>
      </c>
      <c r="P81" s="421" t="s">
        <v>9797</v>
      </c>
      <c r="Q81" s="413" t="s">
        <v>9568</v>
      </c>
      <c r="R81" s="401" t="s">
        <v>9804</v>
      </c>
      <c r="S81" s="403" t="s">
        <v>9543</v>
      </c>
      <c r="T81" s="384" t="s">
        <v>9795</v>
      </c>
      <c r="U81" s="405" t="s">
        <v>9791</v>
      </c>
      <c r="V81" s="390" t="s">
        <v>9792</v>
      </c>
      <c r="W81" s="407" t="str">
        <f>IF(V82="ア",VLOOKUP(T82,[8]ア!$A$2:$E$1545,2,FALSE),IF(V82="イ",VLOOKUP(T82,[8]イ!$A$3:$E$77,2,FALSE),IF(V82="ウ",HLOOKUP(T82,[8]ウ!$B$1:$QI$6,4,FALSE),IF(V82="エ",VLOOKUP(T82,[8]エ!$A$4:$E$443,3,FALSE)&amp;"　"&amp;VLOOKUP(T82,[8]エ!$A$4:$E$443,4,FALSE),""))))</f>
        <v>7
実教</v>
      </c>
      <c r="X81" s="407" t="str">
        <f>IF(V82="ア",VLOOKUP(T82,[8]ア!$A$2:$E$1545,4,FALSE),IF(V82="イ",VLOOKUP(T82,[8]イ!$A$3:$E$77,4,FALSE),IF(V82="ウ",IF(HLOOKUP(T82,[8]ウ!$B$1:$QI$6,3,FALSE)="","",HLOOKUP(T82,[8]ウ!$B$1:$QI$6,3,FALSE)),"")))</f>
        <v>情科
307</v>
      </c>
      <c r="Y81" s="409" t="str">
        <f>IF(V82="ア",VLOOKUP(T82,[8]ア!$A$2:$E$1545,5,FALSE),IF(V82="イ",VLOOKUP(T82,[8]イ!$A$3:$E$77,5,FALSE),IF(V82="ウ",HLOOKUP(T82,[8]ウ!$B$1:$QI$6,5,FALSE),IF(V82="エ",VLOOKUP(T82,[8]エ!$A$4:$E$443,5,FALSE),""))))&amp;"　"&amp;IF(V82="ウ",HLOOKUP(T82,[8]ウ!$B$1:$QI$6,6,FALSE),"")</f>
        <v>最新情報の科学　新訂版　</v>
      </c>
      <c r="Z81" s="411" t="s">
        <v>9789</v>
      </c>
      <c r="AA81" s="413" t="s">
        <v>9568</v>
      </c>
      <c r="AB81" s="415" t="s">
        <v>9960</v>
      </c>
      <c r="AC81" s="448"/>
    </row>
    <row r="82" spans="1:29" s="45" customFormat="1" ht="18.899999999999999" customHeight="1" x14ac:dyDescent="0.45">
      <c r="A82" s="75" t="s">
        <v>9837</v>
      </c>
      <c r="B82" s="406"/>
      <c r="C82" s="97" t="s">
        <v>9534</v>
      </c>
      <c r="D82" s="408"/>
      <c r="E82" s="408"/>
      <c r="F82" s="410"/>
      <c r="G82" s="422"/>
      <c r="H82" s="414"/>
      <c r="I82" s="402"/>
      <c r="J82" s="88">
        <v>78</v>
      </c>
      <c r="K82" s="406"/>
      <c r="L82" s="97" t="s">
        <v>9799</v>
      </c>
      <c r="M82" s="408"/>
      <c r="N82" s="408"/>
      <c r="O82" s="410"/>
      <c r="P82" s="422"/>
      <c r="Q82" s="414"/>
      <c r="R82" s="402"/>
      <c r="S82" s="404"/>
      <c r="T82" s="380" t="s">
        <v>9793</v>
      </c>
      <c r="U82" s="484"/>
      <c r="V82" s="375" t="s">
        <v>9534</v>
      </c>
      <c r="W82" s="485"/>
      <c r="X82" s="485"/>
      <c r="Y82" s="486"/>
      <c r="Z82" s="412"/>
      <c r="AA82" s="488"/>
      <c r="AB82" s="489"/>
      <c r="AC82" s="490"/>
    </row>
    <row r="83" spans="1:29" s="45" customFormat="1" ht="18.899999999999999" customHeight="1" x14ac:dyDescent="0.45">
      <c r="A83" s="78" t="s">
        <v>9861</v>
      </c>
      <c r="B83" s="405" t="s">
        <v>9832</v>
      </c>
      <c r="C83" s="390" t="s">
        <v>9838</v>
      </c>
      <c r="D83" s="407" t="str">
        <f>IF(C84="ア",VLOOKUP(A84,[10]ア!$A$2:$E$1545,2,FALSE),IF(C84="イ",VLOOKUP(A84,[10]イ!$A$3:$E$77,2,FALSE),IF(C84="ウ",HLOOKUP(A84,[10]ウ!$B$1:$QI$6,4,FALSE),IF(C84="エ",VLOOKUP(A84,[10]エ!$A$4:$E$443,3,FALSE)&amp;"　"&amp;VLOOKUP(A84,[10]エ!$A$4:$E$443,4,FALSE),""))))</f>
        <v>7 実教</v>
      </c>
      <c r="E83" s="407" t="str">
        <f>IF(C84="ア",VLOOKUP(A84,[10]ア!$A$2:$E$1545,4,FALSE),IF(C84="イ",VLOOKUP(A84,[10]イ!$A$3:$E$77,4,FALSE),IF(C84="ウ",IF(HLOOKUP(A84,[10]ウ!$B$1:$QI$6,3,FALSE)="","",HLOOKUP(A84,[10]ウ!$B$1:$QI$6,3,FALSE)),"")))</f>
        <v>工業718</v>
      </c>
      <c r="F83" s="409" t="str">
        <f>IF(C84="ア",VLOOKUP(A84,[10]ア!$A$2:$E$1545,5,FALSE),IF(C84="イ",VLOOKUP(A84,[10]イ!$A$3:$E$77,5,FALSE),IF(C84="ウ",HLOOKUP(A84,[10]ウ!$B$1:$QI$6,5,FALSE),IF(C84="エ",VLOOKUP(A84,[10]エ!$A$4:$E$443,5,FALSE),""))))&amp;"　"&amp;IF(C84="ウ",HLOOKUP(A84,[10]ウ!$B$1:$QI$6,6,FALSE),"")</f>
        <v>工業情報数理　</v>
      </c>
      <c r="G83" s="421" t="s">
        <v>9834</v>
      </c>
      <c r="H83" s="456">
        <v>2</v>
      </c>
      <c r="I83" s="401" t="s">
        <v>9631</v>
      </c>
      <c r="J83" s="89" t="s">
        <v>9821</v>
      </c>
      <c r="K83" s="405" t="s">
        <v>9738</v>
      </c>
      <c r="L83" s="390" t="s">
        <v>9805</v>
      </c>
      <c r="M83" s="407" t="str">
        <f>IF(L84="ア",VLOOKUP(J84,[9]ア!$A$2:$E$1545,2,FALSE),IF(L84="イ",VLOOKUP(J84,[9]イ!$A$3:$E$77,2,FALSE),IF(L84="ウ",HLOOKUP(J84,[9]ウ!$B$1:$QI$6,4,FALSE),IF(L84="エ",VLOOKUP(J84,[9]エ!$A$4:$E$443,3,FALSE)&amp;"　"&amp;VLOOKUP(J84,[9]エ!$A$4:$E$443,4,FALSE),""))))</f>
        <v>54-22　mpi</v>
      </c>
      <c r="N83" s="407" t="str">
        <f>IF(L84="ア",VLOOKUP(J84,[9]ア!$A$2:$E$1545,4,FALSE),IF(L84="イ",VLOOKUP(J84,[9]イ!$A$3:$E$77,4,FALSE),IF(L84="ウ",IF(HLOOKUP(J84,[9]ウ!$B$1:$QI$6,3,FALSE)="","",HLOOKUP(J84,[9]ウ!$B$1:$QI$6,3,FALSE)),"")))</f>
        <v/>
      </c>
      <c r="O83" s="409" t="str">
        <f>IF(L84="ア",VLOOKUP(J84,[9]ア!$A$2:$E$1545,5,FALSE),IF(L84="イ",VLOOKUP(J84,[9]イ!$A$3:$E$77,5,FALSE),IF(L84="ウ",HLOOKUP(J84,[9]ウ!$B$1:$QI$6,5,FALSE),IF(L84="エ",VLOOKUP(J84,[9]エ!$A$4:$E$443,5,FALSE),""))))&amp;"　"&amp;IF(L84="ウ",HLOOKUP(J84,[9]ウ!$B$1:$QI$6,6,FALSE),"")</f>
        <v>もっと英会話たいそう Dansinglish　</v>
      </c>
      <c r="P83" s="421" t="s">
        <v>9797</v>
      </c>
      <c r="Q83" s="413" t="s">
        <v>8524</v>
      </c>
      <c r="R83" s="401" t="s">
        <v>9957</v>
      </c>
      <c r="S83" s="403"/>
      <c r="T83" s="379" t="s">
        <v>9823</v>
      </c>
      <c r="U83" s="468" t="s">
        <v>9796</v>
      </c>
      <c r="V83" s="390" t="s">
        <v>9796</v>
      </c>
      <c r="W83" s="407" t="str">
        <f>IF(V84="ア",VLOOKUP(T84,[9]ア!$A$2:$E$1545,2,FALSE),IF(V84="イ",VLOOKUP(T84,[9]イ!$A$3:$E$77,2,FALSE),IF(V84="ウ",HLOOKUP(T84,[9]ウ!$B$1:$QI$6,4,FALSE),IF(V84="エ",VLOOKUP(T84,[9]エ!$A$4:$E$443,3,FALSE)&amp;"　"&amp;VLOOKUP(T84,[9]エ!$A$4:$E$443,4,FALSE),""))))</f>
        <v>20-5　同成社</v>
      </c>
      <c r="X83" s="407" t="str">
        <f>IF(V84="ア",VLOOKUP(T84,[9]ア!$A$2:$E$1545,4,FALSE),IF(V84="イ",VLOOKUP(T84,[9]イ!$A$3:$E$77,4,FALSE),IF(V84="ウ",IF(HLOOKUP(T84,[9]ウ!$B$1:$QI$6,3,FALSE)="","",HLOOKUP(T84,[9]ウ!$B$1:$QI$6,3,FALSE)),"")))</f>
        <v/>
      </c>
      <c r="Y83" s="409" t="str">
        <f>IF(V84="ア",VLOOKUP(T84,[9]ア!$A$2:$E$1545,5,FALSE),IF(V84="イ",VLOOKUP(T84,[9]イ!$A$3:$E$77,5,FALSE),IF(V84="ウ",HLOOKUP(T84,[9]ウ!$B$1:$QI$6,5,FALSE),IF(V84="エ",VLOOKUP(T84,[9]エ!$A$4:$E$443,5,FALSE),""))))&amp;"　"&amp;IF(V84="ウ",HLOOKUP(T84,[9]ウ!$B$1:$QI$6,6,FALSE),"")</f>
        <v>ゆっくり学ぶ子のためのこくご入門編　</v>
      </c>
      <c r="Z83" s="421" t="s">
        <v>9797</v>
      </c>
      <c r="AA83" s="413" t="s">
        <v>8524</v>
      </c>
      <c r="AB83" s="415" t="s">
        <v>9804</v>
      </c>
      <c r="AC83" s="448" t="s">
        <v>9543</v>
      </c>
    </row>
    <row r="84" spans="1:29" s="45" customFormat="1" ht="18.899999999999999" customHeight="1" x14ac:dyDescent="0.45">
      <c r="A84" s="75" t="s">
        <v>9839</v>
      </c>
      <c r="B84" s="406"/>
      <c r="C84" s="97" t="s">
        <v>9534</v>
      </c>
      <c r="D84" s="408"/>
      <c r="E84" s="408"/>
      <c r="F84" s="410"/>
      <c r="G84" s="422"/>
      <c r="H84" s="414"/>
      <c r="I84" s="402"/>
      <c r="J84" s="88">
        <v>9</v>
      </c>
      <c r="K84" s="406"/>
      <c r="L84" s="97" t="s">
        <v>9799</v>
      </c>
      <c r="M84" s="408"/>
      <c r="N84" s="408"/>
      <c r="O84" s="410"/>
      <c r="P84" s="422"/>
      <c r="Q84" s="414"/>
      <c r="R84" s="402"/>
      <c r="S84" s="404"/>
      <c r="T84" s="380">
        <v>287</v>
      </c>
      <c r="U84" s="406"/>
      <c r="V84" s="97" t="s">
        <v>9799</v>
      </c>
      <c r="W84" s="408"/>
      <c r="X84" s="408"/>
      <c r="Y84" s="410"/>
      <c r="Z84" s="422"/>
      <c r="AA84" s="414"/>
      <c r="AB84" s="416"/>
      <c r="AC84" s="449"/>
    </row>
    <row r="85" spans="1:29" s="45" customFormat="1" ht="18.899999999999999" customHeight="1" x14ac:dyDescent="0.45">
      <c r="A85" s="78" t="s">
        <v>3764</v>
      </c>
      <c r="B85" s="405" t="s">
        <v>9779</v>
      </c>
      <c r="C85" s="390" t="s">
        <v>9874</v>
      </c>
      <c r="D85" s="407" t="str">
        <f>IF(C86="ア",VLOOKUP(A86,[7]ア!$A$2:$E$1545,2,FALSE),IF(C86="イ",VLOOKUP(A86,[7]イ!$A$3:$E$77,2,FALSE),IF(C86="ウ",HLOOKUP(A86,[7]ウ!$B$1:$QI$6,4,FALSE),IF(C86="エ",VLOOKUP(A86,[7]エ!$A$4:$E$443,3,FALSE)&amp;"　"&amp;VLOOKUP(A86,[7]エ!$A$4:$E$443,4,FALSE),""))))</f>
        <v>7 実教</v>
      </c>
      <c r="E85" s="407" t="str">
        <f>IF(C86="ア",VLOOKUP(A86,[7]ア!$A$2:$E$1545,4,FALSE),IF(C86="イ",VLOOKUP(A86,[7]イ!$A$3:$E$77,4,FALSE),IF(C86="ウ",IF(HLOOKUP(A86,[7]ウ!$B$1:$QI$6,3,FALSE)="","",HLOOKUP(A86,[7]ウ!$B$1:$QI$6,3,FALSE)),"")))</f>
        <v>家庭704</v>
      </c>
      <c r="F85" s="409" t="str">
        <f>IF(C86="ア",VLOOKUP(A86,[7]ア!$A$2:$E$1545,5,FALSE),IF(C86="イ",VLOOKUP(A86,[7]イ!$A$3:$E$77,5,FALSE),IF(C86="ウ",HLOOKUP(A86,[7]ウ!$B$1:$QI$6,5,FALSE),IF(C86="エ",VLOOKUP(A86,[7]エ!$A$4:$E$443,5,FALSE),""))))&amp;"　"&amp;IF(C86="ウ",HLOOKUP(A86,[7]ウ!$B$1:$QI$6,6,FALSE),"")</f>
        <v>生活産業情報　</v>
      </c>
      <c r="G85" s="421" t="s">
        <v>9875</v>
      </c>
      <c r="H85" s="413" t="s">
        <v>9568</v>
      </c>
      <c r="I85" s="401" t="s">
        <v>9569</v>
      </c>
      <c r="J85" s="89" t="s">
        <v>9822</v>
      </c>
      <c r="K85" s="405" t="s">
        <v>9779</v>
      </c>
      <c r="L85" s="390" t="s">
        <v>9955</v>
      </c>
      <c r="M85" s="407" t="str">
        <f>IF(L86="ア",VLOOKUP(J86,[9]ア!$A$2:$E$1545,2,FALSE),IF(L86="イ",VLOOKUP(J86,[9]イ!$A$3:$E$77,2,FALSE),IF(L86="ウ",HLOOKUP(J86,[9]ウ!$B$1:$QI$6,4,FALSE),IF(L86="エ",VLOOKUP(J86,[9]エ!$A$4:$E$443,3,FALSE)&amp;"　"&amp;VLOOKUP(J86,[9]エ!$A$4:$E$443,4,FALSE),""))))</f>
        <v>14-3　育成会</v>
      </c>
      <c r="N85" s="407" t="str">
        <f>IF(L86="ア",VLOOKUP(J86,[9]ア!$A$2:$E$1545,4,FALSE),IF(L86="イ",VLOOKUP(J86,[9]イ!$A$3:$E$77,4,FALSE),IF(L86="ウ",IF(HLOOKUP(J86,[9]ウ!$B$1:$QI$6,3,FALSE)="","",HLOOKUP(J86,[9]ウ!$B$1:$QI$6,3,FALSE)),"")))</f>
        <v/>
      </c>
      <c r="O85" s="409" t="str">
        <f>IF(L86="ア",VLOOKUP(J86,[9]ア!$A$2:$E$1545,5,FALSE),IF(L86="イ",VLOOKUP(J86,[9]イ!$A$3:$E$77,5,FALSE),IF(L86="ウ",HLOOKUP(J86,[9]ウ!$B$1:$QI$6,5,FALSE),IF(L86="エ",VLOOKUP(J86,[9]エ!$A$4:$E$443,5,FALSE),""))))&amp;"　"&amp;IF(L86="ウ",HLOOKUP(J86,[9]ウ!$B$1:$QI$6,6,FALSE),"")</f>
        <v>自立生活ハンドブック４　からだ！！げんき！？　</v>
      </c>
      <c r="P85" s="421" t="s">
        <v>9797</v>
      </c>
      <c r="Q85" s="413" t="s">
        <v>9956</v>
      </c>
      <c r="R85" s="401" t="s">
        <v>9804</v>
      </c>
      <c r="S85" s="403" t="s">
        <v>9543</v>
      </c>
      <c r="T85" s="381" t="s">
        <v>9824</v>
      </c>
      <c r="U85" s="405" t="s">
        <v>9565</v>
      </c>
      <c r="V85" s="390" t="s">
        <v>9565</v>
      </c>
      <c r="W85" s="407" t="str">
        <f>IF(V86="ア",VLOOKUP(T86,[9]ア!$A$2:$E$1545,2,FALSE),IF(V86="イ",VLOOKUP(T86,[9]イ!$A$3:$E$77,2,FALSE),IF(V86="ウ",HLOOKUP(T86,[9]ウ!$B$1:$QI$6,4,FALSE),IF(V86="エ",VLOOKUP(T86,[9]エ!$A$4:$E$443,3,FALSE)&amp;"　"&amp;VLOOKUP(T86,[9]エ!$A$4:$E$443,4,FALSE),""))))</f>
        <v>20-7　東洋館</v>
      </c>
      <c r="X85" s="407" t="str">
        <f>IF(V86="ア",VLOOKUP(T86,[9]ア!$A$2:$E$1545,4,FALSE),IF(V86="イ",VLOOKUP(T86,[9]イ!$A$3:$E$77,4,FALSE),IF(V86="ウ",IF(HLOOKUP(T86,[9]ウ!$B$1:$QI$6,3,FALSE)="","",HLOOKUP(T86,[9]ウ!$B$1:$QI$6,3,FALSE)),"")))</f>
        <v/>
      </c>
      <c r="Y85" s="409" t="str">
        <f>IF(V86="ア",VLOOKUP(T86,[9]ア!$A$2:$E$1545,5,FALSE),IF(V86="イ",VLOOKUP(T86,[9]イ!$A$3:$E$77,5,FALSE),IF(V86="ウ",HLOOKUP(T86,[9]ウ!$B$1:$QI$6,5,FALSE),IF(V86="エ",VLOOKUP(T86,[9]エ!$A$4:$E$443,5,FALSE),""))))&amp;"　"&amp;IF(V86="ウ",HLOOKUP(T86,[9]ウ!$B$1:$QI$6,6,FALSE),"")</f>
        <v>くらしに役立つ社会　</v>
      </c>
      <c r="Z85" s="421" t="s">
        <v>9797</v>
      </c>
      <c r="AA85" s="413" t="s">
        <v>8524</v>
      </c>
      <c r="AB85" s="415" t="s">
        <v>9804</v>
      </c>
      <c r="AC85" s="448" t="s">
        <v>9543</v>
      </c>
    </row>
    <row r="86" spans="1:29" s="45" customFormat="1" ht="18.899999999999999" customHeight="1" x14ac:dyDescent="0.45">
      <c r="A86" s="75" t="s">
        <v>9876</v>
      </c>
      <c r="B86" s="406"/>
      <c r="C86" s="97" t="s">
        <v>9534</v>
      </c>
      <c r="D86" s="408"/>
      <c r="E86" s="408"/>
      <c r="F86" s="410"/>
      <c r="G86" s="422"/>
      <c r="H86" s="414"/>
      <c r="I86" s="402"/>
      <c r="J86" s="88">
        <v>88</v>
      </c>
      <c r="K86" s="406"/>
      <c r="L86" s="97" t="s">
        <v>9799</v>
      </c>
      <c r="M86" s="408"/>
      <c r="N86" s="408"/>
      <c r="O86" s="410"/>
      <c r="P86" s="422"/>
      <c r="Q86" s="414"/>
      <c r="R86" s="402"/>
      <c r="S86" s="404"/>
      <c r="T86" s="380">
        <v>307</v>
      </c>
      <c r="U86" s="406"/>
      <c r="V86" s="97" t="s">
        <v>9799</v>
      </c>
      <c r="W86" s="408"/>
      <c r="X86" s="408"/>
      <c r="Y86" s="410"/>
      <c r="Z86" s="422"/>
      <c r="AA86" s="414"/>
      <c r="AB86" s="416"/>
      <c r="AC86" s="449"/>
    </row>
    <row r="87" spans="1:29" s="45" customFormat="1" ht="18.899999999999999" customHeight="1" x14ac:dyDescent="0.45">
      <c r="A87" s="78" t="s">
        <v>3765</v>
      </c>
      <c r="B87" s="405" t="s">
        <v>9779</v>
      </c>
      <c r="C87" s="390" t="s">
        <v>9877</v>
      </c>
      <c r="D87" s="407" t="str">
        <f>IF(C88="ア",VLOOKUP(A88,[7]ア!$A$2:$E$1545,2,FALSE),IF(C88="イ",VLOOKUP(A88,[7]イ!$A$3:$E$77,2,FALSE),IF(C88="ウ",HLOOKUP(A88,[7]ウ!$B$1:$QI$6,4,FALSE),IF(C88="エ",VLOOKUP(A88,[7]エ!$A$4:$E$443,3,FALSE)&amp;"　"&amp;VLOOKUP(A88,[7]エ!$A$4:$E$443,4,FALSE),""))))</f>
        <v>7 実教</v>
      </c>
      <c r="E87" s="407" t="str">
        <f>IF(C88="ア",VLOOKUP(A88,[7]ア!$A$2:$E$1545,4,FALSE),IF(C88="イ",VLOOKUP(A88,[7]イ!$A$3:$E$77,4,FALSE),IF(C88="ウ",IF(HLOOKUP(A88,[7]ウ!$B$1:$QI$6,3,FALSE)="","",HLOOKUP(A88,[7]ウ!$B$1:$QI$6,3,FALSE)),"")))</f>
        <v>家庭703</v>
      </c>
      <c r="F87" s="409" t="str">
        <f>IF(C88="ア",VLOOKUP(A88,[7]ア!$A$2:$E$1545,5,FALSE),IF(C88="イ",VLOOKUP(A88,[7]イ!$A$3:$E$77,5,FALSE),IF(C88="ウ",HLOOKUP(A88,[7]ウ!$B$1:$QI$6,5,FALSE),IF(C88="エ",VLOOKUP(A88,[7]エ!$A$4:$E$443,5,FALSE),""))))&amp;"　"&amp;IF(C88="ウ",HLOOKUP(A88,[7]ウ!$B$1:$QI$6,6,FALSE),"")</f>
        <v>フードデザイン　</v>
      </c>
      <c r="G87" s="421" t="s">
        <v>9875</v>
      </c>
      <c r="H87" s="413" t="s">
        <v>9568</v>
      </c>
      <c r="I87" s="401" t="s">
        <v>9798</v>
      </c>
      <c r="J87" s="87" t="s">
        <v>9862</v>
      </c>
      <c r="K87" s="405" t="s">
        <v>9832</v>
      </c>
      <c r="L87" s="390" t="s">
        <v>9836</v>
      </c>
      <c r="M87" s="407" t="str">
        <f>IF(L88="ア",VLOOKUP(J88,[10]ア!$A$2:$E$1545,2,FALSE),IF(L88="イ",VLOOKUP(J88,[10]イ!$A$3:$E$77,2,FALSE),IF(L88="ウ",HLOOKUP(J88,[10]ウ!$B$1:$QI$6,4,FALSE),IF(L88="エ",VLOOKUP(J88,[10]エ!$A$4:$E$443,3,FALSE)&amp;"　"&amp;VLOOKUP(J88,[10]エ!$A$4:$E$443,4,FALSE),""))))</f>
        <v>7
実教</v>
      </c>
      <c r="N87" s="407" t="str">
        <f>IF(L88="ア",VLOOKUP(J88,[10]ア!$A$2:$E$1545,4,FALSE),IF(L88="イ",VLOOKUP(J88,[10]イ!$A$3:$E$77,4,FALSE),IF(L88="ウ",IF(HLOOKUP(J88,[10]ウ!$B$1:$QI$6,3,FALSE)="","",HLOOKUP(J88,[10]ウ!$B$1:$QI$6,3,FALSE)),"")))</f>
        <v>工業
702
◆</v>
      </c>
      <c r="O87" s="409" t="str">
        <f>IF(L88="ア",VLOOKUP(J88,[10]ア!$A$2:$E$1545,5,FALSE),IF(L88="イ",VLOOKUP(J88,[10]イ!$A$3:$E$77,5,FALSE),IF(L88="ウ",HLOOKUP(J88,[10]ウ!$B$1:$QI$6,5,FALSE),IF(L88="エ",VLOOKUP(J88,[10]エ!$A$4:$E$443,5,FALSE),""))))&amp;"　"&amp;IF(L88="ウ",HLOOKUP(J88,[10]ウ!$B$1:$QI$6,6,FALSE),"")</f>
        <v>機械製図　</v>
      </c>
      <c r="P87" s="421" t="s">
        <v>9834</v>
      </c>
      <c r="Q87" s="456">
        <v>2</v>
      </c>
      <c r="R87" s="401" t="s">
        <v>9798</v>
      </c>
      <c r="S87" s="403" t="s">
        <v>9543</v>
      </c>
      <c r="T87" s="381" t="s">
        <v>9825</v>
      </c>
      <c r="U87" s="405" t="s">
        <v>9800</v>
      </c>
      <c r="V87" s="390" t="s">
        <v>9800</v>
      </c>
      <c r="W87" s="407" t="str">
        <f>IF(V88="ア",VLOOKUP(T88,[9]ア!$A$2:$E$1545,2,FALSE),IF(V88="イ",VLOOKUP(T88,[9]イ!$A$3:$E$77,2,FALSE),IF(V88="ウ",HLOOKUP(T88,[9]ウ!$B$1:$QI$6,4,FALSE),IF(V88="エ",VLOOKUP(T88,[9]エ!$A$4:$E$443,3,FALSE)&amp;"　"&amp;VLOOKUP(T88,[9]エ!$A$4:$E$443,4,FALSE),""))))</f>
        <v>33-1　む　ぎ　書　房</v>
      </c>
      <c r="X87" s="407" t="str">
        <f>IF(V88="ア",VLOOKUP(T88,[9]ア!$A$2:$E$1545,4,FALSE),IF(V88="イ",VLOOKUP(T88,[9]イ!$A$3:$E$77,4,FALSE),IF(V88="ウ",IF(HLOOKUP(T88,[9]ウ!$B$1:$QI$6,3,FALSE)="","",HLOOKUP(T88,[9]ウ!$B$1:$QI$6,3,FALSE)),"")))</f>
        <v/>
      </c>
      <c r="Y87" s="409" t="str">
        <f>IF(V88="ア",VLOOKUP(T88,[9]ア!$A$2:$E$1545,5,FALSE),IF(V88="イ",VLOOKUP(T88,[9]イ!$A$3:$E$77,5,FALSE),IF(V88="ウ",HLOOKUP(T88,[9]ウ!$B$1:$QI$6,5,FALSE),IF(V88="エ",VLOOKUP(T88,[9]エ!$A$4:$E$443,5,FALSE),""))))&amp;"　"&amp;IF(V88="ウ",HLOOKUP(T88,[9]ウ!$B$1:$QI$6,6,FALSE),"")</f>
        <v>わかるさんすう２　</v>
      </c>
      <c r="Z87" s="421" t="s">
        <v>9797</v>
      </c>
      <c r="AA87" s="413" t="s">
        <v>8524</v>
      </c>
      <c r="AB87" s="415" t="s">
        <v>9804</v>
      </c>
      <c r="AC87" s="448" t="s">
        <v>9543</v>
      </c>
    </row>
    <row r="88" spans="1:29" s="45" customFormat="1" ht="18.899999999999999" customHeight="1" x14ac:dyDescent="0.45">
      <c r="A88" s="75" t="s">
        <v>9878</v>
      </c>
      <c r="B88" s="406"/>
      <c r="C88" s="97" t="s">
        <v>9534</v>
      </c>
      <c r="D88" s="408"/>
      <c r="E88" s="408"/>
      <c r="F88" s="410"/>
      <c r="G88" s="422"/>
      <c r="H88" s="414"/>
      <c r="I88" s="402"/>
      <c r="J88" s="88" t="s">
        <v>9837</v>
      </c>
      <c r="K88" s="406"/>
      <c r="L88" s="97" t="s">
        <v>9534</v>
      </c>
      <c r="M88" s="408"/>
      <c r="N88" s="408"/>
      <c r="O88" s="410"/>
      <c r="P88" s="422"/>
      <c r="Q88" s="414"/>
      <c r="R88" s="402"/>
      <c r="S88" s="404"/>
      <c r="T88" s="380">
        <v>9784838400294</v>
      </c>
      <c r="U88" s="406"/>
      <c r="V88" s="97" t="s">
        <v>9801</v>
      </c>
      <c r="W88" s="408"/>
      <c r="X88" s="408"/>
      <c r="Y88" s="410"/>
      <c r="Z88" s="422"/>
      <c r="AA88" s="414"/>
      <c r="AB88" s="416"/>
      <c r="AC88" s="449"/>
    </row>
    <row r="89" spans="1:29" s="45" customFormat="1" ht="18.899999999999999" customHeight="1" x14ac:dyDescent="0.45">
      <c r="A89" s="78" t="s">
        <v>9884</v>
      </c>
      <c r="B89" s="405" t="s">
        <v>9783</v>
      </c>
      <c r="C89" s="390" t="s">
        <v>9879</v>
      </c>
      <c r="D89" s="407" t="str">
        <f>IF(C90="ア",VLOOKUP(A90,[8]ア!$A$2:$E$1545,2,FALSE),IF(C90="イ",VLOOKUP(A90,[8]イ!$A$3:$E$77,2,FALSE),IF(C90="ウ",HLOOKUP(A90,[8]ウ!$B$1:$QI$6,4,FALSE),IF(C90="エ",VLOOKUP(A90,[8]エ!$A$4:$E$443,3,FALSE)&amp;"　"&amp;VLOOKUP(A90,[8]エ!$A$4:$E$443,4,FALSE),""))))</f>
        <v>7
実教</v>
      </c>
      <c r="E89" s="407" t="str">
        <f>IF(C90="ア",VLOOKUP(A90,[8]ア!$A$2:$E$1545,4,FALSE),IF(C90="イ",VLOOKUP(A90,[8]イ!$A$3:$E$77,4,FALSE),IF(C90="ウ",IF(HLOOKUP(A90,[8]ウ!$B$1:$QI$6,3,FALSE)="","",HLOOKUP(A90,[8]ウ!$B$1:$QI$6,3,FALSE)),"")))</f>
        <v>情報
701
◆</v>
      </c>
      <c r="F89" s="409" t="str">
        <f>IF(C90="ア",VLOOKUP(A90,[8]ア!$A$2:$E$1545,5,FALSE),IF(C90="イ",VLOOKUP(A90,[8]イ!$A$3:$E$77,5,FALSE),IF(C90="ウ",HLOOKUP(A90,[8]ウ!$B$1:$QI$6,5,FALSE),IF(C90="エ",VLOOKUP(A90,[8]エ!$A$4:$E$443,5,FALSE),""))))&amp;"　"&amp;IF(C90="ウ",HLOOKUP(A90,[8]ウ!$B$1:$QI$6,6,FALSE),"")</f>
        <v>情報産業と社会　</v>
      </c>
      <c r="G89" s="421" t="s">
        <v>9880</v>
      </c>
      <c r="H89" s="413" t="s">
        <v>9568</v>
      </c>
      <c r="I89" s="401"/>
      <c r="J89" s="89" t="s">
        <v>9863</v>
      </c>
      <c r="K89" s="405" t="s">
        <v>9832</v>
      </c>
      <c r="L89" s="390" t="s">
        <v>9840</v>
      </c>
      <c r="M89" s="407" t="str">
        <f>IF(L90="ア",VLOOKUP(J90,[10]ア!$A$2:$E$1545,2,FALSE),IF(L90="イ",VLOOKUP(J90,[10]イ!$A$3:$E$77,2,FALSE),IF(L90="ウ",HLOOKUP(J90,[10]ウ!$B$1:$QI$6,4,FALSE),IF(L90="エ",VLOOKUP(J90,[10]エ!$A$4:$E$443,3,FALSE)&amp;"　"&amp;VLOOKUP(J90,[10]エ!$A$4:$E$443,4,FALSE),""))))</f>
        <v>7 実教</v>
      </c>
      <c r="N89" s="407" t="str">
        <f>IF(L90="ア",VLOOKUP(J90,[10]ア!$A$2:$E$1545,4,FALSE),IF(L90="イ",VLOOKUP(J90,[10]イ!$A$3:$E$77,4,FALSE),IF(L90="ウ",IF(HLOOKUP(J90,[10]ウ!$B$1:$QI$6,3,FALSE)="","",HLOOKUP(J90,[10]ウ!$B$1:$QI$6,3,FALSE)),"")))</f>
        <v>工業718</v>
      </c>
      <c r="O89" s="409" t="str">
        <f>IF(L90="ア",VLOOKUP(J90,[10]ア!$A$2:$E$1545,5,FALSE),IF(L90="イ",VLOOKUP(J90,[10]イ!$A$3:$E$77,5,FALSE),IF(L90="ウ",HLOOKUP(J90,[10]ウ!$B$1:$QI$6,5,FALSE),IF(L90="エ",VLOOKUP(J90,[10]エ!$A$4:$E$443,5,FALSE),""))))&amp;"　"&amp;IF(L90="ウ",HLOOKUP(J90,[10]ウ!$B$1:$QI$6,6,FALSE),"")</f>
        <v>工業情報数理　</v>
      </c>
      <c r="P89" s="421" t="s">
        <v>9834</v>
      </c>
      <c r="Q89" s="456">
        <v>2</v>
      </c>
      <c r="R89" s="401" t="s">
        <v>9631</v>
      </c>
      <c r="S89" s="403" t="s">
        <v>9543</v>
      </c>
      <c r="T89" s="381" t="s">
        <v>9826</v>
      </c>
      <c r="U89" s="405" t="s">
        <v>9667</v>
      </c>
      <c r="V89" s="390" t="s">
        <v>9667</v>
      </c>
      <c r="W89" s="407" t="str">
        <f>IF(V90="ア",VLOOKUP(T90,[9]ア!$A$2:$E$1545,2,FALSE),IF(V90="イ",VLOOKUP(T90,[9]イ!$A$3:$E$77,2,FALSE),IF(V90="ウ",HLOOKUP(T90,[9]ウ!$B$1:$QI$6,4,FALSE),IF(V90="エ",VLOOKUP(T90,[9]エ!$A$4:$E$443,3,FALSE)&amp;"　"&amp;VLOOKUP(T90,[9]エ!$A$4:$E$443,4,FALSE),""))))</f>
        <v>02-1　岩　崎　書　店</v>
      </c>
      <c r="X89" s="407" t="str">
        <f>IF(V90="ア",VLOOKUP(T90,[9]ア!$A$2:$E$1545,4,FALSE),IF(V90="イ",VLOOKUP(T90,[9]イ!$A$3:$E$77,4,FALSE),IF(V90="ウ",IF(HLOOKUP(T90,[9]ウ!$B$1:$QI$6,3,FALSE)="","",HLOOKUP(T90,[9]ウ!$B$1:$QI$6,3,FALSE)),"")))</f>
        <v/>
      </c>
      <c r="Y89" s="409" t="str">
        <f>IF(V90="ア",VLOOKUP(T90,[9]ア!$A$2:$E$1545,5,FALSE),IF(V90="イ",VLOOKUP(T90,[9]イ!$A$3:$E$77,5,FALSE),IF(V90="ウ",HLOOKUP(T90,[9]ウ!$B$1:$QI$6,5,FALSE),IF(V90="エ",VLOOKUP(T90,[9]エ!$A$4:$E$443,5,FALSE),""))))&amp;"　"&amp;IF(V90="ウ",HLOOKUP(T90,[9]ウ!$B$1:$QI$6,6,FALSE),"")</f>
        <v>かいかたそだてかたずかん４　やさいのうえかた・
そだてかた</v>
      </c>
      <c r="Z89" s="421" t="s">
        <v>9797</v>
      </c>
      <c r="AA89" s="413" t="s">
        <v>8524</v>
      </c>
      <c r="AB89" s="415" t="s">
        <v>9804</v>
      </c>
      <c r="AC89" s="448" t="s">
        <v>9543</v>
      </c>
    </row>
    <row r="90" spans="1:29" s="45" customFormat="1" ht="18.899999999999999" customHeight="1" x14ac:dyDescent="0.45">
      <c r="A90" s="75" t="s">
        <v>9881</v>
      </c>
      <c r="B90" s="406"/>
      <c r="C90" s="97" t="s">
        <v>9534</v>
      </c>
      <c r="D90" s="408"/>
      <c r="E90" s="408"/>
      <c r="F90" s="410"/>
      <c r="G90" s="422"/>
      <c r="H90" s="414"/>
      <c r="I90" s="402"/>
      <c r="J90" s="88" t="s">
        <v>9839</v>
      </c>
      <c r="K90" s="406"/>
      <c r="L90" s="97" t="s">
        <v>9534</v>
      </c>
      <c r="M90" s="408"/>
      <c r="N90" s="408"/>
      <c r="O90" s="410"/>
      <c r="P90" s="422"/>
      <c r="Q90" s="414"/>
      <c r="R90" s="402"/>
      <c r="S90" s="404"/>
      <c r="T90" s="380">
        <v>9784265059041</v>
      </c>
      <c r="U90" s="406"/>
      <c r="V90" s="97" t="s">
        <v>9801</v>
      </c>
      <c r="W90" s="408"/>
      <c r="X90" s="408"/>
      <c r="Y90" s="410"/>
      <c r="Z90" s="422"/>
      <c r="AA90" s="414"/>
      <c r="AB90" s="416"/>
      <c r="AC90" s="449"/>
    </row>
    <row r="91" spans="1:29" s="45" customFormat="1" ht="18.899999999999999" customHeight="1" x14ac:dyDescent="0.45">
      <c r="A91" s="78" t="s">
        <v>9885</v>
      </c>
      <c r="B91" s="405" t="s">
        <v>9783</v>
      </c>
      <c r="C91" s="390" t="s">
        <v>9882</v>
      </c>
      <c r="D91" s="407" t="str">
        <f>IF(C92="ア",VLOOKUP(A92,[8]ア!$A$2:$E$1545,2,FALSE),IF(C92="イ",VLOOKUP(A92,[8]イ!$A$3:$E$77,2,FALSE),IF(C92="ウ",HLOOKUP(A92,[8]ウ!$B$1:$QI$6,4,FALSE),IF(C92="エ",VLOOKUP(A92,[8]エ!$A$4:$E$443,3,FALSE)&amp;"　"&amp;VLOOKUP(A92,[8]エ!$A$4:$E$443,4,FALSE),""))))</f>
        <v>　実教出版</v>
      </c>
      <c r="E91" s="407" t="str">
        <f>IF(C92="ア",VLOOKUP(A92,[8]ア!$A$2:$E$1545,4,FALSE),IF(C92="イ",VLOOKUP(A92,[8]イ!$A$3:$E$77,4,FALSE),IF(C92="ウ",IF(HLOOKUP(A92,[8]ウ!$B$1:$QI$6,3,FALSE)="","",HLOOKUP(A92,[8]ウ!$B$1:$QI$6,3,FALSE)),"")))</f>
        <v/>
      </c>
      <c r="F91" s="409" t="str">
        <f>IF(C92="ア",VLOOKUP(A92,[8]ア!$A$2:$E$1545,5,FALSE),IF(C92="イ",VLOOKUP(A92,[8]イ!$A$3:$E$77,5,FALSE),IF(C92="ウ",HLOOKUP(A92,[8]ウ!$B$1:$QI$6,5,FALSE),IF(C92="エ",VLOOKUP(A92,[8]エ!$A$4:$E$443,5,FALSE),""))))&amp;"　"&amp;IF(C92="ウ",HLOOKUP(A92,[8]ウ!$B$1:$QI$6,6,FALSE),"")</f>
        <v>３０時間でマスター　Woｒｄ　2019（Windows10対応）　</v>
      </c>
      <c r="G91" s="421" t="s">
        <v>9880</v>
      </c>
      <c r="H91" s="413" t="s">
        <v>9568</v>
      </c>
      <c r="I91" s="401" t="s">
        <v>9631</v>
      </c>
      <c r="J91" s="89" t="s">
        <v>9864</v>
      </c>
      <c r="K91" s="405" t="s">
        <v>9832</v>
      </c>
      <c r="L91" s="390" t="s">
        <v>9841</v>
      </c>
      <c r="M91" s="407" t="str">
        <f>IF(L92="ア",VLOOKUP(J92,[10]ア!$A$2:$E$1545,2,FALSE),IF(L92="イ",VLOOKUP(J92,[10]イ!$A$3:$E$77,2,FALSE),IF(L92="ウ",HLOOKUP(J92,[10]ウ!$B$1:$QI$6,4,FALSE),IF(L92="エ",VLOOKUP(J92,[10]エ!$A$4:$E$443,3,FALSE)&amp;"　"&amp;VLOOKUP(J92,[10]エ!$A$4:$E$443,4,FALSE),""))))</f>
        <v>7
実教</v>
      </c>
      <c r="N91" s="407" t="str">
        <f>IF(L92="ア",VLOOKUP(J92,[10]ア!$A$2:$E$1545,4,FALSE),IF(L92="イ",VLOOKUP(J92,[10]イ!$A$3:$E$77,4,FALSE),IF(L92="ウ",IF(HLOOKUP(J92,[10]ウ!$B$1:$QI$6,3,FALSE)="","",HLOOKUP(J92,[10]ウ!$B$1:$QI$6,3,FALSE)),"")))</f>
        <v>工業
708
◆</v>
      </c>
      <c r="O91" s="409" t="str">
        <f>IF(L92="ア",VLOOKUP(J92,[10]ア!$A$2:$E$1545,5,FALSE),IF(L92="イ",VLOOKUP(J92,[10]イ!$A$3:$E$77,5,FALSE),IF(L92="ウ",HLOOKUP(J92,[10]ウ!$B$1:$QI$6,5,FALSE),IF(L92="エ",VLOOKUP(J92,[10]エ!$A$4:$E$443,5,FALSE),""))))&amp;"　"&amp;IF(L92="ウ",HLOOKUP(J92,[10]ウ!$B$1:$QI$6,6,FALSE),"")</f>
        <v>機械工作１　</v>
      </c>
      <c r="P91" s="421" t="s">
        <v>9834</v>
      </c>
      <c r="Q91" s="456">
        <v>2</v>
      </c>
      <c r="R91" s="508">
        <v>2</v>
      </c>
      <c r="S91" s="403"/>
      <c r="T91" s="381" t="s">
        <v>9827</v>
      </c>
      <c r="U91" s="405" t="s">
        <v>9715</v>
      </c>
      <c r="V91" s="390" t="s">
        <v>9802</v>
      </c>
      <c r="W91" s="407" t="str">
        <f>IF(V92="ア",VLOOKUP(T92,[9]ア!$A$2:$E$1545,2,FALSE),IF(V92="イ",VLOOKUP(T92,[9]イ!$A$3:$E$77,2,FALSE),IF(V92="ウ",HLOOKUP(T92,[9]ウ!$B$1:$QI$6,4,FALSE),IF(V92="エ",VLOOKUP(T92,[9]エ!$A$4:$E$443,3,FALSE)&amp;"　"&amp;VLOOKUP(T92,[9]エ!$A$4:$E$443,4,FALSE),""))))</f>
        <v>57-26　教育芸術社</v>
      </c>
      <c r="X91" s="407" t="str">
        <f>IF(V92="ア",VLOOKUP(T92,[9]ア!$A$2:$E$1545,4,FALSE),IF(V92="イ",VLOOKUP(T92,[9]イ!$A$3:$E$77,4,FALSE),IF(V92="ウ",IF(HLOOKUP(T92,[9]ウ!$B$1:$QI$6,3,FALSE)="","",HLOOKUP(T92,[9]ウ!$B$1:$QI$6,3,FALSE)),"")))</f>
        <v/>
      </c>
      <c r="Y91" s="409" t="str">
        <f>IF(V92="ア",VLOOKUP(T92,[9]ア!$A$2:$E$1545,5,FALSE),IF(V92="イ",VLOOKUP(T92,[9]イ!$A$3:$E$77,5,FALSE),IF(V92="ウ",HLOOKUP(T92,[9]ウ!$B$1:$QI$6,5,FALSE),IF(V92="エ",VLOOKUP(T92,[9]エ!$A$4:$E$443,5,FALSE),""))))&amp;"　"&amp;IF(V92="ウ",HLOOKUP(T92,[9]ウ!$B$1:$QI$6,6,FALSE),"")</f>
        <v>５訂版　歌はともだち　</v>
      </c>
      <c r="Z91" s="421" t="s">
        <v>9797</v>
      </c>
      <c r="AA91" s="413" t="s">
        <v>8524</v>
      </c>
      <c r="AB91" s="415" t="s">
        <v>9958</v>
      </c>
      <c r="AC91" s="448" t="s">
        <v>9543</v>
      </c>
    </row>
    <row r="92" spans="1:29" s="45" customFormat="1" ht="18.899999999999999" customHeight="1" x14ac:dyDescent="0.45">
      <c r="A92" s="75">
        <v>196</v>
      </c>
      <c r="B92" s="406"/>
      <c r="C92" s="97" t="s">
        <v>9799</v>
      </c>
      <c r="D92" s="408"/>
      <c r="E92" s="408"/>
      <c r="F92" s="410"/>
      <c r="G92" s="422"/>
      <c r="H92" s="414"/>
      <c r="I92" s="402"/>
      <c r="J92" s="88" t="s">
        <v>9842</v>
      </c>
      <c r="K92" s="406"/>
      <c r="L92" s="97" t="s">
        <v>9534</v>
      </c>
      <c r="M92" s="408"/>
      <c r="N92" s="408"/>
      <c r="O92" s="410"/>
      <c r="P92" s="422"/>
      <c r="Q92" s="414"/>
      <c r="R92" s="402"/>
      <c r="S92" s="404"/>
      <c r="T92" s="380">
        <v>157</v>
      </c>
      <c r="U92" s="406"/>
      <c r="V92" s="97" t="s">
        <v>9799</v>
      </c>
      <c r="W92" s="408"/>
      <c r="X92" s="408"/>
      <c r="Y92" s="410"/>
      <c r="Z92" s="422"/>
      <c r="AA92" s="414"/>
      <c r="AB92" s="416"/>
      <c r="AC92" s="449"/>
    </row>
    <row r="93" spans="1:29" s="45" customFormat="1" ht="18.899999999999999" customHeight="1" x14ac:dyDescent="0.45">
      <c r="A93" s="78" t="s">
        <v>9886</v>
      </c>
      <c r="B93" s="405" t="s">
        <v>9783</v>
      </c>
      <c r="C93" s="390" t="s">
        <v>9883</v>
      </c>
      <c r="D93" s="407" t="str">
        <f>IF(C94="ア",VLOOKUP(A94,[8]ア!$A$2:$E$1545,2,FALSE),IF(C94="イ",VLOOKUP(A94,[8]イ!$A$3:$E$77,2,FALSE),IF(C94="ウ",HLOOKUP(A94,[8]ウ!$B$1:$QI$6,4,FALSE),IF(C94="エ",VLOOKUP(A94,[8]エ!$A$4:$E$443,3,FALSE)&amp;"　"&amp;VLOOKUP(A94,[8]エ!$A$4:$E$443,4,FALSE),""))))</f>
        <v>　実教出版</v>
      </c>
      <c r="E93" s="407" t="str">
        <f>IF(C94="ア",VLOOKUP(A94,[8]ア!$A$2:$E$1545,4,FALSE),IF(C94="イ",VLOOKUP(A94,[8]イ!$A$3:$E$77,4,FALSE),IF(C94="ウ",IF(HLOOKUP(A94,[8]ウ!$B$1:$QI$6,3,FALSE)="","",HLOOKUP(A94,[8]ウ!$B$1:$QI$6,3,FALSE)),"")))</f>
        <v/>
      </c>
      <c r="F93" s="409" t="str">
        <f>IF(C94="ア",VLOOKUP(A94,[8]ア!$A$2:$E$1545,5,FALSE),IF(C94="イ",VLOOKUP(A94,[8]イ!$A$3:$E$77,5,FALSE),IF(C94="ウ",HLOOKUP(A94,[8]ウ!$B$1:$QI$6,5,FALSE),IF(C94="エ",VLOOKUP(A94,[8]エ!$A$4:$E$443,5,FALSE),""))))&amp;"　"&amp;IF(C94="ウ",HLOOKUP(A94,[8]ウ!$B$1:$QI$6,6,FALSE),"")</f>
        <v>３０時間でマスター　Excel　2019（Windows10対応）　</v>
      </c>
      <c r="G93" s="421" t="s">
        <v>9880</v>
      </c>
      <c r="H93" s="413" t="s">
        <v>9568</v>
      </c>
      <c r="I93" s="401"/>
      <c r="J93" s="89" t="s">
        <v>9865</v>
      </c>
      <c r="K93" s="405" t="s">
        <v>9832</v>
      </c>
      <c r="L93" s="390" t="s">
        <v>9843</v>
      </c>
      <c r="M93" s="407">
        <f>IF(L94="ア",VLOOKUP(J94,[10]ア!$A$2:$E$1545,2,FALSE),IF(L94="イ",VLOOKUP(J94,[10]イ!$A$3:$E$77,2,FALSE),IF(L94="ウ",HLOOKUP(J94,[10]ウ!$B$1:$QI$6,4,FALSE),IF(L94="エ",VLOOKUP(J94,[10]エ!$A$4:$E$443,3,FALSE)&amp;"　"&amp;VLOOKUP(J94,[10]エ!$A$4:$E$443,4,FALSE),""))))</f>
        <v>0</v>
      </c>
      <c r="N93" s="407" t="str">
        <f>IF(L94="ア",VLOOKUP(J94,[10]ア!$A$2:$E$1545,4,FALSE),IF(L94="イ",VLOOKUP(J94,[10]イ!$A$3:$E$77,4,FALSE),IF(L94="ウ",IF(HLOOKUP(J94,[10]ウ!$B$1:$QI$6,3,FALSE)="","",HLOOKUP(J94,[10]ウ!$B$1:$QI$6,3,FALSE)),"")))</f>
        <v>工業
709
◆</v>
      </c>
      <c r="O93" s="409" t="str">
        <f>IF(L94="ア",VLOOKUP(J94,[10]ア!$A$2:$E$1545,5,FALSE),IF(L94="イ",VLOOKUP(J94,[10]イ!$A$3:$E$77,5,FALSE),IF(L94="ウ",HLOOKUP(J94,[10]ウ!$B$1:$QI$6,5,FALSE),IF(L94="エ",VLOOKUP(J94,[10]エ!$A$4:$E$443,5,FALSE),""))))&amp;"　"&amp;IF(L94="ウ",HLOOKUP(J94,[10]ウ!$B$1:$QI$6,6,FALSE),"")</f>
        <v>機械工作２　</v>
      </c>
      <c r="P93" s="421" t="s">
        <v>9834</v>
      </c>
      <c r="Q93" s="456">
        <v>3</v>
      </c>
      <c r="R93" s="508">
        <v>2</v>
      </c>
      <c r="S93" s="403"/>
      <c r="T93" s="381" t="s">
        <v>9828</v>
      </c>
      <c r="U93" s="405" t="s">
        <v>9715</v>
      </c>
      <c r="V93" s="390" t="s">
        <v>9803</v>
      </c>
      <c r="W93" s="407" t="str">
        <f>IF(V94="ア",VLOOKUP(T94,[9]ア!$A$2:$E$1545,2,FALSE),IF(V94="イ",VLOOKUP(T94,[9]イ!$A$3:$E$77,2,FALSE),IF(V94="ウ",HLOOKUP(T94,[9]ウ!$B$1:$QI$6,4,FALSE),IF(V94="エ",VLOOKUP(T94,[9]エ!$A$4:$E$443,3,FALSE)&amp;"　"&amp;VLOOKUP(T94,[9]エ!$A$4:$E$443,4,FALSE),""))))</f>
        <v>52-2　岩波書店</v>
      </c>
      <c r="X93" s="407" t="str">
        <f>IF(V94="ア",VLOOKUP(T94,[9]ア!$A$2:$E$1545,4,FALSE),IF(V94="イ",VLOOKUP(T94,[9]イ!$A$3:$E$77,4,FALSE),IF(V94="ウ",IF(HLOOKUP(T94,[9]ウ!$B$1:$QI$6,3,FALSE)="","",HLOOKUP(T94,[9]ウ!$B$1:$QI$6,3,FALSE)),"")))</f>
        <v/>
      </c>
      <c r="Y93" s="409" t="str">
        <f>IF(V94="ア",VLOOKUP(T94,[9]ア!$A$2:$E$1545,5,FALSE),IF(V94="イ",VLOOKUP(T94,[9]イ!$A$3:$E$77,5,FALSE),IF(V94="ウ",HLOOKUP(T94,[9]ウ!$B$1:$QI$6,5,FALSE),IF(V94="エ",VLOOKUP(T94,[9]エ!$A$4:$E$443,5,FALSE),""))))&amp;"　"&amp;IF(V94="ウ",HLOOKUP(T94,[9]ウ!$B$1:$QI$6,6,FALSE),"")</f>
        <v>だれでもアーティスト　</v>
      </c>
      <c r="Z93" s="421" t="s">
        <v>9797</v>
      </c>
      <c r="AA93" s="413" t="s">
        <v>9568</v>
      </c>
      <c r="AB93" s="415" t="s">
        <v>9804</v>
      </c>
      <c r="AC93" s="448" t="s">
        <v>9543</v>
      </c>
    </row>
    <row r="94" spans="1:29" s="45" customFormat="1" ht="18.899999999999999" customHeight="1" x14ac:dyDescent="0.45">
      <c r="A94" s="75">
        <v>197</v>
      </c>
      <c r="B94" s="406"/>
      <c r="C94" s="97" t="s">
        <v>9799</v>
      </c>
      <c r="D94" s="408"/>
      <c r="E94" s="408"/>
      <c r="F94" s="410"/>
      <c r="G94" s="422"/>
      <c r="H94" s="414"/>
      <c r="I94" s="402"/>
      <c r="J94" s="88" t="s">
        <v>9844</v>
      </c>
      <c r="K94" s="406"/>
      <c r="L94" s="97" t="s">
        <v>9534</v>
      </c>
      <c r="M94" s="408"/>
      <c r="N94" s="408"/>
      <c r="O94" s="410"/>
      <c r="P94" s="422"/>
      <c r="Q94" s="414"/>
      <c r="R94" s="402"/>
      <c r="S94" s="404"/>
      <c r="T94" s="380">
        <v>78</v>
      </c>
      <c r="U94" s="406"/>
      <c r="V94" s="97" t="s">
        <v>9799</v>
      </c>
      <c r="W94" s="408"/>
      <c r="X94" s="408"/>
      <c r="Y94" s="410"/>
      <c r="Z94" s="422"/>
      <c r="AA94" s="414"/>
      <c r="AB94" s="416"/>
      <c r="AC94" s="449"/>
    </row>
    <row r="95" spans="1:29" s="45" customFormat="1" ht="18.899999999999999" customHeight="1" x14ac:dyDescent="0.45">
      <c r="A95" s="78" t="s">
        <v>9890</v>
      </c>
      <c r="B95" s="405" t="s">
        <v>9887</v>
      </c>
      <c r="C95" s="390" t="s">
        <v>9888</v>
      </c>
      <c r="D95" s="407" t="str">
        <f>IF(C96="ア",VLOOKUP(A96,[7]ア!$A$2:$E$1545,2,FALSE),IF(C96="イ",VLOOKUP(A96,[7]イ!$A$3:$E$77,2,FALSE),IF(C96="ウ",HLOOKUP(A96,[7]ウ!$B$1:$QI$6,4,FALSE),IF(C96="エ",VLOOKUP(A96,[7]エ!$A$4:$E$443,3,FALSE)&amp;"　"&amp;VLOOKUP(A96,[7]エ!$A$4:$E$443,4,FALSE),""))))</f>
        <v>7
実教</v>
      </c>
      <c r="E95" s="407" t="str">
        <f>IF(C96="ア",VLOOKUP(A96,[7]ア!$A$2:$E$1545,4,FALSE),IF(C96="イ",VLOOKUP(A96,[7]イ!$A$3:$E$77,4,FALSE),IF(C96="ウ",IF(HLOOKUP(A96,[7]ウ!$B$1:$QI$6,3,FALSE)="","",HLOOKUP(A96,[7]ウ!$B$1:$QI$6,3,FALSE)),"")))</f>
        <v>福祉
701
◆</v>
      </c>
      <c r="F95" s="409" t="str">
        <f>IF(C96="ア",VLOOKUP(A96,[7]ア!$A$2:$E$1545,5,FALSE),IF(C96="イ",VLOOKUP(A96,[7]イ!$A$3:$E$77,5,FALSE),IF(C96="ウ",HLOOKUP(A96,[7]ウ!$B$1:$QI$6,5,FALSE),IF(C96="エ",VLOOKUP(A96,[7]エ!$A$4:$E$443,5,FALSE),""))))&amp;"　"&amp;IF(C96="ウ",HLOOKUP(A96,[7]ウ!$B$1:$QI$6,6,FALSE),"")</f>
        <v>社会福祉基礎　</v>
      </c>
      <c r="G95" s="421" t="s">
        <v>9875</v>
      </c>
      <c r="H95" s="413" t="s">
        <v>9568</v>
      </c>
      <c r="I95" s="401" t="s">
        <v>9569</v>
      </c>
      <c r="J95" s="89" t="s">
        <v>9866</v>
      </c>
      <c r="K95" s="405" t="s">
        <v>9832</v>
      </c>
      <c r="L95" s="390" t="s">
        <v>9845</v>
      </c>
      <c r="M95" s="407" t="str">
        <f>IF(L96="ア",VLOOKUP(J96,[10]ア!$A$2:$E$1545,2,FALSE),IF(L96="イ",VLOOKUP(J96,[10]イ!$A$3:$E$77,2,FALSE),IF(L96="ウ",HLOOKUP(J96,[10]ウ!$B$1:$QI$6,4,FALSE),IF(L96="エ",VLOOKUP(J96,[10]エ!$A$4:$E$443,3,FALSE)&amp;"　"&amp;VLOOKUP(J96,[10]エ!$A$4:$E$443,4,FALSE),""))))</f>
        <v>7 実教</v>
      </c>
      <c r="N95" s="407" t="str">
        <f>IF(L96="ア",VLOOKUP(J96,[10]ア!$A$2:$E$1545,4,FALSE),IF(L96="イ",VLOOKUP(J96,[10]イ!$A$3:$E$77,4,FALSE),IF(L96="ウ",IF(HLOOKUP(J96,[10]ウ!$B$1:$QI$6,3,FALSE)="","",HLOOKUP(J96,[10]ウ!$B$1:$QI$6,3,FALSE)),"")))</f>
        <v>工業722</v>
      </c>
      <c r="O95" s="409" t="str">
        <f>IF(L96="ア",VLOOKUP(J96,[10]ア!$A$2:$E$1545,5,FALSE),IF(L96="イ",VLOOKUP(J96,[10]イ!$A$3:$E$77,5,FALSE),IF(L96="ウ",HLOOKUP(J96,[10]ウ!$B$1:$QI$6,5,FALSE),IF(L96="エ",VLOOKUP(J96,[10]エ!$A$4:$E$443,5,FALSE),""))))&amp;"　"&amp;IF(L96="ウ",HLOOKUP(J96,[10]ウ!$B$1:$QI$6,6,FALSE),"")</f>
        <v>精選電気回路　</v>
      </c>
      <c r="P95" s="421" t="s">
        <v>9834</v>
      </c>
      <c r="Q95" s="456">
        <v>2</v>
      </c>
      <c r="R95" s="508">
        <v>2</v>
      </c>
      <c r="S95" s="403"/>
      <c r="T95" s="381" t="s">
        <v>9829</v>
      </c>
      <c r="U95" s="405" t="s">
        <v>9738</v>
      </c>
      <c r="V95" s="390" t="s">
        <v>9805</v>
      </c>
      <c r="W95" s="407" t="str">
        <f>IF(V96="ア",VLOOKUP(T96,[9]ア!$A$2:$E$1545,2,FALSE),IF(V96="イ",VLOOKUP(T96,[9]イ!$A$3:$E$77,2,FALSE),IF(V96="ウ",HLOOKUP(T96,[9]ウ!$B$1:$QI$6,4,FALSE),IF(V96="エ",VLOOKUP(T96,[9]エ!$A$4:$E$443,3,FALSE)&amp;"　"&amp;VLOOKUP(T96,[9]エ!$A$4:$E$443,4,FALSE),""))))</f>
        <v>54-22　mpi</v>
      </c>
      <c r="X95" s="407" t="str">
        <f>IF(V96="ア",VLOOKUP(T96,[9]ア!$A$2:$E$1545,4,FALSE),IF(V96="イ",VLOOKUP(T96,[9]イ!$A$3:$E$77,4,FALSE),IF(V96="ウ",IF(HLOOKUP(T96,[9]ウ!$B$1:$QI$6,3,FALSE)="","",HLOOKUP(T96,[9]ウ!$B$1:$QI$6,3,FALSE)),"")))</f>
        <v/>
      </c>
      <c r="Y95" s="409" t="str">
        <f>IF(V96="ア",VLOOKUP(T96,[9]ア!$A$2:$E$1545,5,FALSE),IF(V96="イ",VLOOKUP(T96,[9]イ!$A$3:$E$77,5,FALSE),IF(V96="ウ",HLOOKUP(T96,[9]ウ!$B$1:$QI$6,5,FALSE),IF(V96="エ",VLOOKUP(T96,[9]エ!$A$4:$E$443,5,FALSE),""))))&amp;"　"&amp;IF(V96="ウ",HLOOKUP(T96,[9]ウ!$B$1:$QI$6,6,FALSE),"")</f>
        <v>もっと英会話たいそう Dansinglish　</v>
      </c>
      <c r="Z95" s="421" t="s">
        <v>9797</v>
      </c>
      <c r="AA95" s="413" t="s">
        <v>8524</v>
      </c>
      <c r="AB95" s="415" t="s">
        <v>9957</v>
      </c>
      <c r="AC95" s="448" t="s">
        <v>9543</v>
      </c>
    </row>
    <row r="96" spans="1:29" s="45" customFormat="1" ht="18.899999999999999" customHeight="1" x14ac:dyDescent="0.45">
      <c r="A96" s="75" t="s">
        <v>9889</v>
      </c>
      <c r="B96" s="406"/>
      <c r="C96" s="97" t="s">
        <v>9534</v>
      </c>
      <c r="D96" s="408"/>
      <c r="E96" s="408"/>
      <c r="F96" s="410"/>
      <c r="G96" s="422"/>
      <c r="H96" s="414"/>
      <c r="I96" s="402"/>
      <c r="J96" s="88" t="s">
        <v>9846</v>
      </c>
      <c r="K96" s="406"/>
      <c r="L96" s="97" t="s">
        <v>9534</v>
      </c>
      <c r="M96" s="408"/>
      <c r="N96" s="408"/>
      <c r="O96" s="410"/>
      <c r="P96" s="422"/>
      <c r="Q96" s="414"/>
      <c r="R96" s="402"/>
      <c r="S96" s="404"/>
      <c r="T96" s="380">
        <v>9</v>
      </c>
      <c r="U96" s="406"/>
      <c r="V96" s="97" t="s">
        <v>9799</v>
      </c>
      <c r="W96" s="408"/>
      <c r="X96" s="408"/>
      <c r="Y96" s="410"/>
      <c r="Z96" s="422"/>
      <c r="AA96" s="414"/>
      <c r="AB96" s="416"/>
      <c r="AC96" s="449"/>
    </row>
    <row r="97" spans="1:29" s="45" customFormat="1" ht="18.899999999999999" customHeight="1" x14ac:dyDescent="0.45">
      <c r="A97" s="78" t="s">
        <v>3766</v>
      </c>
      <c r="B97" s="405"/>
      <c r="C97" s="390"/>
      <c r="D97" s="407" t="str">
        <f>IF(C98="ア",VLOOKUP(A98,ア!$A$2:$E$1545,2,FALSE),IF(C98="イ",VLOOKUP(A98,イ!$A$3:$E$77,2,FALSE),IF(C98="ウ",HLOOKUP(A98,ウ!$B$1:$QI$6,4,FALSE),IF(C98="エ",VLOOKUP(A98,エ!$A$4:$E$443,3,FALSE)&amp;"　"&amp;VLOOKUP(A98,エ!$A$4:$E$443,4,FALSE),""))))</f>
        <v/>
      </c>
      <c r="E97" s="407" t="str">
        <f>IF(C98="ア",VLOOKUP(A98,ア!$A$2:$E$1545,4,FALSE),IF(C98="イ",VLOOKUP(A98,イ!$A$3:$E$77,4,FALSE),IF(C98="ウ",IF(HLOOKUP(A98,ウ!$B$1:$QI$6,3,FALSE)="","",HLOOKUP(A98,ウ!$B$1:$QI$6,3,FALSE)),"")))</f>
        <v/>
      </c>
      <c r="F97" s="409" t="str">
        <f>IF(C98="ア",VLOOKUP(A98,ア!$A$2:$E$1545,5,FALSE),IF(C98="イ",VLOOKUP(A98,イ!$A$3:$E$77,5,FALSE),IF(C98="ウ",HLOOKUP(A98,ウ!$B$1:$QI$6,5,FALSE),IF(C98="エ",VLOOKUP(A98,エ!$A$4:$E$443,5,FALSE),""))))&amp;"　"&amp;IF(C98="ウ",HLOOKUP(A98,ウ!$B$1:$QI$6,6,FALSE),"")</f>
        <v>　</v>
      </c>
      <c r="G97" s="421"/>
      <c r="H97" s="413"/>
      <c r="I97" s="401"/>
      <c r="J97" s="89" t="s">
        <v>9867</v>
      </c>
      <c r="K97" s="405" t="s">
        <v>9832</v>
      </c>
      <c r="L97" s="390" t="s">
        <v>9847</v>
      </c>
      <c r="M97" s="482" t="s">
        <v>9848</v>
      </c>
      <c r="N97" s="407" t="str">
        <f>IF(L98="ア",VLOOKUP(J98,[10]ア!$A$2:$E$1545,4,FALSE),IF(L98="イ",VLOOKUP(J98,[10]イ!$A$3:$E$77,4,FALSE),IF(L98="ウ",IF(HLOOKUP(J98,[10]ウ!$B$1:$QI$6,3,FALSE)="","",HLOOKUP(J98,[10]ウ!$B$1:$QI$6,3,FALSE)),"")))</f>
        <v/>
      </c>
      <c r="O97" s="409" t="s">
        <v>9849</v>
      </c>
      <c r="P97" s="421" t="s">
        <v>9834</v>
      </c>
      <c r="Q97" s="456">
        <v>2</v>
      </c>
      <c r="R97" s="401" t="s">
        <v>9581</v>
      </c>
      <c r="S97" s="403"/>
      <c r="T97" s="381" t="s">
        <v>9830</v>
      </c>
      <c r="U97" s="405" t="s">
        <v>9779</v>
      </c>
      <c r="V97" s="390" t="s">
        <v>9955</v>
      </c>
      <c r="W97" s="407" t="str">
        <f>IF(V98="ア",VLOOKUP(T98,[9]ア!$A$2:$E$1545,2,FALSE),IF(V98="イ",VLOOKUP(T98,[9]イ!$A$3:$E$77,2,FALSE),IF(V98="ウ",HLOOKUP(T98,[9]ウ!$B$1:$QI$6,4,FALSE),IF(V98="エ",VLOOKUP(T98,[9]エ!$A$4:$E$443,3,FALSE)&amp;"　"&amp;VLOOKUP(T98,[9]エ!$A$4:$E$443,4,FALSE),""))))</f>
        <v>14-3　育成会</v>
      </c>
      <c r="X97" s="407" t="str">
        <f>IF(V98="ア",VLOOKUP(T98,[9]ア!$A$2:$E$1545,4,FALSE),IF(V98="イ",VLOOKUP(T98,[9]イ!$A$3:$E$77,4,FALSE),IF(V98="ウ",IF(HLOOKUP(T98,[9]ウ!$B$1:$QI$6,3,FALSE)="","",HLOOKUP(T98,[9]ウ!$B$1:$QI$6,3,FALSE)),"")))</f>
        <v/>
      </c>
      <c r="Y97" s="409" t="str">
        <f>IF(V98="ア",VLOOKUP(T98,[9]ア!$A$2:$E$1545,5,FALSE),IF(V98="イ",VLOOKUP(T98,[9]イ!$A$3:$E$77,5,FALSE),IF(V98="ウ",HLOOKUP(T98,[9]ウ!$B$1:$QI$6,5,FALSE),IF(V98="エ",VLOOKUP(T98,[9]エ!$A$4:$E$443,5,FALSE),""))))&amp;"　"&amp;IF(V98="ウ",HLOOKUP(T98,[9]ウ!$B$1:$QI$6,6,FALSE),"")</f>
        <v>自立生活ハンドブック４　からだ！！げんき！？　</v>
      </c>
      <c r="Z97" s="421" t="s">
        <v>9797</v>
      </c>
      <c r="AA97" s="413" t="s">
        <v>9956</v>
      </c>
      <c r="AB97" s="415" t="s">
        <v>9804</v>
      </c>
      <c r="AC97" s="448" t="s">
        <v>9543</v>
      </c>
    </row>
    <row r="98" spans="1:29" s="45" customFormat="1" ht="18.899999999999999" customHeight="1" x14ac:dyDescent="0.45">
      <c r="A98" s="75"/>
      <c r="B98" s="406"/>
      <c r="C98" s="97"/>
      <c r="D98" s="408"/>
      <c r="E98" s="408"/>
      <c r="F98" s="410"/>
      <c r="G98" s="422"/>
      <c r="H98" s="414"/>
      <c r="I98" s="402"/>
      <c r="J98" s="88"/>
      <c r="K98" s="406"/>
      <c r="L98" s="97" t="s">
        <v>9850</v>
      </c>
      <c r="M98" s="483"/>
      <c r="N98" s="408"/>
      <c r="O98" s="410"/>
      <c r="P98" s="422"/>
      <c r="Q98" s="414"/>
      <c r="R98" s="402"/>
      <c r="S98" s="404"/>
      <c r="T98" s="380">
        <v>88</v>
      </c>
      <c r="U98" s="406"/>
      <c r="V98" s="97" t="s">
        <v>9799</v>
      </c>
      <c r="W98" s="408"/>
      <c r="X98" s="408"/>
      <c r="Y98" s="410"/>
      <c r="Z98" s="422"/>
      <c r="AA98" s="414"/>
      <c r="AB98" s="416"/>
      <c r="AC98" s="449"/>
    </row>
    <row r="99" spans="1:29" s="45" customFormat="1" ht="18.899999999999999" customHeight="1" x14ac:dyDescent="0.45">
      <c r="A99" s="78" t="s">
        <v>3767</v>
      </c>
      <c r="B99" s="405"/>
      <c r="C99" s="390"/>
      <c r="D99" s="407" t="str">
        <f>IF(C100="ア",VLOOKUP(A100,ア!$A$2:$E$1545,2,FALSE),IF(C100="イ",VLOOKUP(A100,イ!$A$3:$E$77,2,FALSE),IF(C100="ウ",HLOOKUP(A100,ウ!$B$1:$QI$6,4,FALSE),IF(C100="エ",VLOOKUP(A100,エ!$A$4:$E$443,3,FALSE)&amp;"　"&amp;VLOOKUP(A100,エ!$A$4:$E$443,4,FALSE),""))))</f>
        <v/>
      </c>
      <c r="E99" s="407" t="str">
        <f>IF(C100="ア",VLOOKUP(A100,ア!$A$2:$E$1545,4,FALSE),IF(C100="イ",VLOOKUP(A100,イ!$A$3:$E$77,4,FALSE),IF(C100="ウ",IF(HLOOKUP(A100,ウ!$B$1:$QI$6,3,FALSE)="","",HLOOKUP(A100,ウ!$B$1:$QI$6,3,FALSE)),"")))</f>
        <v/>
      </c>
      <c r="F99" s="409" t="str">
        <f>IF(C100="ア",VLOOKUP(A100,ア!$A$2:$E$1545,5,FALSE),IF(C100="イ",VLOOKUP(A100,イ!$A$3:$E$77,5,FALSE),IF(C100="ウ",HLOOKUP(A100,ウ!$B$1:$QI$6,5,FALSE),IF(C100="エ",VLOOKUP(A100,エ!$A$4:$E$443,5,FALSE),""))))&amp;"　"&amp;IF(C100="ウ",HLOOKUP(A100,ウ!$B$1:$QI$6,6,FALSE),"")</f>
        <v>　</v>
      </c>
      <c r="G99" s="421"/>
      <c r="H99" s="413"/>
      <c r="I99" s="401"/>
      <c r="J99" s="87" t="s">
        <v>9898</v>
      </c>
      <c r="K99" s="405" t="s">
        <v>9779</v>
      </c>
      <c r="L99" s="390" t="s">
        <v>9891</v>
      </c>
      <c r="M99" s="407" t="str">
        <f>IF(L100="ア",VLOOKUP(J100,[7]ア!$A$2:$E$1545,2,FALSE),IF(L100="イ",VLOOKUP(J100,[7]イ!$A$3:$E$77,2,FALSE),IF(L100="ウ",HLOOKUP(J100,[7]ウ!$B$1:$QI$6,4,FALSE),IF(L100="エ",VLOOKUP(J100,[7]エ!$A$4:$E$443,3,FALSE)&amp;"　"&amp;VLOOKUP(J100,[7]エ!$A$4:$E$443,4,FALSE),""))))</f>
        <v>7 実教</v>
      </c>
      <c r="N99" s="407" t="str">
        <f>IF(L100="ア",VLOOKUP(J100,[7]ア!$A$2:$E$1545,4,FALSE),IF(L100="イ",VLOOKUP(J100,[7]イ!$A$3:$E$77,4,FALSE),IF(L100="ウ",IF(HLOOKUP(J100,[7]ウ!$B$1:$QI$6,3,FALSE)="","",HLOOKUP(J100,[7]ウ!$B$1:$QI$6,3,FALSE)),"")))</f>
        <v>家庭705</v>
      </c>
      <c r="O99" s="409" t="str">
        <f>IF(L100="ア",VLOOKUP(J100,[7]ア!$A$2:$E$1545,5,FALSE),IF(L100="イ",VLOOKUP(J100,[7]イ!$A$3:$E$77,5,FALSE),IF(L100="ウ",HLOOKUP(J100,[7]ウ!$B$1:$QI$6,5,FALSE),IF(L100="エ",VLOOKUP(J100,[7]エ!$A$4:$E$443,5,FALSE),""))))&amp;"　"&amp;IF(L100="ウ",HLOOKUP(J100,[7]ウ!$B$1:$QI$6,6,FALSE),"")</f>
        <v>ファッション造形基礎　</v>
      </c>
      <c r="P99" s="421" t="s">
        <v>9875</v>
      </c>
      <c r="Q99" s="413" t="s">
        <v>9589</v>
      </c>
      <c r="R99" s="401" t="s">
        <v>9581</v>
      </c>
      <c r="S99" s="403"/>
      <c r="T99" s="381" t="s">
        <v>9831</v>
      </c>
      <c r="U99" s="405" t="s">
        <v>9806</v>
      </c>
      <c r="V99" s="390" t="s">
        <v>9807</v>
      </c>
      <c r="W99" s="407" t="str">
        <f>IF(V100="ア",VLOOKUP(T100,[9]ア!$A$2:$E$1545,2,FALSE),IF(V100="イ",VLOOKUP(T100,[9]イ!$A$3:$E$77,2,FALSE),IF(V100="ウ",HLOOKUP(T100,[9]ウ!$B$1:$QI$6,4,FALSE),IF(V100="エ",VLOOKUP(T100,[9]エ!$A$4:$E$443,3,FALSE)&amp;"　"&amp;VLOOKUP(T100,[9]エ!$A$4:$E$443,4,FALSE),""))))</f>
        <v>22-3　日本教育研</v>
      </c>
      <c r="X99" s="407" t="str">
        <f>IF(V100="ア",VLOOKUP(T100,[9]ア!$A$2:$E$1545,4,FALSE),IF(V100="イ",VLOOKUP(T100,[9]イ!$A$3:$E$77,4,FALSE),IF(V100="ウ",IF(HLOOKUP(T100,[9]ウ!$B$1:$QI$6,3,FALSE)="","",HLOOKUP(T100,[9]ウ!$B$1:$QI$6,3,FALSE)),"")))</f>
        <v/>
      </c>
      <c r="Y99" s="409" t="str">
        <f>IF(V100="ア",VLOOKUP(T100,[9]ア!$A$2:$E$1545,5,FALSE),IF(V100="イ",VLOOKUP(T100,[9]イ!$A$3:$E$77,5,FALSE),IF(V100="ウ",HLOOKUP(T100,[9]ウ!$B$1:$QI$6,5,FALSE),IF(V100="エ",VLOOKUP(T100,[9]エ!$A$4:$E$443,5,FALSE),""))))&amp;"　"&amp;IF(V100="ウ",HLOOKUP(T100,[9]ウ!$B$1:$QI$6,6,FALSE),"")</f>
        <v>ひとりだちするための進路学習－あしたへのステップー　</v>
      </c>
      <c r="Z99" s="421" t="s">
        <v>9797</v>
      </c>
      <c r="AA99" s="413" t="s">
        <v>9569</v>
      </c>
      <c r="AB99" s="415" t="s">
        <v>9589</v>
      </c>
      <c r="AC99" s="448"/>
    </row>
    <row r="100" spans="1:29" s="45" customFormat="1" ht="18.899999999999999" customHeight="1" x14ac:dyDescent="0.45">
      <c r="A100" s="75"/>
      <c r="B100" s="406"/>
      <c r="C100" s="97"/>
      <c r="D100" s="408"/>
      <c r="E100" s="408"/>
      <c r="F100" s="410"/>
      <c r="G100" s="422"/>
      <c r="H100" s="414"/>
      <c r="I100" s="402"/>
      <c r="J100" s="88" t="s">
        <v>9892</v>
      </c>
      <c r="K100" s="406"/>
      <c r="L100" s="97" t="s">
        <v>9534</v>
      </c>
      <c r="M100" s="408"/>
      <c r="N100" s="408"/>
      <c r="O100" s="410"/>
      <c r="P100" s="422"/>
      <c r="Q100" s="414"/>
      <c r="R100" s="402"/>
      <c r="S100" s="404"/>
      <c r="T100" s="380">
        <v>356</v>
      </c>
      <c r="U100" s="406"/>
      <c r="V100" s="97" t="s">
        <v>9799</v>
      </c>
      <c r="W100" s="408"/>
      <c r="X100" s="408"/>
      <c r="Y100" s="410"/>
      <c r="Z100" s="422"/>
      <c r="AA100" s="414"/>
      <c r="AB100" s="416"/>
      <c r="AC100" s="449"/>
    </row>
    <row r="101" spans="1:29" s="45" customFormat="1" ht="18.899999999999999" customHeight="1" x14ac:dyDescent="0.45">
      <c r="A101" s="78" t="s">
        <v>3768</v>
      </c>
      <c r="B101" s="405"/>
      <c r="C101" s="390"/>
      <c r="D101" s="407" t="str">
        <f>IF(C102="ア",VLOOKUP(A102,ア!$A$2:$E$1545,2,FALSE),IF(C102="イ",VLOOKUP(A102,イ!$A$3:$E$77,2,FALSE),IF(C102="ウ",HLOOKUP(A102,ウ!$B$1:$QI$6,4,FALSE),IF(C102="エ",VLOOKUP(A102,エ!$A$4:$E$443,3,FALSE)&amp;"　"&amp;VLOOKUP(A102,エ!$A$4:$E$443,4,FALSE),""))))</f>
        <v/>
      </c>
      <c r="E101" s="407" t="str">
        <f>IF(C102="ア",VLOOKUP(A102,ア!$A$2:$E$1545,4,FALSE),IF(C102="イ",VLOOKUP(A102,イ!$A$3:$E$77,4,FALSE),IF(C102="ウ",IF(HLOOKUP(A102,ウ!$B$1:$QI$6,3,FALSE)="","",HLOOKUP(A102,ウ!$B$1:$QI$6,3,FALSE)),"")))</f>
        <v/>
      </c>
      <c r="F101" s="409" t="str">
        <f>IF(C102="ア",VLOOKUP(A102,ア!$A$2:$E$1545,5,FALSE),IF(C102="イ",VLOOKUP(A102,イ!$A$3:$E$77,5,FALSE),IF(C102="ウ",HLOOKUP(A102,ウ!$B$1:$QI$6,5,FALSE),IF(C102="エ",VLOOKUP(A102,エ!$A$4:$E$443,5,FALSE),""))))&amp;"　"&amp;IF(C102="ウ",HLOOKUP(A102,ウ!$B$1:$QI$6,6,FALSE),"")</f>
        <v>　</v>
      </c>
      <c r="G101" s="421"/>
      <c r="H101" s="413"/>
      <c r="I101" s="401"/>
      <c r="J101" s="89" t="s">
        <v>9899</v>
      </c>
      <c r="K101" s="405" t="s">
        <v>9779</v>
      </c>
      <c r="L101" s="390" t="s">
        <v>9893</v>
      </c>
      <c r="M101" s="407" t="str">
        <f>IF(L102="ア",VLOOKUP(J102,[7]ア!$A$2:$E$1545,2,FALSE),IF(L102="イ",VLOOKUP(J102,[7]イ!$A$3:$E$77,2,FALSE),IF(L102="ウ",HLOOKUP(J102,[7]ウ!$B$1:$QI$6,4,FALSE),IF(L102="エ",VLOOKUP(J102,[7]エ!$A$4:$E$443,3,FALSE)&amp;"　"&amp;VLOOKUP(J102,[7]エ!$A$4:$E$443,4,FALSE),""))))</f>
        <v>7 実教</v>
      </c>
      <c r="N101" s="407" t="str">
        <f>IF(L102="ア",VLOOKUP(J102,[7]ア!$A$2:$E$1545,4,FALSE),IF(L102="イ",VLOOKUP(J102,[7]イ!$A$3:$E$77,4,FALSE),IF(L102="ウ",IF(HLOOKUP(J102,[7]ウ!$B$1:$QI$6,3,FALSE)="","",HLOOKUP(J102,[7]ウ!$B$1:$QI$6,3,FALSE)),"")))</f>
        <v>家庭703</v>
      </c>
      <c r="O101" s="409" t="str">
        <f>IF(L102="ア",VLOOKUP(J102,[7]ア!$A$2:$E$1545,5,FALSE),IF(L102="イ",VLOOKUP(J102,[7]イ!$A$3:$E$77,5,FALSE),IF(L102="ウ",HLOOKUP(J102,[7]ウ!$B$1:$QI$6,5,FALSE),IF(L102="エ",VLOOKUP(J102,[7]エ!$A$4:$E$443,5,FALSE),""))))&amp;"　"&amp;IF(L102="ウ",HLOOKUP(J102,[7]ウ!$B$1:$QI$6,6,FALSE),"")</f>
        <v>フードデザイン　</v>
      </c>
      <c r="P101" s="421" t="s">
        <v>9875</v>
      </c>
      <c r="Q101" s="413" t="s">
        <v>9589</v>
      </c>
      <c r="R101" s="401" t="s">
        <v>9798</v>
      </c>
      <c r="S101" s="403" t="s">
        <v>9543</v>
      </c>
      <c r="T101" s="379" t="s">
        <v>9868</v>
      </c>
      <c r="U101" s="468" t="s">
        <v>9832</v>
      </c>
      <c r="V101" s="390" t="s">
        <v>9836</v>
      </c>
      <c r="W101" s="407" t="str">
        <f>IF(V102="ア",VLOOKUP(T102,[10]ア!$A$2:$E$1545,2,FALSE),IF(V102="イ",VLOOKUP(T102,[10]イ!$A$3:$E$77,2,FALSE),IF(V102="ウ",HLOOKUP(T102,[10]ウ!$B$1:$QI$6,4,FALSE),IF(V102="エ",VLOOKUP(T102,[10]エ!$A$4:$E$443,3,FALSE)&amp;"　"&amp;VLOOKUP(T102,[10]エ!$A$4:$E$443,4,FALSE),""))))</f>
        <v>7
実教</v>
      </c>
      <c r="X101" s="407" t="str">
        <f>IF(V102="ア",VLOOKUP(T102,[10]ア!$A$2:$E$1545,4,FALSE),IF(V102="イ",VLOOKUP(T102,[10]イ!$A$3:$E$77,4,FALSE),IF(V102="ウ",IF(HLOOKUP(T102,[10]ウ!$B$1:$QI$6,3,FALSE)="","",HLOOKUP(T102,[10]ウ!$B$1:$QI$6,3,FALSE)),"")))</f>
        <v>工業
702
◆</v>
      </c>
      <c r="Y101" s="409" t="str">
        <f>IF(V102="ア",VLOOKUP(T102,[10]ア!$A$2:$E$1545,5,FALSE),IF(V102="イ",VLOOKUP(T102,[10]イ!$A$3:$E$77,5,FALSE),IF(V102="ウ",HLOOKUP(T102,[10]ウ!$B$1:$QI$6,5,FALSE),IF(V102="エ",VLOOKUP(T102,[10]エ!$A$4:$E$443,5,FALSE),""))))&amp;"　"&amp;IF(V102="ウ",HLOOKUP(T102,[10]ウ!$B$1:$QI$6,6,FALSE),"")</f>
        <v>機械製図　</v>
      </c>
      <c r="Z101" s="421" t="s">
        <v>9834</v>
      </c>
      <c r="AA101" s="456">
        <v>2</v>
      </c>
      <c r="AB101" s="415" t="s">
        <v>9798</v>
      </c>
      <c r="AC101" s="448" t="s">
        <v>9543</v>
      </c>
    </row>
    <row r="102" spans="1:29" s="45" customFormat="1" ht="18.899999999999999" customHeight="1" x14ac:dyDescent="0.45">
      <c r="A102" s="75"/>
      <c r="B102" s="406"/>
      <c r="C102" s="97"/>
      <c r="D102" s="408"/>
      <c r="E102" s="408"/>
      <c r="F102" s="410"/>
      <c r="G102" s="422"/>
      <c r="H102" s="414"/>
      <c r="I102" s="402"/>
      <c r="J102" s="88" t="s">
        <v>9878</v>
      </c>
      <c r="K102" s="406"/>
      <c r="L102" s="97" t="s">
        <v>9534</v>
      </c>
      <c r="M102" s="408"/>
      <c r="N102" s="408"/>
      <c r="O102" s="410"/>
      <c r="P102" s="422"/>
      <c r="Q102" s="414"/>
      <c r="R102" s="402"/>
      <c r="S102" s="404"/>
      <c r="T102" s="380" t="s">
        <v>9837</v>
      </c>
      <c r="U102" s="406"/>
      <c r="V102" s="97" t="s">
        <v>9534</v>
      </c>
      <c r="W102" s="408"/>
      <c r="X102" s="408"/>
      <c r="Y102" s="410"/>
      <c r="Z102" s="422"/>
      <c r="AA102" s="414"/>
      <c r="AB102" s="416"/>
      <c r="AC102" s="449"/>
    </row>
    <row r="103" spans="1:29" s="45" customFormat="1" ht="18.899999999999999" customHeight="1" x14ac:dyDescent="0.45">
      <c r="A103" s="78" t="s">
        <v>3769</v>
      </c>
      <c r="B103" s="405"/>
      <c r="C103" s="390"/>
      <c r="D103" s="407" t="str">
        <f>IF(C104="ア",VLOOKUP(A104,ア!$A$2:$E$1545,2,FALSE),IF(C104="イ",VLOOKUP(A104,イ!$A$3:$E$77,2,FALSE),IF(C104="ウ",HLOOKUP(A104,ウ!$B$1:$QI$6,4,FALSE),IF(C104="エ",VLOOKUP(A104,エ!$A$4:$E$443,3,FALSE)&amp;"　"&amp;VLOOKUP(A104,エ!$A$4:$E$443,4,FALSE),""))))</f>
        <v/>
      </c>
      <c r="E103" s="407" t="str">
        <f>IF(C104="ア",VLOOKUP(A104,ア!$A$2:$E$1545,4,FALSE),IF(C104="イ",VLOOKUP(A104,イ!$A$3:$E$77,4,FALSE),IF(C104="ウ",IF(HLOOKUP(A104,ウ!$B$1:$QI$6,3,FALSE)="","",HLOOKUP(A104,ウ!$B$1:$QI$6,3,FALSE)),"")))</f>
        <v/>
      </c>
      <c r="F103" s="409" t="str">
        <f>IF(C104="ア",VLOOKUP(A104,ア!$A$2:$E$1545,5,FALSE),IF(C104="イ",VLOOKUP(A104,イ!$A$3:$E$77,5,FALSE),IF(C104="ウ",HLOOKUP(A104,ウ!$B$1:$QI$6,5,FALSE),IF(C104="エ",VLOOKUP(A104,エ!$A$4:$E$443,5,FALSE),""))))&amp;"　"&amp;IF(C104="ウ",HLOOKUP(A104,ウ!$B$1:$QI$6,6,FALSE),"")</f>
        <v>　</v>
      </c>
      <c r="G103" s="421"/>
      <c r="H103" s="413"/>
      <c r="I103" s="401"/>
      <c r="J103" s="89" t="s">
        <v>9900</v>
      </c>
      <c r="K103" s="405" t="s">
        <v>9779</v>
      </c>
      <c r="L103" s="390" t="s">
        <v>9896</v>
      </c>
      <c r="M103" s="407" t="str">
        <f>IF(L104="ア",VLOOKUP(J104,[7]ア!$A$2:$E$1545,2,FALSE),IF(L104="イ",VLOOKUP(J104,[7]イ!$A$3:$E$77,2,FALSE),IF(L104="ウ",HLOOKUP(J104,[7]ウ!$B$1:$QI$6,4,FALSE),IF(L104="エ",VLOOKUP(J104,[7]エ!$A$4:$E$443,3,FALSE)&amp;"　"&amp;VLOOKUP(J104,[7]エ!$A$4:$E$443,4,FALSE),""))))</f>
        <v>06-2　学研</v>
      </c>
      <c r="N103" s="407" t="str">
        <f>IF(L104="ア",VLOOKUP(J104,[7]ア!$A$2:$E$1545,4,FALSE),IF(L104="イ",VLOOKUP(J104,[7]イ!$A$3:$E$77,4,FALSE),IF(L104="ウ",IF(HLOOKUP(J104,[7]ウ!$B$1:$QI$6,3,FALSE)="","",HLOOKUP(J104,[7]ウ!$B$1:$QI$6,3,FALSE)),"")))</f>
        <v/>
      </c>
      <c r="O103" s="409" t="str">
        <f>IF(L104="ア",VLOOKUP(J104,[7]ア!$A$2:$E$1545,5,FALSE),IF(L104="イ",VLOOKUP(J104,[7]イ!$A$3:$E$77,5,FALSE),IF(L104="ウ",HLOOKUP(J104,[7]ウ!$B$1:$QI$6,5,FALSE),IF(L104="エ",VLOOKUP(J104,[7]エ!$A$4:$E$443,5,FALSE),""))))&amp;"　"&amp;IF(L104="ウ",HLOOKUP(J104,[7]ウ!$B$1:$QI$6,6,FALSE),"")</f>
        <v>お菓子な自由研究　</v>
      </c>
      <c r="P103" s="421" t="s">
        <v>9875</v>
      </c>
      <c r="Q103" s="413" t="s">
        <v>9569</v>
      </c>
      <c r="R103" s="415" t="s">
        <v>9568</v>
      </c>
      <c r="S103" s="403"/>
      <c r="T103" s="381" t="s">
        <v>9869</v>
      </c>
      <c r="U103" s="405" t="s">
        <v>9832</v>
      </c>
      <c r="V103" s="390" t="s">
        <v>9851</v>
      </c>
      <c r="W103" s="407" t="str">
        <f>IF(V104="ア",VLOOKUP(T104,[10]ア!$A$2:$E$1545,2,FALSE),IF(V104="イ",VLOOKUP(T104,[10]イ!$A$3:$E$77,2,FALSE),IF(V104="ウ",HLOOKUP(T104,[10]ウ!$B$1:$QI$6,4,FALSE),IF(V104="エ",VLOOKUP(T104,[10]エ!$A$4:$E$443,3,FALSE)&amp;"　"&amp;VLOOKUP(T104,[10]エ!$A$4:$E$443,4,FALSE),""))))</f>
        <v>7
実教</v>
      </c>
      <c r="X103" s="407" t="str">
        <f>IF(V104="ア",VLOOKUP(T104,[10]ア!$A$2:$E$1545,4,FALSE),IF(V104="イ",VLOOKUP(T104,[10]イ!$A$3:$E$77,4,FALSE),IF(V104="ウ",IF(HLOOKUP(T104,[10]ウ!$B$1:$QI$6,3,FALSE)="","",HLOOKUP(T104,[10]ウ!$B$1:$QI$6,3,FALSE)),"")))</f>
        <v>工業
710
◆</v>
      </c>
      <c r="Y103" s="409" t="str">
        <f>IF(V104="ア",VLOOKUP(T104,[10]ア!$A$2:$E$1545,5,FALSE),IF(V104="イ",VLOOKUP(T104,[10]イ!$A$3:$E$77,5,FALSE),IF(V104="ウ",HLOOKUP(T104,[10]ウ!$B$1:$QI$6,5,FALSE),IF(V104="エ",VLOOKUP(T104,[10]エ!$A$4:$E$443,5,FALSE),""))))&amp;"　"&amp;IF(V104="ウ",HLOOKUP(T104,[10]ウ!$B$1:$QI$6,6,FALSE),"")</f>
        <v>機械設計１　</v>
      </c>
      <c r="Z103" s="421" t="s">
        <v>9834</v>
      </c>
      <c r="AA103" s="456">
        <v>2</v>
      </c>
      <c r="AB103" s="457">
        <v>3</v>
      </c>
      <c r="AC103" s="448"/>
    </row>
    <row r="104" spans="1:29" s="45" customFormat="1" ht="18.899999999999999" customHeight="1" x14ac:dyDescent="0.45">
      <c r="A104" s="75"/>
      <c r="B104" s="406"/>
      <c r="C104" s="97"/>
      <c r="D104" s="408"/>
      <c r="E104" s="408"/>
      <c r="F104" s="410"/>
      <c r="G104" s="422"/>
      <c r="H104" s="414"/>
      <c r="I104" s="402"/>
      <c r="J104" s="88">
        <v>133</v>
      </c>
      <c r="K104" s="406"/>
      <c r="L104" s="97" t="s">
        <v>9799</v>
      </c>
      <c r="M104" s="408"/>
      <c r="N104" s="408"/>
      <c r="O104" s="410"/>
      <c r="P104" s="422"/>
      <c r="Q104" s="414"/>
      <c r="R104" s="416"/>
      <c r="S104" s="404"/>
      <c r="T104" s="380" t="s">
        <v>9852</v>
      </c>
      <c r="U104" s="406"/>
      <c r="V104" s="97" t="s">
        <v>9534</v>
      </c>
      <c r="W104" s="408"/>
      <c r="X104" s="408"/>
      <c r="Y104" s="410"/>
      <c r="Z104" s="422"/>
      <c r="AA104" s="414"/>
      <c r="AB104" s="416"/>
      <c r="AC104" s="449"/>
    </row>
    <row r="105" spans="1:29" s="45" customFormat="1" ht="18.899999999999999" customHeight="1" x14ac:dyDescent="0.45">
      <c r="A105" s="78" t="s">
        <v>3770</v>
      </c>
      <c r="B105" s="405"/>
      <c r="C105" s="390"/>
      <c r="D105" s="407" t="str">
        <f>IF(C106="ア",VLOOKUP(A106,ア!$A$2:$E$1545,2,FALSE),IF(C106="イ",VLOOKUP(A106,イ!$A$3:$E$77,2,FALSE),IF(C106="ウ",HLOOKUP(A106,ウ!$B$1:$QI$6,4,FALSE),IF(C106="エ",VLOOKUP(A106,エ!$A$4:$E$443,3,FALSE)&amp;"　"&amp;VLOOKUP(A106,エ!$A$4:$E$443,4,FALSE),""))))</f>
        <v/>
      </c>
      <c r="E105" s="407" t="str">
        <f>IF(C106="ア",VLOOKUP(A106,ア!$A$2:$E$1545,4,FALSE),IF(C106="イ",VLOOKUP(A106,イ!$A$3:$E$77,4,FALSE),IF(C106="ウ",IF(HLOOKUP(A106,ウ!$B$1:$QI$6,3,FALSE)="","",HLOOKUP(A106,ウ!$B$1:$QI$6,3,FALSE)),"")))</f>
        <v/>
      </c>
      <c r="F105" s="409" t="str">
        <f>IF(C106="ア",VLOOKUP(A106,ア!$A$2:$E$1545,5,FALSE),IF(C106="イ",VLOOKUP(A106,イ!$A$3:$E$77,5,FALSE),IF(C106="ウ",HLOOKUP(A106,ウ!$B$1:$QI$6,5,FALSE),IF(C106="エ",VLOOKUP(A106,エ!$A$4:$E$443,5,FALSE),""))))&amp;"　"&amp;IF(C106="ウ",HLOOKUP(A106,ウ!$B$1:$QI$6,6,FALSE),"")</f>
        <v>　</v>
      </c>
      <c r="G105" s="421"/>
      <c r="H105" s="413"/>
      <c r="I105" s="401"/>
      <c r="J105" s="89" t="s">
        <v>9901</v>
      </c>
      <c r="K105" s="405" t="s">
        <v>9779</v>
      </c>
      <c r="L105" s="390" t="s">
        <v>9897</v>
      </c>
      <c r="M105" s="407" t="str">
        <f>IF(L106="ア",VLOOKUP(J106,[7]ア!$A$2:$E$1545,2,FALSE),IF(L106="イ",VLOOKUP(J106,[7]イ!$A$3:$E$77,2,FALSE),IF(L106="ウ",HLOOKUP(J106,[7]ウ!$B$1:$QI$6,4,FALSE),IF(L106="エ",VLOOKUP(J106,[7]エ!$A$4:$E$443,3,FALSE)&amp;"　"&amp;VLOOKUP(J106,[7]エ!$A$4:$E$443,4,FALSE),""))))</f>
        <v>　実教出版</v>
      </c>
      <c r="N105" s="407" t="str">
        <f>IF(L106="ア",VLOOKUP(J106,[7]ア!$A$2:$E$1545,4,FALSE),IF(L106="イ",VLOOKUP(J106,[7]イ!$A$3:$E$77,4,FALSE),IF(L106="ウ",IF(HLOOKUP(J106,[7]ウ!$B$1:$QI$6,3,FALSE)="","",HLOOKUP(J106,[7]ウ!$B$1:$QI$6,3,FALSE)),"")))</f>
        <v/>
      </c>
      <c r="O105" s="409" t="str">
        <f>IF(L106="ア",VLOOKUP(J106,[7]ア!$A$2:$E$1545,5,FALSE),IF(L106="イ",VLOOKUP(J106,[7]イ!$A$3:$E$77,5,FALSE),IF(L106="ウ",HLOOKUP(J106,[7]ウ!$B$1:$QI$6,5,FALSE),IF(L106="エ",VLOOKUP(J106,[7]エ!$A$4:$E$443,5,FALSE),""))))&amp;"　"&amp;IF(L106="ウ",HLOOKUP(J106,[7]ウ!$B$1:$QI$6,6,FALSE),"")</f>
        <v>生活産業基礎　</v>
      </c>
      <c r="P105" s="421" t="s">
        <v>9875</v>
      </c>
      <c r="Q105" s="413" t="s">
        <v>9568</v>
      </c>
      <c r="R105" s="401" t="s">
        <v>9568</v>
      </c>
      <c r="S105" s="403"/>
      <c r="T105" s="381" t="s">
        <v>9870</v>
      </c>
      <c r="U105" s="405" t="s">
        <v>9832</v>
      </c>
      <c r="V105" s="390" t="s">
        <v>9853</v>
      </c>
      <c r="W105" s="407" t="str">
        <f>IF(V106="ア",VLOOKUP(T106,[10]ア!$A$2:$E$1545,2,FALSE),IF(V106="イ",VLOOKUP(T106,[10]イ!$A$3:$E$77,2,FALSE),IF(V106="ウ",HLOOKUP(T106,[10]ウ!$B$1:$QI$6,4,FALSE),IF(V106="エ",VLOOKUP(T106,[10]エ!$A$4:$E$443,3,FALSE)&amp;"　"&amp;VLOOKUP(T106,[10]エ!$A$4:$E$443,4,FALSE),""))))</f>
        <v>7 実教</v>
      </c>
      <c r="X105" s="407" t="str">
        <f>IF(V106="ア",VLOOKUP(T106,[10]ア!$A$2:$E$1545,4,FALSE),IF(V106="イ",VLOOKUP(T106,[10]イ!$A$3:$E$77,4,FALSE),IF(V106="ウ",IF(HLOOKUP(T106,[10]ウ!$B$1:$QI$6,3,FALSE)="","",HLOOKUP(T106,[10]ウ!$B$1:$QI$6,3,FALSE)),"")))</f>
        <v>工業763</v>
      </c>
      <c r="Y105" s="409" t="str">
        <f>IF(V106="ア",VLOOKUP(T106,[10]ア!$A$2:$E$1545,5,FALSE),IF(V106="イ",VLOOKUP(T106,[10]イ!$A$3:$E$77,5,FALSE),IF(V106="ウ",HLOOKUP(T106,[10]ウ!$B$1:$QI$6,5,FALSE),IF(V106="エ",VLOOKUP(T106,[10]エ!$A$4:$E$443,5,FALSE),""))))&amp;"　"&amp;IF(V106="ウ",HLOOKUP(T106,[10]ウ!$B$1:$QI$6,6,FALSE),"")</f>
        <v>原動機　</v>
      </c>
      <c r="Z105" s="421" t="s">
        <v>9834</v>
      </c>
      <c r="AA105" s="456">
        <v>2</v>
      </c>
      <c r="AB105" s="457">
        <v>3</v>
      </c>
      <c r="AC105" s="448"/>
    </row>
    <row r="106" spans="1:29" s="45" customFormat="1" ht="18.899999999999999" customHeight="1" x14ac:dyDescent="0.45">
      <c r="A106" s="75"/>
      <c r="B106" s="406"/>
      <c r="C106" s="97"/>
      <c r="D106" s="408"/>
      <c r="E106" s="408"/>
      <c r="F106" s="410"/>
      <c r="G106" s="422"/>
      <c r="H106" s="414"/>
      <c r="I106" s="402"/>
      <c r="J106" s="88">
        <v>208</v>
      </c>
      <c r="K106" s="406"/>
      <c r="L106" s="97" t="s">
        <v>9799</v>
      </c>
      <c r="M106" s="408"/>
      <c r="N106" s="408"/>
      <c r="O106" s="410"/>
      <c r="P106" s="422"/>
      <c r="Q106" s="414"/>
      <c r="R106" s="402"/>
      <c r="S106" s="404"/>
      <c r="T106" s="380" t="s">
        <v>9854</v>
      </c>
      <c r="U106" s="406"/>
      <c r="V106" s="97" t="s">
        <v>9534</v>
      </c>
      <c r="W106" s="408"/>
      <c r="X106" s="408"/>
      <c r="Y106" s="410"/>
      <c r="Z106" s="422"/>
      <c r="AA106" s="414"/>
      <c r="AB106" s="416"/>
      <c r="AC106" s="449"/>
    </row>
    <row r="107" spans="1:29" s="45" customFormat="1" ht="18.899999999999999" customHeight="1" x14ac:dyDescent="0.45">
      <c r="A107" s="78" t="s">
        <v>3771</v>
      </c>
      <c r="B107" s="405"/>
      <c r="C107" s="390"/>
      <c r="D107" s="407" t="str">
        <f>IF(C108="ア",VLOOKUP(A108,ア!$A$2:$E$1545,2,FALSE),IF(C108="イ",VLOOKUP(A108,イ!$A$3:$E$77,2,FALSE),IF(C108="ウ",HLOOKUP(A108,ウ!$B$1:$QI$6,4,FALSE),IF(C108="エ",VLOOKUP(A108,エ!$A$4:$E$443,3,FALSE)&amp;"　"&amp;VLOOKUP(A108,エ!$A$4:$E$443,4,FALSE),""))))</f>
        <v/>
      </c>
      <c r="E107" s="407" t="str">
        <f>IF(C108="ア",VLOOKUP(A108,ア!$A$2:$E$1545,4,FALSE),IF(C108="イ",VLOOKUP(A108,イ!$A$3:$E$77,4,FALSE),IF(C108="ウ",IF(HLOOKUP(A108,ウ!$B$1:$QI$6,3,FALSE)="","",HLOOKUP(A108,ウ!$B$1:$QI$6,3,FALSE)),"")))</f>
        <v/>
      </c>
      <c r="F107" s="409" t="str">
        <f>IF(C108="ア",VLOOKUP(A108,ア!$A$2:$E$1545,5,FALSE),IF(C108="イ",VLOOKUP(A108,イ!$A$3:$E$77,5,FALSE),IF(C108="ウ",HLOOKUP(A108,ウ!$B$1:$QI$6,5,FALSE),IF(C108="エ",VLOOKUP(A108,エ!$A$4:$E$443,5,FALSE),""))))&amp;"　"&amp;IF(C108="ウ",HLOOKUP(A108,ウ!$B$1:$QI$6,6,FALSE),"")</f>
        <v>　</v>
      </c>
      <c r="G107" s="421"/>
      <c r="H107" s="413"/>
      <c r="I107" s="401"/>
      <c r="J107" s="89" t="s">
        <v>9902</v>
      </c>
      <c r="K107" s="405" t="s">
        <v>9783</v>
      </c>
      <c r="L107" s="390" t="s">
        <v>9903</v>
      </c>
      <c r="M107" s="407" t="str">
        <f>IF(L108="ア",VLOOKUP(J108,[8]ア!$A$2:$E$1545,2,FALSE),IF(L108="イ",VLOOKUP(J108,[8]イ!$A$3:$E$77,2,FALSE),IF(L108="ウ",HLOOKUP(J108,[8]ウ!$B$1:$QI$6,4,FALSE),IF(L108="エ",VLOOKUP(J108,[8]エ!$A$4:$E$443,3,FALSE)&amp;"　"&amp;VLOOKUP(J108,[8]エ!$A$4:$E$443,4,FALSE),""))))</f>
        <v>7 実教</v>
      </c>
      <c r="N107" s="407" t="str">
        <f>IF(L108="ア",VLOOKUP(J108,[8]ア!$A$2:$E$1545,4,FALSE),IF(L108="イ",VLOOKUP(J108,[8]イ!$A$3:$E$77,4,FALSE),IF(L108="ウ",IF(HLOOKUP(J108,[8]ウ!$B$1:$QI$6,3,FALSE)="","",HLOOKUP(J108,[8]ウ!$B$1:$QI$6,3,FALSE)),"")))</f>
        <v>情報704</v>
      </c>
      <c r="O107" s="409" t="str">
        <f>IF(L108="ア",VLOOKUP(J108,[8]ア!$A$2:$E$1545,5,FALSE),IF(L108="イ",VLOOKUP(J108,[8]イ!$A$3:$E$77,5,FALSE),IF(L108="ウ",HLOOKUP(J108,[8]ウ!$B$1:$QI$6,5,FALSE),IF(L108="エ",VLOOKUP(J108,[8]エ!$A$4:$E$443,5,FALSE),""))))&amp;"　"&amp;IF(L108="ウ",HLOOKUP(J108,[8]ウ!$B$1:$QI$6,6,FALSE),"")</f>
        <v>情報セキュリティ　</v>
      </c>
      <c r="P107" s="421" t="s">
        <v>9880</v>
      </c>
      <c r="Q107" s="413" t="s">
        <v>9569</v>
      </c>
      <c r="R107" s="415" t="s">
        <v>9959</v>
      </c>
      <c r="S107" s="403"/>
      <c r="T107" s="381" t="s">
        <v>9871</v>
      </c>
      <c r="U107" s="405" t="s">
        <v>9832</v>
      </c>
      <c r="V107" s="390" t="s">
        <v>9855</v>
      </c>
      <c r="W107" s="407" t="str">
        <f>IF(V108="ア",VLOOKUP(T108,[10]ア!$A$2:$E$1545,2,FALSE),IF(V108="イ",VLOOKUP(T108,[10]イ!$A$3:$E$77,2,FALSE),IF(V108="ウ",HLOOKUP(T108,[10]ウ!$B$1:$QI$6,4,FALSE),IF(V108="エ",VLOOKUP(T108,[10]エ!$A$4:$E$443,3,FALSE)&amp;"　"&amp;VLOOKUP(T108,[10]エ!$A$4:$E$443,4,FALSE),""))))</f>
        <v>　中災防</v>
      </c>
      <c r="X107" s="407" t="str">
        <f>IF(V108="ア",VLOOKUP(T108,[10]ア!$A$2:$E$1545,4,FALSE),IF(V108="イ",VLOOKUP(T108,[10]イ!$A$3:$E$77,4,FALSE),IF(V108="ウ",IF(HLOOKUP(T108,[10]ウ!$B$1:$QI$6,3,FALSE)="","",HLOOKUP(T108,[10]ウ!$B$1:$QI$6,3,FALSE)),"")))</f>
        <v/>
      </c>
      <c r="Y107" s="409" t="str">
        <f>IF(V108="ア",VLOOKUP(T108,[10]ア!$A$2:$E$1545,5,FALSE),IF(V108="イ",VLOOKUP(T108,[10]イ!$A$3:$E$77,5,FALSE),IF(V108="ウ",HLOOKUP(T108,[10]ウ!$B$1:$QI$6,5,FALSE),IF(V108="エ",VLOOKUP(T108,[10]エ!$A$4:$E$443,5,FALSE),""))))&amp;"　"&amp;IF(V108="ウ",HLOOKUP(T108,[10]ウ!$B$1:$QI$6,6,FALSE),"")</f>
        <v>ガス溶接・溶断作業の安全　</v>
      </c>
      <c r="Z107" s="421" t="s">
        <v>9834</v>
      </c>
      <c r="AA107" s="456">
        <v>2</v>
      </c>
      <c r="AB107" s="457">
        <v>3</v>
      </c>
      <c r="AC107" s="448"/>
    </row>
    <row r="108" spans="1:29" s="46" customFormat="1" ht="18.899999999999999" customHeight="1" thickBot="1" x14ac:dyDescent="0.25">
      <c r="A108" s="76"/>
      <c r="B108" s="451"/>
      <c r="C108" s="98"/>
      <c r="D108" s="458"/>
      <c r="E108" s="458"/>
      <c r="F108" s="459"/>
      <c r="G108" s="467"/>
      <c r="H108" s="461"/>
      <c r="I108" s="464"/>
      <c r="J108" s="90" t="s">
        <v>9904</v>
      </c>
      <c r="K108" s="451"/>
      <c r="L108" s="98" t="s">
        <v>9534</v>
      </c>
      <c r="M108" s="458"/>
      <c r="N108" s="458"/>
      <c r="O108" s="459"/>
      <c r="P108" s="467"/>
      <c r="Q108" s="461"/>
      <c r="R108" s="462"/>
      <c r="S108" s="465"/>
      <c r="T108" s="387">
        <v>273</v>
      </c>
      <c r="U108" s="451"/>
      <c r="V108" s="98" t="s">
        <v>9799</v>
      </c>
      <c r="W108" s="458"/>
      <c r="X108" s="458"/>
      <c r="Y108" s="459"/>
      <c r="Z108" s="467"/>
      <c r="AA108" s="461"/>
      <c r="AB108" s="462"/>
      <c r="AC108" s="460"/>
    </row>
    <row r="109" spans="1:29" s="45" customFormat="1" ht="18.899999999999999" customHeight="1" x14ac:dyDescent="0.45">
      <c r="A109" s="397" t="s">
        <v>3878</v>
      </c>
      <c r="B109" s="476"/>
      <c r="C109" s="394"/>
      <c r="D109" s="477" t="str">
        <f>IF(C110="ア",VLOOKUP(A110,ア!$A$2:$E$1545,2,FALSE),IF(C110="イ",VLOOKUP(A110,イ!$A$3:$E$77,2,FALSE),IF(C110="ウ",HLOOKUP(A110,ウ!$B$1:$QI$6,4,FALSE),IF(C110="エ",VLOOKUP(A110,エ!$A$4:$E$443,3,FALSE)&amp;"　"&amp;VLOOKUP(A110,エ!$A$4:$E$443,4,FALSE),""))))</f>
        <v/>
      </c>
      <c r="E109" s="477" t="str">
        <f>IF(C110="ア",VLOOKUP(A110,ア!$A$2:$E$1545,4,FALSE),IF(C110="イ",VLOOKUP(A110,イ!$A$3:$E$77,4,FALSE),IF(C110="ウ",IF(HLOOKUP(A110,ウ!$B$1:$QI$6,3,FALSE)="","",HLOOKUP(A110,ウ!$B$1:$QI$6,3,FALSE)),"")))</f>
        <v/>
      </c>
      <c r="F109" s="478" t="str">
        <f>IF(C110="ア",VLOOKUP(A110,ア!$A$2:$E$1545,5,FALSE),IF(C110="イ",VLOOKUP(A110,イ!$A$3:$E$77,5,FALSE),IF(C110="ウ",HLOOKUP(A110,ウ!$B$1:$QI$6,5,FALSE),IF(C110="エ",VLOOKUP(A110,エ!$A$4:$E$443,5,FALSE),""))))&amp;"　"&amp;IF(C110="ウ",HLOOKUP(A110,ウ!$B$1:$QI$6,6,FALSE),"")</f>
        <v>　</v>
      </c>
      <c r="G109" s="452"/>
      <c r="H109" s="479"/>
      <c r="I109" s="480"/>
      <c r="J109" s="395" t="s">
        <v>9910</v>
      </c>
      <c r="K109" s="476" t="s">
        <v>9783</v>
      </c>
      <c r="L109" s="394" t="s">
        <v>9905</v>
      </c>
      <c r="M109" s="477" t="str">
        <f>IF(L110="ア",VLOOKUP(J110,[8]ア!$A$2:$E$1545,2,FALSE),IF(L110="イ",VLOOKUP(J110,[8]イ!$A$3:$E$77,2,FALSE),IF(L110="ウ",HLOOKUP(J110,[8]ウ!$B$1:$QI$6,4,FALSE),IF(L110="エ",VLOOKUP(J110,[8]エ!$A$4:$E$443,3,FALSE)&amp;"　"&amp;VLOOKUP(J110,[8]エ!$A$4:$E$443,4,FALSE),""))))</f>
        <v>7 実教</v>
      </c>
      <c r="N109" s="477" t="str">
        <f>IF(L110="ア",VLOOKUP(J110,[8]ア!$A$2:$E$1545,4,FALSE),IF(L110="イ",VLOOKUP(J110,[8]イ!$A$3:$E$77,4,FALSE),IF(L110="ウ",IF(HLOOKUP(J110,[8]ウ!$B$1:$QI$6,3,FALSE)="","",HLOOKUP(J110,[8]ウ!$B$1:$QI$6,3,FALSE)),"")))</f>
        <v>情報705</v>
      </c>
      <c r="O109" s="478" t="str">
        <f>IF(L110="ア",VLOOKUP(J110,[8]ア!$A$2:$E$1545,5,FALSE),IF(L110="イ",VLOOKUP(J110,[8]イ!$A$3:$E$77,5,FALSE),IF(L110="ウ",HLOOKUP(J110,[8]ウ!$B$1:$QI$6,5,FALSE),IF(L110="エ",VLOOKUP(J110,[8]エ!$A$4:$E$443,5,FALSE),""))))&amp;"　"&amp;IF(L110="ウ",HLOOKUP(J110,[8]ウ!$B$1:$QI$6,6,FALSE),"")</f>
        <v>情報デザイン　</v>
      </c>
      <c r="P109" s="452" t="s">
        <v>9880</v>
      </c>
      <c r="Q109" s="479" t="s">
        <v>9568</v>
      </c>
      <c r="R109" s="454" t="s">
        <v>9959</v>
      </c>
      <c r="S109" s="481"/>
      <c r="T109" s="396" t="s">
        <v>9872</v>
      </c>
      <c r="U109" s="476" t="s">
        <v>9832</v>
      </c>
      <c r="V109" s="394" t="s">
        <v>9843</v>
      </c>
      <c r="W109" s="477" t="str">
        <f>IF(V110="ア",VLOOKUP(T110,[10]ア!$A$2:$E$1545,2,FALSE),IF(V110="イ",VLOOKUP(T110,[10]イ!$A$3:$E$77,2,FALSE),IF(V110="ウ",HLOOKUP(T110,[10]ウ!$B$1:$QI$6,4,FALSE),IF(V110="エ",VLOOKUP(T110,[10]エ!$A$4:$E$443,3,FALSE)&amp;"　"&amp;VLOOKUP(T110,[10]エ!$A$4:$E$443,4,FALSE),""))))</f>
        <v>　実教出版</v>
      </c>
      <c r="X109" s="477" t="str">
        <f>IF(V110="ア",VLOOKUP(T110,[10]ア!$A$2:$E$1545,4,FALSE),IF(V110="イ",VLOOKUP(T110,[10]イ!$A$3:$E$77,4,FALSE),IF(V110="ウ",IF(HLOOKUP(T110,[10]ウ!$B$1:$QI$6,3,FALSE)="","",HLOOKUP(T110,[10]ウ!$B$1:$QI$6,3,FALSE)),"")))</f>
        <v/>
      </c>
      <c r="Y109" s="478" t="str">
        <f>IF(V110="ア",VLOOKUP(T110,[10]ア!$A$2:$E$1545,5,FALSE),IF(V110="イ",VLOOKUP(T110,[10]イ!$A$3:$E$77,5,FALSE),IF(V110="ウ",HLOOKUP(T110,[10]ウ!$B$1:$QI$6,5,FALSE),IF(V110="エ",VLOOKUP(T110,[10]エ!$A$4:$E$443,5,FALSE),""))))&amp;"　"&amp;IF(V110="ウ",HLOOKUP(T110,[10]ウ!$B$1:$QI$6,6,FALSE),"")</f>
        <v>新版　機械実習1　　測定の基礎・手仕上・鋳造・塑性加工・溶接・切削加工[1]　</v>
      </c>
      <c r="Z109" s="452" t="s">
        <v>9834</v>
      </c>
      <c r="AA109" s="453">
        <v>3</v>
      </c>
      <c r="AB109" s="454" t="s">
        <v>9581</v>
      </c>
      <c r="AC109" s="455" t="s">
        <v>9543</v>
      </c>
    </row>
    <row r="110" spans="1:29" s="45" customFormat="1" ht="18.899999999999999" customHeight="1" x14ac:dyDescent="0.45">
      <c r="A110" s="75"/>
      <c r="B110" s="406"/>
      <c r="C110" s="97"/>
      <c r="D110" s="408"/>
      <c r="E110" s="408"/>
      <c r="F110" s="410"/>
      <c r="G110" s="422"/>
      <c r="H110" s="414"/>
      <c r="I110" s="402"/>
      <c r="J110" s="88" t="s">
        <v>9906</v>
      </c>
      <c r="K110" s="406"/>
      <c r="L110" s="97" t="s">
        <v>9534</v>
      </c>
      <c r="M110" s="408"/>
      <c r="N110" s="408"/>
      <c r="O110" s="410"/>
      <c r="P110" s="422"/>
      <c r="Q110" s="414"/>
      <c r="R110" s="416"/>
      <c r="S110" s="404"/>
      <c r="T110" s="380">
        <v>201</v>
      </c>
      <c r="U110" s="406"/>
      <c r="V110" s="97" t="s">
        <v>9799</v>
      </c>
      <c r="W110" s="408"/>
      <c r="X110" s="408"/>
      <c r="Y110" s="410"/>
      <c r="Z110" s="422"/>
      <c r="AA110" s="414"/>
      <c r="AB110" s="416"/>
      <c r="AC110" s="449"/>
    </row>
    <row r="111" spans="1:29" s="45" customFormat="1" ht="18.899999999999999" customHeight="1" x14ac:dyDescent="0.45">
      <c r="A111" s="78" t="s">
        <v>3880</v>
      </c>
      <c r="B111" s="405"/>
      <c r="C111" s="390"/>
      <c r="D111" s="407" t="str">
        <f>IF(C112="ア",VLOOKUP(A112,ア!$A$2:$E$1545,2,FALSE),IF(C112="イ",VLOOKUP(A112,イ!$A$3:$E$77,2,FALSE),IF(C112="ウ",HLOOKUP(A112,ウ!$B$1:$QI$6,4,FALSE),IF(C112="エ",VLOOKUP(A112,エ!$A$4:$E$443,3,FALSE)&amp;"　"&amp;VLOOKUP(A112,エ!$A$4:$E$443,4,FALSE),""))))</f>
        <v/>
      </c>
      <c r="E111" s="407" t="str">
        <f>IF(C112="ア",VLOOKUP(A112,ア!$A$2:$E$1545,4,FALSE),IF(C112="イ",VLOOKUP(A112,イ!$A$3:$E$77,4,FALSE),IF(C112="ウ",IF(HLOOKUP(A112,ウ!$B$1:$QI$6,3,FALSE)="","",HLOOKUP(A112,ウ!$B$1:$QI$6,3,FALSE)),"")))</f>
        <v/>
      </c>
      <c r="F111" s="409" t="str">
        <f>IF(C112="ア",VLOOKUP(A112,ア!$A$2:$E$1545,5,FALSE),IF(C112="イ",VLOOKUP(A112,イ!$A$3:$E$77,5,FALSE),IF(C112="ウ",HLOOKUP(A112,ウ!$B$1:$QI$6,5,FALSE),IF(C112="エ",VLOOKUP(A112,エ!$A$4:$E$443,5,FALSE),""))))&amp;"　"&amp;IF(C112="ウ",HLOOKUP(A112,ウ!$B$1:$QI$6,6,FALSE),"")</f>
        <v>　</v>
      </c>
      <c r="G111" s="421"/>
      <c r="H111" s="413"/>
      <c r="I111" s="401"/>
      <c r="J111" s="87" t="s">
        <v>9911</v>
      </c>
      <c r="K111" s="405" t="s">
        <v>9783</v>
      </c>
      <c r="L111" s="390" t="s">
        <v>9907</v>
      </c>
      <c r="M111" s="407" t="str">
        <f>IF(L112="ア",VLOOKUP(J112,[8]ア!$A$2:$E$1545,2,FALSE),IF(L112="イ",VLOOKUP(J112,[8]イ!$A$3:$E$77,2,FALSE),IF(L112="ウ",HLOOKUP(J112,[8]ウ!$B$1:$QI$6,4,FALSE),IF(L112="エ",VLOOKUP(J112,[8]エ!$A$4:$E$443,3,FALSE)&amp;"　"&amp;VLOOKUP(J112,[8]エ!$A$4:$E$443,4,FALSE),""))))</f>
        <v>　実教出版</v>
      </c>
      <c r="N111" s="407" t="str">
        <f>IF(L112="ア",VLOOKUP(J112,[8]ア!$A$2:$E$1545,4,FALSE),IF(L112="イ",VLOOKUP(J112,[8]イ!$A$3:$E$77,4,FALSE),IF(L112="ウ",IF(HLOOKUP(J112,[8]ウ!$B$1:$QI$6,3,FALSE)="","",HLOOKUP(J112,[8]ウ!$B$1:$QI$6,3,FALSE)),"")))</f>
        <v/>
      </c>
      <c r="O111" s="409" t="str">
        <f>IF(L112="ア",VLOOKUP(J112,[8]ア!$A$2:$E$1545,5,FALSE),IF(L112="イ",VLOOKUP(J112,[8]イ!$A$3:$E$77,5,FALSE),IF(L112="ウ",HLOOKUP(J112,[8]ウ!$B$1:$QI$6,5,FALSE),IF(L112="エ",VLOOKUP(J112,[8]エ!$A$4:$E$443,5,FALSE),""))))&amp;"　"&amp;IF(L112="ウ",HLOOKUP(J112,[8]ウ!$B$1:$QI$6,6,FALSE),"")</f>
        <v>情報テクノロジー　</v>
      </c>
      <c r="P111" s="421" t="s">
        <v>9880</v>
      </c>
      <c r="Q111" s="413" t="s">
        <v>9568</v>
      </c>
      <c r="R111" s="415" t="s">
        <v>9959</v>
      </c>
      <c r="S111" s="403"/>
      <c r="T111" s="381" t="s">
        <v>9873</v>
      </c>
      <c r="U111" s="405" t="s">
        <v>9832</v>
      </c>
      <c r="V111" s="390" t="s">
        <v>9856</v>
      </c>
      <c r="W111" s="482" t="s">
        <v>9857</v>
      </c>
      <c r="X111" s="407" t="str">
        <f>IF(V112="ア",VLOOKUP(T112,[10]ア!$A$2:$E$1545,4,FALSE),IF(V112="イ",VLOOKUP(T112,[10]イ!$A$3:$E$77,4,FALSE),IF(V112="ウ",IF(HLOOKUP(T112,[10]ウ!$B$1:$QI$6,3,FALSE)="","",HLOOKUP(T112,[10]ウ!$B$1:$QI$6,3,FALSE)),"")))</f>
        <v/>
      </c>
      <c r="Y111" s="409" t="s">
        <v>9858</v>
      </c>
      <c r="Z111" s="421" t="s">
        <v>9834</v>
      </c>
      <c r="AA111" s="456">
        <v>3</v>
      </c>
      <c r="AB111" s="457">
        <v>3</v>
      </c>
      <c r="AC111" s="448"/>
    </row>
    <row r="112" spans="1:29" s="45" customFormat="1" ht="18.899999999999999" customHeight="1" x14ac:dyDescent="0.45">
      <c r="A112" s="75"/>
      <c r="B112" s="406"/>
      <c r="C112" s="97"/>
      <c r="D112" s="408"/>
      <c r="E112" s="408"/>
      <c r="F112" s="410"/>
      <c r="G112" s="422"/>
      <c r="H112" s="414"/>
      <c r="I112" s="402"/>
      <c r="J112" s="88">
        <v>216</v>
      </c>
      <c r="K112" s="406"/>
      <c r="L112" s="97" t="s">
        <v>9799</v>
      </c>
      <c r="M112" s="408"/>
      <c r="N112" s="408"/>
      <c r="O112" s="410"/>
      <c r="P112" s="422"/>
      <c r="Q112" s="414"/>
      <c r="R112" s="416"/>
      <c r="S112" s="404"/>
      <c r="T112" s="380"/>
      <c r="U112" s="406"/>
      <c r="V112" s="97" t="s">
        <v>9850</v>
      </c>
      <c r="W112" s="483"/>
      <c r="X112" s="408"/>
      <c r="Y112" s="410"/>
      <c r="Z112" s="422"/>
      <c r="AA112" s="414"/>
      <c r="AB112" s="416"/>
      <c r="AC112" s="449"/>
    </row>
    <row r="113" spans="1:29" s="45" customFormat="1" ht="18.899999999999999" customHeight="1" x14ac:dyDescent="0.45">
      <c r="A113" s="78" t="s">
        <v>3882</v>
      </c>
      <c r="B113" s="405"/>
      <c r="C113" s="390"/>
      <c r="D113" s="407" t="str">
        <f>IF(C114="ア",VLOOKUP(A114,ア!$A$2:$E$1545,2,FALSE),IF(C114="イ",VLOOKUP(A114,イ!$A$3:$E$77,2,FALSE),IF(C114="ウ",HLOOKUP(A114,ウ!$B$1:$QI$6,4,FALSE),IF(C114="エ",VLOOKUP(A114,エ!$A$4:$E$443,3,FALSE)&amp;"　"&amp;VLOOKUP(A114,エ!$A$4:$E$443,4,FALSE),""))))</f>
        <v/>
      </c>
      <c r="E113" s="407" t="str">
        <f>IF(C114="ア",VLOOKUP(A114,ア!$A$2:$E$1545,4,FALSE),IF(C114="イ",VLOOKUP(A114,イ!$A$3:$E$77,4,FALSE),IF(C114="ウ",IF(HLOOKUP(A114,ウ!$B$1:$QI$6,3,FALSE)="","",HLOOKUP(A114,ウ!$B$1:$QI$6,3,FALSE)),"")))</f>
        <v/>
      </c>
      <c r="F113" s="409" t="str">
        <f>IF(C114="ア",VLOOKUP(A114,ア!$A$2:$E$1545,5,FALSE),IF(C114="イ",VLOOKUP(A114,イ!$A$3:$E$77,5,FALSE),IF(C114="ウ",HLOOKUP(A114,ウ!$B$1:$QI$6,5,FALSE),IF(C114="エ",VLOOKUP(A114,エ!$A$4:$E$443,5,FALSE),""))))&amp;"　"&amp;IF(C114="ウ",HLOOKUP(A114,ウ!$B$1:$QI$6,6,FALSE),"")</f>
        <v>　</v>
      </c>
      <c r="G113" s="421"/>
      <c r="H113" s="413"/>
      <c r="I113" s="401"/>
      <c r="J113" s="89" t="s">
        <v>9912</v>
      </c>
      <c r="K113" s="405" t="s">
        <v>9783</v>
      </c>
      <c r="L113" s="390" t="s">
        <v>9882</v>
      </c>
      <c r="M113" s="407" t="str">
        <f>IF(L114="ア",VLOOKUP(J114,[8]ア!$A$2:$E$1545,2,FALSE),IF(L114="イ",VLOOKUP(J114,[8]イ!$A$3:$E$77,2,FALSE),IF(L114="ウ",HLOOKUP(J114,[8]ウ!$B$1:$QI$6,4,FALSE),IF(L114="エ",VLOOKUP(J114,[8]エ!$A$4:$E$443,3,FALSE)&amp;"　"&amp;VLOOKUP(J114,[8]エ!$A$4:$E$443,4,FALSE),""))))</f>
        <v>　実教出版</v>
      </c>
      <c r="N113" s="407" t="str">
        <f>IF(L114="ア",VLOOKUP(J114,[8]ア!$A$2:$E$1545,4,FALSE),IF(L114="イ",VLOOKUP(J114,[8]イ!$A$3:$E$77,4,FALSE),IF(L114="ウ",IF(HLOOKUP(J114,[8]ウ!$B$1:$QI$6,3,FALSE)="","",HLOOKUP(J114,[8]ウ!$B$1:$QI$6,3,FALSE)),"")))</f>
        <v/>
      </c>
      <c r="O113" s="409" t="str">
        <f>IF(L114="ア",VLOOKUP(J114,[8]ア!$A$2:$E$1545,5,FALSE),IF(L114="イ",VLOOKUP(J114,[8]イ!$A$3:$E$77,5,FALSE),IF(L114="ウ",HLOOKUP(J114,[8]ウ!$B$1:$QI$6,5,FALSE),IF(L114="エ",VLOOKUP(J114,[8]エ!$A$4:$E$443,5,FALSE),""))))&amp;"　"&amp;IF(L114="ウ",HLOOKUP(J114,[8]ウ!$B$1:$QI$6,6,FALSE),"")</f>
        <v>３０時間でマスター　Woｒｄ　2019（Windows10対応）　</v>
      </c>
      <c r="P113" s="421" t="s">
        <v>9880</v>
      </c>
      <c r="Q113" s="413" t="s">
        <v>9568</v>
      </c>
      <c r="R113" s="415" t="s">
        <v>9631</v>
      </c>
      <c r="S113" s="403" t="s">
        <v>9543</v>
      </c>
      <c r="T113" s="379" t="s">
        <v>9923</v>
      </c>
      <c r="U113" s="468" t="s">
        <v>9779</v>
      </c>
      <c r="V113" s="390" t="s">
        <v>9920</v>
      </c>
      <c r="W113" s="407" t="str">
        <f>IF(V114="ア",VLOOKUP(T114,[7]ア!$A$2:$E$1545,2,FALSE),IF(V114="イ",VLOOKUP(T114,[7]イ!$A$3:$E$77,2,FALSE),IF(V114="ウ",HLOOKUP(T114,[7]ウ!$B$1:$QI$6,4,FALSE),IF(V114="エ",VLOOKUP(T114,[7]エ!$A$4:$E$443,3,FALSE)&amp;"　"&amp;VLOOKUP(T114,[7]エ!$A$4:$E$443,4,FALSE),""))))</f>
        <v>7 実教</v>
      </c>
      <c r="X113" s="407" t="str">
        <f>IF(V114="ア",VLOOKUP(T114,[7]ア!$A$2:$E$1545,4,FALSE),IF(V114="イ",VLOOKUP(T114,[7]イ!$A$3:$E$77,4,FALSE),IF(V114="ウ",IF(HLOOKUP(T114,[7]ウ!$B$1:$QI$6,3,FALSE)="","",HLOOKUP(T114,[7]ウ!$B$1:$QI$6,3,FALSE)),"")))</f>
        <v>家庭707</v>
      </c>
      <c r="Y113" s="409" t="str">
        <f>IF(V114="ア",VLOOKUP(T114,[7]ア!$A$2:$E$1545,5,FALSE),IF(V114="イ",VLOOKUP(T114,[7]イ!$A$3:$E$77,5,FALSE),IF(V114="ウ",HLOOKUP(T114,[7]ウ!$B$1:$QI$6,5,FALSE),IF(V114="エ",VLOOKUP(T114,[7]エ!$A$4:$E$443,5,FALSE),""))))&amp;"　"&amp;IF(V114="ウ",HLOOKUP(T114,[7]ウ!$B$1:$QI$6,6,FALSE),"")</f>
        <v>保育基礎　</v>
      </c>
      <c r="Z113" s="421" t="s">
        <v>9875</v>
      </c>
      <c r="AA113" s="413" t="s">
        <v>9568</v>
      </c>
      <c r="AB113" s="415" t="s">
        <v>9589</v>
      </c>
      <c r="AC113" s="448"/>
    </row>
    <row r="114" spans="1:29" s="45" customFormat="1" ht="18.899999999999999" customHeight="1" x14ac:dyDescent="0.45">
      <c r="A114" s="75"/>
      <c r="B114" s="406"/>
      <c r="C114" s="97"/>
      <c r="D114" s="408"/>
      <c r="E114" s="408"/>
      <c r="F114" s="410"/>
      <c r="G114" s="422"/>
      <c r="H114" s="414"/>
      <c r="I114" s="402"/>
      <c r="J114" s="88">
        <v>196</v>
      </c>
      <c r="K114" s="406"/>
      <c r="L114" s="97" t="s">
        <v>9799</v>
      </c>
      <c r="M114" s="408"/>
      <c r="N114" s="408"/>
      <c r="O114" s="410"/>
      <c r="P114" s="422"/>
      <c r="Q114" s="414"/>
      <c r="R114" s="416"/>
      <c r="S114" s="404"/>
      <c r="T114" s="380" t="s">
        <v>9921</v>
      </c>
      <c r="U114" s="406"/>
      <c r="V114" s="97" t="s">
        <v>9534</v>
      </c>
      <c r="W114" s="408"/>
      <c r="X114" s="408"/>
      <c r="Y114" s="410"/>
      <c r="Z114" s="422"/>
      <c r="AA114" s="414"/>
      <c r="AB114" s="416"/>
      <c r="AC114" s="449"/>
    </row>
    <row r="115" spans="1:29" s="45" customFormat="1" ht="18.899999999999999" customHeight="1" x14ac:dyDescent="0.45">
      <c r="A115" s="78" t="s">
        <v>3884</v>
      </c>
      <c r="B115" s="405"/>
      <c r="C115" s="390"/>
      <c r="D115" s="407" t="str">
        <f>IF(C116="ア",VLOOKUP(A116,ア!$A$2:$E$1545,2,FALSE),IF(C116="イ",VLOOKUP(A116,イ!$A$3:$E$77,2,FALSE),IF(C116="ウ",HLOOKUP(A116,ウ!$B$1:$QI$6,4,FALSE),IF(C116="エ",VLOOKUP(A116,エ!$A$4:$E$443,3,FALSE)&amp;"　"&amp;VLOOKUP(A116,エ!$A$4:$E$443,4,FALSE),""))))</f>
        <v/>
      </c>
      <c r="E115" s="407" t="str">
        <f>IF(C116="ア",VLOOKUP(A116,ア!$A$2:$E$1545,4,FALSE),IF(C116="イ",VLOOKUP(A116,イ!$A$3:$E$77,4,FALSE),IF(C116="ウ",IF(HLOOKUP(A116,ウ!$B$1:$QI$6,3,FALSE)="","",HLOOKUP(A116,ウ!$B$1:$QI$6,3,FALSE)),"")))</f>
        <v/>
      </c>
      <c r="F115" s="409" t="str">
        <f>IF(C116="ア",VLOOKUP(A116,ア!$A$2:$E$1545,5,FALSE),IF(C116="イ",VLOOKUP(A116,イ!$A$3:$E$77,5,FALSE),IF(C116="ウ",HLOOKUP(A116,ウ!$B$1:$QI$6,5,FALSE),IF(C116="エ",VLOOKUP(A116,エ!$A$4:$E$443,5,FALSE),""))))&amp;"　"&amp;IF(C116="ウ",HLOOKUP(A116,ウ!$B$1:$QI$6,6,FALSE),"")</f>
        <v>　</v>
      </c>
      <c r="G115" s="421"/>
      <c r="H115" s="413"/>
      <c r="I115" s="401"/>
      <c r="J115" s="399" t="s">
        <v>9913</v>
      </c>
      <c r="K115" s="405" t="s">
        <v>9783</v>
      </c>
      <c r="L115" s="390" t="s">
        <v>9908</v>
      </c>
      <c r="M115" s="407" t="s">
        <v>9961</v>
      </c>
      <c r="N115" s="407" t="str">
        <f>IF(L116="ア",VLOOKUP(J116,[8]ア!$A$2:$E$1545,4,FALSE),IF(L116="イ",VLOOKUP(J116,[8]イ!$A$3:$E$77,4,FALSE),IF(L116="ウ",IF(HLOOKUP(J116,[8]ウ!$B$1:$QI$6,3,FALSE)="","",HLOOKUP(J116,[8]ウ!$B$1:$QI$6,3,FALSE)),"")))</f>
        <v/>
      </c>
      <c r="O115" s="409" t="s">
        <v>9962</v>
      </c>
      <c r="P115" s="421" t="s">
        <v>9880</v>
      </c>
      <c r="Q115" s="413" t="s">
        <v>9568</v>
      </c>
      <c r="R115" s="415" t="s">
        <v>9959</v>
      </c>
      <c r="S115" s="403"/>
      <c r="T115" s="381" t="s">
        <v>9924</v>
      </c>
      <c r="U115" s="405" t="s">
        <v>9779</v>
      </c>
      <c r="V115" s="390" t="s">
        <v>9922</v>
      </c>
      <c r="W115" s="407" t="str">
        <f>IF(V116="ア",VLOOKUP(T116,[7]ア!$A$2:$E$1545,2,FALSE),IF(V116="イ",VLOOKUP(T116,[7]イ!$A$3:$E$77,2,FALSE),IF(V116="ウ",HLOOKUP(T116,[7]ウ!$B$1:$QI$6,4,FALSE),IF(V116="エ",VLOOKUP(T116,[7]エ!$A$4:$E$443,3,FALSE)&amp;"　"&amp;VLOOKUP(T116,[7]エ!$A$4:$E$443,4,FALSE),""))))</f>
        <v>7 実教</v>
      </c>
      <c r="X115" s="407" t="str">
        <f>IF(V116="ア",VLOOKUP(T116,[7]ア!$A$2:$E$1545,4,FALSE),IF(V116="イ",VLOOKUP(T116,[7]イ!$A$3:$E$77,4,FALSE),IF(V116="ウ",IF(HLOOKUP(T116,[7]ウ!$B$1:$QI$6,3,FALSE)="","",HLOOKUP(T116,[7]ウ!$B$1:$QI$6,3,FALSE)),"")))</f>
        <v>家庭705</v>
      </c>
      <c r="Y115" s="409" t="str">
        <f>IF(V116="ア",VLOOKUP(T116,[7]ア!$A$2:$E$1545,5,FALSE),IF(V116="イ",VLOOKUP(T116,[7]イ!$A$3:$E$77,5,FALSE),IF(V116="ウ",HLOOKUP(T116,[7]ウ!$B$1:$QI$6,5,FALSE),IF(V116="エ",VLOOKUP(T116,[7]エ!$A$4:$E$443,5,FALSE),""))))&amp;"　"&amp;IF(V116="ウ",HLOOKUP(T116,[7]ウ!$B$1:$QI$6,6,FALSE),"")</f>
        <v>ファッション造形基礎　</v>
      </c>
      <c r="Z115" s="421" t="s">
        <v>9875</v>
      </c>
      <c r="AA115" s="413" t="s">
        <v>9589</v>
      </c>
      <c r="AB115" s="415" t="s">
        <v>9581</v>
      </c>
      <c r="AC115" s="448" t="s">
        <v>9543</v>
      </c>
    </row>
    <row r="116" spans="1:29" s="45" customFormat="1" ht="18.899999999999999" customHeight="1" x14ac:dyDescent="0.45">
      <c r="A116" s="75"/>
      <c r="B116" s="406"/>
      <c r="C116" s="97"/>
      <c r="D116" s="408"/>
      <c r="E116" s="408"/>
      <c r="F116" s="410"/>
      <c r="G116" s="422"/>
      <c r="H116" s="414"/>
      <c r="I116" s="402"/>
      <c r="J116" s="88"/>
      <c r="K116" s="406"/>
      <c r="L116" s="97" t="s">
        <v>9850</v>
      </c>
      <c r="M116" s="408"/>
      <c r="N116" s="408"/>
      <c r="O116" s="410"/>
      <c r="P116" s="422"/>
      <c r="Q116" s="414"/>
      <c r="R116" s="416"/>
      <c r="S116" s="404"/>
      <c r="T116" s="380" t="s">
        <v>9892</v>
      </c>
      <c r="U116" s="406"/>
      <c r="V116" s="97" t="s">
        <v>9534</v>
      </c>
      <c r="W116" s="408"/>
      <c r="X116" s="408"/>
      <c r="Y116" s="410"/>
      <c r="Z116" s="422"/>
      <c r="AA116" s="414"/>
      <c r="AB116" s="416"/>
      <c r="AC116" s="449"/>
    </row>
    <row r="117" spans="1:29" s="45" customFormat="1" ht="18.899999999999999" customHeight="1" x14ac:dyDescent="0.45">
      <c r="A117" s="78" t="s">
        <v>3886</v>
      </c>
      <c r="B117" s="405"/>
      <c r="C117" s="390"/>
      <c r="D117" s="407" t="str">
        <f>IF(C118="ア",VLOOKUP(A118,ア!$A$2:$E$1545,2,FALSE),IF(C118="イ",VLOOKUP(A118,イ!$A$3:$E$77,2,FALSE),IF(C118="ウ",HLOOKUP(A118,ウ!$B$1:$QI$6,4,FALSE),IF(C118="エ",VLOOKUP(A118,エ!$A$4:$E$443,3,FALSE)&amp;"　"&amp;VLOOKUP(A118,エ!$A$4:$E$443,4,FALSE),""))))</f>
        <v/>
      </c>
      <c r="E117" s="407" t="str">
        <f>IF(C118="ア",VLOOKUP(A118,ア!$A$2:$E$1545,4,FALSE),IF(C118="イ",VLOOKUP(A118,イ!$A$3:$E$77,4,FALSE),IF(C118="ウ",IF(HLOOKUP(A118,ウ!$B$1:$QI$6,3,FALSE)="","",HLOOKUP(A118,ウ!$B$1:$QI$6,3,FALSE)),"")))</f>
        <v/>
      </c>
      <c r="F117" s="409" t="str">
        <f>IF(C118="ア",VLOOKUP(A118,ア!$A$2:$E$1545,5,FALSE),IF(C118="イ",VLOOKUP(A118,イ!$A$3:$E$77,5,FALSE),IF(C118="ウ",HLOOKUP(A118,ウ!$B$1:$QI$6,5,FALSE),IF(C118="エ",VLOOKUP(A118,エ!$A$4:$E$443,5,FALSE),""))))&amp;"　"&amp;IF(C118="ウ",HLOOKUP(A118,ウ!$B$1:$QI$6,6,FALSE),"")</f>
        <v>　</v>
      </c>
      <c r="G117" s="421"/>
      <c r="H117" s="413"/>
      <c r="I117" s="401"/>
      <c r="J117" s="89" t="s">
        <v>9914</v>
      </c>
      <c r="K117" s="405" t="s">
        <v>9783</v>
      </c>
      <c r="L117" s="390" t="s">
        <v>9883</v>
      </c>
      <c r="M117" s="407" t="str">
        <f>IF(L118="ア",VLOOKUP(J118,[8]ア!$A$2:$E$1545,2,FALSE),IF(L118="イ",VLOOKUP(J118,[8]イ!$A$3:$E$77,2,FALSE),IF(L118="ウ",HLOOKUP(J118,[8]ウ!$B$1:$QI$6,4,FALSE),IF(L118="エ",VLOOKUP(J118,[8]エ!$A$4:$E$443,3,FALSE)&amp;"　"&amp;VLOOKUP(J118,[8]エ!$A$4:$E$443,4,FALSE),""))))</f>
        <v>57-26　技術評論社</v>
      </c>
      <c r="N117" s="407" t="str">
        <f>IF(L118="ア",VLOOKUP(J118,[8]ア!$A$2:$E$1545,4,FALSE),IF(L118="イ",VLOOKUP(J118,[8]イ!$A$3:$E$77,4,FALSE),IF(L118="ウ",IF(HLOOKUP(J118,[8]ウ!$B$1:$QI$6,3,FALSE)="","",HLOOKUP(J118,[8]ウ!$B$1:$QI$6,3,FALSE)),"")))</f>
        <v/>
      </c>
      <c r="O117" s="409" t="str">
        <f>IF(L118="ア",VLOOKUP(J118,[8]ア!$A$2:$E$1545,5,FALSE),IF(L118="イ",VLOOKUP(J118,[8]イ!$A$3:$E$77,5,FALSE),IF(L118="ウ",HLOOKUP(J118,[8]ウ!$B$1:$QI$6,5,FALSE),IF(L118="エ",VLOOKUP(J118,[8]エ!$A$4:$E$443,5,FALSE),""))))&amp;"　"&amp;IF(L118="ウ",HLOOKUP(J118,[8]ウ!$B$1:$QI$6,6,FALSE),"")</f>
        <v>例題30+演習問題70でしっかい学ぶExcel標準テキストWindows10/office2016対応版　</v>
      </c>
      <c r="P117" s="421" t="s">
        <v>9880</v>
      </c>
      <c r="Q117" s="413" t="s">
        <v>9589</v>
      </c>
      <c r="R117" s="415" t="s">
        <v>9581</v>
      </c>
      <c r="S117" s="403"/>
      <c r="T117" s="381" t="s">
        <v>9936</v>
      </c>
      <c r="U117" s="405" t="s">
        <v>9779</v>
      </c>
      <c r="V117" s="390" t="s">
        <v>9893</v>
      </c>
      <c r="W117" s="407" t="str">
        <f>IF(V118="ア",VLOOKUP(T118,[7]ア!$A$2:$E$1545,2,FALSE),IF(V118="イ",VLOOKUP(T118,[7]イ!$A$3:$E$77,2,FALSE),IF(V118="ウ",HLOOKUP(T118,[7]ウ!$B$1:$QI$6,4,FALSE),IF(V118="エ",VLOOKUP(T118,[7]エ!$A$4:$E$443,3,FALSE)&amp;"　"&amp;VLOOKUP(T118,[7]エ!$A$4:$E$443,4,FALSE),""))))</f>
        <v>7
実教</v>
      </c>
      <c r="X117" s="407" t="str">
        <f>IF(V118="ア",VLOOKUP(T118,[7]ア!$A$2:$E$1545,4,FALSE),IF(V118="イ",VLOOKUP(T118,[7]イ!$A$3:$E$77,4,FALSE),IF(V118="ウ",IF(HLOOKUP(T118,[7]ウ!$B$1:$QI$6,3,FALSE)="","",HLOOKUP(T118,[7]ウ!$B$1:$QI$6,3,FALSE)),"")))</f>
        <v>家庭
313</v>
      </c>
      <c r="Y117" s="409" t="str">
        <f>IF(V118="ア",VLOOKUP(T118,[7]ア!$A$2:$E$1545,5,FALSE),IF(V118="イ",VLOOKUP(T118,[7]イ!$A$3:$E$77,5,FALSE),IF(V118="ウ",HLOOKUP(T118,[7]ウ!$B$1:$QI$6,5,FALSE),IF(V118="エ",VLOOKUP(T118,[7]エ!$A$4:$E$443,5,FALSE),""))))&amp;"　"&amp;IF(V118="ウ",HLOOKUP(T118,[7]ウ!$B$1:$QI$6,6,FALSE),"")</f>
        <v>フードデザイン　新訂版　</v>
      </c>
      <c r="Z117" s="421" t="s">
        <v>9875</v>
      </c>
      <c r="AA117" s="413" t="s">
        <v>9589</v>
      </c>
      <c r="AB117" s="415" t="s">
        <v>9798</v>
      </c>
      <c r="AC117" s="448" t="s">
        <v>578</v>
      </c>
    </row>
    <row r="118" spans="1:29" s="45" customFormat="1" ht="18.899999999999999" customHeight="1" x14ac:dyDescent="0.45">
      <c r="A118" s="75"/>
      <c r="B118" s="406"/>
      <c r="C118" s="97"/>
      <c r="D118" s="408"/>
      <c r="E118" s="408"/>
      <c r="F118" s="410"/>
      <c r="G118" s="422"/>
      <c r="H118" s="414"/>
      <c r="I118" s="402"/>
      <c r="J118" s="88">
        <v>149</v>
      </c>
      <c r="K118" s="406"/>
      <c r="L118" s="97" t="s">
        <v>9799</v>
      </c>
      <c r="M118" s="408"/>
      <c r="N118" s="408"/>
      <c r="O118" s="410"/>
      <c r="P118" s="422"/>
      <c r="Q118" s="414"/>
      <c r="R118" s="416"/>
      <c r="S118" s="404"/>
      <c r="T118" s="380" t="s">
        <v>9943</v>
      </c>
      <c r="U118" s="406"/>
      <c r="V118" s="97" t="s">
        <v>9534</v>
      </c>
      <c r="W118" s="408"/>
      <c r="X118" s="408"/>
      <c r="Y118" s="410"/>
      <c r="Z118" s="422"/>
      <c r="AA118" s="414"/>
      <c r="AB118" s="416"/>
      <c r="AC118" s="449"/>
    </row>
    <row r="119" spans="1:29" s="45" customFormat="1" ht="18.899999999999999" customHeight="1" x14ac:dyDescent="0.45">
      <c r="A119" s="78" t="s">
        <v>3888</v>
      </c>
      <c r="B119" s="405"/>
      <c r="C119" s="390"/>
      <c r="D119" s="407" t="str">
        <f>IF(C120="ア",VLOOKUP(A120,ア!$A$2:$E$1545,2,FALSE),IF(C120="イ",VLOOKUP(A120,イ!$A$3:$E$77,2,FALSE),IF(C120="ウ",HLOOKUP(A120,ウ!$B$1:$QI$6,4,FALSE),IF(C120="エ",VLOOKUP(A120,エ!$A$4:$E$443,3,FALSE)&amp;"　"&amp;VLOOKUP(A120,エ!$A$4:$E$443,4,FALSE),""))))</f>
        <v/>
      </c>
      <c r="E119" s="407" t="str">
        <f>IF(C120="ア",VLOOKUP(A120,ア!$A$2:$E$1545,4,FALSE),IF(C120="イ",VLOOKUP(A120,イ!$A$3:$E$77,4,FALSE),IF(C120="ウ",IF(HLOOKUP(A120,ウ!$B$1:$QI$6,3,FALSE)="","",HLOOKUP(A120,ウ!$B$1:$QI$6,3,FALSE)),"")))</f>
        <v/>
      </c>
      <c r="F119" s="409" t="str">
        <f>IF(C120="ア",VLOOKUP(A120,ア!$A$2:$E$1545,5,FALSE),IF(C120="イ",VLOOKUP(A120,イ!$A$3:$E$77,5,FALSE),IF(C120="ウ",HLOOKUP(A120,ウ!$B$1:$QI$6,5,FALSE),IF(C120="エ",VLOOKUP(A120,エ!$A$4:$E$443,5,FALSE),""))))&amp;"　"&amp;IF(C120="ウ",HLOOKUP(A120,ウ!$B$1:$QI$6,6,FALSE),"")</f>
        <v>　</v>
      </c>
      <c r="G119" s="421"/>
      <c r="H119" s="413"/>
      <c r="I119" s="401"/>
      <c r="J119" s="89" t="s">
        <v>9915</v>
      </c>
      <c r="K119" s="405" t="s">
        <v>9783</v>
      </c>
      <c r="L119" s="390" t="s">
        <v>9909</v>
      </c>
      <c r="M119" s="407" t="str">
        <f>IF(L120="ア",VLOOKUP(J120,[8]ア!$A$2:$E$1545,2,FALSE),IF(L120="イ",VLOOKUP(J120,[8]イ!$A$3:$E$77,2,FALSE),IF(L120="ウ",HLOOKUP(J120,[8]ウ!$B$1:$QI$6,4,FALSE),IF(L120="エ",VLOOKUP(J120,[8]エ!$A$4:$E$443,3,FALSE)&amp;"　"&amp;VLOOKUP(J120,[8]エ!$A$4:$E$443,4,FALSE),""))))</f>
        <v>　ダイヤモンド社</v>
      </c>
      <c r="N119" s="407" t="str">
        <f>IF(L120="ア",VLOOKUP(J120,[8]ア!$A$2:$E$1545,4,FALSE),IF(L120="イ",VLOOKUP(J120,[8]イ!$A$3:$E$77,4,FALSE),IF(L120="ウ",IF(HLOOKUP(J120,[8]ウ!$B$1:$QI$6,3,FALSE)="","",HLOOKUP(J120,[8]ウ!$B$1:$QI$6,3,FALSE)),"")))</f>
        <v/>
      </c>
      <c r="O119" s="409" t="str">
        <f>IF(L120="ア",VLOOKUP(J120,[8]ア!$A$2:$E$1545,5,FALSE),IF(L120="イ",VLOOKUP(J120,[8]イ!$A$3:$E$77,5,FALSE),IF(L120="ウ",HLOOKUP(J120,[8]ウ!$B$1:$QI$6,5,FALSE),IF(L120="エ",VLOOKUP(J120,[8]エ!$A$4:$E$443,5,FALSE),""))))&amp;"　"&amp;IF(L120="ウ",HLOOKUP(J120,[8]ウ!$B$1:$QI$6,6,FALSE),"")</f>
        <v>この1冊で一気におさらい　小中学校9年分の算数・数学がわかる本　</v>
      </c>
      <c r="P119" s="421" t="s">
        <v>9880</v>
      </c>
      <c r="Q119" s="413" t="s">
        <v>9569</v>
      </c>
      <c r="R119" s="415" t="s">
        <v>9581</v>
      </c>
      <c r="S119" s="403"/>
      <c r="T119" s="385" t="s">
        <v>9937</v>
      </c>
      <c r="U119" s="405" t="s">
        <v>9779</v>
      </c>
      <c r="V119" s="390" t="s">
        <v>9944</v>
      </c>
      <c r="W119" s="407" t="s">
        <v>9964</v>
      </c>
      <c r="X119" s="407" t="str">
        <f>IF(V120="ア",VLOOKUP(T120,[7]ア!$A$2:$E$1545,4,FALSE),IF(V120="イ",VLOOKUP(T120,[7]イ!$A$3:$E$77,4,FALSE),IF(V120="ウ",IF(HLOOKUP(T120,[7]ウ!$B$1:$QI$6,3,FALSE)="","",HLOOKUP(T120,[7]ウ!$B$1:$QI$6,3,FALSE)),"")))</f>
        <v/>
      </c>
      <c r="Y119" s="409" t="s">
        <v>9945</v>
      </c>
      <c r="Z119" s="421" t="s">
        <v>9875</v>
      </c>
      <c r="AA119" s="413" t="s">
        <v>9568</v>
      </c>
      <c r="AB119" s="415" t="s">
        <v>9589</v>
      </c>
      <c r="AC119" s="448"/>
    </row>
    <row r="120" spans="1:29" s="45" customFormat="1" ht="18.899999999999999" customHeight="1" x14ac:dyDescent="0.45">
      <c r="A120" s="75"/>
      <c r="B120" s="406"/>
      <c r="C120" s="97"/>
      <c r="D120" s="408"/>
      <c r="E120" s="408"/>
      <c r="F120" s="410"/>
      <c r="G120" s="422"/>
      <c r="H120" s="414"/>
      <c r="I120" s="402"/>
      <c r="J120" s="88">
        <v>265</v>
      </c>
      <c r="K120" s="406"/>
      <c r="L120" s="97" t="s">
        <v>9799</v>
      </c>
      <c r="M120" s="408"/>
      <c r="N120" s="408"/>
      <c r="O120" s="410"/>
      <c r="P120" s="422"/>
      <c r="Q120" s="414"/>
      <c r="R120" s="416"/>
      <c r="S120" s="404"/>
      <c r="T120" s="380"/>
      <c r="U120" s="406"/>
      <c r="V120" s="97" t="s">
        <v>9850</v>
      </c>
      <c r="W120" s="408"/>
      <c r="X120" s="408"/>
      <c r="Y120" s="410"/>
      <c r="Z120" s="422"/>
      <c r="AA120" s="414"/>
      <c r="AB120" s="416"/>
      <c r="AC120" s="449"/>
    </row>
    <row r="121" spans="1:29" s="45" customFormat="1" ht="18.899999999999999" customHeight="1" x14ac:dyDescent="0.45">
      <c r="A121" s="78" t="s">
        <v>3890</v>
      </c>
      <c r="B121" s="405"/>
      <c r="C121" s="390"/>
      <c r="D121" s="407" t="str">
        <f>IF(C122="ア",VLOOKUP(A122,ア!$A$2:$E$1545,2,FALSE),IF(C122="イ",VLOOKUP(A122,イ!$A$3:$E$77,2,FALSE),IF(C122="ウ",HLOOKUP(A122,ウ!$B$1:$QI$6,4,FALSE),IF(C122="エ",VLOOKUP(A122,エ!$A$4:$E$443,3,FALSE)&amp;"　"&amp;VLOOKUP(A122,エ!$A$4:$E$443,4,FALSE),""))))</f>
        <v/>
      </c>
      <c r="E121" s="407" t="str">
        <f>IF(C122="ア",VLOOKUP(A122,ア!$A$2:$E$1545,4,FALSE),IF(C122="イ",VLOOKUP(A122,イ!$A$3:$E$77,4,FALSE),IF(C122="ウ",IF(HLOOKUP(A122,ウ!$B$1:$QI$6,3,FALSE)="","",HLOOKUP(A122,ウ!$B$1:$QI$6,3,FALSE)),"")))</f>
        <v/>
      </c>
      <c r="F121" s="409" t="str">
        <f>IF(C122="ア",VLOOKUP(A122,ア!$A$2:$E$1545,5,FALSE),IF(C122="イ",VLOOKUP(A122,イ!$A$3:$E$77,5,FALSE),IF(C122="ウ",HLOOKUP(A122,ウ!$B$1:$QI$6,5,FALSE),IF(C122="エ",VLOOKUP(A122,エ!$A$4:$E$443,5,FALSE),""))))&amp;"　"&amp;IF(C122="ウ",HLOOKUP(A122,ウ!$B$1:$QI$6,6,FALSE),"")</f>
        <v>　</v>
      </c>
      <c r="G121" s="421"/>
      <c r="H121" s="413"/>
      <c r="I121" s="401"/>
      <c r="J121" s="89" t="s">
        <v>9916</v>
      </c>
      <c r="K121" s="405" t="s">
        <v>9887</v>
      </c>
      <c r="L121" s="390" t="s">
        <v>9894</v>
      </c>
      <c r="M121" s="407" t="str">
        <f>IF(L122="ア",VLOOKUP(J122,[7]ア!$A$2:$E$1545,2,FALSE),IF(L122="イ",VLOOKUP(J122,[7]イ!$A$3:$E$77,2,FALSE),IF(L122="ウ",HLOOKUP(J122,[7]ウ!$B$1:$QI$6,4,FALSE),IF(L122="エ",VLOOKUP(J122,[7]エ!$A$4:$E$443,3,FALSE)&amp;"　"&amp;VLOOKUP(J122,[7]エ!$A$4:$E$443,4,FALSE),""))))</f>
        <v>7 実教</v>
      </c>
      <c r="N121" s="407" t="str">
        <f>IF(L122="ア",VLOOKUP(J122,[7]ア!$A$2:$E$1545,4,FALSE),IF(L122="イ",VLOOKUP(J122,[7]イ!$A$3:$E$77,4,FALSE),IF(L122="ウ",IF(HLOOKUP(J122,[7]ウ!$B$1:$QI$6,3,FALSE)="","",HLOOKUP(J122,[7]ウ!$B$1:$QI$6,3,FALSE)),"")))</f>
        <v>福祉703</v>
      </c>
      <c r="O121" s="409" t="str">
        <f>IF(L122="ア",VLOOKUP(J122,[7]ア!$A$2:$E$1545,5,FALSE),IF(L122="イ",VLOOKUP(J122,[7]イ!$A$3:$E$77,5,FALSE),IF(L122="ウ",HLOOKUP(J122,[7]ウ!$B$1:$QI$6,5,FALSE),IF(L122="エ",VLOOKUP(J122,[7]エ!$A$4:$E$443,5,FALSE),""))))&amp;"　"&amp;IF(L122="ウ",HLOOKUP(J122,[7]ウ!$B$1:$QI$6,6,FALSE),"")</f>
        <v>生活支援技術　</v>
      </c>
      <c r="P121" s="421" t="s">
        <v>9875</v>
      </c>
      <c r="Q121" s="413" t="s">
        <v>9568</v>
      </c>
      <c r="R121" s="415" t="s">
        <v>9581</v>
      </c>
      <c r="S121" s="403"/>
      <c r="T121" s="384" t="s">
        <v>9938</v>
      </c>
      <c r="U121" s="405" t="s">
        <v>9791</v>
      </c>
      <c r="V121" s="390" t="s">
        <v>9925</v>
      </c>
      <c r="W121" s="407" t="str">
        <f>IF(V122="ア",VLOOKUP(T122,[8]ア!$A$2:$E$1545,2,FALSE),IF(V122="イ",VLOOKUP(T122,[8]イ!$A$3:$E$77,2,FALSE),IF(V122="ウ",HLOOKUP(T122,[8]ウ!$B$1:$QI$6,4,FALSE),IF(V122="エ",VLOOKUP(T122,[8]エ!$A$4:$E$443,3,FALSE)&amp;"　"&amp;VLOOKUP(T122,[8]エ!$A$4:$E$443,4,FALSE),""))))</f>
        <v>179
電機大</v>
      </c>
      <c r="X121" s="407" t="str">
        <f>IF(V122="ア",VLOOKUP(T122,[8]ア!$A$2:$E$1545,4,FALSE),IF(V122="イ",VLOOKUP(T122,[8]イ!$A$3:$E$77,4,FALSE),IF(V122="ウ",IF(HLOOKUP(T122,[8]ウ!$B$1:$QI$6,3,FALSE)="","",HLOOKUP(T122,[8]ウ!$B$1:$QI$6,3,FALSE)),"")))</f>
        <v>情報
703</v>
      </c>
      <c r="Y121" s="409" t="str">
        <f>IF(V122="ア",VLOOKUP(T122,[8]ア!$A$2:$E$1545,5,FALSE),IF(V122="イ",VLOOKUP(T122,[8]イ!$A$3:$E$77,5,FALSE),IF(V122="ウ",HLOOKUP(T122,[8]ウ!$B$1:$QI$6,5,FALSE),IF(V122="エ",VLOOKUP(T122,[8]エ!$A$4:$E$443,5,FALSE),""))))&amp;"　"&amp;IF(V122="ウ",HLOOKUP(T122,[8]ウ!$B$1:$QI$6,6,FALSE),"")</f>
        <v>情報システムのプログラミング　</v>
      </c>
      <c r="Z121" s="421" t="s">
        <v>9926</v>
      </c>
      <c r="AA121" s="413" t="s">
        <v>9568</v>
      </c>
      <c r="AB121" s="415" t="s">
        <v>9960</v>
      </c>
      <c r="AC121" s="448"/>
    </row>
    <row r="122" spans="1:29" s="45" customFormat="1" ht="18.899999999999999" customHeight="1" x14ac:dyDescent="0.45">
      <c r="A122" s="75"/>
      <c r="B122" s="406"/>
      <c r="C122" s="97"/>
      <c r="D122" s="408"/>
      <c r="E122" s="408"/>
      <c r="F122" s="410"/>
      <c r="G122" s="422"/>
      <c r="H122" s="414"/>
      <c r="I122" s="402"/>
      <c r="J122" s="88" t="s">
        <v>9895</v>
      </c>
      <c r="K122" s="406"/>
      <c r="L122" s="97" t="s">
        <v>9534</v>
      </c>
      <c r="M122" s="408"/>
      <c r="N122" s="408"/>
      <c r="O122" s="410"/>
      <c r="P122" s="422"/>
      <c r="Q122" s="414"/>
      <c r="R122" s="416"/>
      <c r="S122" s="404"/>
      <c r="T122" s="380" t="s">
        <v>9927</v>
      </c>
      <c r="U122" s="484"/>
      <c r="V122" s="375" t="s">
        <v>9534</v>
      </c>
      <c r="W122" s="485"/>
      <c r="X122" s="485"/>
      <c r="Y122" s="486"/>
      <c r="Z122" s="487"/>
      <c r="AA122" s="488"/>
      <c r="AB122" s="489"/>
      <c r="AC122" s="490"/>
    </row>
    <row r="123" spans="1:29" s="45" customFormat="1" ht="18.899999999999999" customHeight="1" x14ac:dyDescent="0.45">
      <c r="A123" s="78" t="s">
        <v>3894</v>
      </c>
      <c r="B123" s="405"/>
      <c r="C123" s="390"/>
      <c r="D123" s="407" t="str">
        <f>IF(C124="ア",VLOOKUP(A124,ア!$A$2:$E$1545,2,FALSE),IF(C124="イ",VLOOKUP(A124,イ!$A$3:$E$77,2,FALSE),IF(C124="ウ",HLOOKUP(A124,ウ!$B$1:$QI$6,4,FALSE),IF(C124="エ",VLOOKUP(A124,エ!$A$4:$E$443,3,FALSE)&amp;"　"&amp;VLOOKUP(A124,エ!$A$4:$E$443,4,FALSE),""))))</f>
        <v/>
      </c>
      <c r="E123" s="407" t="str">
        <f>IF(C124="ア",VLOOKUP(A124,ア!$A$2:$E$1545,4,FALSE),IF(C124="イ",VLOOKUP(A124,イ!$A$3:$E$77,4,FALSE),IF(C124="ウ",IF(HLOOKUP(A124,ウ!$B$1:$QI$6,3,FALSE)="","",HLOOKUP(A124,ウ!$B$1:$QI$6,3,FALSE)),"")))</f>
        <v/>
      </c>
      <c r="F123" s="409" t="str">
        <f>IF(C124="ア",VLOOKUP(A124,ア!$A$2:$E$1545,5,FALSE),IF(C124="イ",VLOOKUP(A124,イ!$A$3:$E$77,5,FALSE),IF(C124="ウ",HLOOKUP(A124,ウ!$B$1:$QI$6,5,FALSE),IF(C124="エ",VLOOKUP(A124,エ!$A$4:$E$443,5,FALSE),""))))&amp;"　"&amp;IF(C124="ウ",HLOOKUP(A124,ウ!$B$1:$QI$6,6,FALSE),"")</f>
        <v>　</v>
      </c>
      <c r="G123" s="421"/>
      <c r="H123" s="413"/>
      <c r="I123" s="401"/>
      <c r="J123" s="89" t="s">
        <v>9918</v>
      </c>
      <c r="K123" s="405" t="s">
        <v>9887</v>
      </c>
      <c r="L123" s="390" t="s">
        <v>9917</v>
      </c>
      <c r="M123" s="407" t="str">
        <f>IF(L124="ア",VLOOKUP(J124,[7]ア!$A$2:$E$1545,2,FALSE),IF(L124="イ",VLOOKUP(J124,[7]イ!$A$3:$E$77,2,FALSE),IF(L124="ウ",HLOOKUP(J124,[7]ウ!$B$1:$QI$6,4,FALSE),IF(L124="エ",VLOOKUP(J124,[7]エ!$A$4:$E$443,3,FALSE)&amp;"　"&amp;VLOOKUP(J124,[7]エ!$A$4:$E$443,4,FALSE),""))))</f>
        <v>　実教出版</v>
      </c>
      <c r="N123" s="407" t="str">
        <f>IF(L124="ア",VLOOKUP(J124,[7]ア!$A$2:$E$1545,4,FALSE),IF(L124="イ",VLOOKUP(J124,[7]イ!$A$3:$E$77,4,FALSE),IF(L124="ウ",IF(HLOOKUP(J124,[7]ウ!$B$1:$QI$6,3,FALSE)="","",HLOOKUP(J124,[7]ウ!$B$1:$QI$6,3,FALSE)),"")))</f>
        <v/>
      </c>
      <c r="O123" s="409" t="str">
        <f>IF(L124="ア",VLOOKUP(J124,[7]ア!$A$2:$E$1545,5,FALSE),IF(L124="イ",VLOOKUP(J124,[7]イ!$A$3:$E$77,5,FALSE),IF(L124="ウ",HLOOKUP(J124,[7]ウ!$B$1:$QI$6,5,FALSE),IF(L124="エ",VLOOKUP(J124,[7]エ!$A$4:$E$443,5,FALSE),""))))&amp;"　"&amp;IF(L124="ウ",HLOOKUP(J124,[7]ウ!$B$1:$QI$6,6,FALSE),"")</f>
        <v>福祉情報活用　</v>
      </c>
      <c r="P123" s="421" t="s">
        <v>9875</v>
      </c>
      <c r="Q123" s="413" t="s">
        <v>9568</v>
      </c>
      <c r="R123" s="401" t="s">
        <v>9568</v>
      </c>
      <c r="S123" s="403"/>
      <c r="T123" s="381" t="s">
        <v>9939</v>
      </c>
      <c r="U123" s="405" t="s">
        <v>9791</v>
      </c>
      <c r="V123" s="390" t="s">
        <v>9928</v>
      </c>
      <c r="W123" s="407" t="str">
        <f>IF(V124="ア",VLOOKUP(T124,[8]ア!$A$2:$E$1545,2,FALSE),IF(V124="イ",VLOOKUP(T124,[8]イ!$A$3:$E$77,2,FALSE),IF(V124="ウ",HLOOKUP(T124,[8]ウ!$B$1:$QI$6,4,FALSE),IF(V124="エ",VLOOKUP(T124,[8]エ!$A$4:$E$443,3,FALSE)&amp;"　"&amp;VLOOKUP(T124,[8]エ!$A$4:$E$443,4,FALSE),""))))</f>
        <v>7 実教</v>
      </c>
      <c r="X123" s="407" t="str">
        <f>IF(V124="ア",VLOOKUP(T124,[8]ア!$A$2:$E$1545,4,FALSE),IF(V124="イ",VLOOKUP(T124,[8]イ!$A$3:$E$77,4,FALSE),IF(V124="ウ",IF(HLOOKUP(T124,[8]ウ!$B$1:$QI$6,3,FALSE)="","",HLOOKUP(T124,[8]ウ!$B$1:$QI$6,3,FALSE)),"")))</f>
        <v>情報706</v>
      </c>
      <c r="Y123" s="409" t="str">
        <f>IF(V124="ア",VLOOKUP(T124,[8]ア!$A$2:$E$1545,5,FALSE),IF(V124="イ",VLOOKUP(T124,[8]イ!$A$3:$E$77,5,FALSE),IF(V124="ウ",HLOOKUP(T124,[8]ウ!$B$1:$QI$6,5,FALSE),IF(V124="エ",VLOOKUP(T124,[8]エ!$A$4:$E$443,5,FALSE),""))))&amp;"　"&amp;IF(V124="ウ",HLOOKUP(T124,[8]ウ!$B$1:$QI$6,6,FALSE),"")</f>
        <v>ネットワークシステム　</v>
      </c>
      <c r="Z123" s="421" t="s">
        <v>9880</v>
      </c>
      <c r="AA123" s="413" t="s">
        <v>9569</v>
      </c>
      <c r="AB123" s="415" t="s">
        <v>9960</v>
      </c>
      <c r="AC123" s="448"/>
    </row>
    <row r="124" spans="1:29" s="45" customFormat="1" ht="18.899999999999999" customHeight="1" x14ac:dyDescent="0.45">
      <c r="A124" s="75"/>
      <c r="B124" s="406"/>
      <c r="C124" s="97"/>
      <c r="D124" s="408"/>
      <c r="E124" s="408"/>
      <c r="F124" s="410"/>
      <c r="G124" s="422"/>
      <c r="H124" s="414"/>
      <c r="I124" s="402"/>
      <c r="J124" s="88">
        <v>212</v>
      </c>
      <c r="K124" s="406"/>
      <c r="L124" s="97" t="s">
        <v>9799</v>
      </c>
      <c r="M124" s="408"/>
      <c r="N124" s="408"/>
      <c r="O124" s="410"/>
      <c r="P124" s="422"/>
      <c r="Q124" s="414"/>
      <c r="R124" s="402"/>
      <c r="S124" s="404"/>
      <c r="T124" s="380" t="s">
        <v>9929</v>
      </c>
      <c r="U124" s="406"/>
      <c r="V124" s="97" t="s">
        <v>9534</v>
      </c>
      <c r="W124" s="408"/>
      <c r="X124" s="408"/>
      <c r="Y124" s="410"/>
      <c r="Z124" s="422"/>
      <c r="AA124" s="414"/>
      <c r="AB124" s="416"/>
      <c r="AC124" s="449"/>
    </row>
    <row r="125" spans="1:29" s="45" customFormat="1" ht="18.899999999999999" customHeight="1" x14ac:dyDescent="0.45">
      <c r="A125" s="78" t="s">
        <v>3892</v>
      </c>
      <c r="B125" s="405"/>
      <c r="C125" s="390"/>
      <c r="D125" s="407" t="str">
        <f>IF(C126="ア",VLOOKUP(A126,ア!$A$2:$E$1545,2,FALSE),IF(C126="イ",VLOOKUP(A126,イ!$A$3:$E$77,2,FALSE),IF(C126="ウ",HLOOKUP(A126,ウ!$B$1:$QI$6,4,FALSE),IF(C126="エ",VLOOKUP(A126,エ!$A$4:$E$443,3,FALSE)&amp;"　"&amp;VLOOKUP(A126,エ!$A$4:$E$443,4,FALSE),""))))</f>
        <v/>
      </c>
      <c r="E125" s="407" t="str">
        <f>IF(C126="ア",VLOOKUP(A126,ア!$A$2:$E$1545,4,FALSE),IF(C126="イ",VLOOKUP(A126,イ!$A$3:$E$77,4,FALSE),IF(C126="ウ",IF(HLOOKUP(A126,ウ!$B$1:$QI$6,3,FALSE)="","",HLOOKUP(A126,ウ!$B$1:$QI$6,3,FALSE)),"")))</f>
        <v/>
      </c>
      <c r="F125" s="409" t="str">
        <f>IF(C126="ア",VLOOKUP(A126,ア!$A$2:$E$1545,5,FALSE),IF(C126="イ",VLOOKUP(A126,イ!$A$3:$E$77,5,FALSE),IF(C126="ウ",HLOOKUP(A126,ウ!$B$1:$QI$6,5,FALSE),IF(C126="エ",VLOOKUP(A126,エ!$A$4:$E$443,5,FALSE),""))))&amp;"　"&amp;IF(C126="ウ",HLOOKUP(A126,ウ!$B$1:$QI$6,6,FALSE),"")</f>
        <v>　</v>
      </c>
      <c r="G125" s="421"/>
      <c r="H125" s="413"/>
      <c r="I125" s="401"/>
      <c r="J125" s="89" t="s">
        <v>9919</v>
      </c>
      <c r="K125" s="405"/>
      <c r="L125" s="390"/>
      <c r="M125" s="407" t="str">
        <f>IF(L126="ア",VLOOKUP(J126,[7]ア!$A$2:$E$1545,2,FALSE),IF(L126="イ",VLOOKUP(J126,[7]イ!$A$3:$E$77,2,FALSE),IF(L126="ウ",HLOOKUP(J126,[7]ウ!$B$1:$QI$6,4,FALSE),IF(L126="エ",VLOOKUP(J126,[7]エ!$A$4:$E$443,3,FALSE)&amp;"　"&amp;VLOOKUP(J126,[7]エ!$A$4:$E$443,4,FALSE),""))))</f>
        <v/>
      </c>
      <c r="N125" s="407" t="str">
        <f>IF(L126="ア",VLOOKUP(J126,[7]ア!$A$2:$E$1545,4,FALSE),IF(L126="イ",VLOOKUP(J126,[7]イ!$A$3:$E$77,4,FALSE),IF(L126="ウ",IF(HLOOKUP(J126,[7]ウ!$B$1:$QI$6,3,FALSE)="","",HLOOKUP(J126,[7]ウ!$B$1:$QI$6,3,FALSE)),"")))</f>
        <v/>
      </c>
      <c r="O125" s="409" t="str">
        <f>IF(L126="ア",VLOOKUP(J126,[7]ア!$A$2:$E$1545,5,FALSE),IF(L126="イ",VLOOKUP(J126,[7]イ!$A$3:$E$77,5,FALSE),IF(L126="ウ",HLOOKUP(J126,[7]ウ!$B$1:$QI$6,5,FALSE),IF(L126="エ",VLOOKUP(J126,[7]エ!$A$4:$E$443,5,FALSE),""))))&amp;"　"&amp;IF(L126="ウ",HLOOKUP(J126,[7]ウ!$B$1:$QI$6,6,FALSE),"")</f>
        <v>　</v>
      </c>
      <c r="P125" s="421"/>
      <c r="Q125" s="413"/>
      <c r="R125" s="401"/>
      <c r="S125" s="403"/>
      <c r="T125" s="386" t="s">
        <v>9940</v>
      </c>
      <c r="U125" s="405" t="s">
        <v>9791</v>
      </c>
      <c r="V125" s="376" t="s">
        <v>9930</v>
      </c>
      <c r="W125" s="407" t="str">
        <f>IF(V126="ア",VLOOKUP(T126,[8]ア!$A$2:$E$1545,2,FALSE),IF(V126="イ",VLOOKUP(T126,[8]イ!$A$3:$E$77,2,FALSE),IF(V126="ウ",HLOOKUP(T126,[8]ウ!$B$1:$QI$6,4,FALSE),IF(V126="エ",VLOOKUP(T126,[8]エ!$A$4:$E$443,3,FALSE)&amp;"　"&amp;VLOOKUP(T126,[8]エ!$A$4:$E$443,4,FALSE),""))))</f>
        <v>7 実教</v>
      </c>
      <c r="X125" s="407" t="str">
        <f>IF(V126="ア",VLOOKUP(T126,[8]ア!$A$2:$E$1545,4,FALSE),IF(V126="イ",VLOOKUP(T126,[8]イ!$A$3:$E$77,4,FALSE),IF(V126="ウ",IF(HLOOKUP(T126,[8]ウ!$B$1:$QI$6,3,FALSE)="","",HLOOKUP(T126,[8]ウ!$B$1:$QI$6,3,FALSE)),"")))</f>
        <v>情報708</v>
      </c>
      <c r="Y125" s="409" t="str">
        <f>IF(V126="ア",VLOOKUP(T126,[8]ア!$A$2:$E$1545,5,FALSE),IF(V126="イ",VLOOKUP(T126,[8]イ!$A$3:$E$77,5,FALSE),IF(V126="ウ",HLOOKUP(T126,[8]ウ!$B$1:$QI$6,5,FALSE),IF(V126="エ",VLOOKUP(T126,[8]エ!$A$4:$E$443,5,FALSE),""))))&amp;"　"&amp;IF(V126="ウ",HLOOKUP(T126,[8]ウ!$B$1:$QI$6,6,FALSE),"")</f>
        <v>メディアとサービス　</v>
      </c>
      <c r="Z125" s="421" t="s">
        <v>9926</v>
      </c>
      <c r="AA125" s="413" t="s">
        <v>9568</v>
      </c>
      <c r="AB125" s="415" t="s">
        <v>9960</v>
      </c>
      <c r="AC125" s="448"/>
    </row>
    <row r="126" spans="1:29" s="45" customFormat="1" ht="18.899999999999999" customHeight="1" x14ac:dyDescent="0.45">
      <c r="A126" s="75"/>
      <c r="B126" s="406"/>
      <c r="C126" s="97"/>
      <c r="D126" s="408"/>
      <c r="E126" s="408"/>
      <c r="F126" s="410"/>
      <c r="G126" s="422"/>
      <c r="H126" s="414"/>
      <c r="I126" s="402"/>
      <c r="J126" s="88"/>
      <c r="K126" s="406"/>
      <c r="L126" s="97"/>
      <c r="M126" s="408"/>
      <c r="N126" s="408"/>
      <c r="O126" s="410"/>
      <c r="P126" s="422"/>
      <c r="Q126" s="414"/>
      <c r="R126" s="402"/>
      <c r="S126" s="404"/>
      <c r="T126" s="380" t="s">
        <v>9931</v>
      </c>
      <c r="U126" s="406"/>
      <c r="V126" s="97" t="s">
        <v>9534</v>
      </c>
      <c r="W126" s="408"/>
      <c r="X126" s="408"/>
      <c r="Y126" s="410"/>
      <c r="Z126" s="422"/>
      <c r="AA126" s="414"/>
      <c r="AB126" s="416"/>
      <c r="AC126" s="449"/>
    </row>
    <row r="127" spans="1:29" s="45" customFormat="1" ht="18.899999999999999" customHeight="1" x14ac:dyDescent="0.45">
      <c r="A127" s="78" t="s">
        <v>3896</v>
      </c>
      <c r="B127" s="405"/>
      <c r="C127" s="390"/>
      <c r="D127" s="407" t="str">
        <f>IF(C128="ア",VLOOKUP(A128,ア!$A$2:$E$1545,2,FALSE),IF(C128="イ",VLOOKUP(A128,イ!$A$3:$E$77,2,FALSE),IF(C128="ウ",HLOOKUP(A128,ウ!$B$1:$QI$6,4,FALSE),IF(C128="エ",VLOOKUP(A128,エ!$A$4:$E$443,3,FALSE)&amp;"　"&amp;VLOOKUP(A128,エ!$A$4:$E$443,4,FALSE),""))))</f>
        <v/>
      </c>
      <c r="E127" s="407" t="str">
        <f>IF(C128="ア",VLOOKUP(A128,ア!$A$2:$E$1545,4,FALSE),IF(C128="イ",VLOOKUP(A128,イ!$A$3:$E$77,4,FALSE),IF(C128="ウ",IF(HLOOKUP(A128,ウ!$B$1:$QI$6,3,FALSE)="","",HLOOKUP(A128,ウ!$B$1:$QI$6,3,FALSE)),"")))</f>
        <v/>
      </c>
      <c r="F127" s="409" t="str">
        <f>IF(C128="ア",VLOOKUP(A128,ア!$A$2:$E$1545,5,FALSE),IF(C128="イ",VLOOKUP(A128,イ!$A$3:$E$77,5,FALSE),IF(C128="ウ",HLOOKUP(A128,ウ!$B$1:$QI$6,5,FALSE),IF(C128="エ",VLOOKUP(A128,エ!$A$4:$E$443,5,FALSE),""))))&amp;"　"&amp;IF(C128="ウ",HLOOKUP(A128,ウ!$B$1:$QI$6,6,FALSE),"")</f>
        <v>　</v>
      </c>
      <c r="G127" s="421"/>
      <c r="H127" s="413"/>
      <c r="I127" s="401"/>
      <c r="J127" s="89" t="s">
        <v>3916</v>
      </c>
      <c r="K127" s="405"/>
      <c r="L127" s="390"/>
      <c r="M127" s="407" t="str">
        <f>IF(L128="ア",VLOOKUP(J128,ア!$A$2:$E$1545,2,FALSE),IF(L128="イ",VLOOKUP(J128,イ!$A$3:$E$77,2,FALSE),IF(L128="ウ",HLOOKUP(J128,ウ!$B$1:$QI$6,4,FALSE),IF(L128="エ",VLOOKUP(J128,エ!$A$4:$E$443,3,FALSE)&amp;"　"&amp;VLOOKUP(J128,エ!$A$4:$E$443,4,FALSE),""))))</f>
        <v/>
      </c>
      <c r="N127" s="407" t="str">
        <f>IF(L128="ア",VLOOKUP(J128,ア!$A$2:$E$1545,4,FALSE),IF(L128="イ",VLOOKUP(J128,イ!$A$3:$E$77,4,FALSE),IF(L128="ウ",IF(HLOOKUP(J128,ウ!$B$1:$QI$6,3,FALSE)="","",HLOOKUP(J128,ウ!$B$1:$QI$6,3,FALSE)),"")))</f>
        <v/>
      </c>
      <c r="O127" s="409" t="str">
        <f>IF(L128="ア",VLOOKUP(J128,ア!$A$2:$E$1545,5,FALSE),IF(L128="イ",VLOOKUP(J128,イ!$A$3:$E$77,5,FALSE),IF(L128="ウ",HLOOKUP(J128,ウ!$B$1:$QI$6,5,FALSE),IF(L128="エ",VLOOKUP(J128,エ!$A$4:$E$443,5,FALSE),""))))&amp;"　"&amp;IF(L128="ウ",HLOOKUP(J128,ウ!$B$1:$QI$6,6,FALSE),"")</f>
        <v>　</v>
      </c>
      <c r="P127" s="421"/>
      <c r="Q127" s="413"/>
      <c r="R127" s="401"/>
      <c r="S127" s="403"/>
      <c r="T127" s="385" t="s">
        <v>9941</v>
      </c>
      <c r="U127" s="405" t="s">
        <v>9791</v>
      </c>
      <c r="V127" s="390" t="s">
        <v>9882</v>
      </c>
      <c r="W127" s="407" t="s">
        <v>9932</v>
      </c>
      <c r="X127" s="407" t="str">
        <f>IF(V128="ア",VLOOKUP(T128,[8]ア!$A$2:$E$1545,4,FALSE),IF(V128="イ",VLOOKUP(T128,[8]イ!$A$3:$E$77,4,FALSE),IF(V128="ウ",IF(HLOOKUP(T128,[8]ウ!$B$1:$QI$6,3,FALSE)="","",HLOOKUP(T128,[8]ウ!$B$1:$QI$6,3,FALSE)),"")))</f>
        <v/>
      </c>
      <c r="Y127" s="409" t="s">
        <v>9933</v>
      </c>
      <c r="Z127" s="421" t="s">
        <v>9880</v>
      </c>
      <c r="AA127" s="413" t="s">
        <v>9568</v>
      </c>
      <c r="AB127" s="415" t="s">
        <v>9960</v>
      </c>
      <c r="AC127" s="448"/>
    </row>
    <row r="128" spans="1:29" s="45" customFormat="1" ht="18.899999999999999" customHeight="1" x14ac:dyDescent="0.45">
      <c r="A128" s="75"/>
      <c r="B128" s="406"/>
      <c r="C128" s="97"/>
      <c r="D128" s="408"/>
      <c r="E128" s="408"/>
      <c r="F128" s="410"/>
      <c r="G128" s="422"/>
      <c r="H128" s="414"/>
      <c r="I128" s="402"/>
      <c r="J128" s="88"/>
      <c r="K128" s="406"/>
      <c r="L128" s="97"/>
      <c r="M128" s="408"/>
      <c r="N128" s="408"/>
      <c r="O128" s="410"/>
      <c r="P128" s="422"/>
      <c r="Q128" s="414"/>
      <c r="R128" s="402"/>
      <c r="S128" s="404"/>
      <c r="T128" s="380"/>
      <c r="U128" s="406"/>
      <c r="V128" s="97" t="s">
        <v>9850</v>
      </c>
      <c r="W128" s="408"/>
      <c r="X128" s="408"/>
      <c r="Y128" s="410"/>
      <c r="Z128" s="422"/>
      <c r="AA128" s="414"/>
      <c r="AB128" s="416"/>
      <c r="AC128" s="449"/>
    </row>
    <row r="129" spans="1:29" s="45" customFormat="1" ht="18.899999999999999" customHeight="1" x14ac:dyDescent="0.45">
      <c r="A129" s="78" t="s">
        <v>3898</v>
      </c>
      <c r="B129" s="405"/>
      <c r="C129" s="390"/>
      <c r="D129" s="407" t="str">
        <f>IF(C130="ア",VLOOKUP(A130,ア!$A$2:$E$1545,2,FALSE),IF(C130="イ",VLOOKUP(A130,イ!$A$3:$E$77,2,FALSE),IF(C130="ウ",HLOOKUP(A130,ウ!$B$1:$QI$6,4,FALSE),IF(C130="エ",VLOOKUP(A130,エ!$A$4:$E$443,3,FALSE)&amp;"　"&amp;VLOOKUP(A130,エ!$A$4:$E$443,4,FALSE),""))))</f>
        <v/>
      </c>
      <c r="E129" s="407" t="str">
        <f>IF(C130="ア",VLOOKUP(A130,ア!$A$2:$E$1545,4,FALSE),IF(C130="イ",VLOOKUP(A130,イ!$A$3:$E$77,4,FALSE),IF(C130="ウ",IF(HLOOKUP(A130,ウ!$B$1:$QI$6,3,FALSE)="","",HLOOKUP(A130,ウ!$B$1:$QI$6,3,FALSE)),"")))</f>
        <v/>
      </c>
      <c r="F129" s="409" t="str">
        <f>IF(C130="ア",VLOOKUP(A130,ア!$A$2:$E$1545,5,FALSE),IF(C130="イ",VLOOKUP(A130,イ!$A$3:$E$77,5,FALSE),IF(C130="ウ",HLOOKUP(A130,ウ!$B$1:$QI$6,5,FALSE),IF(C130="エ",VLOOKUP(A130,エ!$A$4:$E$443,5,FALSE),""))))&amp;"　"&amp;IF(C130="ウ",HLOOKUP(A130,ウ!$B$1:$QI$6,6,FALSE),"")</f>
        <v>　</v>
      </c>
      <c r="G129" s="421"/>
      <c r="H129" s="413"/>
      <c r="I129" s="401"/>
      <c r="J129" s="89" t="s">
        <v>3917</v>
      </c>
      <c r="K129" s="405"/>
      <c r="L129" s="390"/>
      <c r="M129" s="407" t="str">
        <f>IF(L130="ア",VLOOKUP(J130,ア!$A$2:$E$1545,2,FALSE),IF(L130="イ",VLOOKUP(J130,イ!$A$3:$E$77,2,FALSE),IF(L130="ウ",HLOOKUP(J130,ウ!$B$1:$QI$6,4,FALSE),IF(L130="エ",VLOOKUP(J130,エ!$A$4:$E$443,3,FALSE)&amp;"　"&amp;VLOOKUP(J130,エ!$A$4:$E$443,4,FALSE),""))))</f>
        <v/>
      </c>
      <c r="N129" s="407" t="str">
        <f>IF(L130="ア",VLOOKUP(J130,ア!$A$2:$E$1545,4,FALSE),IF(L130="イ",VLOOKUP(J130,イ!$A$3:$E$77,4,FALSE),IF(L130="ウ",IF(HLOOKUP(J130,ウ!$B$1:$QI$6,3,FALSE)="","",HLOOKUP(J130,ウ!$B$1:$QI$6,3,FALSE)),"")))</f>
        <v/>
      </c>
      <c r="O129" s="409" t="str">
        <f>IF(L130="ア",VLOOKUP(J130,ア!$A$2:$E$1545,5,FALSE),IF(L130="イ",VLOOKUP(J130,イ!$A$3:$E$77,5,FALSE),IF(L130="ウ",HLOOKUP(J130,ウ!$B$1:$QI$6,5,FALSE),IF(L130="エ",VLOOKUP(J130,エ!$A$4:$E$443,5,FALSE),""))))&amp;"　"&amp;IF(L130="ウ",HLOOKUP(J130,ウ!$B$1:$QI$6,6,FALSE),"")</f>
        <v>　</v>
      </c>
      <c r="P129" s="421"/>
      <c r="Q129" s="413"/>
      <c r="R129" s="401"/>
      <c r="S129" s="403"/>
      <c r="T129" s="381" t="s">
        <v>9942</v>
      </c>
      <c r="U129" s="405" t="s">
        <v>9791</v>
      </c>
      <c r="V129" s="390" t="s">
        <v>9883</v>
      </c>
      <c r="W129" s="407" t="str">
        <f>IF(V130="ア",VLOOKUP(T130,[8]ア!$A$2:$E$1545,2,FALSE),IF(V130="イ",VLOOKUP(T130,[8]イ!$A$3:$E$77,2,FALSE),IF(V130="ウ",HLOOKUP(T130,[8]ウ!$B$1:$QI$6,4,FALSE),IF(V130="エ",VLOOKUP(T130,[8]エ!$A$4:$E$443,3,FALSE)&amp;"　"&amp;VLOOKUP(T130,[8]エ!$A$4:$E$443,4,FALSE),""))))</f>
        <v>57-26　技術評論社</v>
      </c>
      <c r="X129" s="407" t="str">
        <f>IF(V130="ア",VLOOKUP(T130,[8]ア!$A$2:$E$1545,4,FALSE),IF(V130="イ",VLOOKUP(T130,[8]イ!$A$3:$E$77,4,FALSE),IF(V130="ウ",IF(HLOOKUP(T130,[8]ウ!$B$1:$QI$6,3,FALSE)="","",HLOOKUP(T130,[8]ウ!$B$1:$QI$6,3,FALSE)),"")))</f>
        <v/>
      </c>
      <c r="Y129" s="409" t="str">
        <f>IF(V130="ア",VLOOKUP(T130,[8]ア!$A$2:$E$1545,5,FALSE),IF(V130="イ",VLOOKUP(T130,[8]イ!$A$3:$E$77,5,FALSE),IF(V130="ウ",HLOOKUP(T130,[8]ウ!$B$1:$QI$6,5,FALSE),IF(V130="エ",VLOOKUP(T130,[8]エ!$A$4:$E$443,5,FALSE),""))))&amp;"　"&amp;IF(V130="ウ",HLOOKUP(T130,[8]ウ!$B$1:$QI$6,6,FALSE),"")</f>
        <v>例題30+演習問題70でしっかい学ぶExcel標準テキストWindows10/office2016対応版　</v>
      </c>
      <c r="Z129" s="421" t="s">
        <v>9880</v>
      </c>
      <c r="AA129" s="413" t="s">
        <v>9568</v>
      </c>
      <c r="AB129" s="415" t="s">
        <v>9581</v>
      </c>
      <c r="AC129" s="448" t="s">
        <v>9543</v>
      </c>
    </row>
    <row r="130" spans="1:29" s="45" customFormat="1" ht="18.899999999999999" customHeight="1" x14ac:dyDescent="0.45">
      <c r="A130" s="75"/>
      <c r="B130" s="406"/>
      <c r="C130" s="97"/>
      <c r="D130" s="408"/>
      <c r="E130" s="408"/>
      <c r="F130" s="410"/>
      <c r="G130" s="422"/>
      <c r="H130" s="414"/>
      <c r="I130" s="402"/>
      <c r="J130" s="88"/>
      <c r="K130" s="406"/>
      <c r="L130" s="97"/>
      <c r="M130" s="408"/>
      <c r="N130" s="408"/>
      <c r="O130" s="410"/>
      <c r="P130" s="422"/>
      <c r="Q130" s="414"/>
      <c r="R130" s="402"/>
      <c r="S130" s="404"/>
      <c r="T130" s="380">
        <v>149</v>
      </c>
      <c r="U130" s="406"/>
      <c r="V130" s="97" t="s">
        <v>9799</v>
      </c>
      <c r="W130" s="408"/>
      <c r="X130" s="408"/>
      <c r="Y130" s="410"/>
      <c r="Z130" s="422"/>
      <c r="AA130" s="414"/>
      <c r="AB130" s="416"/>
      <c r="AC130" s="449"/>
    </row>
    <row r="131" spans="1:29" s="45" customFormat="1" ht="18.899999999999999" customHeight="1" x14ac:dyDescent="0.45">
      <c r="A131" s="78" t="s">
        <v>3900</v>
      </c>
      <c r="B131" s="405"/>
      <c r="C131" s="390"/>
      <c r="D131" s="407" t="str">
        <f>IF(C132="ア",VLOOKUP(A132,ア!$A$2:$E$1545,2,FALSE),IF(C132="イ",VLOOKUP(A132,イ!$A$3:$E$77,2,FALSE),IF(C132="ウ",HLOOKUP(A132,ウ!$B$1:$QI$6,4,FALSE),IF(C132="エ",VLOOKUP(A132,エ!$A$4:$E$443,3,FALSE)&amp;"　"&amp;VLOOKUP(A132,エ!$A$4:$E$443,4,FALSE),""))))</f>
        <v/>
      </c>
      <c r="E131" s="407" t="str">
        <f>IF(C132="ア",VLOOKUP(A132,ア!$A$2:$E$1545,4,FALSE),IF(C132="イ",VLOOKUP(A132,イ!$A$3:$E$77,4,FALSE),IF(C132="ウ",IF(HLOOKUP(A132,ウ!$B$1:$QI$6,3,FALSE)="","",HLOOKUP(A132,ウ!$B$1:$QI$6,3,FALSE)),"")))</f>
        <v/>
      </c>
      <c r="F131" s="409" t="str">
        <f>IF(C132="ア",VLOOKUP(A132,ア!$A$2:$E$1545,5,FALSE),IF(C132="イ",VLOOKUP(A132,イ!$A$3:$E$77,5,FALSE),IF(C132="ウ",HLOOKUP(A132,ウ!$B$1:$QI$6,5,FALSE),IF(C132="エ",VLOOKUP(A132,エ!$A$4:$E$443,5,FALSE),""))))&amp;"　"&amp;IF(C132="ウ",HLOOKUP(A132,ウ!$B$1:$QI$6,6,FALSE),"")</f>
        <v>　</v>
      </c>
      <c r="G131" s="421"/>
      <c r="H131" s="413"/>
      <c r="I131" s="401"/>
      <c r="J131" s="89" t="s">
        <v>3918</v>
      </c>
      <c r="K131" s="405"/>
      <c r="L131" s="390"/>
      <c r="M131" s="407" t="str">
        <f>IF(L132="ア",VLOOKUP(J132,ア!$A$2:$E$1545,2,FALSE),IF(L132="イ",VLOOKUP(J132,イ!$A$3:$E$77,2,FALSE),IF(L132="ウ",HLOOKUP(J132,ウ!$B$1:$QI$6,4,FALSE),IF(L132="エ",VLOOKUP(J132,エ!$A$4:$E$443,3,FALSE)&amp;"　"&amp;VLOOKUP(J132,エ!$A$4:$E$443,4,FALSE),""))))</f>
        <v/>
      </c>
      <c r="N131" s="407" t="str">
        <f>IF(L132="ア",VLOOKUP(J132,ア!$A$2:$E$1545,4,FALSE),IF(L132="イ",VLOOKUP(J132,イ!$A$3:$E$77,4,FALSE),IF(L132="ウ",IF(HLOOKUP(J132,ウ!$B$1:$QI$6,3,FALSE)="","",HLOOKUP(J132,ウ!$B$1:$QI$6,3,FALSE)),"")))</f>
        <v/>
      </c>
      <c r="O131" s="409" t="str">
        <f>IF(L132="ア",VLOOKUP(J132,ア!$A$2:$E$1545,5,FALSE),IF(L132="イ",VLOOKUP(J132,イ!$A$3:$E$77,5,FALSE),IF(L132="ウ",HLOOKUP(J132,ウ!$B$1:$QI$6,5,FALSE),IF(L132="エ",VLOOKUP(J132,エ!$A$4:$E$443,5,FALSE),""))))&amp;"　"&amp;IF(L132="ウ",HLOOKUP(J132,ウ!$B$1:$QI$6,6,FALSE),"")</f>
        <v>　</v>
      </c>
      <c r="P131" s="421"/>
      <c r="Q131" s="413"/>
      <c r="R131" s="401"/>
      <c r="S131" s="403"/>
      <c r="T131" s="385" t="s">
        <v>9946</v>
      </c>
      <c r="U131" s="405" t="s">
        <v>9791</v>
      </c>
      <c r="V131" s="390" t="s">
        <v>9934</v>
      </c>
      <c r="W131" s="407" t="s">
        <v>9935</v>
      </c>
      <c r="X131" s="407" t="str">
        <f>IF(V132="ア",VLOOKUP(T132,[8]ア!$A$2:$E$1545,4,FALSE),IF(V132="イ",VLOOKUP(T132,[8]イ!$A$3:$E$77,4,FALSE),IF(V132="ウ",IF(HLOOKUP(T132,[8]ウ!$B$1:$QI$6,3,FALSE)="","",HLOOKUP(T132,[8]ウ!$B$1:$QI$6,3,FALSE)),"")))</f>
        <v/>
      </c>
      <c r="Y131" s="409" t="s">
        <v>9963</v>
      </c>
      <c r="Z131" s="421" t="s">
        <v>9880</v>
      </c>
      <c r="AA131" s="413" t="s">
        <v>9589</v>
      </c>
      <c r="AB131" s="415" t="s">
        <v>9960</v>
      </c>
      <c r="AC131" s="448"/>
    </row>
    <row r="132" spans="1:29" s="45" customFormat="1" ht="18.899999999999999" customHeight="1" x14ac:dyDescent="0.45">
      <c r="A132" s="75"/>
      <c r="B132" s="406"/>
      <c r="C132" s="97"/>
      <c r="D132" s="408"/>
      <c r="E132" s="408"/>
      <c r="F132" s="410"/>
      <c r="G132" s="422"/>
      <c r="H132" s="414"/>
      <c r="I132" s="402"/>
      <c r="J132" s="88"/>
      <c r="K132" s="406"/>
      <c r="L132" s="97"/>
      <c r="M132" s="408"/>
      <c r="N132" s="408"/>
      <c r="O132" s="410"/>
      <c r="P132" s="422"/>
      <c r="Q132" s="414"/>
      <c r="R132" s="402"/>
      <c r="S132" s="404"/>
      <c r="T132" s="380"/>
      <c r="U132" s="406"/>
      <c r="V132" s="97" t="s">
        <v>9850</v>
      </c>
      <c r="W132" s="408"/>
      <c r="X132" s="408"/>
      <c r="Y132" s="410"/>
      <c r="Z132" s="422"/>
      <c r="AA132" s="414"/>
      <c r="AB132" s="416"/>
      <c r="AC132" s="449"/>
    </row>
    <row r="133" spans="1:29" s="45" customFormat="1" ht="18.899999999999999" customHeight="1" x14ac:dyDescent="0.45">
      <c r="A133" s="78" t="s">
        <v>3902</v>
      </c>
      <c r="B133" s="405"/>
      <c r="C133" s="390"/>
      <c r="D133" s="407" t="str">
        <f>IF(C134="ア",VLOOKUP(A134,ア!$A$2:$E$1545,2,FALSE),IF(C134="イ",VLOOKUP(A134,イ!$A$3:$E$77,2,FALSE),IF(C134="ウ",HLOOKUP(A134,ウ!$B$1:$QI$6,4,FALSE),IF(C134="エ",VLOOKUP(A134,エ!$A$4:$E$443,3,FALSE)&amp;"　"&amp;VLOOKUP(A134,エ!$A$4:$E$443,4,FALSE),""))))</f>
        <v/>
      </c>
      <c r="E133" s="407" t="str">
        <f>IF(C134="ア",VLOOKUP(A134,ア!$A$2:$E$1545,4,FALSE),IF(C134="イ",VLOOKUP(A134,イ!$A$3:$E$77,4,FALSE),IF(C134="ウ",IF(HLOOKUP(A134,ウ!$B$1:$QI$6,3,FALSE)="","",HLOOKUP(A134,ウ!$B$1:$QI$6,3,FALSE)),"")))</f>
        <v/>
      </c>
      <c r="F133" s="409" t="str">
        <f>IF(C134="ア",VLOOKUP(A134,ア!$A$2:$E$1545,5,FALSE),IF(C134="イ",VLOOKUP(A134,イ!$A$3:$E$77,5,FALSE),IF(C134="ウ",HLOOKUP(A134,ウ!$B$1:$QI$6,5,FALSE),IF(C134="エ",VLOOKUP(A134,エ!$A$4:$E$443,5,FALSE),""))))&amp;"　"&amp;IF(C134="ウ",HLOOKUP(A134,ウ!$B$1:$QI$6,6,FALSE),"")</f>
        <v>　</v>
      </c>
      <c r="G133" s="421"/>
      <c r="H133" s="413"/>
      <c r="I133" s="401"/>
      <c r="J133" s="89" t="s">
        <v>3919</v>
      </c>
      <c r="K133" s="405"/>
      <c r="L133" s="390"/>
      <c r="M133" s="407" t="str">
        <f>IF(L134="ア",VLOOKUP(J134,ア!$A$2:$E$1545,2,FALSE),IF(L134="イ",VLOOKUP(J134,イ!$A$3:$E$77,2,FALSE),IF(L134="ウ",HLOOKUP(J134,ウ!$B$1:$QI$6,4,FALSE),IF(L134="エ",VLOOKUP(J134,エ!$A$4:$E$443,3,FALSE)&amp;"　"&amp;VLOOKUP(J134,エ!$A$4:$E$443,4,FALSE),""))))</f>
        <v/>
      </c>
      <c r="N133" s="407" t="str">
        <f>IF(L134="ア",VLOOKUP(J134,ア!$A$2:$E$1545,4,FALSE),IF(L134="イ",VLOOKUP(J134,イ!$A$3:$E$77,4,FALSE),IF(L134="ウ",IF(HLOOKUP(J134,ウ!$B$1:$QI$6,3,FALSE)="","",HLOOKUP(J134,ウ!$B$1:$QI$6,3,FALSE)),"")))</f>
        <v/>
      </c>
      <c r="O133" s="409" t="str">
        <f>IF(L134="ア",VLOOKUP(J134,ア!$A$2:$E$1545,5,FALSE),IF(L134="イ",VLOOKUP(J134,イ!$A$3:$E$77,5,FALSE),IF(L134="ウ",HLOOKUP(J134,ウ!$B$1:$QI$6,5,FALSE),IF(L134="エ",VLOOKUP(J134,エ!$A$4:$E$443,5,FALSE),""))))&amp;"　"&amp;IF(L134="ウ",HLOOKUP(J134,ウ!$B$1:$QI$6,6,FALSE),"")</f>
        <v>　</v>
      </c>
      <c r="P133" s="421"/>
      <c r="Q133" s="413"/>
      <c r="R133" s="401"/>
      <c r="S133" s="403"/>
      <c r="T133" s="381" t="s">
        <v>9947</v>
      </c>
      <c r="U133" s="405" t="s">
        <v>9791</v>
      </c>
      <c r="V133" s="390" t="s">
        <v>9909</v>
      </c>
      <c r="W133" s="407" t="str">
        <f>IF(V134="ア",VLOOKUP(T134,[8]ア!$A$2:$E$1545,2,FALSE),IF(V134="イ",VLOOKUP(T134,[8]イ!$A$3:$E$77,2,FALSE),IF(V134="ウ",HLOOKUP(T134,[8]ウ!$B$1:$QI$6,4,FALSE),IF(V134="エ",VLOOKUP(T134,[8]エ!$A$4:$E$443,3,FALSE)&amp;"　"&amp;VLOOKUP(T134,[8]エ!$A$4:$E$443,4,FALSE),""))))</f>
        <v>　ダイヤモンド社</v>
      </c>
      <c r="X133" s="407" t="str">
        <f>IF(V134="ア",VLOOKUP(T134,[8]ア!$A$2:$E$1545,4,FALSE),IF(V134="イ",VLOOKUP(T134,[8]イ!$A$3:$E$77,4,FALSE),IF(V134="ウ",IF(HLOOKUP(T134,[8]ウ!$B$1:$QI$6,3,FALSE)="","",HLOOKUP(T134,[8]ウ!$B$1:$QI$6,3,FALSE)),"")))</f>
        <v/>
      </c>
      <c r="Y133" s="409" t="str">
        <f>IF(V134="ア",VLOOKUP(T134,[8]ア!$A$2:$E$1545,5,FALSE),IF(V134="イ",VLOOKUP(T134,[8]イ!$A$3:$E$77,5,FALSE),IF(V134="ウ",HLOOKUP(T134,[8]ウ!$B$1:$QI$6,5,FALSE),IF(V134="エ",VLOOKUP(T134,[8]エ!$A$4:$E$443,5,FALSE),""))))&amp;"　"&amp;IF(V134="ウ",HLOOKUP(T134,[8]ウ!$B$1:$QI$6,6,FALSE),"")</f>
        <v>この1冊で一気におさらい　小中学校9年分の算数・数学がわかる本　</v>
      </c>
      <c r="Z133" s="421" t="s">
        <v>9880</v>
      </c>
      <c r="AA133" s="413" t="s">
        <v>9569</v>
      </c>
      <c r="AB133" s="415" t="s">
        <v>9766</v>
      </c>
      <c r="AC133" s="448" t="s">
        <v>9543</v>
      </c>
    </row>
    <row r="134" spans="1:29" s="45" customFormat="1" ht="18.899999999999999" customHeight="1" x14ac:dyDescent="0.45">
      <c r="A134" s="75"/>
      <c r="B134" s="406"/>
      <c r="C134" s="97"/>
      <c r="D134" s="408"/>
      <c r="E134" s="408"/>
      <c r="F134" s="410"/>
      <c r="G134" s="422"/>
      <c r="H134" s="414"/>
      <c r="I134" s="402"/>
      <c r="J134" s="88"/>
      <c r="K134" s="406"/>
      <c r="L134" s="97"/>
      <c r="M134" s="408"/>
      <c r="N134" s="408"/>
      <c r="O134" s="410"/>
      <c r="P134" s="422"/>
      <c r="Q134" s="414"/>
      <c r="R134" s="402"/>
      <c r="S134" s="404"/>
      <c r="T134" s="380">
        <v>265</v>
      </c>
      <c r="U134" s="406"/>
      <c r="V134" s="97" t="s">
        <v>9799</v>
      </c>
      <c r="W134" s="408"/>
      <c r="X134" s="408"/>
      <c r="Y134" s="410"/>
      <c r="Z134" s="422"/>
      <c r="AA134" s="414"/>
      <c r="AB134" s="416"/>
      <c r="AC134" s="449"/>
    </row>
    <row r="135" spans="1:29" s="45" customFormat="1" ht="18.899999999999999" customHeight="1" x14ac:dyDescent="0.45">
      <c r="A135" s="78" t="s">
        <v>3904</v>
      </c>
      <c r="B135" s="405"/>
      <c r="C135" s="390"/>
      <c r="D135" s="407" t="str">
        <f>IF(C136="ア",VLOOKUP(A136,ア!$A$2:$E$1545,2,FALSE),IF(C136="イ",VLOOKUP(A136,イ!$A$3:$E$77,2,FALSE),IF(C136="ウ",HLOOKUP(A136,ウ!$B$1:$QI$6,4,FALSE),IF(C136="エ",VLOOKUP(A136,エ!$A$4:$E$443,3,FALSE)&amp;"　"&amp;VLOOKUP(A136,エ!$A$4:$E$443,4,FALSE),""))))</f>
        <v/>
      </c>
      <c r="E135" s="407" t="str">
        <f>IF(C136="ア",VLOOKUP(A136,ア!$A$2:$E$1545,4,FALSE),IF(C136="イ",VLOOKUP(A136,イ!$A$3:$E$77,4,FALSE),IF(C136="ウ",IF(HLOOKUP(A136,ウ!$B$1:$QI$6,3,FALSE)="","",HLOOKUP(A136,ウ!$B$1:$QI$6,3,FALSE)),"")))</f>
        <v/>
      </c>
      <c r="F135" s="409" t="str">
        <f>IF(C136="ア",VLOOKUP(A136,ア!$A$2:$E$1545,5,FALSE),IF(C136="イ",VLOOKUP(A136,イ!$A$3:$E$77,5,FALSE),IF(C136="ウ",HLOOKUP(A136,ウ!$B$1:$QI$6,5,FALSE),IF(C136="エ",VLOOKUP(A136,エ!$A$4:$E$443,5,FALSE),""))))&amp;"　"&amp;IF(C136="ウ",HLOOKUP(A136,ウ!$B$1:$QI$6,6,FALSE),"")</f>
        <v>　</v>
      </c>
      <c r="G135" s="421"/>
      <c r="H135" s="413"/>
      <c r="I135" s="401"/>
      <c r="J135" s="89" t="s">
        <v>3920</v>
      </c>
      <c r="K135" s="405"/>
      <c r="L135" s="390"/>
      <c r="M135" s="407" t="str">
        <f>IF(L136="ア",VLOOKUP(J136,ア!$A$2:$E$1545,2,FALSE),IF(L136="イ",VLOOKUP(J136,イ!$A$3:$E$77,2,FALSE),IF(L136="ウ",HLOOKUP(J136,ウ!$B$1:$QI$6,4,FALSE),IF(L136="エ",VLOOKUP(J136,エ!$A$4:$E$443,3,FALSE)&amp;"　"&amp;VLOOKUP(J136,エ!$A$4:$E$443,4,FALSE),""))))</f>
        <v/>
      </c>
      <c r="N135" s="407" t="str">
        <f>IF(L136="ア",VLOOKUP(J136,ア!$A$2:$E$1545,4,FALSE),IF(L136="イ",VLOOKUP(J136,イ!$A$3:$E$77,4,FALSE),IF(L136="ウ",IF(HLOOKUP(J136,ウ!$B$1:$QI$6,3,FALSE)="","",HLOOKUP(J136,ウ!$B$1:$QI$6,3,FALSE)),"")))</f>
        <v/>
      </c>
      <c r="O135" s="409" t="str">
        <f>IF(L136="ア",VLOOKUP(J136,ア!$A$2:$E$1545,5,FALSE),IF(L136="イ",VLOOKUP(J136,イ!$A$3:$E$77,5,FALSE),IF(L136="ウ",HLOOKUP(J136,ウ!$B$1:$QI$6,5,FALSE),IF(L136="エ",VLOOKUP(J136,エ!$A$4:$E$443,5,FALSE),""))))&amp;"　"&amp;IF(L136="ウ",HLOOKUP(J136,ウ!$B$1:$QI$6,6,FALSE),"")</f>
        <v>　</v>
      </c>
      <c r="P135" s="421"/>
      <c r="Q135" s="413"/>
      <c r="R135" s="401"/>
      <c r="S135" s="403"/>
      <c r="T135" s="381" t="s">
        <v>9951</v>
      </c>
      <c r="U135" s="405" t="s">
        <v>9887</v>
      </c>
      <c r="V135" s="390" t="s">
        <v>9948</v>
      </c>
      <c r="W135" s="407" t="str">
        <f>IF(V136="ア",VLOOKUP(T136,[7]ア!$A$2:$E$1545,2,FALSE),IF(V136="イ",VLOOKUP(T136,[7]イ!$A$3:$E$77,2,FALSE),IF(V136="ウ",HLOOKUP(T136,[7]ウ!$B$1:$QI$6,4,FALSE),IF(V136="エ",VLOOKUP(T136,[7]エ!$A$4:$E$443,3,FALSE)&amp;"　"&amp;VLOOKUP(T136,[7]エ!$A$4:$E$443,4,FALSE),""))))</f>
        <v>7
実教</v>
      </c>
      <c r="X135" s="407" t="str">
        <f>IF(V136="ア",VLOOKUP(T136,[7]ア!$A$2:$E$1545,4,FALSE),IF(V136="イ",VLOOKUP(T136,[7]イ!$A$3:$E$77,4,FALSE),IF(V136="ウ",IF(HLOOKUP(T136,[7]ウ!$B$1:$QI$6,3,FALSE)="","",HLOOKUP(T136,[7]ウ!$B$1:$QI$6,3,FALSE)),"")))</f>
        <v>福祉
702
◆</v>
      </c>
      <c r="Y135" s="409" t="str">
        <f>IF(V136="ア",VLOOKUP(T136,[7]ア!$A$2:$E$1545,5,FALSE),IF(V136="イ",VLOOKUP(T136,[7]イ!$A$3:$E$77,5,FALSE),IF(V136="ウ",HLOOKUP(T136,[7]ウ!$B$1:$QI$6,5,FALSE),IF(V136="エ",VLOOKUP(T136,[7]エ!$A$4:$E$443,5,FALSE),""))))&amp;"　"&amp;IF(V136="ウ",HLOOKUP(T136,[7]ウ!$B$1:$QI$6,6,FALSE),"")</f>
        <v>介護福祉基礎　</v>
      </c>
      <c r="Z135" s="421" t="s">
        <v>9875</v>
      </c>
      <c r="AA135" s="413" t="s">
        <v>9568</v>
      </c>
      <c r="AB135" s="415" t="s">
        <v>9589</v>
      </c>
      <c r="AC135" s="448"/>
    </row>
    <row r="136" spans="1:29" s="45" customFormat="1" ht="18.899999999999999" customHeight="1" x14ac:dyDescent="0.45">
      <c r="A136" s="75"/>
      <c r="B136" s="406"/>
      <c r="C136" s="97"/>
      <c r="D136" s="408"/>
      <c r="E136" s="408"/>
      <c r="F136" s="410"/>
      <c r="G136" s="422"/>
      <c r="H136" s="414"/>
      <c r="I136" s="402"/>
      <c r="J136" s="88"/>
      <c r="K136" s="406"/>
      <c r="L136" s="97"/>
      <c r="M136" s="408"/>
      <c r="N136" s="408"/>
      <c r="O136" s="410"/>
      <c r="P136" s="422"/>
      <c r="Q136" s="414"/>
      <c r="R136" s="402"/>
      <c r="S136" s="404"/>
      <c r="T136" s="380" t="s">
        <v>9949</v>
      </c>
      <c r="U136" s="406"/>
      <c r="V136" s="97" t="s">
        <v>9534</v>
      </c>
      <c r="W136" s="408"/>
      <c r="X136" s="408"/>
      <c r="Y136" s="410"/>
      <c r="Z136" s="422"/>
      <c r="AA136" s="414"/>
      <c r="AB136" s="416"/>
      <c r="AC136" s="449"/>
    </row>
    <row r="137" spans="1:29" s="45" customFormat="1" ht="18.899999999999999" customHeight="1" x14ac:dyDescent="0.45">
      <c r="A137" s="78" t="s">
        <v>3906</v>
      </c>
      <c r="B137" s="405"/>
      <c r="C137" s="390"/>
      <c r="D137" s="407" t="str">
        <f>IF(C138="ア",VLOOKUP(A138,ア!$A$2:$E$1545,2,FALSE),IF(C138="イ",VLOOKUP(A138,イ!$A$3:$E$77,2,FALSE),IF(C138="ウ",HLOOKUP(A138,ウ!$B$1:$QI$6,4,FALSE),IF(C138="エ",VLOOKUP(A138,エ!$A$4:$E$443,3,FALSE)&amp;"　"&amp;VLOOKUP(A138,エ!$A$4:$E$443,4,FALSE),""))))</f>
        <v/>
      </c>
      <c r="E137" s="407" t="str">
        <f>IF(C138="ア",VLOOKUP(A138,ア!$A$2:$E$1545,4,FALSE),IF(C138="イ",VLOOKUP(A138,イ!$A$3:$E$77,4,FALSE),IF(C138="ウ",IF(HLOOKUP(A138,ウ!$B$1:$QI$6,3,FALSE)="","",HLOOKUP(A138,ウ!$B$1:$QI$6,3,FALSE)),"")))</f>
        <v/>
      </c>
      <c r="F137" s="409" t="str">
        <f>IF(C138="ア",VLOOKUP(A138,ア!$A$2:$E$1545,5,FALSE),IF(C138="イ",VLOOKUP(A138,イ!$A$3:$E$77,5,FALSE),IF(C138="ウ",HLOOKUP(A138,ウ!$B$1:$QI$6,5,FALSE),IF(C138="エ",VLOOKUP(A138,エ!$A$4:$E$443,5,FALSE),""))))&amp;"　"&amp;IF(C138="ウ",HLOOKUP(A138,ウ!$B$1:$QI$6,6,FALSE),"")</f>
        <v>　</v>
      </c>
      <c r="G137" s="421"/>
      <c r="H137" s="413"/>
      <c r="I137" s="401"/>
      <c r="J137" s="89" t="s">
        <v>3921</v>
      </c>
      <c r="K137" s="405"/>
      <c r="L137" s="390"/>
      <c r="M137" s="407" t="str">
        <f>IF(L138="ア",VLOOKUP(J138,ア!$A$2:$E$1545,2,FALSE),IF(L138="イ",VLOOKUP(J138,イ!$A$3:$E$77,2,FALSE),IF(L138="ウ",HLOOKUP(J138,ウ!$B$1:$QI$6,4,FALSE),IF(L138="エ",VLOOKUP(J138,エ!$A$4:$E$443,3,FALSE)&amp;"　"&amp;VLOOKUP(J138,エ!$A$4:$E$443,4,FALSE),""))))</f>
        <v/>
      </c>
      <c r="N137" s="407" t="str">
        <f>IF(L138="ア",VLOOKUP(J138,ア!$A$2:$E$1545,4,FALSE),IF(L138="イ",VLOOKUP(J138,イ!$A$3:$E$77,4,FALSE),IF(L138="ウ",IF(HLOOKUP(J138,ウ!$B$1:$QI$6,3,FALSE)="","",HLOOKUP(J138,ウ!$B$1:$QI$6,3,FALSE)),"")))</f>
        <v/>
      </c>
      <c r="O137" s="409" t="str">
        <f>IF(L138="ア",VLOOKUP(J138,ア!$A$2:$E$1545,5,FALSE),IF(L138="イ",VLOOKUP(J138,イ!$A$3:$E$77,5,FALSE),IF(L138="ウ",HLOOKUP(J138,ウ!$B$1:$QI$6,5,FALSE),IF(L138="エ",VLOOKUP(J138,エ!$A$4:$E$443,5,FALSE),""))))&amp;"　"&amp;IF(L138="ウ",HLOOKUP(J138,ウ!$B$1:$QI$6,6,FALSE),"")</f>
        <v>　</v>
      </c>
      <c r="P137" s="421"/>
      <c r="Q137" s="413"/>
      <c r="R137" s="401"/>
      <c r="S137" s="403"/>
      <c r="T137" s="381" t="s">
        <v>9952</v>
      </c>
      <c r="U137" s="405" t="s">
        <v>9887</v>
      </c>
      <c r="V137" s="390" t="s">
        <v>9950</v>
      </c>
      <c r="W137" s="407" t="str">
        <f>IF(V138="ア",VLOOKUP(T138,[7]ア!$A$2:$E$1545,2,FALSE),IF(V138="イ",VLOOKUP(T138,[7]イ!$A$3:$E$77,2,FALSE),IF(V138="ウ",HLOOKUP(T138,[7]ウ!$B$1:$QI$6,4,FALSE),IF(V138="エ",VLOOKUP(T138,[7]エ!$A$4:$E$443,3,FALSE)&amp;"　"&amp;VLOOKUP(T138,[7]エ!$A$4:$E$443,4,FALSE),""))))</f>
        <v>7 実教</v>
      </c>
      <c r="X137" s="407" t="str">
        <f>IF(V138="ア",VLOOKUP(T138,[7]ア!$A$2:$E$1545,4,FALSE),IF(V138="イ",VLOOKUP(T138,[7]イ!$A$3:$E$77,4,FALSE),IF(V138="ウ",IF(HLOOKUP(T138,[7]ウ!$B$1:$QI$6,3,FALSE)="","",HLOOKUP(T138,[7]ウ!$B$1:$QI$6,3,FALSE)),"")))</f>
        <v>福祉703</v>
      </c>
      <c r="Y137" s="409" t="str">
        <f>IF(V138="ア",VLOOKUP(T138,[7]ア!$A$2:$E$1545,5,FALSE),IF(V138="イ",VLOOKUP(T138,[7]イ!$A$3:$E$77,5,FALSE),IF(V138="ウ",HLOOKUP(T138,[7]ウ!$B$1:$QI$6,5,FALSE),IF(V138="エ",VLOOKUP(T138,[7]エ!$A$4:$E$443,5,FALSE),""))))&amp;"　"&amp;IF(V138="ウ",HLOOKUP(T138,[7]ウ!$B$1:$QI$6,6,FALSE),"")</f>
        <v>生活支援技術　</v>
      </c>
      <c r="Z137" s="421" t="s">
        <v>9875</v>
      </c>
      <c r="AA137" s="413" t="s">
        <v>9568</v>
      </c>
      <c r="AB137" s="415" t="s">
        <v>9581</v>
      </c>
      <c r="AC137" s="448" t="s">
        <v>9543</v>
      </c>
    </row>
    <row r="138" spans="1:29" s="46" customFormat="1" ht="18.899999999999999" customHeight="1" thickBot="1" x14ac:dyDescent="0.25">
      <c r="A138" s="76"/>
      <c r="B138" s="451"/>
      <c r="C138" s="98"/>
      <c r="D138" s="458"/>
      <c r="E138" s="458"/>
      <c r="F138" s="459"/>
      <c r="G138" s="467"/>
      <c r="H138" s="461"/>
      <c r="I138" s="464"/>
      <c r="J138" s="90"/>
      <c r="K138" s="451"/>
      <c r="L138" s="98"/>
      <c r="M138" s="458"/>
      <c r="N138" s="458"/>
      <c r="O138" s="459"/>
      <c r="P138" s="467"/>
      <c r="Q138" s="461"/>
      <c r="R138" s="464"/>
      <c r="S138" s="465"/>
      <c r="T138" s="387" t="s">
        <v>9895</v>
      </c>
      <c r="U138" s="451"/>
      <c r="V138" s="98" t="s">
        <v>9534</v>
      </c>
      <c r="W138" s="458"/>
      <c r="X138" s="458"/>
      <c r="Y138" s="459"/>
      <c r="Z138" s="467"/>
      <c r="AA138" s="461"/>
      <c r="AB138" s="462"/>
      <c r="AC138" s="460"/>
    </row>
  </sheetData>
  <mergeCells count="1418">
    <mergeCell ref="X107:X108"/>
    <mergeCell ref="Y107:Y108"/>
    <mergeCell ref="Z107:Z108"/>
    <mergeCell ref="AA107:AA108"/>
    <mergeCell ref="AB107:AB108"/>
    <mergeCell ref="AC107:AC108"/>
    <mergeCell ref="B107:B108"/>
    <mergeCell ref="D107:D108"/>
    <mergeCell ref="E107:E108"/>
    <mergeCell ref="F107:F108"/>
    <mergeCell ref="G107:G108"/>
    <mergeCell ref="H107:H108"/>
    <mergeCell ref="I107:I108"/>
    <mergeCell ref="K107:K108"/>
    <mergeCell ref="M107:M108"/>
    <mergeCell ref="N107:N108"/>
    <mergeCell ref="O107:O108"/>
    <mergeCell ref="P107:P108"/>
    <mergeCell ref="Q107:Q108"/>
    <mergeCell ref="R107:R108"/>
    <mergeCell ref="S107:S108"/>
    <mergeCell ref="U107:U108"/>
    <mergeCell ref="W107:W108"/>
    <mergeCell ref="AA103:AA104"/>
    <mergeCell ref="AB103:AB104"/>
    <mergeCell ref="AC103:AC104"/>
    <mergeCell ref="B105:B106"/>
    <mergeCell ref="D105:D106"/>
    <mergeCell ref="E105:E106"/>
    <mergeCell ref="F105:F106"/>
    <mergeCell ref="G105:G106"/>
    <mergeCell ref="H105:H106"/>
    <mergeCell ref="I105:I106"/>
    <mergeCell ref="K105:K106"/>
    <mergeCell ref="M105:M106"/>
    <mergeCell ref="N105:N106"/>
    <mergeCell ref="O105:O106"/>
    <mergeCell ref="P105:P106"/>
    <mergeCell ref="Q105:Q106"/>
    <mergeCell ref="R105:R106"/>
    <mergeCell ref="S105:S106"/>
    <mergeCell ref="U105:U106"/>
    <mergeCell ref="W105:W106"/>
    <mergeCell ref="X105:X106"/>
    <mergeCell ref="Y105:Y106"/>
    <mergeCell ref="Z105:Z106"/>
    <mergeCell ref="AA105:AA106"/>
    <mergeCell ref="AB105:AB106"/>
    <mergeCell ref="AC105:AC106"/>
    <mergeCell ref="B103:B104"/>
    <mergeCell ref="D103:D104"/>
    <mergeCell ref="E103:E104"/>
    <mergeCell ref="F103:F104"/>
    <mergeCell ref="G103:G104"/>
    <mergeCell ref="H103:H104"/>
    <mergeCell ref="I103:I104"/>
    <mergeCell ref="K103:K104"/>
    <mergeCell ref="M103:M104"/>
    <mergeCell ref="N103:N104"/>
    <mergeCell ref="O103:O104"/>
    <mergeCell ref="P103:P104"/>
    <mergeCell ref="Q103:Q104"/>
    <mergeCell ref="R103:R104"/>
    <mergeCell ref="S103:S104"/>
    <mergeCell ref="U103:U104"/>
    <mergeCell ref="W103:W104"/>
    <mergeCell ref="X99:X100"/>
    <mergeCell ref="Y99:Y100"/>
    <mergeCell ref="Z99:Z100"/>
    <mergeCell ref="I99:I100"/>
    <mergeCell ref="K99:K100"/>
    <mergeCell ref="M99:M100"/>
    <mergeCell ref="N99:N100"/>
    <mergeCell ref="O99:O100"/>
    <mergeCell ref="P99:P100"/>
    <mergeCell ref="Q99:Q100"/>
    <mergeCell ref="R99:R100"/>
    <mergeCell ref="S99:S100"/>
    <mergeCell ref="U99:U100"/>
    <mergeCell ref="W99:W100"/>
    <mergeCell ref="X103:X104"/>
    <mergeCell ref="Y103:Y104"/>
    <mergeCell ref="Z103:Z104"/>
    <mergeCell ref="AA99:AA100"/>
    <mergeCell ref="AB99:AB100"/>
    <mergeCell ref="AC99:AC100"/>
    <mergeCell ref="B101:B102"/>
    <mergeCell ref="D101:D102"/>
    <mergeCell ref="E101:E102"/>
    <mergeCell ref="F101:F102"/>
    <mergeCell ref="G101:G102"/>
    <mergeCell ref="H101:H102"/>
    <mergeCell ref="I101:I102"/>
    <mergeCell ref="K101:K102"/>
    <mergeCell ref="M101:M102"/>
    <mergeCell ref="N101:N102"/>
    <mergeCell ref="O101:O102"/>
    <mergeCell ref="P101:P102"/>
    <mergeCell ref="Q101:Q102"/>
    <mergeCell ref="R101:R102"/>
    <mergeCell ref="S101:S102"/>
    <mergeCell ref="U101:U102"/>
    <mergeCell ref="W101:W102"/>
    <mergeCell ref="X101:X102"/>
    <mergeCell ref="Y101:Y102"/>
    <mergeCell ref="Z101:Z102"/>
    <mergeCell ref="AA101:AA102"/>
    <mergeCell ref="AB101:AB102"/>
    <mergeCell ref="AC101:AC102"/>
    <mergeCell ref="B99:B100"/>
    <mergeCell ref="D99:D100"/>
    <mergeCell ref="E99:E100"/>
    <mergeCell ref="F99:F100"/>
    <mergeCell ref="G99:G100"/>
    <mergeCell ref="H99:H100"/>
    <mergeCell ref="AA95:AA96"/>
    <mergeCell ref="AB95:AB96"/>
    <mergeCell ref="AC95:AC96"/>
    <mergeCell ref="B97:B98"/>
    <mergeCell ref="D97:D98"/>
    <mergeCell ref="E97:E98"/>
    <mergeCell ref="F97:F98"/>
    <mergeCell ref="G97:G98"/>
    <mergeCell ref="H97:H98"/>
    <mergeCell ref="I97:I98"/>
    <mergeCell ref="K97:K98"/>
    <mergeCell ref="M97:M98"/>
    <mergeCell ref="N97:N98"/>
    <mergeCell ref="O97:O98"/>
    <mergeCell ref="P97:P98"/>
    <mergeCell ref="Q97:Q98"/>
    <mergeCell ref="R97:R98"/>
    <mergeCell ref="S97:S98"/>
    <mergeCell ref="U97:U98"/>
    <mergeCell ref="W97:W98"/>
    <mergeCell ref="X97:X98"/>
    <mergeCell ref="Y97:Y98"/>
    <mergeCell ref="Z97:Z98"/>
    <mergeCell ref="AA97:AA98"/>
    <mergeCell ref="AB97:AB98"/>
    <mergeCell ref="AC97:AC98"/>
    <mergeCell ref="B95:B96"/>
    <mergeCell ref="D95:D96"/>
    <mergeCell ref="E95:E96"/>
    <mergeCell ref="F95:F96"/>
    <mergeCell ref="G95:G96"/>
    <mergeCell ref="H95:H96"/>
    <mergeCell ref="I95:I96"/>
    <mergeCell ref="K95:K96"/>
    <mergeCell ref="M95:M96"/>
    <mergeCell ref="N95:N96"/>
    <mergeCell ref="O95:O96"/>
    <mergeCell ref="P95:P96"/>
    <mergeCell ref="Q95:Q96"/>
    <mergeCell ref="R95:R96"/>
    <mergeCell ref="S95:S96"/>
    <mergeCell ref="U95:U96"/>
    <mergeCell ref="W95:W96"/>
    <mergeCell ref="X91:X92"/>
    <mergeCell ref="Y91:Y92"/>
    <mergeCell ref="Z91:Z92"/>
    <mergeCell ref="I91:I92"/>
    <mergeCell ref="K91:K92"/>
    <mergeCell ref="M91:M92"/>
    <mergeCell ref="N91:N92"/>
    <mergeCell ref="O91:O92"/>
    <mergeCell ref="P91:P92"/>
    <mergeCell ref="Q91:Q92"/>
    <mergeCell ref="R91:R92"/>
    <mergeCell ref="S91:S92"/>
    <mergeCell ref="U91:U92"/>
    <mergeCell ref="W91:W92"/>
    <mergeCell ref="X95:X96"/>
    <mergeCell ref="Y95:Y96"/>
    <mergeCell ref="Z95:Z96"/>
    <mergeCell ref="AA91:AA92"/>
    <mergeCell ref="AB91:AB92"/>
    <mergeCell ref="AC91:AC92"/>
    <mergeCell ref="B93:B94"/>
    <mergeCell ref="D93:D94"/>
    <mergeCell ref="E93:E94"/>
    <mergeCell ref="F93:F94"/>
    <mergeCell ref="G93:G94"/>
    <mergeCell ref="H93:H94"/>
    <mergeCell ref="I93:I94"/>
    <mergeCell ref="K93:K94"/>
    <mergeCell ref="M93:M94"/>
    <mergeCell ref="N93:N94"/>
    <mergeCell ref="O93:O94"/>
    <mergeCell ref="P93:P94"/>
    <mergeCell ref="Q93:Q94"/>
    <mergeCell ref="R93:R94"/>
    <mergeCell ref="S93:S94"/>
    <mergeCell ref="U93:U94"/>
    <mergeCell ref="W93:W94"/>
    <mergeCell ref="X93:X94"/>
    <mergeCell ref="Y93:Y94"/>
    <mergeCell ref="Z93:Z94"/>
    <mergeCell ref="AA93:AA94"/>
    <mergeCell ref="AB93:AB94"/>
    <mergeCell ref="AC93:AC94"/>
    <mergeCell ref="B91:B92"/>
    <mergeCell ref="D91:D92"/>
    <mergeCell ref="E91:E92"/>
    <mergeCell ref="F91:F92"/>
    <mergeCell ref="G91:G92"/>
    <mergeCell ref="H91:H92"/>
    <mergeCell ref="AA87:AA88"/>
    <mergeCell ref="AB87:AB88"/>
    <mergeCell ref="AC87:AC88"/>
    <mergeCell ref="B89:B90"/>
    <mergeCell ref="D89:D90"/>
    <mergeCell ref="E89:E90"/>
    <mergeCell ref="F89:F90"/>
    <mergeCell ref="G89:G90"/>
    <mergeCell ref="H89:H90"/>
    <mergeCell ref="I89:I90"/>
    <mergeCell ref="K89:K90"/>
    <mergeCell ref="M89:M90"/>
    <mergeCell ref="N89:N90"/>
    <mergeCell ref="O89:O90"/>
    <mergeCell ref="P89:P90"/>
    <mergeCell ref="Q89:Q90"/>
    <mergeCell ref="R89:R90"/>
    <mergeCell ref="S89:S90"/>
    <mergeCell ref="U89:U90"/>
    <mergeCell ref="W89:W90"/>
    <mergeCell ref="X89:X90"/>
    <mergeCell ref="Y89:Y90"/>
    <mergeCell ref="Z89:Z90"/>
    <mergeCell ref="AA89:AA90"/>
    <mergeCell ref="AB89:AB90"/>
    <mergeCell ref="AC89:AC90"/>
    <mergeCell ref="B87:B88"/>
    <mergeCell ref="D87:D88"/>
    <mergeCell ref="E87:E88"/>
    <mergeCell ref="F87:F88"/>
    <mergeCell ref="G87:G88"/>
    <mergeCell ref="H87:H88"/>
    <mergeCell ref="I87:I88"/>
    <mergeCell ref="K87:K88"/>
    <mergeCell ref="M87:M88"/>
    <mergeCell ref="N87:N88"/>
    <mergeCell ref="O87:O88"/>
    <mergeCell ref="P87:P88"/>
    <mergeCell ref="Q87:Q88"/>
    <mergeCell ref="R87:R88"/>
    <mergeCell ref="S87:S88"/>
    <mergeCell ref="U87:U88"/>
    <mergeCell ref="W87:W88"/>
    <mergeCell ref="X83:X84"/>
    <mergeCell ref="Y83:Y84"/>
    <mergeCell ref="Z83:Z84"/>
    <mergeCell ref="I83:I84"/>
    <mergeCell ref="K83:K84"/>
    <mergeCell ref="M83:M84"/>
    <mergeCell ref="N83:N84"/>
    <mergeCell ref="O83:O84"/>
    <mergeCell ref="P83:P84"/>
    <mergeCell ref="Q83:Q84"/>
    <mergeCell ref="R83:R84"/>
    <mergeCell ref="S83:S84"/>
    <mergeCell ref="U83:U84"/>
    <mergeCell ref="W83:W84"/>
    <mergeCell ref="X87:X88"/>
    <mergeCell ref="Y87:Y88"/>
    <mergeCell ref="Z87:Z88"/>
    <mergeCell ref="AA83:AA84"/>
    <mergeCell ref="AB83:AB84"/>
    <mergeCell ref="AC83:AC84"/>
    <mergeCell ref="B85:B86"/>
    <mergeCell ref="D85:D86"/>
    <mergeCell ref="E85:E86"/>
    <mergeCell ref="F85:F86"/>
    <mergeCell ref="G85:G86"/>
    <mergeCell ref="H85:H86"/>
    <mergeCell ref="I85:I86"/>
    <mergeCell ref="K85:K86"/>
    <mergeCell ref="M85:M86"/>
    <mergeCell ref="N85:N86"/>
    <mergeCell ref="O85:O86"/>
    <mergeCell ref="P85:P86"/>
    <mergeCell ref="Q85:Q86"/>
    <mergeCell ref="R85:R86"/>
    <mergeCell ref="S85:S86"/>
    <mergeCell ref="U85:U86"/>
    <mergeCell ref="W85:W86"/>
    <mergeCell ref="X85:X86"/>
    <mergeCell ref="Y85:Y86"/>
    <mergeCell ref="Z85:Z86"/>
    <mergeCell ref="AA85:AA86"/>
    <mergeCell ref="AB85:AB86"/>
    <mergeCell ref="AC85:AC86"/>
    <mergeCell ref="B83:B84"/>
    <mergeCell ref="D83:D84"/>
    <mergeCell ref="E83:E84"/>
    <mergeCell ref="F83:F84"/>
    <mergeCell ref="G83:G84"/>
    <mergeCell ref="H83:H84"/>
    <mergeCell ref="U79:U80"/>
    <mergeCell ref="W79:W80"/>
    <mergeCell ref="X79:X80"/>
    <mergeCell ref="Y79:Y80"/>
    <mergeCell ref="Z79:Z80"/>
    <mergeCell ref="AA79:AA80"/>
    <mergeCell ref="AB79:AB80"/>
    <mergeCell ref="AC79:AC80"/>
    <mergeCell ref="B81:B82"/>
    <mergeCell ref="D81:D82"/>
    <mergeCell ref="E81:E82"/>
    <mergeCell ref="F81:F82"/>
    <mergeCell ref="G81:G82"/>
    <mergeCell ref="H81:H82"/>
    <mergeCell ref="I81:I82"/>
    <mergeCell ref="K81:K82"/>
    <mergeCell ref="M81:M82"/>
    <mergeCell ref="N81:N82"/>
    <mergeCell ref="O81:O82"/>
    <mergeCell ref="P81:P82"/>
    <mergeCell ref="Q81:Q82"/>
    <mergeCell ref="R81:R82"/>
    <mergeCell ref="S81:S82"/>
    <mergeCell ref="U81:U82"/>
    <mergeCell ref="W81:W82"/>
    <mergeCell ref="X81:X82"/>
    <mergeCell ref="Y81:Y82"/>
    <mergeCell ref="Z81:Z82"/>
    <mergeCell ref="AA81:AA82"/>
    <mergeCell ref="AB81:AB82"/>
    <mergeCell ref="AC81:AC82"/>
    <mergeCell ref="P75:P76"/>
    <mergeCell ref="Q75:Q76"/>
    <mergeCell ref="B79:B80"/>
    <mergeCell ref="D79:D80"/>
    <mergeCell ref="E79:E80"/>
    <mergeCell ref="F79:F80"/>
    <mergeCell ref="G79:G80"/>
    <mergeCell ref="H79:H80"/>
    <mergeCell ref="I79:I80"/>
    <mergeCell ref="K79:K80"/>
    <mergeCell ref="M79:M80"/>
    <mergeCell ref="N79:N80"/>
    <mergeCell ref="O79:O80"/>
    <mergeCell ref="P79:P80"/>
    <mergeCell ref="Q79:Q80"/>
    <mergeCell ref="R79:R80"/>
    <mergeCell ref="S79:S80"/>
    <mergeCell ref="U73:U74"/>
    <mergeCell ref="W73:W74"/>
    <mergeCell ref="Z77:Z78"/>
    <mergeCell ref="AA77:AA78"/>
    <mergeCell ref="AB77:AB78"/>
    <mergeCell ref="AC77:AC78"/>
    <mergeCell ref="Y75:Y76"/>
    <mergeCell ref="Z75:Z76"/>
    <mergeCell ref="AA75:AA76"/>
    <mergeCell ref="AB75:AB76"/>
    <mergeCell ref="AC75:AC76"/>
    <mergeCell ref="B77:B78"/>
    <mergeCell ref="D77:D78"/>
    <mergeCell ref="E77:E78"/>
    <mergeCell ref="F77:F78"/>
    <mergeCell ref="G77:G78"/>
    <mergeCell ref="H77:H78"/>
    <mergeCell ref="I77:I78"/>
    <mergeCell ref="K77:K78"/>
    <mergeCell ref="M77:M78"/>
    <mergeCell ref="N77:N78"/>
    <mergeCell ref="O77:O78"/>
    <mergeCell ref="P77:P78"/>
    <mergeCell ref="Q77:Q78"/>
    <mergeCell ref="R77:R78"/>
    <mergeCell ref="S77:S78"/>
    <mergeCell ref="U77:U78"/>
    <mergeCell ref="W77:W78"/>
    <mergeCell ref="X77:X78"/>
    <mergeCell ref="Y77:Y78"/>
    <mergeCell ref="N75:N76"/>
    <mergeCell ref="O75:O76"/>
    <mergeCell ref="AA71:AA72"/>
    <mergeCell ref="AB71:AB72"/>
    <mergeCell ref="R75:R76"/>
    <mergeCell ref="S75:S76"/>
    <mergeCell ref="U75:U76"/>
    <mergeCell ref="W75:W76"/>
    <mergeCell ref="X75:X76"/>
    <mergeCell ref="B75:B76"/>
    <mergeCell ref="D75:D76"/>
    <mergeCell ref="E75:E76"/>
    <mergeCell ref="F75:F76"/>
    <mergeCell ref="G75:G76"/>
    <mergeCell ref="H75:H76"/>
    <mergeCell ref="I75:I76"/>
    <mergeCell ref="K75:K76"/>
    <mergeCell ref="M75:M76"/>
    <mergeCell ref="AC71:AC72"/>
    <mergeCell ref="B73:B74"/>
    <mergeCell ref="D73:D74"/>
    <mergeCell ref="E73:E74"/>
    <mergeCell ref="F73:F74"/>
    <mergeCell ref="G73:G74"/>
    <mergeCell ref="H73:H74"/>
    <mergeCell ref="I73:I74"/>
    <mergeCell ref="K73:K74"/>
    <mergeCell ref="M73:M74"/>
    <mergeCell ref="N73:N74"/>
    <mergeCell ref="O73:O74"/>
    <mergeCell ref="P73:P74"/>
    <mergeCell ref="Q73:Q74"/>
    <mergeCell ref="R73:R74"/>
    <mergeCell ref="S73:S74"/>
    <mergeCell ref="X69:X70"/>
    <mergeCell ref="Y69:Y70"/>
    <mergeCell ref="Z69:Z70"/>
    <mergeCell ref="AA69:AA70"/>
    <mergeCell ref="X73:X74"/>
    <mergeCell ref="Y73:Y74"/>
    <mergeCell ref="Z73:Z74"/>
    <mergeCell ref="AA73:AA74"/>
    <mergeCell ref="AB73:AB74"/>
    <mergeCell ref="AC73:AC74"/>
    <mergeCell ref="AB69:AB70"/>
    <mergeCell ref="AC69:AC70"/>
    <mergeCell ref="B71:B72"/>
    <mergeCell ref="D71:D72"/>
    <mergeCell ref="E71:E72"/>
    <mergeCell ref="F71:F72"/>
    <mergeCell ref="G71:G72"/>
    <mergeCell ref="H71:H72"/>
    <mergeCell ref="I71:I72"/>
    <mergeCell ref="K71:K72"/>
    <mergeCell ref="M71:M72"/>
    <mergeCell ref="N71:N72"/>
    <mergeCell ref="O71:O72"/>
    <mergeCell ref="P71:P72"/>
    <mergeCell ref="Q71:Q72"/>
    <mergeCell ref="R71:R72"/>
    <mergeCell ref="S71:S72"/>
    <mergeCell ref="U71:U72"/>
    <mergeCell ref="W71:W72"/>
    <mergeCell ref="X71:X72"/>
    <mergeCell ref="Y71:Y72"/>
    <mergeCell ref="Z71:Z72"/>
    <mergeCell ref="B69:B70"/>
    <mergeCell ref="D69:D70"/>
    <mergeCell ref="E69:E70"/>
    <mergeCell ref="F69:F70"/>
    <mergeCell ref="G69:G70"/>
    <mergeCell ref="H69:H70"/>
    <mergeCell ref="I69:I70"/>
    <mergeCell ref="K69:K70"/>
    <mergeCell ref="M69:M70"/>
    <mergeCell ref="N69:N70"/>
    <mergeCell ref="O69:O70"/>
    <mergeCell ref="P69:P70"/>
    <mergeCell ref="Q69:Q70"/>
    <mergeCell ref="R69:R70"/>
    <mergeCell ref="S69:S70"/>
    <mergeCell ref="U69:U70"/>
    <mergeCell ref="W69:W70"/>
    <mergeCell ref="Z65:Z66"/>
    <mergeCell ref="AA65:AA66"/>
    <mergeCell ref="AB65:AB66"/>
    <mergeCell ref="AC65:AC66"/>
    <mergeCell ref="B67:B68"/>
    <mergeCell ref="D67:D68"/>
    <mergeCell ref="E67:E68"/>
    <mergeCell ref="F67:F68"/>
    <mergeCell ref="G67:G68"/>
    <mergeCell ref="H67:H68"/>
    <mergeCell ref="I67:I68"/>
    <mergeCell ref="K67:K68"/>
    <mergeCell ref="M67:M68"/>
    <mergeCell ref="N67:N68"/>
    <mergeCell ref="O67:O68"/>
    <mergeCell ref="P67:P68"/>
    <mergeCell ref="Q67:Q68"/>
    <mergeCell ref="R67:R68"/>
    <mergeCell ref="S67:S68"/>
    <mergeCell ref="U67:U68"/>
    <mergeCell ref="W67:W68"/>
    <mergeCell ref="X67:X68"/>
    <mergeCell ref="Y67:Y68"/>
    <mergeCell ref="Z67:Z68"/>
    <mergeCell ref="AA67:AA68"/>
    <mergeCell ref="AB67:AB68"/>
    <mergeCell ref="AC67:AC68"/>
    <mergeCell ref="Y63:Y64"/>
    <mergeCell ref="Z63:Z64"/>
    <mergeCell ref="AA63:AA64"/>
    <mergeCell ref="AB63:AB64"/>
    <mergeCell ref="AC63:AC64"/>
    <mergeCell ref="B65:B66"/>
    <mergeCell ref="D65:D66"/>
    <mergeCell ref="E65:E66"/>
    <mergeCell ref="F65:F66"/>
    <mergeCell ref="G65:G66"/>
    <mergeCell ref="H65:H66"/>
    <mergeCell ref="I65:I66"/>
    <mergeCell ref="K65:K66"/>
    <mergeCell ref="M65:M66"/>
    <mergeCell ref="N65:N66"/>
    <mergeCell ref="O65:O66"/>
    <mergeCell ref="P65:P66"/>
    <mergeCell ref="Q65:Q66"/>
    <mergeCell ref="R65:R66"/>
    <mergeCell ref="S65:S66"/>
    <mergeCell ref="U65:U66"/>
    <mergeCell ref="W65:W66"/>
    <mergeCell ref="X65:X66"/>
    <mergeCell ref="Y65:Y66"/>
    <mergeCell ref="N63:N64"/>
    <mergeCell ref="O63:O64"/>
    <mergeCell ref="P63:P64"/>
    <mergeCell ref="Q63:Q64"/>
    <mergeCell ref="R63:R64"/>
    <mergeCell ref="S63:S64"/>
    <mergeCell ref="U63:U64"/>
    <mergeCell ref="W63:W64"/>
    <mergeCell ref="X63:X64"/>
    <mergeCell ref="B63:B64"/>
    <mergeCell ref="D63:D64"/>
    <mergeCell ref="E63:E64"/>
    <mergeCell ref="F63:F64"/>
    <mergeCell ref="G63:G64"/>
    <mergeCell ref="H63:H64"/>
    <mergeCell ref="I63:I64"/>
    <mergeCell ref="K63:K64"/>
    <mergeCell ref="M63:M64"/>
    <mergeCell ref="AC59:AC60"/>
    <mergeCell ref="B61:B62"/>
    <mergeCell ref="D61:D62"/>
    <mergeCell ref="E61:E62"/>
    <mergeCell ref="F61:F62"/>
    <mergeCell ref="G61:G62"/>
    <mergeCell ref="H61:H62"/>
    <mergeCell ref="I61:I62"/>
    <mergeCell ref="K61:K62"/>
    <mergeCell ref="M61:M62"/>
    <mergeCell ref="N61:N62"/>
    <mergeCell ref="O61:O62"/>
    <mergeCell ref="P61:P62"/>
    <mergeCell ref="Q61:Q62"/>
    <mergeCell ref="R61:R62"/>
    <mergeCell ref="S61:S62"/>
    <mergeCell ref="U61:U62"/>
    <mergeCell ref="W61:W62"/>
    <mergeCell ref="X61:X62"/>
    <mergeCell ref="Y61:Y62"/>
    <mergeCell ref="Z61:Z62"/>
    <mergeCell ref="AA61:AA62"/>
    <mergeCell ref="AB61:AB62"/>
    <mergeCell ref="AC61:AC62"/>
    <mergeCell ref="AB57:AB58"/>
    <mergeCell ref="AC57:AC58"/>
    <mergeCell ref="B59:B60"/>
    <mergeCell ref="D59:D60"/>
    <mergeCell ref="E59:E60"/>
    <mergeCell ref="F59:F60"/>
    <mergeCell ref="G59:G60"/>
    <mergeCell ref="H59:H60"/>
    <mergeCell ref="I59:I60"/>
    <mergeCell ref="K59:K60"/>
    <mergeCell ref="M59:M60"/>
    <mergeCell ref="N59:N60"/>
    <mergeCell ref="O59:O60"/>
    <mergeCell ref="P59:P60"/>
    <mergeCell ref="Q59:Q60"/>
    <mergeCell ref="R59:R60"/>
    <mergeCell ref="S59:S60"/>
    <mergeCell ref="U59:U60"/>
    <mergeCell ref="W59:W60"/>
    <mergeCell ref="X59:X60"/>
    <mergeCell ref="Y59:Y60"/>
    <mergeCell ref="Z59:Z60"/>
    <mergeCell ref="AA59:AA60"/>
    <mergeCell ref="AB59:AB60"/>
    <mergeCell ref="AA55:AA56"/>
    <mergeCell ref="AB55:AB56"/>
    <mergeCell ref="AC55:AC56"/>
    <mergeCell ref="B57:B58"/>
    <mergeCell ref="D57:D58"/>
    <mergeCell ref="E57:E58"/>
    <mergeCell ref="F57:F58"/>
    <mergeCell ref="G57:G58"/>
    <mergeCell ref="H57:H58"/>
    <mergeCell ref="I57:I58"/>
    <mergeCell ref="K57:K58"/>
    <mergeCell ref="M57:M58"/>
    <mergeCell ref="N57:N58"/>
    <mergeCell ref="O57:O58"/>
    <mergeCell ref="P57:P58"/>
    <mergeCell ref="Q57:Q58"/>
    <mergeCell ref="R57:R58"/>
    <mergeCell ref="S57:S58"/>
    <mergeCell ref="U57:U58"/>
    <mergeCell ref="W57:W58"/>
    <mergeCell ref="X57:X58"/>
    <mergeCell ref="Y57:Y58"/>
    <mergeCell ref="Z57:Z58"/>
    <mergeCell ref="AA57:AA58"/>
    <mergeCell ref="Z53:Z54"/>
    <mergeCell ref="AA53:AA54"/>
    <mergeCell ref="AB53:AB54"/>
    <mergeCell ref="AC53:AC54"/>
    <mergeCell ref="B55:B56"/>
    <mergeCell ref="D55:D56"/>
    <mergeCell ref="E55:E56"/>
    <mergeCell ref="F55:F56"/>
    <mergeCell ref="G55:G56"/>
    <mergeCell ref="H55:H56"/>
    <mergeCell ref="I55:I56"/>
    <mergeCell ref="K55:K56"/>
    <mergeCell ref="M55:M56"/>
    <mergeCell ref="N55:N56"/>
    <mergeCell ref="O55:O56"/>
    <mergeCell ref="P55:P56"/>
    <mergeCell ref="Q55:Q56"/>
    <mergeCell ref="R55:R56"/>
    <mergeCell ref="S55:S56"/>
    <mergeCell ref="U55:U56"/>
    <mergeCell ref="W55:W56"/>
    <mergeCell ref="X55:X56"/>
    <mergeCell ref="Y55:Y56"/>
    <mergeCell ref="Z55:Z56"/>
    <mergeCell ref="N53:N54"/>
    <mergeCell ref="O53:O54"/>
    <mergeCell ref="P53:P54"/>
    <mergeCell ref="Q53:Q54"/>
    <mergeCell ref="R53:R54"/>
    <mergeCell ref="S53:S54"/>
    <mergeCell ref="U53:U54"/>
    <mergeCell ref="W53:W54"/>
    <mergeCell ref="X53:X54"/>
    <mergeCell ref="B53:B54"/>
    <mergeCell ref="D53:D54"/>
    <mergeCell ref="E53:E54"/>
    <mergeCell ref="F53:F54"/>
    <mergeCell ref="G53:G54"/>
    <mergeCell ref="H53:H54"/>
    <mergeCell ref="I53:I54"/>
    <mergeCell ref="K53:K54"/>
    <mergeCell ref="M53:M54"/>
    <mergeCell ref="N51:N52"/>
    <mergeCell ref="O51:O52"/>
    <mergeCell ref="P51:P52"/>
    <mergeCell ref="Q51:Q52"/>
    <mergeCell ref="R51:R52"/>
    <mergeCell ref="S51:S52"/>
    <mergeCell ref="U51:U52"/>
    <mergeCell ref="W51:W52"/>
    <mergeCell ref="X51:X52"/>
    <mergeCell ref="B51:B52"/>
    <mergeCell ref="D51:D52"/>
    <mergeCell ref="E51:E52"/>
    <mergeCell ref="F51:F52"/>
    <mergeCell ref="G51:G52"/>
    <mergeCell ref="H51:H52"/>
    <mergeCell ref="I51:I52"/>
    <mergeCell ref="K51:K52"/>
    <mergeCell ref="M51:M52"/>
    <mergeCell ref="N49:N50"/>
    <mergeCell ref="O49:O50"/>
    <mergeCell ref="P49:P50"/>
    <mergeCell ref="Q49:Q50"/>
    <mergeCell ref="R49:R50"/>
    <mergeCell ref="S49:S50"/>
    <mergeCell ref="U49:U50"/>
    <mergeCell ref="W49:W50"/>
    <mergeCell ref="X49:X50"/>
    <mergeCell ref="B49:B50"/>
    <mergeCell ref="D49:D50"/>
    <mergeCell ref="E49:E50"/>
    <mergeCell ref="F49:F50"/>
    <mergeCell ref="G49:G50"/>
    <mergeCell ref="H49:H50"/>
    <mergeCell ref="I49:I50"/>
    <mergeCell ref="K49:K50"/>
    <mergeCell ref="M49:M50"/>
    <mergeCell ref="Y137:Y138"/>
    <mergeCell ref="Z137:Z138"/>
    <mergeCell ref="AA137:AA138"/>
    <mergeCell ref="AB137:AB138"/>
    <mergeCell ref="AC137:AC138"/>
    <mergeCell ref="P8:V8"/>
    <mergeCell ref="P9:V9"/>
    <mergeCell ref="P12:V12"/>
    <mergeCell ref="P14:V14"/>
    <mergeCell ref="P13:V13"/>
    <mergeCell ref="P10:V10"/>
    <mergeCell ref="P11:V11"/>
    <mergeCell ref="Y49:Y50"/>
    <mergeCell ref="Z49:Z50"/>
    <mergeCell ref="AA49:AA50"/>
    <mergeCell ref="AB49:AB50"/>
    <mergeCell ref="AC49:AC50"/>
    <mergeCell ref="Y51:Y52"/>
    <mergeCell ref="Z51:Z52"/>
    <mergeCell ref="AA51:AA52"/>
    <mergeCell ref="AB51:AB52"/>
    <mergeCell ref="AC51:AC52"/>
    <mergeCell ref="Y53:Y54"/>
    <mergeCell ref="AC133:AC134"/>
    <mergeCell ref="X135:X136"/>
    <mergeCell ref="Y135:Y136"/>
    <mergeCell ref="Z135:Z136"/>
    <mergeCell ref="AA135:AA136"/>
    <mergeCell ref="AB135:AB136"/>
    <mergeCell ref="AC135:AC136"/>
    <mergeCell ref="AB131:AB132"/>
    <mergeCell ref="AC131:AC132"/>
    <mergeCell ref="N137:N138"/>
    <mergeCell ref="O137:O138"/>
    <mergeCell ref="P137:P138"/>
    <mergeCell ref="Q137:Q138"/>
    <mergeCell ref="R137:R138"/>
    <mergeCell ref="S137:S138"/>
    <mergeCell ref="U137:U138"/>
    <mergeCell ref="W137:W138"/>
    <mergeCell ref="X137:X138"/>
    <mergeCell ref="B137:B138"/>
    <mergeCell ref="D137:D138"/>
    <mergeCell ref="E137:E138"/>
    <mergeCell ref="F137:F138"/>
    <mergeCell ref="G137:G138"/>
    <mergeCell ref="H137:H138"/>
    <mergeCell ref="I137:I138"/>
    <mergeCell ref="K137:K138"/>
    <mergeCell ref="M137:M138"/>
    <mergeCell ref="F133:F134"/>
    <mergeCell ref="G133:G134"/>
    <mergeCell ref="H133:H134"/>
    <mergeCell ref="I133:I134"/>
    <mergeCell ref="K133:K134"/>
    <mergeCell ref="M133:M134"/>
    <mergeCell ref="N133:N134"/>
    <mergeCell ref="O133:O134"/>
    <mergeCell ref="P133:P134"/>
    <mergeCell ref="Q133:Q134"/>
    <mergeCell ref="R133:R134"/>
    <mergeCell ref="S133:S134"/>
    <mergeCell ref="U133:U134"/>
    <mergeCell ref="W133:W134"/>
    <mergeCell ref="B135:B136"/>
    <mergeCell ref="D135:D136"/>
    <mergeCell ref="E135:E136"/>
    <mergeCell ref="F135:F136"/>
    <mergeCell ref="G135:G136"/>
    <mergeCell ref="H135:H136"/>
    <mergeCell ref="I135:I136"/>
    <mergeCell ref="K135:K136"/>
    <mergeCell ref="M135:M136"/>
    <mergeCell ref="N135:N136"/>
    <mergeCell ref="O135:O136"/>
    <mergeCell ref="P135:P136"/>
    <mergeCell ref="Q135:Q136"/>
    <mergeCell ref="R135:R136"/>
    <mergeCell ref="S135:S136"/>
    <mergeCell ref="U135:U136"/>
    <mergeCell ref="W135:W136"/>
    <mergeCell ref="X133:X134"/>
    <mergeCell ref="Y133:Y134"/>
    <mergeCell ref="Z133:Z134"/>
    <mergeCell ref="AA133:AA134"/>
    <mergeCell ref="AB133:AB134"/>
    <mergeCell ref="AA129:AA130"/>
    <mergeCell ref="AB129:AB130"/>
    <mergeCell ref="AC129:AC130"/>
    <mergeCell ref="B131:B132"/>
    <mergeCell ref="D131:D132"/>
    <mergeCell ref="E131:E132"/>
    <mergeCell ref="F131:F132"/>
    <mergeCell ref="G131:G132"/>
    <mergeCell ref="H131:H132"/>
    <mergeCell ref="I131:I132"/>
    <mergeCell ref="K131:K132"/>
    <mergeCell ref="M131:M132"/>
    <mergeCell ref="N131:N132"/>
    <mergeCell ref="O131:O132"/>
    <mergeCell ref="P131:P132"/>
    <mergeCell ref="Q131:Q132"/>
    <mergeCell ref="R131:R132"/>
    <mergeCell ref="S131:S132"/>
    <mergeCell ref="U131:U132"/>
    <mergeCell ref="W131:W132"/>
    <mergeCell ref="X131:X132"/>
    <mergeCell ref="Y131:Y132"/>
    <mergeCell ref="Z131:Z132"/>
    <mergeCell ref="AA131:AA132"/>
    <mergeCell ref="B133:B134"/>
    <mergeCell ref="D133:D134"/>
    <mergeCell ref="E133:E134"/>
    <mergeCell ref="Z127:Z128"/>
    <mergeCell ref="AA127:AA128"/>
    <mergeCell ref="AB127:AB128"/>
    <mergeCell ref="AC127:AC128"/>
    <mergeCell ref="B129:B130"/>
    <mergeCell ref="D129:D130"/>
    <mergeCell ref="E129:E130"/>
    <mergeCell ref="F129:F130"/>
    <mergeCell ref="G129:G130"/>
    <mergeCell ref="H129:H130"/>
    <mergeCell ref="I129:I130"/>
    <mergeCell ref="K129:K130"/>
    <mergeCell ref="M129:M130"/>
    <mergeCell ref="N129:N130"/>
    <mergeCell ref="O129:O130"/>
    <mergeCell ref="P129:P130"/>
    <mergeCell ref="Q129:Q130"/>
    <mergeCell ref="R129:R130"/>
    <mergeCell ref="S129:S130"/>
    <mergeCell ref="U129:U130"/>
    <mergeCell ref="W129:W130"/>
    <mergeCell ref="X129:X130"/>
    <mergeCell ref="Y129:Y130"/>
    <mergeCell ref="Z129:Z130"/>
    <mergeCell ref="Y125:Y126"/>
    <mergeCell ref="Z125:Z126"/>
    <mergeCell ref="AA125:AA126"/>
    <mergeCell ref="AB125:AB126"/>
    <mergeCell ref="AC125:AC126"/>
    <mergeCell ref="B127:B128"/>
    <mergeCell ref="D127:D128"/>
    <mergeCell ref="E127:E128"/>
    <mergeCell ref="F127:F128"/>
    <mergeCell ref="G127:G128"/>
    <mergeCell ref="H127:H128"/>
    <mergeCell ref="I127:I128"/>
    <mergeCell ref="K127:K128"/>
    <mergeCell ref="M127:M128"/>
    <mergeCell ref="N127:N128"/>
    <mergeCell ref="O127:O128"/>
    <mergeCell ref="P127:P128"/>
    <mergeCell ref="Q127:Q128"/>
    <mergeCell ref="R127:R128"/>
    <mergeCell ref="S127:S128"/>
    <mergeCell ref="U127:U128"/>
    <mergeCell ref="W127:W128"/>
    <mergeCell ref="X127:X128"/>
    <mergeCell ref="Y127:Y128"/>
    <mergeCell ref="N125:N126"/>
    <mergeCell ref="O125:O126"/>
    <mergeCell ref="P125:P126"/>
    <mergeCell ref="Q125:Q126"/>
    <mergeCell ref="R125:R126"/>
    <mergeCell ref="S125:S126"/>
    <mergeCell ref="U125:U126"/>
    <mergeCell ref="W125:W126"/>
    <mergeCell ref="X125:X126"/>
    <mergeCell ref="B125:B126"/>
    <mergeCell ref="D125:D126"/>
    <mergeCell ref="E125:E126"/>
    <mergeCell ref="F125:F126"/>
    <mergeCell ref="G125:G126"/>
    <mergeCell ref="H125:H126"/>
    <mergeCell ref="I125:I126"/>
    <mergeCell ref="K125:K126"/>
    <mergeCell ref="M125:M126"/>
    <mergeCell ref="AC121:AC122"/>
    <mergeCell ref="B123:B124"/>
    <mergeCell ref="D123:D124"/>
    <mergeCell ref="E123:E124"/>
    <mergeCell ref="F123:F124"/>
    <mergeCell ref="G123:G124"/>
    <mergeCell ref="H123:H124"/>
    <mergeCell ref="I123:I124"/>
    <mergeCell ref="K123:K124"/>
    <mergeCell ref="M123:M124"/>
    <mergeCell ref="N123:N124"/>
    <mergeCell ref="O123:O124"/>
    <mergeCell ref="P123:P124"/>
    <mergeCell ref="Q123:Q124"/>
    <mergeCell ref="R123:R124"/>
    <mergeCell ref="S123:S124"/>
    <mergeCell ref="U123:U124"/>
    <mergeCell ref="W123:W124"/>
    <mergeCell ref="X123:X124"/>
    <mergeCell ref="Y123:Y124"/>
    <mergeCell ref="Z123:Z124"/>
    <mergeCell ref="AA123:AA124"/>
    <mergeCell ref="AB123:AB124"/>
    <mergeCell ref="AC123:AC124"/>
    <mergeCell ref="AB119:AB120"/>
    <mergeCell ref="AC119:AC120"/>
    <mergeCell ref="B121:B122"/>
    <mergeCell ref="D121:D122"/>
    <mergeCell ref="E121:E122"/>
    <mergeCell ref="F121:F122"/>
    <mergeCell ref="G121:G122"/>
    <mergeCell ref="H121:H122"/>
    <mergeCell ref="I121:I122"/>
    <mergeCell ref="K121:K122"/>
    <mergeCell ref="M121:M122"/>
    <mergeCell ref="N121:N122"/>
    <mergeCell ref="O121:O122"/>
    <mergeCell ref="P121:P122"/>
    <mergeCell ref="Q121:Q122"/>
    <mergeCell ref="R121:R122"/>
    <mergeCell ref="S121:S122"/>
    <mergeCell ref="U121:U122"/>
    <mergeCell ref="W121:W122"/>
    <mergeCell ref="X121:X122"/>
    <mergeCell ref="Y121:Y122"/>
    <mergeCell ref="Z121:Z122"/>
    <mergeCell ref="AA121:AA122"/>
    <mergeCell ref="AB121:AB122"/>
    <mergeCell ref="AA117:AA118"/>
    <mergeCell ref="AB117:AB118"/>
    <mergeCell ref="AC117:AC118"/>
    <mergeCell ref="B119:B120"/>
    <mergeCell ref="D119:D120"/>
    <mergeCell ref="E119:E120"/>
    <mergeCell ref="F119:F120"/>
    <mergeCell ref="G119:G120"/>
    <mergeCell ref="H119:H120"/>
    <mergeCell ref="I119:I120"/>
    <mergeCell ref="K119:K120"/>
    <mergeCell ref="M119:M120"/>
    <mergeCell ref="N119:N120"/>
    <mergeCell ref="O119:O120"/>
    <mergeCell ref="P119:P120"/>
    <mergeCell ref="Q119:Q120"/>
    <mergeCell ref="R119:R120"/>
    <mergeCell ref="S119:S120"/>
    <mergeCell ref="U119:U120"/>
    <mergeCell ref="W119:W120"/>
    <mergeCell ref="X119:X120"/>
    <mergeCell ref="Y119:Y120"/>
    <mergeCell ref="Z119:Z120"/>
    <mergeCell ref="AA119:AA120"/>
    <mergeCell ref="Z115:Z116"/>
    <mergeCell ref="AA115:AA116"/>
    <mergeCell ref="AB115:AB116"/>
    <mergeCell ref="AC115:AC116"/>
    <mergeCell ref="B117:B118"/>
    <mergeCell ref="D117:D118"/>
    <mergeCell ref="E117:E118"/>
    <mergeCell ref="F117:F118"/>
    <mergeCell ref="G117:G118"/>
    <mergeCell ref="H117:H118"/>
    <mergeCell ref="I117:I118"/>
    <mergeCell ref="K117:K118"/>
    <mergeCell ref="M117:M118"/>
    <mergeCell ref="N117:N118"/>
    <mergeCell ref="O117:O118"/>
    <mergeCell ref="P117:P118"/>
    <mergeCell ref="Q117:Q118"/>
    <mergeCell ref="R117:R118"/>
    <mergeCell ref="S117:S118"/>
    <mergeCell ref="U117:U118"/>
    <mergeCell ref="W117:W118"/>
    <mergeCell ref="X117:X118"/>
    <mergeCell ref="Y117:Y118"/>
    <mergeCell ref="Z117:Z118"/>
    <mergeCell ref="N115:N116"/>
    <mergeCell ref="O115:O116"/>
    <mergeCell ref="P115:P116"/>
    <mergeCell ref="Q115:Q116"/>
    <mergeCell ref="R115:R116"/>
    <mergeCell ref="S115:S116"/>
    <mergeCell ref="U115:U116"/>
    <mergeCell ref="W115:W116"/>
    <mergeCell ref="X115:X116"/>
    <mergeCell ref="B115:B116"/>
    <mergeCell ref="D115:D116"/>
    <mergeCell ref="E115:E116"/>
    <mergeCell ref="F115:F116"/>
    <mergeCell ref="G115:G116"/>
    <mergeCell ref="H115:H116"/>
    <mergeCell ref="I115:I116"/>
    <mergeCell ref="K115:K116"/>
    <mergeCell ref="M115:M116"/>
    <mergeCell ref="N113:N114"/>
    <mergeCell ref="O113:O114"/>
    <mergeCell ref="P113:P114"/>
    <mergeCell ref="Q113:Q114"/>
    <mergeCell ref="R113:R114"/>
    <mergeCell ref="S113:S114"/>
    <mergeCell ref="U113:U114"/>
    <mergeCell ref="W113:W114"/>
    <mergeCell ref="X113:X114"/>
    <mergeCell ref="B113:B114"/>
    <mergeCell ref="D113:D114"/>
    <mergeCell ref="E113:E114"/>
    <mergeCell ref="F113:F114"/>
    <mergeCell ref="G113:G114"/>
    <mergeCell ref="H113:H114"/>
    <mergeCell ref="I113:I114"/>
    <mergeCell ref="K113:K114"/>
    <mergeCell ref="M113:M114"/>
    <mergeCell ref="N111:N112"/>
    <mergeCell ref="O111:O112"/>
    <mergeCell ref="P111:P112"/>
    <mergeCell ref="Q111:Q112"/>
    <mergeCell ref="R111:R112"/>
    <mergeCell ref="S111:S112"/>
    <mergeCell ref="U111:U112"/>
    <mergeCell ref="W111:W112"/>
    <mergeCell ref="X111:X112"/>
    <mergeCell ref="B111:B112"/>
    <mergeCell ref="D111:D112"/>
    <mergeCell ref="E111:E112"/>
    <mergeCell ref="F111:F112"/>
    <mergeCell ref="G111:G112"/>
    <mergeCell ref="H111:H112"/>
    <mergeCell ref="I111:I112"/>
    <mergeCell ref="K111:K112"/>
    <mergeCell ref="M111:M112"/>
    <mergeCell ref="Y8:Z8"/>
    <mergeCell ref="Y9:Z9"/>
    <mergeCell ref="Y10:Z10"/>
    <mergeCell ref="Y11:Z11"/>
    <mergeCell ref="Y12:AB12"/>
    <mergeCell ref="B109:B110"/>
    <mergeCell ref="D109:D110"/>
    <mergeCell ref="E109:E110"/>
    <mergeCell ref="F109:F110"/>
    <mergeCell ref="G109:G110"/>
    <mergeCell ref="H109:H110"/>
    <mergeCell ref="I109:I110"/>
    <mergeCell ref="K109:K110"/>
    <mergeCell ref="M109:M110"/>
    <mergeCell ref="N109:N110"/>
    <mergeCell ref="O109:O110"/>
    <mergeCell ref="P109:P110"/>
    <mergeCell ref="Q109:Q110"/>
    <mergeCell ref="R109:R110"/>
    <mergeCell ref="S109:S110"/>
    <mergeCell ref="U109:U110"/>
    <mergeCell ref="W109:W110"/>
    <mergeCell ref="X109:X110"/>
    <mergeCell ref="Y109:Y110"/>
    <mergeCell ref="X23:X24"/>
    <mergeCell ref="Y23:Y24"/>
    <mergeCell ref="W25:W26"/>
    <mergeCell ref="X25:X26"/>
    <mergeCell ref="Y25:Y26"/>
    <mergeCell ref="W27:W28"/>
    <mergeCell ref="X27:X28"/>
    <mergeCell ref="Y27:Y28"/>
    <mergeCell ref="Y45:Y46"/>
    <mergeCell ref="W35:W36"/>
    <mergeCell ref="X35:X36"/>
    <mergeCell ref="Y35:Y36"/>
    <mergeCell ref="W37:W38"/>
    <mergeCell ref="X37:X38"/>
    <mergeCell ref="Y37:Y38"/>
    <mergeCell ref="W23:W24"/>
    <mergeCell ref="M43:M44"/>
    <mergeCell ref="N43:N44"/>
    <mergeCell ref="O43:O44"/>
    <mergeCell ref="M45:M46"/>
    <mergeCell ref="N45:N46"/>
    <mergeCell ref="O45:O46"/>
    <mergeCell ref="M35:M36"/>
    <mergeCell ref="N35:N36"/>
    <mergeCell ref="O35:O36"/>
    <mergeCell ref="M37:M38"/>
    <mergeCell ref="N37:N38"/>
    <mergeCell ref="O37:O38"/>
    <mergeCell ref="M33:M34"/>
    <mergeCell ref="N27:N28"/>
    <mergeCell ref="M27:M28"/>
    <mergeCell ref="M25:M26"/>
    <mergeCell ref="N25:N26"/>
    <mergeCell ref="O25:O26"/>
    <mergeCell ref="Q31:Q32"/>
    <mergeCell ref="O27:O28"/>
    <mergeCell ref="M29:M30"/>
    <mergeCell ref="N29:N30"/>
    <mergeCell ref="O29:O30"/>
    <mergeCell ref="P27:P28"/>
    <mergeCell ref="M19:M20"/>
    <mergeCell ref="N19:N20"/>
    <mergeCell ref="O19:O20"/>
    <mergeCell ref="M21:M22"/>
    <mergeCell ref="N21:N22"/>
    <mergeCell ref="O21:O22"/>
    <mergeCell ref="AA25:AA26"/>
    <mergeCell ref="AB25:AB26"/>
    <mergeCell ref="AC25:AC26"/>
    <mergeCell ref="P25:P26"/>
    <mergeCell ref="Q25:Q26"/>
    <mergeCell ref="R25:R26"/>
    <mergeCell ref="U25:U26"/>
    <mergeCell ref="Z25:Z26"/>
    <mergeCell ref="U23:U24"/>
    <mergeCell ref="Z23:Z24"/>
    <mergeCell ref="W19:W20"/>
    <mergeCell ref="X19:X20"/>
    <mergeCell ref="Y21:Y22"/>
    <mergeCell ref="O23:O24"/>
    <mergeCell ref="AC19:AC20"/>
    <mergeCell ref="S19:S20"/>
    <mergeCell ref="U19:U20"/>
    <mergeCell ref="Z19:Z20"/>
    <mergeCell ref="Y19:Y20"/>
    <mergeCell ref="E23:E24"/>
    <mergeCell ref="D25:D26"/>
    <mergeCell ref="E25:E26"/>
    <mergeCell ref="D43:D44"/>
    <mergeCell ref="E43:E44"/>
    <mergeCell ref="D45:D46"/>
    <mergeCell ref="E45:E46"/>
    <mergeCell ref="F21:F22"/>
    <mergeCell ref="F23:F24"/>
    <mergeCell ref="F25:F26"/>
    <mergeCell ref="F27:F28"/>
    <mergeCell ref="F29:F30"/>
    <mergeCell ref="F31:F32"/>
    <mergeCell ref="F33:F34"/>
    <mergeCell ref="F35:F36"/>
    <mergeCell ref="D21:D22"/>
    <mergeCell ref="E21:E22"/>
    <mergeCell ref="D23:D24"/>
    <mergeCell ref="D27:D28"/>
    <mergeCell ref="E27:E28"/>
    <mergeCell ref="D29:D30"/>
    <mergeCell ref="E29:E30"/>
    <mergeCell ref="G37:G38"/>
    <mergeCell ref="H37:H38"/>
    <mergeCell ref="I37:I38"/>
    <mergeCell ref="D47:D48"/>
    <mergeCell ref="E47:E48"/>
    <mergeCell ref="D33:D34"/>
    <mergeCell ref="E33:E34"/>
    <mergeCell ref="D35:D36"/>
    <mergeCell ref="E35:E36"/>
    <mergeCell ref="D37:D38"/>
    <mergeCell ref="E37:E38"/>
    <mergeCell ref="B47:B48"/>
    <mergeCell ref="B31:B32"/>
    <mergeCell ref="B33:B34"/>
    <mergeCell ref="B35:B36"/>
    <mergeCell ref="B37:B38"/>
    <mergeCell ref="B43:B44"/>
    <mergeCell ref="D31:D32"/>
    <mergeCell ref="E31:E32"/>
    <mergeCell ref="B39:B40"/>
    <mergeCell ref="B41:B42"/>
    <mergeCell ref="G47:G48"/>
    <mergeCell ref="H47:H48"/>
    <mergeCell ref="I47:I48"/>
    <mergeCell ref="D39:D40"/>
    <mergeCell ref="E39:E40"/>
    <mergeCell ref="F39:F40"/>
    <mergeCell ref="D41:D42"/>
    <mergeCell ref="E41:E42"/>
    <mergeCell ref="F41:F42"/>
    <mergeCell ref="G41:G42"/>
    <mergeCell ref="H41:H42"/>
    <mergeCell ref="B19:B20"/>
    <mergeCell ref="B21:B22"/>
    <mergeCell ref="B23:B24"/>
    <mergeCell ref="B25:B26"/>
    <mergeCell ref="B27:B28"/>
    <mergeCell ref="E19:E20"/>
    <mergeCell ref="D19:D20"/>
    <mergeCell ref="F19:F20"/>
    <mergeCell ref="F37:F38"/>
    <mergeCell ref="F43:F44"/>
    <mergeCell ref="F45:F46"/>
    <mergeCell ref="F47:F48"/>
    <mergeCell ref="AA47:AA48"/>
    <mergeCell ref="AB47:AB48"/>
    <mergeCell ref="U45:U46"/>
    <mergeCell ref="Z45:Z46"/>
    <mergeCell ref="AA45:AA46"/>
    <mergeCell ref="AB45:AB46"/>
    <mergeCell ref="AA37:AA38"/>
    <mergeCell ref="AB37:AB38"/>
    <mergeCell ref="B45:B46"/>
    <mergeCell ref="B29:B30"/>
    <mergeCell ref="P47:P48"/>
    <mergeCell ref="Q47:Q48"/>
    <mergeCell ref="R47:R48"/>
    <mergeCell ref="S47:S48"/>
    <mergeCell ref="U47:U48"/>
    <mergeCell ref="Z47:Z48"/>
    <mergeCell ref="W47:W48"/>
    <mergeCell ref="X47:X48"/>
    <mergeCell ref="Y47:Y48"/>
    <mergeCell ref="AA43:AA44"/>
    <mergeCell ref="Z109:Z110"/>
    <mergeCell ref="AA109:AA110"/>
    <mergeCell ref="AB109:AB110"/>
    <mergeCell ref="AC109:AC110"/>
    <mergeCell ref="Y111:Y112"/>
    <mergeCell ref="Z111:Z112"/>
    <mergeCell ref="AA111:AA112"/>
    <mergeCell ref="AB111:AB112"/>
    <mergeCell ref="AC111:AC112"/>
    <mergeCell ref="Y113:Y114"/>
    <mergeCell ref="Z113:Z114"/>
    <mergeCell ref="AA113:AA114"/>
    <mergeCell ref="AB113:AB114"/>
    <mergeCell ref="AC113:AC114"/>
    <mergeCell ref="Y115:Y116"/>
    <mergeCell ref="M39:M40"/>
    <mergeCell ref="N39:N40"/>
    <mergeCell ref="O39:O40"/>
    <mergeCell ref="P39:P40"/>
    <mergeCell ref="Q39:Q40"/>
    <mergeCell ref="R39:R40"/>
    <mergeCell ref="AC45:AC46"/>
    <mergeCell ref="M47:M48"/>
    <mergeCell ref="N47:N48"/>
    <mergeCell ref="O47:O48"/>
    <mergeCell ref="AB43:AB44"/>
    <mergeCell ref="W43:W44"/>
    <mergeCell ref="X43:X44"/>
    <mergeCell ref="Y43:Y44"/>
    <mergeCell ref="AC47:AC48"/>
    <mergeCell ref="W45:W46"/>
    <mergeCell ref="X45:X46"/>
    <mergeCell ref="K47:K48"/>
    <mergeCell ref="AC43:AC44"/>
    <mergeCell ref="G45:G46"/>
    <mergeCell ref="H45:H46"/>
    <mergeCell ref="I45:I46"/>
    <mergeCell ref="K45:K46"/>
    <mergeCell ref="P45:P46"/>
    <mergeCell ref="Q45:Q46"/>
    <mergeCell ref="R45:R46"/>
    <mergeCell ref="S45:S46"/>
    <mergeCell ref="R43:R44"/>
    <mergeCell ref="S43:S44"/>
    <mergeCell ref="U43:U44"/>
    <mergeCell ref="Z43:Z44"/>
    <mergeCell ref="U35:U36"/>
    <mergeCell ref="Z35:Z36"/>
    <mergeCell ref="AA35:AA36"/>
    <mergeCell ref="AB35:AB36"/>
    <mergeCell ref="AC35:AC36"/>
    <mergeCell ref="K37:K38"/>
    <mergeCell ref="AC37:AC38"/>
    <mergeCell ref="G43:G44"/>
    <mergeCell ref="H43:H44"/>
    <mergeCell ref="I43:I44"/>
    <mergeCell ref="K43:K44"/>
    <mergeCell ref="P43:P44"/>
    <mergeCell ref="Q43:Q44"/>
    <mergeCell ref="P37:P38"/>
    <mergeCell ref="Q37:Q38"/>
    <mergeCell ref="R37:R38"/>
    <mergeCell ref="S37:S38"/>
    <mergeCell ref="U37:U38"/>
    <mergeCell ref="Z37:Z38"/>
    <mergeCell ref="G39:G40"/>
    <mergeCell ref="H39:H40"/>
    <mergeCell ref="I39:I40"/>
    <mergeCell ref="K39:K40"/>
    <mergeCell ref="R31:R32"/>
    <mergeCell ref="O31:O32"/>
    <mergeCell ref="N33:N34"/>
    <mergeCell ref="O33:O34"/>
    <mergeCell ref="M31:M32"/>
    <mergeCell ref="N31:N32"/>
    <mergeCell ref="AC33:AC34"/>
    <mergeCell ref="G35:G36"/>
    <mergeCell ref="H35:H36"/>
    <mergeCell ref="I35:I36"/>
    <mergeCell ref="K35:K36"/>
    <mergeCell ref="P35:P36"/>
    <mergeCell ref="Q35:Q36"/>
    <mergeCell ref="R35:R36"/>
    <mergeCell ref="S35:S36"/>
    <mergeCell ref="R33:R34"/>
    <mergeCell ref="S33:S34"/>
    <mergeCell ref="U33:U34"/>
    <mergeCell ref="Z33:Z34"/>
    <mergeCell ref="AA33:AA34"/>
    <mergeCell ref="AB33:AB34"/>
    <mergeCell ref="W33:W34"/>
    <mergeCell ref="X33:X34"/>
    <mergeCell ref="Y33:Y34"/>
    <mergeCell ref="G33:G34"/>
    <mergeCell ref="H33:H34"/>
    <mergeCell ref="I33:I34"/>
    <mergeCell ref="Q27:Q28"/>
    <mergeCell ref="U29:U30"/>
    <mergeCell ref="Z29:Z30"/>
    <mergeCell ref="AA29:AA30"/>
    <mergeCell ref="AB29:AB30"/>
    <mergeCell ref="AC29:AC30"/>
    <mergeCell ref="G31:G32"/>
    <mergeCell ref="H31:H32"/>
    <mergeCell ref="I31:I32"/>
    <mergeCell ref="K31:K32"/>
    <mergeCell ref="AA31:AA32"/>
    <mergeCell ref="AB31:AB32"/>
    <mergeCell ref="AC31:AC32"/>
    <mergeCell ref="S31:S32"/>
    <mergeCell ref="U31:U32"/>
    <mergeCell ref="Z31:Z32"/>
    <mergeCell ref="X29:X30"/>
    <mergeCell ref="Y29:Y30"/>
    <mergeCell ref="X31:X32"/>
    <mergeCell ref="Y31:Y32"/>
    <mergeCell ref="W29:W30"/>
    <mergeCell ref="W31:W32"/>
    <mergeCell ref="AC27:AC28"/>
    <mergeCell ref="G29:G30"/>
    <mergeCell ref="H29:H30"/>
    <mergeCell ref="I29:I30"/>
    <mergeCell ref="K29:K30"/>
    <mergeCell ref="P29:P30"/>
    <mergeCell ref="Q29:Q30"/>
    <mergeCell ref="R29:R30"/>
    <mergeCell ref="S29:S30"/>
    <mergeCell ref="R27:R28"/>
    <mergeCell ref="K23:K24"/>
    <mergeCell ref="P23:P24"/>
    <mergeCell ref="Q23:Q24"/>
    <mergeCell ref="R23:R24"/>
    <mergeCell ref="S23:S24"/>
    <mergeCell ref="R21:R22"/>
    <mergeCell ref="S21:S22"/>
    <mergeCell ref="U21:U22"/>
    <mergeCell ref="G21:G22"/>
    <mergeCell ref="H21:H22"/>
    <mergeCell ref="I21:I22"/>
    <mergeCell ref="K21:K22"/>
    <mergeCell ref="P21:P22"/>
    <mergeCell ref="Q21:Q22"/>
    <mergeCell ref="Z21:Z22"/>
    <mergeCell ref="AA21:AA22"/>
    <mergeCell ref="AB21:AB22"/>
    <mergeCell ref="M23:M24"/>
    <mergeCell ref="N23:N24"/>
    <mergeCell ref="I41:I42"/>
    <mergeCell ref="K41:K42"/>
    <mergeCell ref="M41:M42"/>
    <mergeCell ref="N41:N42"/>
    <mergeCell ref="O41:O42"/>
    <mergeCell ref="P41:P42"/>
    <mergeCell ref="Q41:Q42"/>
    <mergeCell ref="AC41:AC42"/>
    <mergeCell ref="AC39:AC40"/>
    <mergeCell ref="G19:G20"/>
    <mergeCell ref="H19:H20"/>
    <mergeCell ref="I19:I20"/>
    <mergeCell ref="K19:K20"/>
    <mergeCell ref="AA23:AA24"/>
    <mergeCell ref="AB23:AB24"/>
    <mergeCell ref="AC23:AC24"/>
    <mergeCell ref="G25:G26"/>
    <mergeCell ref="H25:H26"/>
    <mergeCell ref="I25:I26"/>
    <mergeCell ref="S27:S28"/>
    <mergeCell ref="U27:U28"/>
    <mergeCell ref="Z27:Z28"/>
    <mergeCell ref="AA27:AA28"/>
    <mergeCell ref="AB27:AB28"/>
    <mergeCell ref="G27:G28"/>
    <mergeCell ref="H27:H28"/>
    <mergeCell ref="I27:I28"/>
    <mergeCell ref="K27:K28"/>
    <mergeCell ref="AC21:AC22"/>
    <mergeCell ref="G23:G24"/>
    <mergeCell ref="H23:H24"/>
    <mergeCell ref="I23:I24"/>
    <mergeCell ref="A16:I16"/>
    <mergeCell ref="D17:D18"/>
    <mergeCell ref="E17:E18"/>
    <mergeCell ref="F17:F18"/>
    <mergeCell ref="G17:G18"/>
    <mergeCell ref="H17:H18"/>
    <mergeCell ref="Y17:Y18"/>
    <mergeCell ref="Z17:Z18"/>
    <mergeCell ref="AA17:AA18"/>
    <mergeCell ref="AB17:AB18"/>
    <mergeCell ref="AC17:AC18"/>
    <mergeCell ref="X17:X18"/>
    <mergeCell ref="B17:B18"/>
    <mergeCell ref="Q17:Q18"/>
    <mergeCell ref="R17:R18"/>
    <mergeCell ref="S17:S18"/>
    <mergeCell ref="I17:I18"/>
    <mergeCell ref="K17:K18"/>
    <mergeCell ref="M17:M18"/>
    <mergeCell ref="N17:N18"/>
    <mergeCell ref="O17:O18"/>
    <mergeCell ref="P17:P18"/>
    <mergeCell ref="T16:AC16"/>
    <mergeCell ref="J16:S16"/>
    <mergeCell ref="J1:P3"/>
    <mergeCell ref="R41:R42"/>
    <mergeCell ref="S41:S42"/>
    <mergeCell ref="U41:U42"/>
    <mergeCell ref="W41:W42"/>
    <mergeCell ref="X41:X42"/>
    <mergeCell ref="Y41:Y42"/>
    <mergeCell ref="Z41:Z42"/>
    <mergeCell ref="AA41:AA42"/>
    <mergeCell ref="AB41:AB42"/>
    <mergeCell ref="S39:S40"/>
    <mergeCell ref="U39:U40"/>
    <mergeCell ref="W39:W40"/>
    <mergeCell ref="X39:X40"/>
    <mergeCell ref="Y39:Y40"/>
    <mergeCell ref="Z39:Z40"/>
    <mergeCell ref="AA39:AA40"/>
    <mergeCell ref="AB39:AB40"/>
    <mergeCell ref="U17:U18"/>
    <mergeCell ref="W17:W18"/>
    <mergeCell ref="W21:W22"/>
    <mergeCell ref="X21:X22"/>
    <mergeCell ref="AA19:AA20"/>
    <mergeCell ref="AB19:AB20"/>
    <mergeCell ref="K25:K26"/>
    <mergeCell ref="P19:P20"/>
    <mergeCell ref="Q19:Q20"/>
    <mergeCell ref="R19:R20"/>
    <mergeCell ref="K33:K34"/>
    <mergeCell ref="P33:P34"/>
    <mergeCell ref="Q33:Q34"/>
    <mergeCell ref="P31:P32"/>
  </mergeCells>
  <phoneticPr fontId="19"/>
  <conditionalFormatting sqref="E137 E19 E21 E97 E99 E101 E103 E105 E107 E109 E111 E113 E115 E117 E119 E121 E123 E125 E127 E129 E131 E133 E135">
    <cfRule type="expression" dxfId="160" priority="650">
      <formula>OR(C20="オ",C20="カ")</formula>
    </cfRule>
  </conditionalFormatting>
  <conditionalFormatting sqref="M137:O137 M19:O19 M21:O21 M23:O23 M127:O127 M129:O129 M131:O131 M133:O133 M135:O135">
    <cfRule type="expression" dxfId="159" priority="622">
      <formula>OR($L20="オ",$L20="カ")</formula>
    </cfRule>
  </conditionalFormatting>
  <conditionalFormatting sqref="D19:D22 D97:D138">
    <cfRule type="expression" dxfId="158" priority="596">
      <formula>OR(C20="オ",C20="カ")</formula>
    </cfRule>
  </conditionalFormatting>
  <conditionalFormatting sqref="F19:F22 F97:F138">
    <cfRule type="expression" dxfId="157" priority="595">
      <formula>OR(C20="オ",C20="カ")</formula>
    </cfRule>
  </conditionalFormatting>
  <conditionalFormatting sqref="W19:Y19 W21:Y21 W23:Y23 W25:Y25 W27:Y27 W131 W133 Y133 Y131">
    <cfRule type="expression" dxfId="156" priority="545">
      <formula>OR($V20="オ",$V20="カ")</formula>
    </cfRule>
  </conditionalFormatting>
  <conditionalFormatting sqref="M19:O24 M127:O138">
    <cfRule type="expression" dxfId="155" priority="520">
      <formula>$S19="〇"</formula>
    </cfRule>
  </conditionalFormatting>
  <conditionalFormatting sqref="W19:Y28 W131 W133 Y133 Y131">
    <cfRule type="expression" dxfId="154" priority="491">
      <formula>$AC19="〇"</formula>
    </cfRule>
  </conditionalFormatting>
  <conditionalFormatting sqref="E23 E25 E27 E29">
    <cfRule type="expression" dxfId="153" priority="145">
      <formula>OR(C24="オ",C24="カ")</formula>
    </cfRule>
  </conditionalFormatting>
  <conditionalFormatting sqref="D23:D30">
    <cfRule type="expression" dxfId="152" priority="144">
      <formula>OR(C24="オ",C24="カ")</formula>
    </cfRule>
  </conditionalFormatting>
  <conditionalFormatting sqref="F23:F30">
    <cfRule type="expression" dxfId="151" priority="143">
      <formula>OR(C24="オ",C24="カ")</formula>
    </cfRule>
  </conditionalFormatting>
  <conditionalFormatting sqref="M25:O25 M27:O27 M29:O29">
    <cfRule type="expression" dxfId="150" priority="142">
      <formula>OR($L26="オ",$L26="カ")</formula>
    </cfRule>
  </conditionalFormatting>
  <conditionalFormatting sqref="M25:O30">
    <cfRule type="expression" dxfId="149" priority="141">
      <formula>$S25="〇"</formula>
    </cfRule>
  </conditionalFormatting>
  <conditionalFormatting sqref="W29:Y29">
    <cfRule type="expression" dxfId="148" priority="140">
      <formula>OR($V30="オ",$V30="カ")</formula>
    </cfRule>
  </conditionalFormatting>
  <conditionalFormatting sqref="W29:Y30">
    <cfRule type="expression" dxfId="147" priority="139">
      <formula>$AC29="〇"</formula>
    </cfRule>
  </conditionalFormatting>
  <conditionalFormatting sqref="W31:Y31">
    <cfRule type="expression" dxfId="146" priority="138">
      <formula>OR($V32="オ",$V32="カ")</formula>
    </cfRule>
  </conditionalFormatting>
  <conditionalFormatting sqref="W31:Y32">
    <cfRule type="expression" dxfId="145" priority="137">
      <formula>$AC31="〇"</formula>
    </cfRule>
  </conditionalFormatting>
  <conditionalFormatting sqref="W33:Y33">
    <cfRule type="expression" dxfId="144" priority="136">
      <formula>OR($V34="オ",$V34="カ")</formula>
    </cfRule>
  </conditionalFormatting>
  <conditionalFormatting sqref="W33:Y34">
    <cfRule type="expression" dxfId="143" priority="135">
      <formula>$AC33="〇"</formula>
    </cfRule>
  </conditionalFormatting>
  <conditionalFormatting sqref="W35:Y35">
    <cfRule type="expression" dxfId="142" priority="134">
      <formula>OR($V36="オ",$V36="カ")</formula>
    </cfRule>
  </conditionalFormatting>
  <conditionalFormatting sqref="W35:Y36">
    <cfRule type="expression" dxfId="141" priority="133">
      <formula>$AC35="〇"</formula>
    </cfRule>
  </conditionalFormatting>
  <conditionalFormatting sqref="W37:Y37">
    <cfRule type="expression" dxfId="140" priority="132">
      <formula>OR($V38="オ",$V38="カ")</formula>
    </cfRule>
  </conditionalFormatting>
  <conditionalFormatting sqref="W37:Y38">
    <cfRule type="expression" dxfId="139" priority="131">
      <formula>$AC37="〇"</formula>
    </cfRule>
  </conditionalFormatting>
  <conditionalFormatting sqref="W39:Y39 W41:Y41 W43:Y43 W45:Y45 W47:Y47">
    <cfRule type="expression" dxfId="138" priority="130">
      <formula>OR($V40="オ",$V40="カ")</formula>
    </cfRule>
  </conditionalFormatting>
  <conditionalFormatting sqref="W39:Y48">
    <cfRule type="expression" dxfId="137" priority="129">
      <formula>$AC39="〇"</formula>
    </cfRule>
  </conditionalFormatting>
  <conditionalFormatting sqref="E31 E33 E35 E37">
    <cfRule type="expression" dxfId="136" priority="128">
      <formula>OR(C32="オ",C32="カ")</formula>
    </cfRule>
  </conditionalFormatting>
  <conditionalFormatting sqref="D31:D38">
    <cfRule type="expression" dxfId="135" priority="127">
      <formula>OR(C32="オ",C32="カ")</formula>
    </cfRule>
  </conditionalFormatting>
  <conditionalFormatting sqref="F31:F38">
    <cfRule type="expression" dxfId="134" priority="126">
      <formula>OR(C32="オ",C32="カ")</formula>
    </cfRule>
  </conditionalFormatting>
  <conditionalFormatting sqref="M35:O35 M37:O37 M39:O39 M41:O41 M31:O31 M33:O33">
    <cfRule type="expression" dxfId="133" priority="125">
      <formula>OR($L32="オ",$L32="カ")</formula>
    </cfRule>
  </conditionalFormatting>
  <conditionalFormatting sqref="M31:O42">
    <cfRule type="expression" dxfId="132" priority="124">
      <formula>$S31="〇"</formula>
    </cfRule>
  </conditionalFormatting>
  <conditionalFormatting sqref="W53:Y53 W55:Y55 W57:Y57 W49:Y49 W51:Y51">
    <cfRule type="expression" dxfId="131" priority="123">
      <formula>OR($V50="オ",$V50="カ")</formula>
    </cfRule>
  </conditionalFormatting>
  <conditionalFormatting sqref="W49:Y49 W51:Y51 W53:Y58">
    <cfRule type="expression" dxfId="130" priority="122">
      <formula>$AC49="〇"</formula>
    </cfRule>
  </conditionalFormatting>
  <conditionalFormatting sqref="W53:Y53">
    <cfRule type="expression" dxfId="129" priority="121">
      <formula>OR($V54="オ",$V54="カ")</formula>
    </cfRule>
  </conditionalFormatting>
  <conditionalFormatting sqref="W53:Y54">
    <cfRule type="expression" dxfId="128" priority="120">
      <formula>$AC53="〇"</formula>
    </cfRule>
  </conditionalFormatting>
  <conditionalFormatting sqref="W55:Y55">
    <cfRule type="expression" dxfId="127" priority="119">
      <formula>OR($V56="オ",$V56="カ")</formula>
    </cfRule>
  </conditionalFormatting>
  <conditionalFormatting sqref="W55:Y56">
    <cfRule type="expression" dxfId="126" priority="118">
      <formula>$AC55="〇"</formula>
    </cfRule>
  </conditionalFormatting>
  <conditionalFormatting sqref="W57:Y57">
    <cfRule type="expression" dxfId="125" priority="117">
      <formula>OR($V58="オ",$V58="カ")</formula>
    </cfRule>
  </conditionalFormatting>
  <conditionalFormatting sqref="W57:Y58">
    <cfRule type="expression" dxfId="124" priority="116">
      <formula>$AC57="〇"</formula>
    </cfRule>
  </conditionalFormatting>
  <conditionalFormatting sqref="E39 E41 E43">
    <cfRule type="expression" dxfId="123" priority="115">
      <formula>OR(C40="オ",C40="カ")</formula>
    </cfRule>
  </conditionalFormatting>
  <conditionalFormatting sqref="D39:D44">
    <cfRule type="expression" dxfId="122" priority="114">
      <formula>OR(C40="オ",C40="カ")</formula>
    </cfRule>
  </conditionalFormatting>
  <conditionalFormatting sqref="F39:F44">
    <cfRule type="expression" dxfId="121" priority="113">
      <formula>OR(C40="オ",C40="カ")</formula>
    </cfRule>
  </conditionalFormatting>
  <conditionalFormatting sqref="M43:O43 M45:O45 M47:O47 M49:O49 M51:O51">
    <cfRule type="expression" dxfId="120" priority="112">
      <formula>OR($L44="オ",$L44="カ")</formula>
    </cfRule>
  </conditionalFormatting>
  <conditionalFormatting sqref="M43:O52">
    <cfRule type="expression" dxfId="119" priority="111">
      <formula>$S43="〇"</formula>
    </cfRule>
  </conditionalFormatting>
  <conditionalFormatting sqref="W65:Y65 W59:Y59 W61:Y61 W63:Y63">
    <cfRule type="expression" dxfId="118" priority="110">
      <formula>OR($V60="オ",$V60="カ")</formula>
    </cfRule>
  </conditionalFormatting>
  <conditionalFormatting sqref="W59:Y59 W61:Y61 W63:Y63 W65:Y66">
    <cfRule type="expression" dxfId="117" priority="109">
      <formula>$AC59="〇"</formula>
    </cfRule>
  </conditionalFormatting>
  <conditionalFormatting sqref="W65:Y65">
    <cfRule type="expression" dxfId="116" priority="108">
      <formula>OR($V66="オ",$V66="カ")</formula>
    </cfRule>
  </conditionalFormatting>
  <conditionalFormatting sqref="W65:Y66">
    <cfRule type="expression" dxfId="115" priority="107">
      <formula>$AC65="〇"</formula>
    </cfRule>
  </conditionalFormatting>
  <conditionalFormatting sqref="E45">
    <cfRule type="expression" dxfId="114" priority="106">
      <formula>OR(C46="オ",C46="カ")</formula>
    </cfRule>
  </conditionalFormatting>
  <conditionalFormatting sqref="D45:D46">
    <cfRule type="expression" dxfId="113" priority="105">
      <formula>OR(C46="オ",C46="カ")</formula>
    </cfRule>
  </conditionalFormatting>
  <conditionalFormatting sqref="F45:F46">
    <cfRule type="expression" dxfId="112" priority="104">
      <formula>OR(C46="オ",C46="カ")</formula>
    </cfRule>
  </conditionalFormatting>
  <conditionalFormatting sqref="M53:O53">
    <cfRule type="expression" dxfId="111" priority="103">
      <formula>OR($L54="オ",$L54="カ")</formula>
    </cfRule>
  </conditionalFormatting>
  <conditionalFormatting sqref="M53:O54">
    <cfRule type="expression" dxfId="110" priority="102">
      <formula>$S53="〇"</formula>
    </cfRule>
  </conditionalFormatting>
  <conditionalFormatting sqref="E47 E49 E51">
    <cfRule type="expression" dxfId="109" priority="101">
      <formula>OR(C48="オ",C48="カ")</formula>
    </cfRule>
  </conditionalFormatting>
  <conditionalFormatting sqref="D47:D52">
    <cfRule type="expression" dxfId="108" priority="100">
      <formula>OR(C48="オ",C48="カ")</formula>
    </cfRule>
  </conditionalFormatting>
  <conditionalFormatting sqref="F47:F52">
    <cfRule type="expression" dxfId="107" priority="99">
      <formula>OR(C48="オ",C48="カ")</formula>
    </cfRule>
  </conditionalFormatting>
  <conditionalFormatting sqref="M55:O55 M57:O57 M59:O59">
    <cfRule type="expression" dxfId="106" priority="98">
      <formula>OR($L56="オ",$L56="カ")</formula>
    </cfRule>
  </conditionalFormatting>
  <conditionalFormatting sqref="M55:O60">
    <cfRule type="expression" dxfId="105" priority="97">
      <formula>$S55="〇"</formula>
    </cfRule>
  </conditionalFormatting>
  <conditionalFormatting sqref="W67:Y67">
    <cfRule type="expression" dxfId="104" priority="96">
      <formula>OR($V68="オ",$V68="カ")</formula>
    </cfRule>
  </conditionalFormatting>
  <conditionalFormatting sqref="W67:Y68">
    <cfRule type="expression" dxfId="103" priority="95">
      <formula>$AC67="〇"</formula>
    </cfRule>
  </conditionalFormatting>
  <conditionalFormatting sqref="E53 E55 E57 E59">
    <cfRule type="expression" dxfId="102" priority="94">
      <formula>OR(C54="オ",C54="カ")</formula>
    </cfRule>
  </conditionalFormatting>
  <conditionalFormatting sqref="D53:D60">
    <cfRule type="expression" dxfId="101" priority="93">
      <formula>OR(C54="オ",C54="カ")</formula>
    </cfRule>
  </conditionalFormatting>
  <conditionalFormatting sqref="F53:F60">
    <cfRule type="expression" dxfId="100" priority="92">
      <formula>OR(C54="オ",C54="カ")</formula>
    </cfRule>
  </conditionalFormatting>
  <conditionalFormatting sqref="M61:O61 M63:O63 M65:O65 M67:O67 M69:O69">
    <cfRule type="expression" dxfId="99" priority="91">
      <formula>OR($L62="オ",$L62="カ")</formula>
    </cfRule>
  </conditionalFormatting>
  <conditionalFormatting sqref="M61:O70">
    <cfRule type="expression" dxfId="98" priority="90">
      <formula>$S61="〇"</formula>
    </cfRule>
  </conditionalFormatting>
  <conditionalFormatting sqref="W69:Y69">
    <cfRule type="expression" dxfId="97" priority="89">
      <formula>OR($V70="オ",$V70="カ")</formula>
    </cfRule>
  </conditionalFormatting>
  <conditionalFormatting sqref="W69:Y70">
    <cfRule type="expression" dxfId="96" priority="88">
      <formula>$AC69="〇"</formula>
    </cfRule>
  </conditionalFormatting>
  <conditionalFormatting sqref="W71:Y71">
    <cfRule type="expression" dxfId="95" priority="87">
      <formula>OR($V72="オ",$V72="カ")</formula>
    </cfRule>
  </conditionalFormatting>
  <conditionalFormatting sqref="W71:Y72">
    <cfRule type="expression" dxfId="94" priority="86">
      <formula>$AC71="〇"</formula>
    </cfRule>
  </conditionalFormatting>
  <conditionalFormatting sqref="W73:Y73">
    <cfRule type="expression" dxfId="93" priority="85">
      <formula>OR($V74="オ",$V74="カ")</formula>
    </cfRule>
  </conditionalFormatting>
  <conditionalFormatting sqref="W73:Y74">
    <cfRule type="expression" dxfId="92" priority="84">
      <formula>$AC73="〇"</formula>
    </cfRule>
  </conditionalFormatting>
  <conditionalFormatting sqref="W77:Y77">
    <cfRule type="expression" dxfId="91" priority="83">
      <formula>OR($V78="オ",$V78="カ")</formula>
    </cfRule>
  </conditionalFormatting>
  <conditionalFormatting sqref="W77:Y78">
    <cfRule type="expression" dxfId="90" priority="82">
      <formula>$AC77="〇"</formula>
    </cfRule>
  </conditionalFormatting>
  <conditionalFormatting sqref="W75:Y75">
    <cfRule type="expression" dxfId="89" priority="81">
      <formula>OR($V76="オ",$V76="カ")</formula>
    </cfRule>
  </conditionalFormatting>
  <conditionalFormatting sqref="W75:Y76">
    <cfRule type="expression" dxfId="88" priority="80">
      <formula>$AC75="〇"</formula>
    </cfRule>
  </conditionalFormatting>
  <conditionalFormatting sqref="E61">
    <cfRule type="expression" dxfId="87" priority="79">
      <formula>OR(C62="オ",C62="カ")</formula>
    </cfRule>
  </conditionalFormatting>
  <conditionalFormatting sqref="D61:D62">
    <cfRule type="expression" dxfId="86" priority="78">
      <formula>OR(C62="オ",C62="カ")</formula>
    </cfRule>
  </conditionalFormatting>
  <conditionalFormatting sqref="F61:F62">
    <cfRule type="expression" dxfId="85" priority="77">
      <formula>OR(C62="オ",C62="カ")</formula>
    </cfRule>
  </conditionalFormatting>
  <conditionalFormatting sqref="E63">
    <cfRule type="expression" dxfId="84" priority="76">
      <formula>OR(C64="オ",C64="カ")</formula>
    </cfRule>
  </conditionalFormatting>
  <conditionalFormatting sqref="D63:D64">
    <cfRule type="expression" dxfId="83" priority="75">
      <formula>OR(C64="オ",C64="カ")</formula>
    </cfRule>
  </conditionalFormatting>
  <conditionalFormatting sqref="F63:F64">
    <cfRule type="expression" dxfId="82" priority="74">
      <formula>OR(C64="オ",C64="カ")</formula>
    </cfRule>
  </conditionalFormatting>
  <conditionalFormatting sqref="W79:Y79 W81:Y81">
    <cfRule type="expression" dxfId="81" priority="73">
      <formula>OR($V80="オ",$V80="カ")</formula>
    </cfRule>
  </conditionalFormatting>
  <conditionalFormatting sqref="W79:Y82">
    <cfRule type="expression" dxfId="80" priority="72">
      <formula>$AC79="〇"</formula>
    </cfRule>
  </conditionalFormatting>
  <conditionalFormatting sqref="E65 E67 E69 E71 E73 E75 E77">
    <cfRule type="expression" dxfId="79" priority="71">
      <formula>OR(C66="オ",C66="カ")</formula>
    </cfRule>
  </conditionalFormatting>
  <conditionalFormatting sqref="D65:D78">
    <cfRule type="expression" dxfId="78" priority="70">
      <formula>OR(C66="オ",C66="カ")</formula>
    </cfRule>
  </conditionalFormatting>
  <conditionalFormatting sqref="F65:F78">
    <cfRule type="expression" dxfId="77" priority="69">
      <formula>OR(C66="オ",C66="カ")</formula>
    </cfRule>
  </conditionalFormatting>
  <conditionalFormatting sqref="M71:O71 M73:O73 M75:O75 M77:O77 M79:O79 M81:O81 M83:O83 M85:O85">
    <cfRule type="expression" dxfId="76" priority="68">
      <formula>OR($L72="オ",$L72="カ")</formula>
    </cfRule>
  </conditionalFormatting>
  <conditionalFormatting sqref="M71:O86">
    <cfRule type="expression" dxfId="75" priority="67">
      <formula>$S71="〇"</formula>
    </cfRule>
  </conditionalFormatting>
  <conditionalFormatting sqref="W83:Y83 W85:Y85 W87:Y87 W89:Y89 W91:Y91 W93:Y93 W95:Y95 W97:Y97 W99:Y99">
    <cfRule type="expression" dxfId="74" priority="66">
      <formula>OR($V84="オ",$V84="カ")</formula>
    </cfRule>
  </conditionalFormatting>
  <conditionalFormatting sqref="W83:Y100">
    <cfRule type="expression" dxfId="73" priority="65">
      <formula>$AC83="〇"</formula>
    </cfRule>
  </conditionalFormatting>
  <conditionalFormatting sqref="E79 E81 E83">
    <cfRule type="expression" dxfId="72" priority="64">
      <formula>OR(C80="オ",C80="カ")</formula>
    </cfRule>
  </conditionalFormatting>
  <conditionalFormatting sqref="D79:D84">
    <cfRule type="expression" dxfId="71" priority="63">
      <formula>OR(C80="オ",C80="カ")</formula>
    </cfRule>
  </conditionalFormatting>
  <conditionalFormatting sqref="F79:F84">
    <cfRule type="expression" dxfId="70" priority="62">
      <formula>OR(C80="オ",C80="カ")</formula>
    </cfRule>
  </conditionalFormatting>
  <conditionalFormatting sqref="M87:O87 M89:O89 M91:O91 M93:O93 M95:O95 M97:O97">
    <cfRule type="expression" dxfId="69" priority="61">
      <formula>OR($L88="オ",$L88="カ")</formula>
    </cfRule>
  </conditionalFormatting>
  <conditionalFormatting sqref="M87:O98">
    <cfRule type="expression" dxfId="68" priority="60">
      <formula>$S87="〇"</formula>
    </cfRule>
  </conditionalFormatting>
  <conditionalFormatting sqref="W101:Y101 W103:Y103 W105:Y105 W107:Y107 W111:Y111 W109:Y109">
    <cfRule type="expression" dxfId="67" priority="59">
      <formula>OR($V102="オ",$V102="カ")</formula>
    </cfRule>
  </conditionalFormatting>
  <conditionalFormatting sqref="W101:Y112">
    <cfRule type="expression" dxfId="66" priority="58">
      <formula>$AC101="〇"</formula>
    </cfRule>
  </conditionalFormatting>
  <conditionalFormatting sqref="E85 E87">
    <cfRule type="expression" dxfId="65" priority="57">
      <formula>OR(C86="オ",C86="カ")</formula>
    </cfRule>
  </conditionalFormatting>
  <conditionalFormatting sqref="D85:D88">
    <cfRule type="expression" dxfId="64" priority="56">
      <formula>OR(C86="オ",C86="カ")</formula>
    </cfRule>
  </conditionalFormatting>
  <conditionalFormatting sqref="F85:F88">
    <cfRule type="expression" dxfId="63" priority="55">
      <formula>OR(C86="オ",C86="カ")</formula>
    </cfRule>
  </conditionalFormatting>
  <conditionalFormatting sqref="E89 E91 E93">
    <cfRule type="expression" dxfId="62" priority="54">
      <formula>OR(C90="オ",C90="カ")</formula>
    </cfRule>
  </conditionalFormatting>
  <conditionalFormatting sqref="D89:D94">
    <cfRule type="expression" dxfId="61" priority="53">
      <formula>OR(C90="オ",C90="カ")</formula>
    </cfRule>
  </conditionalFormatting>
  <conditionalFormatting sqref="F89:F94">
    <cfRule type="expression" dxfId="60" priority="52">
      <formula>OR(C90="オ",C90="カ")</formula>
    </cfRule>
  </conditionalFormatting>
  <conditionalFormatting sqref="E95">
    <cfRule type="expression" dxfId="59" priority="51">
      <formula>OR(C96="オ",C96="カ")</formula>
    </cfRule>
  </conditionalFormatting>
  <conditionalFormatting sqref="D95:D96">
    <cfRule type="expression" dxfId="58" priority="50">
      <formula>OR(C96="オ",C96="カ")</formula>
    </cfRule>
  </conditionalFormatting>
  <conditionalFormatting sqref="F95:F96">
    <cfRule type="expression" dxfId="57" priority="49">
      <formula>OR(C96="オ",C96="カ")</formula>
    </cfRule>
  </conditionalFormatting>
  <conditionalFormatting sqref="M99:O99 M101:O101 M107:O107 M103:O103 M105:O105">
    <cfRule type="expression" dxfId="56" priority="48">
      <formula>OR($L100="オ",$L100="カ")</formula>
    </cfRule>
  </conditionalFormatting>
  <conditionalFormatting sqref="M99:O103 M105:O107">
    <cfRule type="expression" dxfId="55" priority="47">
      <formula>$S99="〇"</formula>
    </cfRule>
  </conditionalFormatting>
  <conditionalFormatting sqref="M121:O121 M111:O111 M113:O113 M115:O115 M117:O117 M119:O119 M107:O107 M109:O109">
    <cfRule type="expression" dxfId="54" priority="46">
      <formula>OR($L108="オ",$L108="カ")</formula>
    </cfRule>
  </conditionalFormatting>
  <conditionalFormatting sqref="M107:O107 M109:O109 M111:O111 M113:O113 M115:O115 M117:O117 M119:O119 M121:O121">
    <cfRule type="expression" dxfId="53" priority="45">
      <formula>$S107="〇"</formula>
    </cfRule>
  </conditionalFormatting>
  <conditionalFormatting sqref="M113:O113">
    <cfRule type="expression" dxfId="52" priority="44">
      <formula>OR($L114="オ",$L114="カ")</formula>
    </cfRule>
  </conditionalFormatting>
  <conditionalFormatting sqref="M113:O113">
    <cfRule type="expression" dxfId="51" priority="43">
      <formula>$S113="〇"</formula>
    </cfRule>
  </conditionalFormatting>
  <conditionalFormatting sqref="M123:O123">
    <cfRule type="expression" dxfId="50" priority="42">
      <formula>OR($L124="オ",$L124="カ")</formula>
    </cfRule>
  </conditionalFormatting>
  <conditionalFormatting sqref="M123:O124">
    <cfRule type="expression" dxfId="49" priority="41">
      <formula>$S123="〇"</formula>
    </cfRule>
  </conditionalFormatting>
  <conditionalFormatting sqref="M125:O125">
    <cfRule type="expression" dxfId="48" priority="40">
      <formula>OR($L126="オ",$L126="カ")</formula>
    </cfRule>
  </conditionalFormatting>
  <conditionalFormatting sqref="M125:O126">
    <cfRule type="expression" dxfId="47" priority="39">
      <formula>$S125="〇"</formula>
    </cfRule>
  </conditionalFormatting>
  <conditionalFormatting sqref="M111:O111">
    <cfRule type="expression" dxfId="46" priority="38">
      <formula>OR($L112="オ",$L112="カ")</formula>
    </cfRule>
  </conditionalFormatting>
  <conditionalFormatting sqref="M111:O111">
    <cfRule type="expression" dxfId="45" priority="37">
      <formula>$S111="〇"</formula>
    </cfRule>
  </conditionalFormatting>
  <conditionalFormatting sqref="M121:O121">
    <cfRule type="expression" dxfId="44" priority="36">
      <formula>OR($L122="オ",$L122="カ")</formula>
    </cfRule>
  </conditionalFormatting>
  <conditionalFormatting sqref="M121:O121">
    <cfRule type="expression" dxfId="43" priority="35">
      <formula>$S121="〇"</formula>
    </cfRule>
  </conditionalFormatting>
  <conditionalFormatting sqref="M123:O123">
    <cfRule type="expression" dxfId="42" priority="34">
      <formula>OR($L124="オ",$L124="カ")</formula>
    </cfRule>
  </conditionalFormatting>
  <conditionalFormatting sqref="M123:O124">
    <cfRule type="expression" dxfId="41" priority="33">
      <formula>$S123="〇"</formula>
    </cfRule>
  </conditionalFormatting>
  <conditionalFormatting sqref="W113:Y113 W115:Y115">
    <cfRule type="expression" dxfId="40" priority="32">
      <formula>OR($V114="オ",$V114="カ")</formula>
    </cfRule>
  </conditionalFormatting>
  <conditionalFormatting sqref="W113:Y116">
    <cfRule type="expression" dxfId="39" priority="31">
      <formula>$AC113="〇"</formula>
    </cfRule>
  </conditionalFormatting>
  <conditionalFormatting sqref="W123:Y123 W121:Y121 W125:Y125 W127:Y127 W129:Y129 W131:Y131 W133:Y133">
    <cfRule type="expression" dxfId="38" priority="30">
      <formula>OR($V122="オ",$V122="カ")</formula>
    </cfRule>
  </conditionalFormatting>
  <conditionalFormatting sqref="W121:Y123 W125:Y125 W127:Y127 W129:Y129 W131:Y131 W133:Y133">
    <cfRule type="expression" dxfId="37" priority="29">
      <formula>$AC121="〇"</formula>
    </cfRule>
  </conditionalFormatting>
  <conditionalFormatting sqref="W121:Y121">
    <cfRule type="expression" dxfId="36" priority="24">
      <formula>OR($V122="オ",$V122="カ")</formula>
    </cfRule>
  </conditionalFormatting>
  <conditionalFormatting sqref="W121:Y121">
    <cfRule type="expression" dxfId="35" priority="23">
      <formula>$AC121="〇"</formula>
    </cfRule>
  </conditionalFormatting>
  <conditionalFormatting sqref="W123:Y123">
    <cfRule type="expression" dxfId="34" priority="26">
      <formula>OR($V124="オ",$V124="カ")</formula>
    </cfRule>
  </conditionalFormatting>
  <conditionalFormatting sqref="W123:Y123">
    <cfRule type="expression" dxfId="33" priority="25">
      <formula>$AC123="〇"</formula>
    </cfRule>
  </conditionalFormatting>
  <conditionalFormatting sqref="W123:Y123">
    <cfRule type="expression" dxfId="32" priority="18">
      <formula>OR($V124="オ",$V124="カ")</formula>
    </cfRule>
  </conditionalFormatting>
  <conditionalFormatting sqref="W123:Y123">
    <cfRule type="expression" dxfId="31" priority="17">
      <formula>$AC123="〇"</formula>
    </cfRule>
  </conditionalFormatting>
  <conditionalFormatting sqref="W125:Y125 X127 X129 X131 X133">
    <cfRule type="expression" dxfId="30" priority="20">
      <formula>OR($V126="オ",$V126="カ")</formula>
    </cfRule>
  </conditionalFormatting>
  <conditionalFormatting sqref="W125:Y125 X127 X129 X131 X133">
    <cfRule type="expression" dxfId="29" priority="19">
      <formula>$AC125="〇"</formula>
    </cfRule>
  </conditionalFormatting>
  <conditionalFormatting sqref="W121:Y121">
    <cfRule type="expression" dxfId="28" priority="16">
      <formula>OR($V122="オ",$V122="カ")</formula>
    </cfRule>
  </conditionalFormatting>
  <conditionalFormatting sqref="W121:Y122">
    <cfRule type="expression" dxfId="27" priority="15">
      <formula>$AC121="〇"</formula>
    </cfRule>
  </conditionalFormatting>
  <conditionalFormatting sqref="W127 Y127">
    <cfRule type="expression" dxfId="26" priority="14">
      <formula>OR($V128="オ",$V128="カ")</formula>
    </cfRule>
  </conditionalFormatting>
  <conditionalFormatting sqref="W127 Y127">
    <cfRule type="expression" dxfId="25" priority="13">
      <formula>$AC127="〇"</formula>
    </cfRule>
  </conditionalFormatting>
  <conditionalFormatting sqref="W125:Y125 X127 X129 X131 X133">
    <cfRule type="expression" dxfId="24" priority="12">
      <formula>OR($V126="オ",$V126="カ")</formula>
    </cfRule>
  </conditionalFormatting>
  <conditionalFormatting sqref="W125:Y125 X127 X129 X131 X133">
    <cfRule type="expression" dxfId="23" priority="11">
      <formula>$AC125="〇"</formula>
    </cfRule>
  </conditionalFormatting>
  <conditionalFormatting sqref="W123:Y123">
    <cfRule type="expression" dxfId="22" priority="10">
      <formula>OR($V124="オ",$V124="カ")</formula>
    </cfRule>
  </conditionalFormatting>
  <conditionalFormatting sqref="W123:Y123">
    <cfRule type="expression" dxfId="21" priority="9">
      <formula>$AC123="〇"</formula>
    </cfRule>
  </conditionalFormatting>
  <conditionalFormatting sqref="W129 Y129">
    <cfRule type="expression" dxfId="20" priority="8">
      <formula>OR($V130="オ",$V130="カ")</formula>
    </cfRule>
  </conditionalFormatting>
  <conditionalFormatting sqref="W129 Y129">
    <cfRule type="expression" dxfId="19" priority="7">
      <formula>$AC129="〇"</formula>
    </cfRule>
  </conditionalFormatting>
  <conditionalFormatting sqref="W127 Y127">
    <cfRule type="expression" dxfId="18" priority="6">
      <formula>OR($V128="オ",$V128="カ")</formula>
    </cfRule>
  </conditionalFormatting>
  <conditionalFormatting sqref="W127 Y127">
    <cfRule type="expression" dxfId="17" priority="5">
      <formula>$AC127="〇"</formula>
    </cfRule>
  </conditionalFormatting>
  <conditionalFormatting sqref="W117:Y117 W119:Y119">
    <cfRule type="expression" dxfId="16" priority="4">
      <formula>OR($V118="オ",$V118="カ")</formula>
    </cfRule>
  </conditionalFormatting>
  <conditionalFormatting sqref="W117:Y120">
    <cfRule type="expression" dxfId="15" priority="3">
      <formula>$AC117="〇"</formula>
    </cfRule>
  </conditionalFormatting>
  <conditionalFormatting sqref="W135:Y135 W137:Y137">
    <cfRule type="expression" dxfId="14" priority="2">
      <formula>OR($V136="オ",$V136="カ")</formula>
    </cfRule>
  </conditionalFormatting>
  <conditionalFormatting sqref="W135:Y138">
    <cfRule type="expression" dxfId="13" priority="1">
      <formula>$AC135="〇"</formula>
    </cfRule>
  </conditionalFormatting>
  <dataValidations count="1">
    <dataValidation type="list" showInputMessage="1" showErrorMessage="1" sqref="WVN983147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L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L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L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L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L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L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L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L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L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L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L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L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L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L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L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xr:uid="{00000000-0002-0000-0000-000000000000}">
      <formula1>"①検定本,➁文科著作,③一般(９条本),④一般(9条本以外)"</formula1>
    </dataValidation>
  </dataValidations>
  <pageMargins left="0.27559055118110237" right="0.27559055118110237" top="0.39370078740157483" bottom="0.39370078740157483" header="0.39370078740157483" footer="0.27559055118110237"/>
  <pageSetup paperSize="9" scale="65" fitToHeight="0" orientation="landscape" r:id="rId1"/>
  <headerFooter alignWithMargins="0">
    <oddHeader>&amp;R&amp;14（&amp;N 枚のうち、&amp;P 枚目）</oddHeader>
    <oddFooter>&amp;C別綴－１１</oddFooter>
  </headerFooter>
  <rowBreaks count="1" manualBreakCount="1">
    <brk id="108" max="16383" man="1"/>
  </rowBreaks>
  <extLst>
    <ext xmlns:x14="http://schemas.microsoft.com/office/spreadsheetml/2009/9/main" uri="{CCE6A557-97BC-4b89-ADB6-D9C93CAAB3DF}">
      <x14:dataValidations xmlns:xm="http://schemas.microsoft.com/office/excel/2006/main" count="14">
        <x14:dataValidation type="list" showInputMessage="1" showErrorMessage="1" xr:uid="{00000000-0002-0000-0000-000001000000}">
          <x14:formula1>
            <xm:f>"①検定本,➁文科著作,③9条本,④それ以外"</xm:f>
          </x14:formula1>
          <xm:sqref>IUX983149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V65645 JK65645 TG65645 ADC65645 AMY65645 AWU65645 BGQ65645 BQM65645 CAI65645 CKE65645 CUA65645 DDW65645 DNS65645 DXO65645 EHK65645 ERG65645 FBC65645 FKY65645 FUU65645 GEQ65645 GOM65645 GYI65645 HIE65645 HSA65645 IBW65645 ILS65645 IVO65645 JFK65645 JPG65645 JZC65645 KIY65645 KSU65645 LCQ65645 LMM65645 LWI65645 MGE65645 MQA65645 MZW65645 NJS65645 NTO65645 ODK65645 ONG65645 OXC65645 PGY65645 PQU65645 QAQ65645 QKM65645 QUI65645 REE65645 ROA65645 RXW65645 SHS65645 SRO65645 TBK65645 TLG65645 TVC65645 UEY65645 UOU65645 UYQ65645 VIM65645 VSI65645 WCE65645 WMA65645 WVW65645 V131181 JK131181 TG131181 ADC131181 AMY131181 AWU131181 BGQ131181 BQM131181 CAI131181 CKE131181 CUA131181 DDW131181 DNS131181 DXO131181 EHK131181 ERG131181 FBC131181 FKY131181 FUU131181 GEQ131181 GOM131181 GYI131181 HIE131181 HSA131181 IBW131181 ILS131181 IVO131181 JFK131181 JPG131181 JZC131181 KIY131181 KSU131181 LCQ131181 LMM131181 LWI131181 MGE131181 MQA131181 MZW131181 NJS131181 NTO131181 ODK131181 ONG131181 OXC131181 PGY131181 PQU131181 QAQ131181 QKM131181 QUI131181 REE131181 ROA131181 RXW131181 SHS131181 SRO131181 TBK131181 TLG131181 TVC131181 UEY131181 UOU131181 UYQ131181 VIM131181 VSI131181 WCE131181 WMA131181 WVW131181 V196717 JK196717 TG196717 ADC196717 AMY196717 AWU196717 BGQ196717 BQM196717 CAI196717 CKE196717 CUA196717 DDW196717 DNS196717 DXO196717 EHK196717 ERG196717 FBC196717 FKY196717 FUU196717 GEQ196717 GOM196717 GYI196717 HIE196717 HSA196717 IBW196717 ILS196717 IVO196717 JFK196717 JPG196717 JZC196717 KIY196717 KSU196717 LCQ196717 LMM196717 LWI196717 MGE196717 MQA196717 MZW196717 NJS196717 NTO196717 ODK196717 ONG196717 OXC196717 PGY196717 PQU196717 QAQ196717 QKM196717 QUI196717 REE196717 ROA196717 RXW196717 SHS196717 SRO196717 TBK196717 TLG196717 TVC196717 UEY196717 UOU196717 UYQ196717 VIM196717 VSI196717 WCE196717 WMA196717 WVW196717 V262253 JK262253 TG262253 ADC262253 AMY262253 AWU262253 BGQ262253 BQM262253 CAI262253 CKE262253 CUA262253 DDW262253 DNS262253 DXO262253 EHK262253 ERG262253 FBC262253 FKY262253 FUU262253 GEQ262253 GOM262253 GYI262253 HIE262253 HSA262253 IBW262253 ILS262253 IVO262253 JFK262253 JPG262253 JZC262253 KIY262253 KSU262253 LCQ262253 LMM262253 LWI262253 MGE262253 MQA262253 MZW262253 NJS262253 NTO262253 ODK262253 ONG262253 OXC262253 PGY262253 PQU262253 QAQ262253 QKM262253 QUI262253 REE262253 ROA262253 RXW262253 SHS262253 SRO262253 TBK262253 TLG262253 TVC262253 UEY262253 UOU262253 UYQ262253 VIM262253 VSI262253 WCE262253 WMA262253 WVW262253 V327789 JK327789 TG327789 ADC327789 AMY327789 AWU327789 BGQ327789 BQM327789 CAI327789 CKE327789 CUA327789 DDW327789 DNS327789 DXO327789 EHK327789 ERG327789 FBC327789 FKY327789 FUU327789 GEQ327789 GOM327789 GYI327789 HIE327789 HSA327789 IBW327789 ILS327789 IVO327789 JFK327789 JPG327789 JZC327789 KIY327789 KSU327789 LCQ327789 LMM327789 LWI327789 MGE327789 MQA327789 MZW327789 NJS327789 NTO327789 ODK327789 ONG327789 OXC327789 PGY327789 PQU327789 QAQ327789 QKM327789 QUI327789 REE327789 ROA327789 RXW327789 SHS327789 SRO327789 TBK327789 TLG327789 TVC327789 UEY327789 UOU327789 UYQ327789 VIM327789 VSI327789 WCE327789 WMA327789 WVW327789 V393325 JK393325 TG393325 ADC393325 AMY393325 AWU393325 BGQ393325 BQM393325 CAI393325 CKE393325 CUA393325 DDW393325 DNS393325 DXO393325 EHK393325 ERG393325 FBC393325 FKY393325 FUU393325 GEQ393325 GOM393325 GYI393325 HIE393325 HSA393325 IBW393325 ILS393325 IVO393325 JFK393325 JPG393325 JZC393325 KIY393325 KSU393325 LCQ393325 LMM393325 LWI393325 MGE393325 MQA393325 MZW393325 NJS393325 NTO393325 ODK393325 ONG393325 OXC393325 PGY393325 PQU393325 QAQ393325 QKM393325 QUI393325 REE393325 ROA393325 RXW393325 SHS393325 SRO393325 TBK393325 TLG393325 TVC393325 UEY393325 UOU393325 UYQ393325 VIM393325 VSI393325 WCE393325 WMA393325 WVW393325 V458861 JK458861 TG458861 ADC458861 AMY458861 AWU458861 BGQ458861 BQM458861 CAI458861 CKE458861 CUA458861 DDW458861 DNS458861 DXO458861 EHK458861 ERG458861 FBC458861 FKY458861 FUU458861 GEQ458861 GOM458861 GYI458861 HIE458861 HSA458861 IBW458861 ILS458861 IVO458861 JFK458861 JPG458861 JZC458861 KIY458861 KSU458861 LCQ458861 LMM458861 LWI458861 MGE458861 MQA458861 MZW458861 NJS458861 NTO458861 ODK458861 ONG458861 OXC458861 PGY458861 PQU458861 QAQ458861 QKM458861 QUI458861 REE458861 ROA458861 RXW458861 SHS458861 SRO458861 TBK458861 TLG458861 TVC458861 UEY458861 UOU458861 UYQ458861 VIM458861 VSI458861 WCE458861 WMA458861 WVW458861 V524397 JK524397 TG524397 ADC524397 AMY524397 AWU524397 BGQ524397 BQM524397 CAI524397 CKE524397 CUA524397 DDW524397 DNS524397 DXO524397 EHK524397 ERG524397 FBC524397 FKY524397 FUU524397 GEQ524397 GOM524397 GYI524397 HIE524397 HSA524397 IBW524397 ILS524397 IVO524397 JFK524397 JPG524397 JZC524397 KIY524397 KSU524397 LCQ524397 LMM524397 LWI524397 MGE524397 MQA524397 MZW524397 NJS524397 NTO524397 ODK524397 ONG524397 OXC524397 PGY524397 PQU524397 QAQ524397 QKM524397 QUI524397 REE524397 ROA524397 RXW524397 SHS524397 SRO524397 TBK524397 TLG524397 TVC524397 UEY524397 UOU524397 UYQ524397 VIM524397 VSI524397 WCE524397 WMA524397 WVW524397 V589933 JK589933 TG589933 ADC589933 AMY589933 AWU589933 BGQ589933 BQM589933 CAI589933 CKE589933 CUA589933 DDW589933 DNS589933 DXO589933 EHK589933 ERG589933 FBC589933 FKY589933 FUU589933 GEQ589933 GOM589933 GYI589933 HIE589933 HSA589933 IBW589933 ILS589933 IVO589933 JFK589933 JPG589933 JZC589933 KIY589933 KSU589933 LCQ589933 LMM589933 LWI589933 MGE589933 MQA589933 MZW589933 NJS589933 NTO589933 ODK589933 ONG589933 OXC589933 PGY589933 PQU589933 QAQ589933 QKM589933 QUI589933 REE589933 ROA589933 RXW589933 SHS589933 SRO589933 TBK589933 TLG589933 TVC589933 UEY589933 UOU589933 UYQ589933 VIM589933 VSI589933 WCE589933 WMA589933 WVW589933 V655469 JK655469 TG655469 ADC655469 AMY655469 AWU655469 BGQ655469 BQM655469 CAI655469 CKE655469 CUA655469 DDW655469 DNS655469 DXO655469 EHK655469 ERG655469 FBC655469 FKY655469 FUU655469 GEQ655469 GOM655469 GYI655469 HIE655469 HSA655469 IBW655469 ILS655469 IVO655469 JFK655469 JPG655469 JZC655469 KIY655469 KSU655469 LCQ655469 LMM655469 LWI655469 MGE655469 MQA655469 MZW655469 NJS655469 NTO655469 ODK655469 ONG655469 OXC655469 PGY655469 PQU655469 QAQ655469 QKM655469 QUI655469 REE655469 ROA655469 RXW655469 SHS655469 SRO655469 TBK655469 TLG655469 TVC655469 UEY655469 UOU655469 UYQ655469 VIM655469 VSI655469 WCE655469 WMA655469 WVW655469 V721005 JK721005 TG721005 ADC721005 AMY721005 AWU721005 BGQ721005 BQM721005 CAI721005 CKE721005 CUA721005 DDW721005 DNS721005 DXO721005 EHK721005 ERG721005 FBC721005 FKY721005 FUU721005 GEQ721005 GOM721005 GYI721005 HIE721005 HSA721005 IBW721005 ILS721005 IVO721005 JFK721005 JPG721005 JZC721005 KIY721005 KSU721005 LCQ721005 LMM721005 LWI721005 MGE721005 MQA721005 MZW721005 NJS721005 NTO721005 ODK721005 ONG721005 OXC721005 PGY721005 PQU721005 QAQ721005 QKM721005 QUI721005 REE721005 ROA721005 RXW721005 SHS721005 SRO721005 TBK721005 TLG721005 TVC721005 UEY721005 UOU721005 UYQ721005 VIM721005 VSI721005 WCE721005 WMA721005 WVW721005 V786541 JK786541 TG786541 ADC786541 AMY786541 AWU786541 BGQ786541 BQM786541 CAI786541 CKE786541 CUA786541 DDW786541 DNS786541 DXO786541 EHK786541 ERG786541 FBC786541 FKY786541 FUU786541 GEQ786541 GOM786541 GYI786541 HIE786541 HSA786541 IBW786541 ILS786541 IVO786541 JFK786541 JPG786541 JZC786541 KIY786541 KSU786541 LCQ786541 LMM786541 LWI786541 MGE786541 MQA786541 MZW786541 NJS786541 NTO786541 ODK786541 ONG786541 OXC786541 PGY786541 PQU786541 QAQ786541 QKM786541 QUI786541 REE786541 ROA786541 RXW786541 SHS786541 SRO786541 TBK786541 TLG786541 TVC786541 UEY786541 UOU786541 UYQ786541 VIM786541 VSI786541 WCE786541 WMA786541 WVW786541 V852077 JK852077 TG852077 ADC852077 AMY852077 AWU852077 BGQ852077 BQM852077 CAI852077 CKE852077 CUA852077 DDW852077 DNS852077 DXO852077 EHK852077 ERG852077 FBC852077 FKY852077 FUU852077 GEQ852077 GOM852077 GYI852077 HIE852077 HSA852077 IBW852077 ILS852077 IVO852077 JFK852077 JPG852077 JZC852077 KIY852077 KSU852077 LCQ852077 LMM852077 LWI852077 MGE852077 MQA852077 MZW852077 NJS852077 NTO852077 ODK852077 ONG852077 OXC852077 PGY852077 PQU852077 QAQ852077 QKM852077 QUI852077 REE852077 ROA852077 RXW852077 SHS852077 SRO852077 TBK852077 TLG852077 TVC852077 UEY852077 UOU852077 UYQ852077 VIM852077 VSI852077 WCE852077 WMA852077 WVW852077 V917613 JK917613 TG917613 ADC917613 AMY917613 AWU917613 BGQ917613 BQM917613 CAI917613 CKE917613 CUA917613 DDW917613 DNS917613 DXO917613 EHK917613 ERG917613 FBC917613 FKY917613 FUU917613 GEQ917613 GOM917613 GYI917613 HIE917613 HSA917613 IBW917613 ILS917613 IVO917613 JFK917613 JPG917613 JZC917613 KIY917613 KSU917613 LCQ917613 LMM917613 LWI917613 MGE917613 MQA917613 MZW917613 NJS917613 NTO917613 ODK917613 ONG917613 OXC917613 PGY917613 PQU917613 QAQ917613 QKM917613 QUI917613 REE917613 ROA917613 RXW917613 SHS917613 SRO917613 TBK917613 TLG917613 TVC917613 UEY917613 UOU917613 UYQ917613 VIM917613 VSI917613 WCE917613 WMA917613 WVW917613 V983149 JK983149 TG983149 ADC983149 AMY983149 AWU983149 BGQ983149 BQM983149 CAI983149 CKE983149 CUA983149 DDW983149 DNS983149 DXO983149 EHK983149 ERG983149 FBC983149 FKY983149 FUU983149 GEQ983149 GOM983149 GYI983149 HIE983149 HSA983149 IBW983149 ILS983149 IVO983149 JFK983149 JPG983149 JZC983149 KIY983149 KSU983149 LCQ983149 LMM983149 LWI983149 MGE983149 MQA983149 MZW983149 NJS983149 NTO983149 ODK983149 ONG983149 OXC983149 PGY983149 PQU983149 QAQ983149 QKM983149 QUI983149 REE983149 ROA983149 RXW983149 SHS983149 SRO983149 TBK983149 TLG983149 TVC983149 UEY983149 UOU983149 UYQ983149 VIM983149 VSI983149 WCE983149 WMA983149 WVW983149 WVF983149 IT20 SP20 ACL20 AMH20 AWD20 BFZ20 BPV20 BZR20 CJN20 CTJ20 DDF20 DNB20 DWX20 EGT20 EQP20 FAL20 FKH20 FUD20 GDZ20 GNV20 GXR20 HHN20 HRJ20 IBF20 ILB20 IUX20 JET20 JOP20 JYL20 KIH20 KSD20 LBZ20 LLV20 LVR20 MFN20 MPJ20 MZF20 NJB20 NSX20 OCT20 OMP20 OWL20 PGH20 PQD20 PZZ20 QJV20 QTR20 RDN20 RNJ20 RXF20 SHB20 SQX20 TAT20 TKP20 TUL20 UEH20 UOD20 UXZ20 VHV20 VRR20 WBN20 WLJ20 WVF20 C65643 IT65643 SP65643 ACL65643 AMH65643 AWD65643 BFZ65643 BPV65643 BZR65643 CJN65643 CTJ65643 DDF65643 DNB65643 DWX65643 EGT65643 EQP65643 FAL65643 FKH65643 FUD65643 GDZ65643 GNV65643 GXR65643 HHN65643 HRJ65643 IBF65643 ILB65643 IUX65643 JET65643 JOP65643 JYL65643 KIH65643 KSD65643 LBZ65643 LLV65643 LVR65643 MFN65643 MPJ65643 MZF65643 NJB65643 NSX65643 OCT65643 OMP65643 OWL65643 PGH65643 PQD65643 PZZ65643 QJV65643 QTR65643 RDN65643 RNJ65643 RXF65643 SHB65643 SQX65643 TAT65643 TKP65643 TUL65643 UEH65643 UOD65643 UXZ65643 VHV65643 VRR65643 WBN65643 WLJ65643 WVF65643 C131179 IT131179 SP131179 ACL131179 AMH131179 AWD131179 BFZ131179 BPV131179 BZR131179 CJN131179 CTJ131179 DDF131179 DNB131179 DWX131179 EGT131179 EQP131179 FAL131179 FKH131179 FUD131179 GDZ131179 GNV131179 GXR131179 HHN131179 HRJ131179 IBF131179 ILB131179 IUX131179 JET131179 JOP131179 JYL131179 KIH131179 KSD131179 LBZ131179 LLV131179 LVR131179 MFN131179 MPJ131179 MZF131179 NJB131179 NSX131179 OCT131179 OMP131179 OWL131179 PGH131179 PQD131179 PZZ131179 QJV131179 QTR131179 RDN131179 RNJ131179 RXF131179 SHB131179 SQX131179 TAT131179 TKP131179 TUL131179 UEH131179 UOD131179 UXZ131179 VHV131179 VRR131179 WBN131179 WLJ131179 WVF131179 C196715 IT196715 SP196715 ACL196715 AMH196715 AWD196715 BFZ196715 BPV196715 BZR196715 CJN196715 CTJ196715 DDF196715 DNB196715 DWX196715 EGT196715 EQP196715 FAL196715 FKH196715 FUD196715 GDZ196715 GNV196715 GXR196715 HHN196715 HRJ196715 IBF196715 ILB196715 IUX196715 JET196715 JOP196715 JYL196715 KIH196715 KSD196715 LBZ196715 LLV196715 LVR196715 MFN196715 MPJ196715 MZF196715 NJB196715 NSX196715 OCT196715 OMP196715 OWL196715 PGH196715 PQD196715 PZZ196715 QJV196715 QTR196715 RDN196715 RNJ196715 RXF196715 SHB196715 SQX196715 TAT196715 TKP196715 TUL196715 UEH196715 UOD196715 UXZ196715 VHV196715 VRR196715 WBN196715 WLJ196715 WVF196715 C262251 IT262251 SP262251 ACL262251 AMH262251 AWD262251 BFZ262251 BPV262251 BZR262251 CJN262251 CTJ262251 DDF262251 DNB262251 DWX262251 EGT262251 EQP262251 FAL262251 FKH262251 FUD262251 GDZ262251 GNV262251 GXR262251 HHN262251 HRJ262251 IBF262251 ILB262251 IUX262251 JET262251 JOP262251 JYL262251 KIH262251 KSD262251 LBZ262251 LLV262251 LVR262251 MFN262251 MPJ262251 MZF262251 NJB262251 NSX262251 OCT262251 OMP262251 OWL262251 PGH262251 PQD262251 PZZ262251 QJV262251 QTR262251 RDN262251 RNJ262251 RXF262251 SHB262251 SQX262251 TAT262251 TKP262251 TUL262251 UEH262251 UOD262251 UXZ262251 VHV262251 VRR262251 WBN262251 WLJ262251 WVF262251 C327787 IT327787 SP327787 ACL327787 AMH327787 AWD327787 BFZ327787 BPV327787 BZR327787 CJN327787 CTJ327787 DDF327787 DNB327787 DWX327787 EGT327787 EQP327787 FAL327787 FKH327787 FUD327787 GDZ327787 GNV327787 GXR327787 HHN327787 HRJ327787 IBF327787 ILB327787 IUX327787 JET327787 JOP327787 JYL327787 KIH327787 KSD327787 LBZ327787 LLV327787 LVR327787 MFN327787 MPJ327787 MZF327787 NJB327787 NSX327787 OCT327787 OMP327787 OWL327787 PGH327787 PQD327787 PZZ327787 QJV327787 QTR327787 RDN327787 RNJ327787 RXF327787 SHB327787 SQX327787 TAT327787 TKP327787 TUL327787 UEH327787 UOD327787 UXZ327787 VHV327787 VRR327787 WBN327787 WLJ327787 WVF327787 C393323 IT393323 SP393323 ACL393323 AMH393323 AWD393323 BFZ393323 BPV393323 BZR393323 CJN393323 CTJ393323 DDF393323 DNB393323 DWX393323 EGT393323 EQP393323 FAL393323 FKH393323 FUD393323 GDZ393323 GNV393323 GXR393323 HHN393323 HRJ393323 IBF393323 ILB393323 IUX393323 JET393323 JOP393323 JYL393323 KIH393323 KSD393323 LBZ393323 LLV393323 LVR393323 MFN393323 MPJ393323 MZF393323 NJB393323 NSX393323 OCT393323 OMP393323 OWL393323 PGH393323 PQD393323 PZZ393323 QJV393323 QTR393323 RDN393323 RNJ393323 RXF393323 SHB393323 SQX393323 TAT393323 TKP393323 TUL393323 UEH393323 UOD393323 UXZ393323 VHV393323 VRR393323 WBN393323 WLJ393323 WVF393323 C458859 IT458859 SP458859 ACL458859 AMH458859 AWD458859 BFZ458859 BPV458859 BZR458859 CJN458859 CTJ458859 DDF458859 DNB458859 DWX458859 EGT458859 EQP458859 FAL458859 FKH458859 FUD458859 GDZ458859 GNV458859 GXR458859 HHN458859 HRJ458859 IBF458859 ILB458859 IUX458859 JET458859 JOP458859 JYL458859 KIH458859 KSD458859 LBZ458859 LLV458859 LVR458859 MFN458859 MPJ458859 MZF458859 NJB458859 NSX458859 OCT458859 OMP458859 OWL458859 PGH458859 PQD458859 PZZ458859 QJV458859 QTR458859 RDN458859 RNJ458859 RXF458859 SHB458859 SQX458859 TAT458859 TKP458859 TUL458859 UEH458859 UOD458859 UXZ458859 VHV458859 VRR458859 WBN458859 WLJ458859 WVF458859 C524395 IT524395 SP524395 ACL524395 AMH524395 AWD524395 BFZ524395 BPV524395 BZR524395 CJN524395 CTJ524395 DDF524395 DNB524395 DWX524395 EGT524395 EQP524395 FAL524395 FKH524395 FUD524395 GDZ524395 GNV524395 GXR524395 HHN524395 HRJ524395 IBF524395 ILB524395 IUX524395 JET524395 JOP524395 JYL524395 KIH524395 KSD524395 LBZ524395 LLV524395 LVR524395 MFN524395 MPJ524395 MZF524395 NJB524395 NSX524395 OCT524395 OMP524395 OWL524395 PGH524395 PQD524395 PZZ524395 QJV524395 QTR524395 RDN524395 RNJ524395 RXF524395 SHB524395 SQX524395 TAT524395 TKP524395 TUL524395 UEH524395 UOD524395 UXZ524395 VHV524395 VRR524395 WBN524395 WLJ524395 WVF524395 C589931 IT589931 SP589931 ACL589931 AMH589931 AWD589931 BFZ589931 BPV589931 BZR589931 CJN589931 CTJ589931 DDF589931 DNB589931 DWX589931 EGT589931 EQP589931 FAL589931 FKH589931 FUD589931 GDZ589931 GNV589931 GXR589931 HHN589931 HRJ589931 IBF589931 ILB589931 IUX589931 JET589931 JOP589931 JYL589931 KIH589931 KSD589931 LBZ589931 LLV589931 LVR589931 MFN589931 MPJ589931 MZF589931 NJB589931 NSX589931 OCT589931 OMP589931 OWL589931 PGH589931 PQD589931 PZZ589931 QJV589931 QTR589931 RDN589931 RNJ589931 RXF589931 SHB589931 SQX589931 TAT589931 TKP589931 TUL589931 UEH589931 UOD589931 UXZ589931 VHV589931 VRR589931 WBN589931 WLJ589931 WVF589931 C655467 IT655467 SP655467 ACL655467 AMH655467 AWD655467 BFZ655467 BPV655467 BZR655467 CJN655467 CTJ655467 DDF655467 DNB655467 DWX655467 EGT655467 EQP655467 FAL655467 FKH655467 FUD655467 GDZ655467 GNV655467 GXR655467 HHN655467 HRJ655467 IBF655467 ILB655467 IUX655467 JET655467 JOP655467 JYL655467 KIH655467 KSD655467 LBZ655467 LLV655467 LVR655467 MFN655467 MPJ655467 MZF655467 NJB655467 NSX655467 OCT655467 OMP655467 OWL655467 PGH655467 PQD655467 PZZ655467 QJV655467 QTR655467 RDN655467 RNJ655467 RXF655467 SHB655467 SQX655467 TAT655467 TKP655467 TUL655467 UEH655467 UOD655467 UXZ655467 VHV655467 VRR655467 WBN655467 WLJ655467 WVF655467 C721003 IT721003 SP721003 ACL721003 AMH721003 AWD721003 BFZ721003 BPV721003 BZR721003 CJN721003 CTJ721003 DDF721003 DNB721003 DWX721003 EGT721003 EQP721003 FAL721003 FKH721003 FUD721003 GDZ721003 GNV721003 GXR721003 HHN721003 HRJ721003 IBF721003 ILB721003 IUX721003 JET721003 JOP721003 JYL721003 KIH721003 KSD721003 LBZ721003 LLV721003 LVR721003 MFN721003 MPJ721003 MZF721003 NJB721003 NSX721003 OCT721003 OMP721003 OWL721003 PGH721003 PQD721003 PZZ721003 QJV721003 QTR721003 RDN721003 RNJ721003 RXF721003 SHB721003 SQX721003 TAT721003 TKP721003 TUL721003 UEH721003 UOD721003 UXZ721003 VHV721003 VRR721003 WBN721003 WLJ721003 WVF721003 C786539 IT786539 SP786539 ACL786539 AMH786539 AWD786539 BFZ786539 BPV786539 BZR786539 CJN786539 CTJ786539 DDF786539 DNB786539 DWX786539 EGT786539 EQP786539 FAL786539 FKH786539 FUD786539 GDZ786539 GNV786539 GXR786539 HHN786539 HRJ786539 IBF786539 ILB786539 IUX786539 JET786539 JOP786539 JYL786539 KIH786539 KSD786539 LBZ786539 LLV786539 LVR786539 MFN786539 MPJ786539 MZF786539 NJB786539 NSX786539 OCT786539 OMP786539 OWL786539 PGH786539 PQD786539 PZZ786539 QJV786539 QTR786539 RDN786539 RNJ786539 RXF786539 SHB786539 SQX786539 TAT786539 TKP786539 TUL786539 UEH786539 UOD786539 UXZ786539 VHV786539 VRR786539 WBN786539 WLJ786539 WVF786539 C852075 IT852075 SP852075 ACL852075 AMH852075 AWD852075 BFZ852075 BPV852075 BZR852075 CJN852075 CTJ852075 DDF852075 DNB852075 DWX852075 EGT852075 EQP852075 FAL852075 FKH852075 FUD852075 GDZ852075 GNV852075 GXR852075 HHN852075 HRJ852075 IBF852075 ILB852075 IUX852075 JET852075 JOP852075 JYL852075 KIH852075 KSD852075 LBZ852075 LLV852075 LVR852075 MFN852075 MPJ852075 MZF852075 NJB852075 NSX852075 OCT852075 OMP852075 OWL852075 PGH852075 PQD852075 PZZ852075 QJV852075 QTR852075 RDN852075 RNJ852075 RXF852075 SHB852075 SQX852075 TAT852075 TKP852075 TUL852075 UEH852075 UOD852075 UXZ852075 VHV852075 VRR852075 WBN852075 WLJ852075 WVF852075 C917611 IT917611 SP917611 ACL917611 AMH917611 AWD917611 BFZ917611 BPV917611 BZR917611 CJN917611 CTJ917611 DDF917611 DNB917611 DWX917611 EGT917611 EQP917611 FAL917611 FKH917611 FUD917611 GDZ917611 GNV917611 GXR917611 HHN917611 HRJ917611 IBF917611 ILB917611 IUX917611 JET917611 JOP917611 JYL917611 KIH917611 KSD917611 LBZ917611 LLV917611 LVR917611 MFN917611 MPJ917611 MZF917611 NJB917611 NSX917611 OCT917611 OMP917611 OWL917611 PGH917611 PQD917611 PZZ917611 QJV917611 QTR917611 RDN917611 RNJ917611 RXF917611 SHB917611 SQX917611 TAT917611 TKP917611 TUL917611 UEH917611 UOD917611 UXZ917611 VHV917611 VRR917611 WBN917611 WLJ917611 WVF917611 C983147 IT983147 SP983147 ACL983147 AMH983147 AWD983147 BFZ983147 BPV983147 BZR983147 CJN983147 CTJ983147 DDF983147 DNB983147 DWX983147 EGT983147 EQP983147 FAL983147 FKH983147 FUD983147 GDZ983147 GNV983147 GXR983147 HHN983147 HRJ983147 IBF983147 ILB983147 IUX983147 JET983147 JOP983147 JYL983147 KIH983147 KSD983147 LBZ983147 LLV983147 LVR983147 MFN983147 MPJ983147 MZF983147 NJB983147 NSX983147 OCT983147 OMP983147 OWL983147 PGH983147 PQD983147 PZZ983147 QJV983147 QTR983147 RDN983147 RNJ983147 RXF983147 SHB983147 SQX983147 TAT983147 TKP983147 TUL983147 UEH983147 UOD983147 UXZ983147 VHV983147 VRR983147 WBN983147 WLJ983147 WVF983147 NSX983149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L65645 JB65645 SX65645 ACT65645 AMP65645 AWL65645 BGH65645 BQD65645 BZZ65645 CJV65645 CTR65645 DDN65645 DNJ65645 DXF65645 EHB65645 EQX65645 FAT65645 FKP65645 FUL65645 GEH65645 GOD65645 GXZ65645 HHV65645 HRR65645 IBN65645 ILJ65645 IVF65645 JFB65645 JOX65645 JYT65645 KIP65645 KSL65645 LCH65645 LMD65645 LVZ65645 MFV65645 MPR65645 MZN65645 NJJ65645 NTF65645 ODB65645 OMX65645 OWT65645 PGP65645 PQL65645 QAH65645 QKD65645 QTZ65645 RDV65645 RNR65645 RXN65645 SHJ65645 SRF65645 TBB65645 TKX65645 TUT65645 UEP65645 UOL65645 UYH65645 VID65645 VRZ65645 WBV65645 WLR65645 WVN65645 L131181 JB131181 SX131181 ACT131181 AMP131181 AWL131181 BGH131181 BQD131181 BZZ131181 CJV131181 CTR131181 DDN131181 DNJ131181 DXF131181 EHB131181 EQX131181 FAT131181 FKP131181 FUL131181 GEH131181 GOD131181 GXZ131181 HHV131181 HRR131181 IBN131181 ILJ131181 IVF131181 JFB131181 JOX131181 JYT131181 KIP131181 KSL131181 LCH131181 LMD131181 LVZ131181 MFV131181 MPR131181 MZN131181 NJJ131181 NTF131181 ODB131181 OMX131181 OWT131181 PGP131181 PQL131181 QAH131181 QKD131181 QTZ131181 RDV131181 RNR131181 RXN131181 SHJ131181 SRF131181 TBB131181 TKX131181 TUT131181 UEP131181 UOL131181 UYH131181 VID131181 VRZ131181 WBV131181 WLR131181 WVN131181 L196717 JB196717 SX196717 ACT196717 AMP196717 AWL196717 BGH196717 BQD196717 BZZ196717 CJV196717 CTR196717 DDN196717 DNJ196717 DXF196717 EHB196717 EQX196717 FAT196717 FKP196717 FUL196717 GEH196717 GOD196717 GXZ196717 HHV196717 HRR196717 IBN196717 ILJ196717 IVF196717 JFB196717 JOX196717 JYT196717 KIP196717 KSL196717 LCH196717 LMD196717 LVZ196717 MFV196717 MPR196717 MZN196717 NJJ196717 NTF196717 ODB196717 OMX196717 OWT196717 PGP196717 PQL196717 QAH196717 QKD196717 QTZ196717 RDV196717 RNR196717 RXN196717 SHJ196717 SRF196717 TBB196717 TKX196717 TUT196717 UEP196717 UOL196717 UYH196717 VID196717 VRZ196717 WBV196717 WLR196717 WVN196717 L262253 JB262253 SX262253 ACT262253 AMP262253 AWL262253 BGH262253 BQD262253 BZZ262253 CJV262253 CTR262253 DDN262253 DNJ262253 DXF262253 EHB262253 EQX262253 FAT262253 FKP262253 FUL262253 GEH262253 GOD262253 GXZ262253 HHV262253 HRR262253 IBN262253 ILJ262253 IVF262253 JFB262253 JOX262253 JYT262253 KIP262253 KSL262253 LCH262253 LMD262253 LVZ262253 MFV262253 MPR262253 MZN262253 NJJ262253 NTF262253 ODB262253 OMX262253 OWT262253 PGP262253 PQL262253 QAH262253 QKD262253 QTZ262253 RDV262253 RNR262253 RXN262253 SHJ262253 SRF262253 TBB262253 TKX262253 TUT262253 UEP262253 UOL262253 UYH262253 VID262253 VRZ262253 WBV262253 WLR262253 WVN262253 L327789 JB327789 SX327789 ACT327789 AMP327789 AWL327789 BGH327789 BQD327789 BZZ327789 CJV327789 CTR327789 DDN327789 DNJ327789 DXF327789 EHB327789 EQX327789 FAT327789 FKP327789 FUL327789 GEH327789 GOD327789 GXZ327789 HHV327789 HRR327789 IBN327789 ILJ327789 IVF327789 JFB327789 JOX327789 JYT327789 KIP327789 KSL327789 LCH327789 LMD327789 LVZ327789 MFV327789 MPR327789 MZN327789 NJJ327789 NTF327789 ODB327789 OMX327789 OWT327789 PGP327789 PQL327789 QAH327789 QKD327789 QTZ327789 RDV327789 RNR327789 RXN327789 SHJ327789 SRF327789 TBB327789 TKX327789 TUT327789 UEP327789 UOL327789 UYH327789 VID327789 VRZ327789 WBV327789 WLR327789 WVN327789 L393325 JB393325 SX393325 ACT393325 AMP393325 AWL393325 BGH393325 BQD393325 BZZ393325 CJV393325 CTR393325 DDN393325 DNJ393325 DXF393325 EHB393325 EQX393325 FAT393325 FKP393325 FUL393325 GEH393325 GOD393325 GXZ393325 HHV393325 HRR393325 IBN393325 ILJ393325 IVF393325 JFB393325 JOX393325 JYT393325 KIP393325 KSL393325 LCH393325 LMD393325 LVZ393325 MFV393325 MPR393325 MZN393325 NJJ393325 NTF393325 ODB393325 OMX393325 OWT393325 PGP393325 PQL393325 QAH393325 QKD393325 QTZ393325 RDV393325 RNR393325 RXN393325 SHJ393325 SRF393325 TBB393325 TKX393325 TUT393325 UEP393325 UOL393325 UYH393325 VID393325 VRZ393325 WBV393325 WLR393325 WVN393325 L458861 JB458861 SX458861 ACT458861 AMP458861 AWL458861 BGH458861 BQD458861 BZZ458861 CJV458861 CTR458861 DDN458861 DNJ458861 DXF458861 EHB458861 EQX458861 FAT458861 FKP458861 FUL458861 GEH458861 GOD458861 GXZ458861 HHV458861 HRR458861 IBN458861 ILJ458861 IVF458861 JFB458861 JOX458861 JYT458861 KIP458861 KSL458861 LCH458861 LMD458861 LVZ458861 MFV458861 MPR458861 MZN458861 NJJ458861 NTF458861 ODB458861 OMX458861 OWT458861 PGP458861 PQL458861 QAH458861 QKD458861 QTZ458861 RDV458861 RNR458861 RXN458861 SHJ458861 SRF458861 TBB458861 TKX458861 TUT458861 UEP458861 UOL458861 UYH458861 VID458861 VRZ458861 WBV458861 WLR458861 WVN458861 L524397 JB524397 SX524397 ACT524397 AMP524397 AWL524397 BGH524397 BQD524397 BZZ524397 CJV524397 CTR524397 DDN524397 DNJ524397 DXF524397 EHB524397 EQX524397 FAT524397 FKP524397 FUL524397 GEH524397 GOD524397 GXZ524397 HHV524397 HRR524397 IBN524397 ILJ524397 IVF524397 JFB524397 JOX524397 JYT524397 KIP524397 KSL524397 LCH524397 LMD524397 LVZ524397 MFV524397 MPR524397 MZN524397 NJJ524397 NTF524397 ODB524397 OMX524397 OWT524397 PGP524397 PQL524397 QAH524397 QKD524397 QTZ524397 RDV524397 RNR524397 RXN524397 SHJ524397 SRF524397 TBB524397 TKX524397 TUT524397 UEP524397 UOL524397 UYH524397 VID524397 VRZ524397 WBV524397 WLR524397 WVN524397 L589933 JB589933 SX589933 ACT589933 AMP589933 AWL589933 BGH589933 BQD589933 BZZ589933 CJV589933 CTR589933 DDN589933 DNJ589933 DXF589933 EHB589933 EQX589933 FAT589933 FKP589933 FUL589933 GEH589933 GOD589933 GXZ589933 HHV589933 HRR589933 IBN589933 ILJ589933 IVF589933 JFB589933 JOX589933 JYT589933 KIP589933 KSL589933 LCH589933 LMD589933 LVZ589933 MFV589933 MPR589933 MZN589933 NJJ589933 NTF589933 ODB589933 OMX589933 OWT589933 PGP589933 PQL589933 QAH589933 QKD589933 QTZ589933 RDV589933 RNR589933 RXN589933 SHJ589933 SRF589933 TBB589933 TKX589933 TUT589933 UEP589933 UOL589933 UYH589933 VID589933 VRZ589933 WBV589933 WLR589933 WVN589933 L655469 JB655469 SX655469 ACT655469 AMP655469 AWL655469 BGH655469 BQD655469 BZZ655469 CJV655469 CTR655469 DDN655469 DNJ655469 DXF655469 EHB655469 EQX655469 FAT655469 FKP655469 FUL655469 GEH655469 GOD655469 GXZ655469 HHV655469 HRR655469 IBN655469 ILJ655469 IVF655469 JFB655469 JOX655469 JYT655469 KIP655469 KSL655469 LCH655469 LMD655469 LVZ655469 MFV655469 MPR655469 MZN655469 NJJ655469 NTF655469 ODB655469 OMX655469 OWT655469 PGP655469 PQL655469 QAH655469 QKD655469 QTZ655469 RDV655469 RNR655469 RXN655469 SHJ655469 SRF655469 TBB655469 TKX655469 TUT655469 UEP655469 UOL655469 UYH655469 VID655469 VRZ655469 WBV655469 WLR655469 WVN655469 L721005 JB721005 SX721005 ACT721005 AMP721005 AWL721005 BGH721005 BQD721005 BZZ721005 CJV721005 CTR721005 DDN721005 DNJ721005 DXF721005 EHB721005 EQX721005 FAT721005 FKP721005 FUL721005 GEH721005 GOD721005 GXZ721005 HHV721005 HRR721005 IBN721005 ILJ721005 IVF721005 JFB721005 JOX721005 JYT721005 KIP721005 KSL721005 LCH721005 LMD721005 LVZ721005 MFV721005 MPR721005 MZN721005 NJJ721005 NTF721005 ODB721005 OMX721005 OWT721005 PGP721005 PQL721005 QAH721005 QKD721005 QTZ721005 RDV721005 RNR721005 RXN721005 SHJ721005 SRF721005 TBB721005 TKX721005 TUT721005 UEP721005 UOL721005 UYH721005 VID721005 VRZ721005 WBV721005 WLR721005 WVN721005 L786541 JB786541 SX786541 ACT786541 AMP786541 AWL786541 BGH786541 BQD786541 BZZ786541 CJV786541 CTR786541 DDN786541 DNJ786541 DXF786541 EHB786541 EQX786541 FAT786541 FKP786541 FUL786541 GEH786541 GOD786541 GXZ786541 HHV786541 HRR786541 IBN786541 ILJ786541 IVF786541 JFB786541 JOX786541 JYT786541 KIP786541 KSL786541 LCH786541 LMD786541 LVZ786541 MFV786541 MPR786541 MZN786541 NJJ786541 NTF786541 ODB786541 OMX786541 OWT786541 PGP786541 PQL786541 QAH786541 QKD786541 QTZ786541 RDV786541 RNR786541 RXN786541 SHJ786541 SRF786541 TBB786541 TKX786541 TUT786541 UEP786541 UOL786541 UYH786541 VID786541 VRZ786541 WBV786541 WLR786541 WVN786541 L852077 JB852077 SX852077 ACT852077 AMP852077 AWL852077 BGH852077 BQD852077 BZZ852077 CJV852077 CTR852077 DDN852077 DNJ852077 DXF852077 EHB852077 EQX852077 FAT852077 FKP852077 FUL852077 GEH852077 GOD852077 GXZ852077 HHV852077 HRR852077 IBN852077 ILJ852077 IVF852077 JFB852077 JOX852077 JYT852077 KIP852077 KSL852077 LCH852077 LMD852077 LVZ852077 MFV852077 MPR852077 MZN852077 NJJ852077 NTF852077 ODB852077 OMX852077 OWT852077 PGP852077 PQL852077 QAH852077 QKD852077 QTZ852077 RDV852077 RNR852077 RXN852077 SHJ852077 SRF852077 TBB852077 TKX852077 TUT852077 UEP852077 UOL852077 UYH852077 VID852077 VRZ852077 WBV852077 WLR852077 WVN852077 L917613 JB917613 SX917613 ACT917613 AMP917613 AWL917613 BGH917613 BQD917613 BZZ917613 CJV917613 CTR917613 DDN917613 DNJ917613 DXF917613 EHB917613 EQX917613 FAT917613 FKP917613 FUL917613 GEH917613 GOD917613 GXZ917613 HHV917613 HRR917613 IBN917613 ILJ917613 IVF917613 JFB917613 JOX917613 JYT917613 KIP917613 KSL917613 LCH917613 LMD917613 LVZ917613 MFV917613 MPR917613 MZN917613 NJJ917613 NTF917613 ODB917613 OMX917613 OWT917613 PGP917613 PQL917613 QAH917613 QKD917613 QTZ917613 RDV917613 RNR917613 RXN917613 SHJ917613 SRF917613 TBB917613 TKX917613 TUT917613 UEP917613 UOL917613 UYH917613 VID917613 VRZ917613 WBV917613 WLR917613 WVN917613 L983149 JB983149 SX983149 ACT983149 AMP983149 AWL983149 BGH983149 BQD983149 BZZ983149 CJV983149 CTR983149 DDN983149 DNJ983149 DXF983149 EHB983149 EQX983149 FAT983149 FKP983149 FUL983149 GEH983149 GOD983149 GXZ983149 HHV983149 HRR983149 IBN983149 ILJ983149 IVF983149 JFB983149 JOX983149 JYT983149 KIP983149 KSL983149 LCH983149 LMD983149 LVZ983149 MFV983149 MPR983149 MZN983149 NJJ983149 NTF983149 ODB983149 OMX983149 OWT983149 PGP983149 PQL983149 QAH983149 QKD983149 QTZ983149 RDV983149 RNR983149 RXN983149 SHJ983149 SRF983149 TBB983149 TKX983149 TUT983149 UEP983149 UOL983149 UYH983149 VID983149 VRZ983149 WBV983149 WLR983149 WVN983149 WBN983149 IT24 SP24 ACL24 AMH24 AWD24 BFZ24 BPV24 BZR24 CJN24 CTJ24 DDF24 DNB24 DWX24 EGT24 EQP24 FAL24 FKH24 FUD24 GDZ24 GNV24 GXR24 HHN24 HRJ24 IBF24 ILB24 IUX24 JET24 JOP24 JYL24 KIH24 KSD24 LBZ24 LLV24 LVR24 MFN24 MPJ24 MZF24 NJB24 NSX24 OCT24 OMP24 OWL24 PGH24 PQD24 PZZ24 QJV24 QTR24 RDN24 RNJ24 RXF24 SHB24 SQX24 TAT24 TKP24 TUL24 UEH24 UOD24 UXZ24 VHV24 VRR24 WBN24 WLJ24 WVF24 C65647 IT65647 SP65647 ACL65647 AMH65647 AWD65647 BFZ65647 BPV65647 BZR65647 CJN65647 CTJ65647 DDF65647 DNB65647 DWX65647 EGT65647 EQP65647 FAL65647 FKH65647 FUD65647 GDZ65647 GNV65647 GXR65647 HHN65647 HRJ65647 IBF65647 ILB65647 IUX65647 JET65647 JOP65647 JYL65647 KIH65647 KSD65647 LBZ65647 LLV65647 LVR65647 MFN65647 MPJ65647 MZF65647 NJB65647 NSX65647 OCT65647 OMP65647 OWL65647 PGH65647 PQD65647 PZZ65647 QJV65647 QTR65647 RDN65647 RNJ65647 RXF65647 SHB65647 SQX65647 TAT65647 TKP65647 TUL65647 UEH65647 UOD65647 UXZ65647 VHV65647 VRR65647 WBN65647 WLJ65647 WVF65647 C131183 IT131183 SP131183 ACL131183 AMH131183 AWD131183 BFZ131183 BPV131183 BZR131183 CJN131183 CTJ131183 DDF131183 DNB131183 DWX131183 EGT131183 EQP131183 FAL131183 FKH131183 FUD131183 GDZ131183 GNV131183 GXR131183 HHN131183 HRJ131183 IBF131183 ILB131183 IUX131183 JET131183 JOP131183 JYL131183 KIH131183 KSD131183 LBZ131183 LLV131183 LVR131183 MFN131183 MPJ131183 MZF131183 NJB131183 NSX131183 OCT131183 OMP131183 OWL131183 PGH131183 PQD131183 PZZ131183 QJV131183 QTR131183 RDN131183 RNJ131183 RXF131183 SHB131183 SQX131183 TAT131183 TKP131183 TUL131183 UEH131183 UOD131183 UXZ131183 VHV131183 VRR131183 WBN131183 WLJ131183 WVF131183 C196719 IT196719 SP196719 ACL196719 AMH196719 AWD196719 BFZ196719 BPV196719 BZR196719 CJN196719 CTJ196719 DDF196719 DNB196719 DWX196719 EGT196719 EQP196719 FAL196719 FKH196719 FUD196719 GDZ196719 GNV196719 GXR196719 HHN196719 HRJ196719 IBF196719 ILB196719 IUX196719 JET196719 JOP196719 JYL196719 KIH196719 KSD196719 LBZ196719 LLV196719 LVR196719 MFN196719 MPJ196719 MZF196719 NJB196719 NSX196719 OCT196719 OMP196719 OWL196719 PGH196719 PQD196719 PZZ196719 QJV196719 QTR196719 RDN196719 RNJ196719 RXF196719 SHB196719 SQX196719 TAT196719 TKP196719 TUL196719 UEH196719 UOD196719 UXZ196719 VHV196719 VRR196719 WBN196719 WLJ196719 WVF196719 C262255 IT262255 SP262255 ACL262255 AMH262255 AWD262255 BFZ262255 BPV262255 BZR262255 CJN262255 CTJ262255 DDF262255 DNB262255 DWX262255 EGT262255 EQP262255 FAL262255 FKH262255 FUD262255 GDZ262255 GNV262255 GXR262255 HHN262255 HRJ262255 IBF262255 ILB262255 IUX262255 JET262255 JOP262255 JYL262255 KIH262255 KSD262255 LBZ262255 LLV262255 LVR262255 MFN262255 MPJ262255 MZF262255 NJB262255 NSX262255 OCT262255 OMP262255 OWL262255 PGH262255 PQD262255 PZZ262255 QJV262255 QTR262255 RDN262255 RNJ262255 RXF262255 SHB262255 SQX262255 TAT262255 TKP262255 TUL262255 UEH262255 UOD262255 UXZ262255 VHV262255 VRR262255 WBN262255 WLJ262255 WVF262255 C327791 IT327791 SP327791 ACL327791 AMH327791 AWD327791 BFZ327791 BPV327791 BZR327791 CJN327791 CTJ327791 DDF327791 DNB327791 DWX327791 EGT327791 EQP327791 FAL327791 FKH327791 FUD327791 GDZ327791 GNV327791 GXR327791 HHN327791 HRJ327791 IBF327791 ILB327791 IUX327791 JET327791 JOP327791 JYL327791 KIH327791 KSD327791 LBZ327791 LLV327791 LVR327791 MFN327791 MPJ327791 MZF327791 NJB327791 NSX327791 OCT327791 OMP327791 OWL327791 PGH327791 PQD327791 PZZ327791 QJV327791 QTR327791 RDN327791 RNJ327791 RXF327791 SHB327791 SQX327791 TAT327791 TKP327791 TUL327791 UEH327791 UOD327791 UXZ327791 VHV327791 VRR327791 WBN327791 WLJ327791 WVF327791 C393327 IT393327 SP393327 ACL393327 AMH393327 AWD393327 BFZ393327 BPV393327 BZR393327 CJN393327 CTJ393327 DDF393327 DNB393327 DWX393327 EGT393327 EQP393327 FAL393327 FKH393327 FUD393327 GDZ393327 GNV393327 GXR393327 HHN393327 HRJ393327 IBF393327 ILB393327 IUX393327 JET393327 JOP393327 JYL393327 KIH393327 KSD393327 LBZ393327 LLV393327 LVR393327 MFN393327 MPJ393327 MZF393327 NJB393327 NSX393327 OCT393327 OMP393327 OWL393327 PGH393327 PQD393327 PZZ393327 QJV393327 QTR393327 RDN393327 RNJ393327 RXF393327 SHB393327 SQX393327 TAT393327 TKP393327 TUL393327 UEH393327 UOD393327 UXZ393327 VHV393327 VRR393327 WBN393327 WLJ393327 WVF393327 C458863 IT458863 SP458863 ACL458863 AMH458863 AWD458863 BFZ458863 BPV458863 BZR458863 CJN458863 CTJ458863 DDF458863 DNB458863 DWX458863 EGT458863 EQP458863 FAL458863 FKH458863 FUD458863 GDZ458863 GNV458863 GXR458863 HHN458863 HRJ458863 IBF458863 ILB458863 IUX458863 JET458863 JOP458863 JYL458863 KIH458863 KSD458863 LBZ458863 LLV458863 LVR458863 MFN458863 MPJ458863 MZF458863 NJB458863 NSX458863 OCT458863 OMP458863 OWL458863 PGH458863 PQD458863 PZZ458863 QJV458863 QTR458863 RDN458863 RNJ458863 RXF458863 SHB458863 SQX458863 TAT458863 TKP458863 TUL458863 UEH458863 UOD458863 UXZ458863 VHV458863 VRR458863 WBN458863 WLJ458863 WVF458863 C524399 IT524399 SP524399 ACL524399 AMH524399 AWD524399 BFZ524399 BPV524399 BZR524399 CJN524399 CTJ524399 DDF524399 DNB524399 DWX524399 EGT524399 EQP524399 FAL524399 FKH524399 FUD524399 GDZ524399 GNV524399 GXR524399 HHN524399 HRJ524399 IBF524399 ILB524399 IUX524399 JET524399 JOP524399 JYL524399 KIH524399 KSD524399 LBZ524399 LLV524399 LVR524399 MFN524399 MPJ524399 MZF524399 NJB524399 NSX524399 OCT524399 OMP524399 OWL524399 PGH524399 PQD524399 PZZ524399 QJV524399 QTR524399 RDN524399 RNJ524399 RXF524399 SHB524399 SQX524399 TAT524399 TKP524399 TUL524399 UEH524399 UOD524399 UXZ524399 VHV524399 VRR524399 WBN524399 WLJ524399 WVF524399 C589935 IT589935 SP589935 ACL589935 AMH589935 AWD589935 BFZ589935 BPV589935 BZR589935 CJN589935 CTJ589935 DDF589935 DNB589935 DWX589935 EGT589935 EQP589935 FAL589935 FKH589935 FUD589935 GDZ589935 GNV589935 GXR589935 HHN589935 HRJ589935 IBF589935 ILB589935 IUX589935 JET589935 JOP589935 JYL589935 KIH589935 KSD589935 LBZ589935 LLV589935 LVR589935 MFN589935 MPJ589935 MZF589935 NJB589935 NSX589935 OCT589935 OMP589935 OWL589935 PGH589935 PQD589935 PZZ589935 QJV589935 QTR589935 RDN589935 RNJ589935 RXF589935 SHB589935 SQX589935 TAT589935 TKP589935 TUL589935 UEH589935 UOD589935 UXZ589935 VHV589935 VRR589935 WBN589935 WLJ589935 WVF589935 C655471 IT655471 SP655471 ACL655471 AMH655471 AWD655471 BFZ655471 BPV655471 BZR655471 CJN655471 CTJ655471 DDF655471 DNB655471 DWX655471 EGT655471 EQP655471 FAL655471 FKH655471 FUD655471 GDZ655471 GNV655471 GXR655471 HHN655471 HRJ655471 IBF655471 ILB655471 IUX655471 JET655471 JOP655471 JYL655471 KIH655471 KSD655471 LBZ655471 LLV655471 LVR655471 MFN655471 MPJ655471 MZF655471 NJB655471 NSX655471 OCT655471 OMP655471 OWL655471 PGH655471 PQD655471 PZZ655471 QJV655471 QTR655471 RDN655471 RNJ655471 RXF655471 SHB655471 SQX655471 TAT655471 TKP655471 TUL655471 UEH655471 UOD655471 UXZ655471 VHV655471 VRR655471 WBN655471 WLJ655471 WVF655471 C721007 IT721007 SP721007 ACL721007 AMH721007 AWD721007 BFZ721007 BPV721007 BZR721007 CJN721007 CTJ721007 DDF721007 DNB721007 DWX721007 EGT721007 EQP721007 FAL721007 FKH721007 FUD721007 GDZ721007 GNV721007 GXR721007 HHN721007 HRJ721007 IBF721007 ILB721007 IUX721007 JET721007 JOP721007 JYL721007 KIH721007 KSD721007 LBZ721007 LLV721007 LVR721007 MFN721007 MPJ721007 MZF721007 NJB721007 NSX721007 OCT721007 OMP721007 OWL721007 PGH721007 PQD721007 PZZ721007 QJV721007 QTR721007 RDN721007 RNJ721007 RXF721007 SHB721007 SQX721007 TAT721007 TKP721007 TUL721007 UEH721007 UOD721007 UXZ721007 VHV721007 VRR721007 WBN721007 WLJ721007 WVF721007 C786543 IT786543 SP786543 ACL786543 AMH786543 AWD786543 BFZ786543 BPV786543 BZR786543 CJN786543 CTJ786543 DDF786543 DNB786543 DWX786543 EGT786543 EQP786543 FAL786543 FKH786543 FUD786543 GDZ786543 GNV786543 GXR786543 HHN786543 HRJ786543 IBF786543 ILB786543 IUX786543 JET786543 JOP786543 JYL786543 KIH786543 KSD786543 LBZ786543 LLV786543 LVR786543 MFN786543 MPJ786543 MZF786543 NJB786543 NSX786543 OCT786543 OMP786543 OWL786543 PGH786543 PQD786543 PZZ786543 QJV786543 QTR786543 RDN786543 RNJ786543 RXF786543 SHB786543 SQX786543 TAT786543 TKP786543 TUL786543 UEH786543 UOD786543 UXZ786543 VHV786543 VRR786543 WBN786543 WLJ786543 WVF786543 C852079 IT852079 SP852079 ACL852079 AMH852079 AWD852079 BFZ852079 BPV852079 BZR852079 CJN852079 CTJ852079 DDF852079 DNB852079 DWX852079 EGT852079 EQP852079 FAL852079 FKH852079 FUD852079 GDZ852079 GNV852079 GXR852079 HHN852079 HRJ852079 IBF852079 ILB852079 IUX852079 JET852079 JOP852079 JYL852079 KIH852079 KSD852079 LBZ852079 LLV852079 LVR852079 MFN852079 MPJ852079 MZF852079 NJB852079 NSX852079 OCT852079 OMP852079 OWL852079 PGH852079 PQD852079 PZZ852079 QJV852079 QTR852079 RDN852079 RNJ852079 RXF852079 SHB852079 SQX852079 TAT852079 TKP852079 TUL852079 UEH852079 UOD852079 UXZ852079 VHV852079 VRR852079 WBN852079 WLJ852079 WVF852079 C917615 IT917615 SP917615 ACL917615 AMH917615 AWD917615 BFZ917615 BPV917615 BZR917615 CJN917615 CTJ917615 DDF917615 DNB917615 DWX917615 EGT917615 EQP917615 FAL917615 FKH917615 FUD917615 GDZ917615 GNV917615 GXR917615 HHN917615 HRJ917615 IBF917615 ILB917615 IUX917615 JET917615 JOP917615 JYL917615 KIH917615 KSD917615 LBZ917615 LLV917615 LVR917615 MFN917615 MPJ917615 MZF917615 NJB917615 NSX917615 OCT917615 OMP917615 OWL917615 PGH917615 PQD917615 PZZ917615 QJV917615 QTR917615 RDN917615 RNJ917615 RXF917615 SHB917615 SQX917615 TAT917615 TKP917615 TUL917615 UEH917615 UOD917615 UXZ917615 VHV917615 VRR917615 WBN917615 WLJ917615 WVF917615 C983151 IT983151 SP983151 ACL983151 AMH983151 AWD983151 BFZ983151 BPV983151 BZR983151 CJN983151 CTJ983151 DDF983151 DNB983151 DWX983151 EGT983151 EQP983151 FAL983151 FKH983151 FUD983151 GDZ983151 GNV983151 GXR983151 HHN983151 HRJ983151 IBF983151 ILB983151 IUX983151 JET983151 JOP983151 JYL983151 KIH983151 KSD983151 LBZ983151 LLV983151 LVR983151 MFN983151 MPJ983151 MZF983151 NJB983151 NSX983151 OCT983151 OMP983151 OWL983151 PGH983151 PQD983151 PZZ983151 QJV983151 QTR983151 RDN983151 RNJ983151 RXF983151 SHB983151 SQX983151 TAT983151 TKP983151 TUL983151 UEH983151 UOD983151 UXZ983151 VHV983151 VRR983151 WBN983151 WLJ983151 WVF983151 OCT983149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L65647 JB65647 SX65647 ACT65647 AMP65647 AWL65647 BGH65647 BQD65647 BZZ65647 CJV65647 CTR65647 DDN65647 DNJ65647 DXF65647 EHB65647 EQX65647 FAT65647 FKP65647 FUL65647 GEH65647 GOD65647 GXZ65647 HHV65647 HRR65647 IBN65647 ILJ65647 IVF65647 JFB65647 JOX65647 JYT65647 KIP65647 KSL65647 LCH65647 LMD65647 LVZ65647 MFV65647 MPR65647 MZN65647 NJJ65647 NTF65647 ODB65647 OMX65647 OWT65647 PGP65647 PQL65647 QAH65647 QKD65647 QTZ65647 RDV65647 RNR65647 RXN65647 SHJ65647 SRF65647 TBB65647 TKX65647 TUT65647 UEP65647 UOL65647 UYH65647 VID65647 VRZ65647 WBV65647 WLR65647 WVN65647 L131183 JB131183 SX131183 ACT131183 AMP131183 AWL131183 BGH131183 BQD131183 BZZ131183 CJV131183 CTR131183 DDN131183 DNJ131183 DXF131183 EHB131183 EQX131183 FAT131183 FKP131183 FUL131183 GEH131183 GOD131183 GXZ131183 HHV131183 HRR131183 IBN131183 ILJ131183 IVF131183 JFB131183 JOX131183 JYT131183 KIP131183 KSL131183 LCH131183 LMD131183 LVZ131183 MFV131183 MPR131183 MZN131183 NJJ131183 NTF131183 ODB131183 OMX131183 OWT131183 PGP131183 PQL131183 QAH131183 QKD131183 QTZ131183 RDV131183 RNR131183 RXN131183 SHJ131183 SRF131183 TBB131183 TKX131183 TUT131183 UEP131183 UOL131183 UYH131183 VID131183 VRZ131183 WBV131183 WLR131183 WVN131183 L196719 JB196719 SX196719 ACT196719 AMP196719 AWL196719 BGH196719 BQD196719 BZZ196719 CJV196719 CTR196719 DDN196719 DNJ196719 DXF196719 EHB196719 EQX196719 FAT196719 FKP196719 FUL196719 GEH196719 GOD196719 GXZ196719 HHV196719 HRR196719 IBN196719 ILJ196719 IVF196719 JFB196719 JOX196719 JYT196719 KIP196719 KSL196719 LCH196719 LMD196719 LVZ196719 MFV196719 MPR196719 MZN196719 NJJ196719 NTF196719 ODB196719 OMX196719 OWT196719 PGP196719 PQL196719 QAH196719 QKD196719 QTZ196719 RDV196719 RNR196719 RXN196719 SHJ196719 SRF196719 TBB196719 TKX196719 TUT196719 UEP196719 UOL196719 UYH196719 VID196719 VRZ196719 WBV196719 WLR196719 WVN196719 L262255 JB262255 SX262255 ACT262255 AMP262255 AWL262255 BGH262255 BQD262255 BZZ262255 CJV262255 CTR262255 DDN262255 DNJ262255 DXF262255 EHB262255 EQX262255 FAT262255 FKP262255 FUL262255 GEH262255 GOD262255 GXZ262255 HHV262255 HRR262255 IBN262255 ILJ262255 IVF262255 JFB262255 JOX262255 JYT262255 KIP262255 KSL262255 LCH262255 LMD262255 LVZ262255 MFV262255 MPR262255 MZN262255 NJJ262255 NTF262255 ODB262255 OMX262255 OWT262255 PGP262255 PQL262255 QAH262255 QKD262255 QTZ262255 RDV262255 RNR262255 RXN262255 SHJ262255 SRF262255 TBB262255 TKX262255 TUT262255 UEP262255 UOL262255 UYH262255 VID262255 VRZ262255 WBV262255 WLR262255 WVN262255 L327791 JB327791 SX327791 ACT327791 AMP327791 AWL327791 BGH327791 BQD327791 BZZ327791 CJV327791 CTR327791 DDN327791 DNJ327791 DXF327791 EHB327791 EQX327791 FAT327791 FKP327791 FUL327791 GEH327791 GOD327791 GXZ327791 HHV327791 HRR327791 IBN327791 ILJ327791 IVF327791 JFB327791 JOX327791 JYT327791 KIP327791 KSL327791 LCH327791 LMD327791 LVZ327791 MFV327791 MPR327791 MZN327791 NJJ327791 NTF327791 ODB327791 OMX327791 OWT327791 PGP327791 PQL327791 QAH327791 QKD327791 QTZ327791 RDV327791 RNR327791 RXN327791 SHJ327791 SRF327791 TBB327791 TKX327791 TUT327791 UEP327791 UOL327791 UYH327791 VID327791 VRZ327791 WBV327791 WLR327791 WVN327791 L393327 JB393327 SX393327 ACT393327 AMP393327 AWL393327 BGH393327 BQD393327 BZZ393327 CJV393327 CTR393327 DDN393327 DNJ393327 DXF393327 EHB393327 EQX393327 FAT393327 FKP393327 FUL393327 GEH393327 GOD393327 GXZ393327 HHV393327 HRR393327 IBN393327 ILJ393327 IVF393327 JFB393327 JOX393327 JYT393327 KIP393327 KSL393327 LCH393327 LMD393327 LVZ393327 MFV393327 MPR393327 MZN393327 NJJ393327 NTF393327 ODB393327 OMX393327 OWT393327 PGP393327 PQL393327 QAH393327 QKD393327 QTZ393327 RDV393327 RNR393327 RXN393327 SHJ393327 SRF393327 TBB393327 TKX393327 TUT393327 UEP393327 UOL393327 UYH393327 VID393327 VRZ393327 WBV393327 WLR393327 WVN393327 L458863 JB458863 SX458863 ACT458863 AMP458863 AWL458863 BGH458863 BQD458863 BZZ458863 CJV458863 CTR458863 DDN458863 DNJ458863 DXF458863 EHB458863 EQX458863 FAT458863 FKP458863 FUL458863 GEH458863 GOD458863 GXZ458863 HHV458863 HRR458863 IBN458863 ILJ458863 IVF458863 JFB458863 JOX458863 JYT458863 KIP458863 KSL458863 LCH458863 LMD458863 LVZ458863 MFV458863 MPR458863 MZN458863 NJJ458863 NTF458863 ODB458863 OMX458863 OWT458863 PGP458863 PQL458863 QAH458863 QKD458863 QTZ458863 RDV458863 RNR458863 RXN458863 SHJ458863 SRF458863 TBB458863 TKX458863 TUT458863 UEP458863 UOL458863 UYH458863 VID458863 VRZ458863 WBV458863 WLR458863 WVN458863 L524399 JB524399 SX524399 ACT524399 AMP524399 AWL524399 BGH524399 BQD524399 BZZ524399 CJV524399 CTR524399 DDN524399 DNJ524399 DXF524399 EHB524399 EQX524399 FAT524399 FKP524399 FUL524399 GEH524399 GOD524399 GXZ524399 HHV524399 HRR524399 IBN524399 ILJ524399 IVF524399 JFB524399 JOX524399 JYT524399 KIP524399 KSL524399 LCH524399 LMD524399 LVZ524399 MFV524399 MPR524399 MZN524399 NJJ524399 NTF524399 ODB524399 OMX524399 OWT524399 PGP524399 PQL524399 QAH524399 QKD524399 QTZ524399 RDV524399 RNR524399 RXN524399 SHJ524399 SRF524399 TBB524399 TKX524399 TUT524399 UEP524399 UOL524399 UYH524399 VID524399 VRZ524399 WBV524399 WLR524399 WVN524399 L589935 JB589935 SX589935 ACT589935 AMP589935 AWL589935 BGH589935 BQD589935 BZZ589935 CJV589935 CTR589935 DDN589935 DNJ589935 DXF589935 EHB589935 EQX589935 FAT589935 FKP589935 FUL589935 GEH589935 GOD589935 GXZ589935 HHV589935 HRR589935 IBN589935 ILJ589935 IVF589935 JFB589935 JOX589935 JYT589935 KIP589935 KSL589935 LCH589935 LMD589935 LVZ589935 MFV589935 MPR589935 MZN589935 NJJ589935 NTF589935 ODB589935 OMX589935 OWT589935 PGP589935 PQL589935 QAH589935 QKD589935 QTZ589935 RDV589935 RNR589935 RXN589935 SHJ589935 SRF589935 TBB589935 TKX589935 TUT589935 UEP589935 UOL589935 UYH589935 VID589935 VRZ589935 WBV589935 WLR589935 WVN589935 L655471 JB655471 SX655471 ACT655471 AMP655471 AWL655471 BGH655471 BQD655471 BZZ655471 CJV655471 CTR655471 DDN655471 DNJ655471 DXF655471 EHB655471 EQX655471 FAT655471 FKP655471 FUL655471 GEH655471 GOD655471 GXZ655471 HHV655471 HRR655471 IBN655471 ILJ655471 IVF655471 JFB655471 JOX655471 JYT655471 KIP655471 KSL655471 LCH655471 LMD655471 LVZ655471 MFV655471 MPR655471 MZN655471 NJJ655471 NTF655471 ODB655471 OMX655471 OWT655471 PGP655471 PQL655471 QAH655471 QKD655471 QTZ655471 RDV655471 RNR655471 RXN655471 SHJ655471 SRF655471 TBB655471 TKX655471 TUT655471 UEP655471 UOL655471 UYH655471 VID655471 VRZ655471 WBV655471 WLR655471 WVN655471 L721007 JB721007 SX721007 ACT721007 AMP721007 AWL721007 BGH721007 BQD721007 BZZ721007 CJV721007 CTR721007 DDN721007 DNJ721007 DXF721007 EHB721007 EQX721007 FAT721007 FKP721007 FUL721007 GEH721007 GOD721007 GXZ721007 HHV721007 HRR721007 IBN721007 ILJ721007 IVF721007 JFB721007 JOX721007 JYT721007 KIP721007 KSL721007 LCH721007 LMD721007 LVZ721007 MFV721007 MPR721007 MZN721007 NJJ721007 NTF721007 ODB721007 OMX721007 OWT721007 PGP721007 PQL721007 QAH721007 QKD721007 QTZ721007 RDV721007 RNR721007 RXN721007 SHJ721007 SRF721007 TBB721007 TKX721007 TUT721007 UEP721007 UOL721007 UYH721007 VID721007 VRZ721007 WBV721007 WLR721007 WVN721007 L786543 JB786543 SX786543 ACT786543 AMP786543 AWL786543 BGH786543 BQD786543 BZZ786543 CJV786543 CTR786543 DDN786543 DNJ786543 DXF786543 EHB786543 EQX786543 FAT786543 FKP786543 FUL786543 GEH786543 GOD786543 GXZ786543 HHV786543 HRR786543 IBN786543 ILJ786543 IVF786543 JFB786543 JOX786543 JYT786543 KIP786543 KSL786543 LCH786543 LMD786543 LVZ786543 MFV786543 MPR786543 MZN786543 NJJ786543 NTF786543 ODB786543 OMX786543 OWT786543 PGP786543 PQL786543 QAH786543 QKD786543 QTZ786543 RDV786543 RNR786543 RXN786543 SHJ786543 SRF786543 TBB786543 TKX786543 TUT786543 UEP786543 UOL786543 UYH786543 VID786543 VRZ786543 WBV786543 WLR786543 WVN786543 L852079 JB852079 SX852079 ACT852079 AMP852079 AWL852079 BGH852079 BQD852079 BZZ852079 CJV852079 CTR852079 DDN852079 DNJ852079 DXF852079 EHB852079 EQX852079 FAT852079 FKP852079 FUL852079 GEH852079 GOD852079 GXZ852079 HHV852079 HRR852079 IBN852079 ILJ852079 IVF852079 JFB852079 JOX852079 JYT852079 KIP852079 KSL852079 LCH852079 LMD852079 LVZ852079 MFV852079 MPR852079 MZN852079 NJJ852079 NTF852079 ODB852079 OMX852079 OWT852079 PGP852079 PQL852079 QAH852079 QKD852079 QTZ852079 RDV852079 RNR852079 RXN852079 SHJ852079 SRF852079 TBB852079 TKX852079 TUT852079 UEP852079 UOL852079 UYH852079 VID852079 VRZ852079 WBV852079 WLR852079 WVN852079 L917615 JB917615 SX917615 ACT917615 AMP917615 AWL917615 BGH917615 BQD917615 BZZ917615 CJV917615 CTR917615 DDN917615 DNJ917615 DXF917615 EHB917615 EQX917615 FAT917615 FKP917615 FUL917615 GEH917615 GOD917615 GXZ917615 HHV917615 HRR917615 IBN917615 ILJ917615 IVF917615 JFB917615 JOX917615 JYT917615 KIP917615 KSL917615 LCH917615 LMD917615 LVZ917615 MFV917615 MPR917615 MZN917615 NJJ917615 NTF917615 ODB917615 OMX917615 OWT917615 PGP917615 PQL917615 QAH917615 QKD917615 QTZ917615 RDV917615 RNR917615 RXN917615 SHJ917615 SRF917615 TBB917615 TKX917615 TUT917615 UEP917615 UOL917615 UYH917615 VID917615 VRZ917615 WBV917615 WLR917615 WVN917615 L983151 JB983151 SX983151 ACT983151 AMP983151 AWL983151 BGH983151 BQD983151 BZZ983151 CJV983151 CTR983151 DDN983151 DNJ983151 DXF983151 EHB983151 EQX983151 FAT983151 FKP983151 FUL983151 GEH983151 GOD983151 GXZ983151 HHV983151 HRR983151 IBN983151 ILJ983151 IVF983151 JFB983151 JOX983151 JYT983151 KIP983151 KSL983151 LCH983151 LMD983151 LVZ983151 MFV983151 MPR983151 MZN983151 NJJ983151 NTF983151 ODB983151 OMX983151 OWT983151 PGP983151 PQL983151 QAH983151 QKD983151 QTZ983151 RDV983151 RNR983151 RXN983151 SHJ983151 SRF983151 TBB983151 TKX983151 TUT983151 UEP983151 UOL983151 UYH983151 VID983151 VRZ983151 WBV983151 WLR983151 WVN983151 JET983149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V65647 JK65647 TG65647 ADC65647 AMY65647 AWU65647 BGQ65647 BQM65647 CAI65647 CKE65647 CUA65647 DDW65647 DNS65647 DXO65647 EHK65647 ERG65647 FBC65647 FKY65647 FUU65647 GEQ65647 GOM65647 GYI65647 HIE65647 HSA65647 IBW65647 ILS65647 IVO65647 JFK65647 JPG65647 JZC65647 KIY65647 KSU65647 LCQ65647 LMM65647 LWI65647 MGE65647 MQA65647 MZW65647 NJS65647 NTO65647 ODK65647 ONG65647 OXC65647 PGY65647 PQU65647 QAQ65647 QKM65647 QUI65647 REE65647 ROA65647 RXW65647 SHS65647 SRO65647 TBK65647 TLG65647 TVC65647 UEY65647 UOU65647 UYQ65647 VIM65647 VSI65647 WCE65647 WMA65647 WVW65647 V131183 JK131183 TG131183 ADC131183 AMY131183 AWU131183 BGQ131183 BQM131183 CAI131183 CKE131183 CUA131183 DDW131183 DNS131183 DXO131183 EHK131183 ERG131183 FBC131183 FKY131183 FUU131183 GEQ131183 GOM131183 GYI131183 HIE131183 HSA131183 IBW131183 ILS131183 IVO131183 JFK131183 JPG131183 JZC131183 KIY131183 KSU131183 LCQ131183 LMM131183 LWI131183 MGE131183 MQA131183 MZW131183 NJS131183 NTO131183 ODK131183 ONG131183 OXC131183 PGY131183 PQU131183 QAQ131183 QKM131183 QUI131183 REE131183 ROA131183 RXW131183 SHS131183 SRO131183 TBK131183 TLG131183 TVC131183 UEY131183 UOU131183 UYQ131183 VIM131183 VSI131183 WCE131183 WMA131183 WVW131183 V196719 JK196719 TG196719 ADC196719 AMY196719 AWU196719 BGQ196719 BQM196719 CAI196719 CKE196719 CUA196719 DDW196719 DNS196719 DXO196719 EHK196719 ERG196719 FBC196719 FKY196719 FUU196719 GEQ196719 GOM196719 GYI196719 HIE196719 HSA196719 IBW196719 ILS196719 IVO196719 JFK196719 JPG196719 JZC196719 KIY196719 KSU196719 LCQ196719 LMM196719 LWI196719 MGE196719 MQA196719 MZW196719 NJS196719 NTO196719 ODK196719 ONG196719 OXC196719 PGY196719 PQU196719 QAQ196719 QKM196719 QUI196719 REE196719 ROA196719 RXW196719 SHS196719 SRO196719 TBK196719 TLG196719 TVC196719 UEY196719 UOU196719 UYQ196719 VIM196719 VSI196719 WCE196719 WMA196719 WVW196719 V262255 JK262255 TG262255 ADC262255 AMY262255 AWU262255 BGQ262255 BQM262255 CAI262255 CKE262255 CUA262255 DDW262255 DNS262255 DXO262255 EHK262255 ERG262255 FBC262255 FKY262255 FUU262255 GEQ262255 GOM262255 GYI262255 HIE262255 HSA262255 IBW262255 ILS262255 IVO262255 JFK262255 JPG262255 JZC262255 KIY262255 KSU262255 LCQ262255 LMM262255 LWI262255 MGE262255 MQA262255 MZW262255 NJS262255 NTO262255 ODK262255 ONG262255 OXC262255 PGY262255 PQU262255 QAQ262255 QKM262255 QUI262255 REE262255 ROA262255 RXW262255 SHS262255 SRO262255 TBK262255 TLG262255 TVC262255 UEY262255 UOU262255 UYQ262255 VIM262255 VSI262255 WCE262255 WMA262255 WVW262255 V327791 JK327791 TG327791 ADC327791 AMY327791 AWU327791 BGQ327791 BQM327791 CAI327791 CKE327791 CUA327791 DDW327791 DNS327791 DXO327791 EHK327791 ERG327791 FBC327791 FKY327791 FUU327791 GEQ327791 GOM327791 GYI327791 HIE327791 HSA327791 IBW327791 ILS327791 IVO327791 JFK327791 JPG327791 JZC327791 KIY327791 KSU327791 LCQ327791 LMM327791 LWI327791 MGE327791 MQA327791 MZW327791 NJS327791 NTO327791 ODK327791 ONG327791 OXC327791 PGY327791 PQU327791 QAQ327791 QKM327791 QUI327791 REE327791 ROA327791 RXW327791 SHS327791 SRO327791 TBK327791 TLG327791 TVC327791 UEY327791 UOU327791 UYQ327791 VIM327791 VSI327791 WCE327791 WMA327791 WVW327791 V393327 JK393327 TG393327 ADC393327 AMY393327 AWU393327 BGQ393327 BQM393327 CAI393327 CKE393327 CUA393327 DDW393327 DNS393327 DXO393327 EHK393327 ERG393327 FBC393327 FKY393327 FUU393327 GEQ393327 GOM393327 GYI393327 HIE393327 HSA393327 IBW393327 ILS393327 IVO393327 JFK393327 JPG393327 JZC393327 KIY393327 KSU393327 LCQ393327 LMM393327 LWI393327 MGE393327 MQA393327 MZW393327 NJS393327 NTO393327 ODK393327 ONG393327 OXC393327 PGY393327 PQU393327 QAQ393327 QKM393327 QUI393327 REE393327 ROA393327 RXW393327 SHS393327 SRO393327 TBK393327 TLG393327 TVC393327 UEY393327 UOU393327 UYQ393327 VIM393327 VSI393327 WCE393327 WMA393327 WVW393327 V458863 JK458863 TG458863 ADC458863 AMY458863 AWU458863 BGQ458863 BQM458863 CAI458863 CKE458863 CUA458863 DDW458863 DNS458863 DXO458863 EHK458863 ERG458863 FBC458863 FKY458863 FUU458863 GEQ458863 GOM458863 GYI458863 HIE458863 HSA458863 IBW458863 ILS458863 IVO458863 JFK458863 JPG458863 JZC458863 KIY458863 KSU458863 LCQ458863 LMM458863 LWI458863 MGE458863 MQA458863 MZW458863 NJS458863 NTO458863 ODK458863 ONG458863 OXC458863 PGY458863 PQU458863 QAQ458863 QKM458863 QUI458863 REE458863 ROA458863 RXW458863 SHS458863 SRO458863 TBK458863 TLG458863 TVC458863 UEY458863 UOU458863 UYQ458863 VIM458863 VSI458863 WCE458863 WMA458863 WVW458863 V524399 JK524399 TG524399 ADC524399 AMY524399 AWU524399 BGQ524399 BQM524399 CAI524399 CKE524399 CUA524399 DDW524399 DNS524399 DXO524399 EHK524399 ERG524399 FBC524399 FKY524399 FUU524399 GEQ524399 GOM524399 GYI524399 HIE524399 HSA524399 IBW524399 ILS524399 IVO524399 JFK524399 JPG524399 JZC524399 KIY524399 KSU524399 LCQ524399 LMM524399 LWI524399 MGE524399 MQA524399 MZW524399 NJS524399 NTO524399 ODK524399 ONG524399 OXC524399 PGY524399 PQU524399 QAQ524399 QKM524399 QUI524399 REE524399 ROA524399 RXW524399 SHS524399 SRO524399 TBK524399 TLG524399 TVC524399 UEY524399 UOU524399 UYQ524399 VIM524399 VSI524399 WCE524399 WMA524399 WVW524399 V589935 JK589935 TG589935 ADC589935 AMY589935 AWU589935 BGQ589935 BQM589935 CAI589935 CKE589935 CUA589935 DDW589935 DNS589935 DXO589935 EHK589935 ERG589935 FBC589935 FKY589935 FUU589935 GEQ589935 GOM589935 GYI589935 HIE589935 HSA589935 IBW589935 ILS589935 IVO589935 JFK589935 JPG589935 JZC589935 KIY589935 KSU589935 LCQ589935 LMM589935 LWI589935 MGE589935 MQA589935 MZW589935 NJS589935 NTO589935 ODK589935 ONG589935 OXC589935 PGY589935 PQU589935 QAQ589935 QKM589935 QUI589935 REE589935 ROA589935 RXW589935 SHS589935 SRO589935 TBK589935 TLG589935 TVC589935 UEY589935 UOU589935 UYQ589935 VIM589935 VSI589935 WCE589935 WMA589935 WVW589935 V655471 JK655471 TG655471 ADC655471 AMY655471 AWU655471 BGQ655471 BQM655471 CAI655471 CKE655471 CUA655471 DDW655471 DNS655471 DXO655471 EHK655471 ERG655471 FBC655471 FKY655471 FUU655471 GEQ655471 GOM655471 GYI655471 HIE655471 HSA655471 IBW655471 ILS655471 IVO655471 JFK655471 JPG655471 JZC655471 KIY655471 KSU655471 LCQ655471 LMM655471 LWI655471 MGE655471 MQA655471 MZW655471 NJS655471 NTO655471 ODK655471 ONG655471 OXC655471 PGY655471 PQU655471 QAQ655471 QKM655471 QUI655471 REE655471 ROA655471 RXW655471 SHS655471 SRO655471 TBK655471 TLG655471 TVC655471 UEY655471 UOU655471 UYQ655471 VIM655471 VSI655471 WCE655471 WMA655471 WVW655471 V721007 JK721007 TG721007 ADC721007 AMY721007 AWU721007 BGQ721007 BQM721007 CAI721007 CKE721007 CUA721007 DDW721007 DNS721007 DXO721007 EHK721007 ERG721007 FBC721007 FKY721007 FUU721007 GEQ721007 GOM721007 GYI721007 HIE721007 HSA721007 IBW721007 ILS721007 IVO721007 JFK721007 JPG721007 JZC721007 KIY721007 KSU721007 LCQ721007 LMM721007 LWI721007 MGE721007 MQA721007 MZW721007 NJS721007 NTO721007 ODK721007 ONG721007 OXC721007 PGY721007 PQU721007 QAQ721007 QKM721007 QUI721007 REE721007 ROA721007 RXW721007 SHS721007 SRO721007 TBK721007 TLG721007 TVC721007 UEY721007 UOU721007 UYQ721007 VIM721007 VSI721007 WCE721007 WMA721007 WVW721007 V786543 JK786543 TG786543 ADC786543 AMY786543 AWU786543 BGQ786543 BQM786543 CAI786543 CKE786543 CUA786543 DDW786543 DNS786543 DXO786543 EHK786543 ERG786543 FBC786543 FKY786543 FUU786543 GEQ786543 GOM786543 GYI786543 HIE786543 HSA786543 IBW786543 ILS786543 IVO786543 JFK786543 JPG786543 JZC786543 KIY786543 KSU786543 LCQ786543 LMM786543 LWI786543 MGE786543 MQA786543 MZW786543 NJS786543 NTO786543 ODK786543 ONG786543 OXC786543 PGY786543 PQU786543 QAQ786543 QKM786543 QUI786543 REE786543 ROA786543 RXW786543 SHS786543 SRO786543 TBK786543 TLG786543 TVC786543 UEY786543 UOU786543 UYQ786543 VIM786543 VSI786543 WCE786543 WMA786543 WVW786543 V852079 JK852079 TG852079 ADC852079 AMY852079 AWU852079 BGQ852079 BQM852079 CAI852079 CKE852079 CUA852079 DDW852079 DNS852079 DXO852079 EHK852079 ERG852079 FBC852079 FKY852079 FUU852079 GEQ852079 GOM852079 GYI852079 HIE852079 HSA852079 IBW852079 ILS852079 IVO852079 JFK852079 JPG852079 JZC852079 KIY852079 KSU852079 LCQ852079 LMM852079 LWI852079 MGE852079 MQA852079 MZW852079 NJS852079 NTO852079 ODK852079 ONG852079 OXC852079 PGY852079 PQU852079 QAQ852079 QKM852079 QUI852079 REE852079 ROA852079 RXW852079 SHS852079 SRO852079 TBK852079 TLG852079 TVC852079 UEY852079 UOU852079 UYQ852079 VIM852079 VSI852079 WCE852079 WMA852079 WVW852079 V917615 JK917615 TG917615 ADC917615 AMY917615 AWU917615 BGQ917615 BQM917615 CAI917615 CKE917615 CUA917615 DDW917615 DNS917615 DXO917615 EHK917615 ERG917615 FBC917615 FKY917615 FUU917615 GEQ917615 GOM917615 GYI917615 HIE917615 HSA917615 IBW917615 ILS917615 IVO917615 JFK917615 JPG917615 JZC917615 KIY917615 KSU917615 LCQ917615 LMM917615 LWI917615 MGE917615 MQA917615 MZW917615 NJS917615 NTO917615 ODK917615 ONG917615 OXC917615 PGY917615 PQU917615 QAQ917615 QKM917615 QUI917615 REE917615 ROA917615 RXW917615 SHS917615 SRO917615 TBK917615 TLG917615 TVC917615 UEY917615 UOU917615 UYQ917615 VIM917615 VSI917615 WCE917615 WMA917615 WVW917615 V983151 JK983151 TG983151 ADC983151 AMY983151 AWU983151 BGQ983151 BQM983151 CAI983151 CKE983151 CUA983151 DDW983151 DNS983151 DXO983151 EHK983151 ERG983151 FBC983151 FKY983151 FUU983151 GEQ983151 GOM983151 GYI983151 HIE983151 HSA983151 IBW983151 ILS983151 IVO983151 JFK983151 JPG983151 JZC983151 KIY983151 KSU983151 LCQ983151 LMM983151 LWI983151 MGE983151 MQA983151 MZW983151 NJS983151 NTO983151 ODK983151 ONG983151 OXC983151 PGY983151 PQU983151 QAQ983151 QKM983151 QUI983151 REE983151 ROA983151 RXW983151 SHS983151 SRO983151 TBK983151 TLG983151 TVC983151 UEY983151 UOU983151 UYQ983151 VIM983151 VSI983151 WCE983151 WMA983151 WVW983151 UXZ983149 IT26 SP26 ACL26 AMH26 AWD26 BFZ26 BPV26 BZR26 CJN26 CTJ26 DDF26 DNB26 DWX26 EGT26 EQP26 FAL26 FKH26 FUD26 GDZ26 GNV26 GXR26 HHN26 HRJ26 IBF26 ILB26 IUX26 JET26 JOP26 JYL26 KIH26 KSD26 LBZ26 LLV26 LVR26 MFN26 MPJ26 MZF26 NJB26 NSX26 OCT26 OMP26 OWL26 PGH26 PQD26 PZZ26 QJV26 QTR26 RDN26 RNJ26 RXF26 SHB26 SQX26 TAT26 TKP26 TUL26 UEH26 UOD26 UXZ26 VHV26 VRR26 WBN26 WLJ26 WVF26 C65649 IT65649 SP65649 ACL65649 AMH65649 AWD65649 BFZ65649 BPV65649 BZR65649 CJN65649 CTJ65649 DDF65649 DNB65649 DWX65649 EGT65649 EQP65649 FAL65649 FKH65649 FUD65649 GDZ65649 GNV65649 GXR65649 HHN65649 HRJ65649 IBF65649 ILB65649 IUX65649 JET65649 JOP65649 JYL65649 KIH65649 KSD65649 LBZ65649 LLV65649 LVR65649 MFN65649 MPJ65649 MZF65649 NJB65649 NSX65649 OCT65649 OMP65649 OWL65649 PGH65649 PQD65649 PZZ65649 QJV65649 QTR65649 RDN65649 RNJ65649 RXF65649 SHB65649 SQX65649 TAT65649 TKP65649 TUL65649 UEH65649 UOD65649 UXZ65649 VHV65649 VRR65649 WBN65649 WLJ65649 WVF65649 C131185 IT131185 SP131185 ACL131185 AMH131185 AWD131185 BFZ131185 BPV131185 BZR131185 CJN131185 CTJ131185 DDF131185 DNB131185 DWX131185 EGT131185 EQP131185 FAL131185 FKH131185 FUD131185 GDZ131185 GNV131185 GXR131185 HHN131185 HRJ131185 IBF131185 ILB131185 IUX131185 JET131185 JOP131185 JYL131185 KIH131185 KSD131185 LBZ131185 LLV131185 LVR131185 MFN131185 MPJ131185 MZF131185 NJB131185 NSX131185 OCT131185 OMP131185 OWL131185 PGH131185 PQD131185 PZZ131185 QJV131185 QTR131185 RDN131185 RNJ131185 RXF131185 SHB131185 SQX131185 TAT131185 TKP131185 TUL131185 UEH131185 UOD131185 UXZ131185 VHV131185 VRR131185 WBN131185 WLJ131185 WVF131185 C196721 IT196721 SP196721 ACL196721 AMH196721 AWD196721 BFZ196721 BPV196721 BZR196721 CJN196721 CTJ196721 DDF196721 DNB196721 DWX196721 EGT196721 EQP196721 FAL196721 FKH196721 FUD196721 GDZ196721 GNV196721 GXR196721 HHN196721 HRJ196721 IBF196721 ILB196721 IUX196721 JET196721 JOP196721 JYL196721 KIH196721 KSD196721 LBZ196721 LLV196721 LVR196721 MFN196721 MPJ196721 MZF196721 NJB196721 NSX196721 OCT196721 OMP196721 OWL196721 PGH196721 PQD196721 PZZ196721 QJV196721 QTR196721 RDN196721 RNJ196721 RXF196721 SHB196721 SQX196721 TAT196721 TKP196721 TUL196721 UEH196721 UOD196721 UXZ196721 VHV196721 VRR196721 WBN196721 WLJ196721 WVF196721 C262257 IT262257 SP262257 ACL262257 AMH262257 AWD262257 BFZ262257 BPV262257 BZR262257 CJN262257 CTJ262257 DDF262257 DNB262257 DWX262257 EGT262257 EQP262257 FAL262257 FKH262257 FUD262257 GDZ262257 GNV262257 GXR262257 HHN262257 HRJ262257 IBF262257 ILB262257 IUX262257 JET262257 JOP262257 JYL262257 KIH262257 KSD262257 LBZ262257 LLV262257 LVR262257 MFN262257 MPJ262257 MZF262257 NJB262257 NSX262257 OCT262257 OMP262257 OWL262257 PGH262257 PQD262257 PZZ262257 QJV262257 QTR262257 RDN262257 RNJ262257 RXF262257 SHB262257 SQX262257 TAT262257 TKP262257 TUL262257 UEH262257 UOD262257 UXZ262257 VHV262257 VRR262257 WBN262257 WLJ262257 WVF262257 C327793 IT327793 SP327793 ACL327793 AMH327793 AWD327793 BFZ327793 BPV327793 BZR327793 CJN327793 CTJ327793 DDF327793 DNB327793 DWX327793 EGT327793 EQP327793 FAL327793 FKH327793 FUD327793 GDZ327793 GNV327793 GXR327793 HHN327793 HRJ327793 IBF327793 ILB327793 IUX327793 JET327793 JOP327793 JYL327793 KIH327793 KSD327793 LBZ327793 LLV327793 LVR327793 MFN327793 MPJ327793 MZF327793 NJB327793 NSX327793 OCT327793 OMP327793 OWL327793 PGH327793 PQD327793 PZZ327793 QJV327793 QTR327793 RDN327793 RNJ327793 RXF327793 SHB327793 SQX327793 TAT327793 TKP327793 TUL327793 UEH327793 UOD327793 UXZ327793 VHV327793 VRR327793 WBN327793 WLJ327793 WVF327793 C393329 IT393329 SP393329 ACL393329 AMH393329 AWD393329 BFZ393329 BPV393329 BZR393329 CJN393329 CTJ393329 DDF393329 DNB393329 DWX393329 EGT393329 EQP393329 FAL393329 FKH393329 FUD393329 GDZ393329 GNV393329 GXR393329 HHN393329 HRJ393329 IBF393329 ILB393329 IUX393329 JET393329 JOP393329 JYL393329 KIH393329 KSD393329 LBZ393329 LLV393329 LVR393329 MFN393329 MPJ393329 MZF393329 NJB393329 NSX393329 OCT393329 OMP393329 OWL393329 PGH393329 PQD393329 PZZ393329 QJV393329 QTR393329 RDN393329 RNJ393329 RXF393329 SHB393329 SQX393329 TAT393329 TKP393329 TUL393329 UEH393329 UOD393329 UXZ393329 VHV393329 VRR393329 WBN393329 WLJ393329 WVF393329 C458865 IT458865 SP458865 ACL458865 AMH458865 AWD458865 BFZ458865 BPV458865 BZR458865 CJN458865 CTJ458865 DDF458865 DNB458865 DWX458865 EGT458865 EQP458865 FAL458865 FKH458865 FUD458865 GDZ458865 GNV458865 GXR458865 HHN458865 HRJ458865 IBF458865 ILB458865 IUX458865 JET458865 JOP458865 JYL458865 KIH458865 KSD458865 LBZ458865 LLV458865 LVR458865 MFN458865 MPJ458865 MZF458865 NJB458865 NSX458865 OCT458865 OMP458865 OWL458865 PGH458865 PQD458865 PZZ458865 QJV458865 QTR458865 RDN458865 RNJ458865 RXF458865 SHB458865 SQX458865 TAT458865 TKP458865 TUL458865 UEH458865 UOD458865 UXZ458865 VHV458865 VRR458865 WBN458865 WLJ458865 WVF458865 C524401 IT524401 SP524401 ACL524401 AMH524401 AWD524401 BFZ524401 BPV524401 BZR524401 CJN524401 CTJ524401 DDF524401 DNB524401 DWX524401 EGT524401 EQP524401 FAL524401 FKH524401 FUD524401 GDZ524401 GNV524401 GXR524401 HHN524401 HRJ524401 IBF524401 ILB524401 IUX524401 JET524401 JOP524401 JYL524401 KIH524401 KSD524401 LBZ524401 LLV524401 LVR524401 MFN524401 MPJ524401 MZF524401 NJB524401 NSX524401 OCT524401 OMP524401 OWL524401 PGH524401 PQD524401 PZZ524401 QJV524401 QTR524401 RDN524401 RNJ524401 RXF524401 SHB524401 SQX524401 TAT524401 TKP524401 TUL524401 UEH524401 UOD524401 UXZ524401 VHV524401 VRR524401 WBN524401 WLJ524401 WVF524401 C589937 IT589937 SP589937 ACL589937 AMH589937 AWD589937 BFZ589937 BPV589937 BZR589937 CJN589937 CTJ589937 DDF589937 DNB589937 DWX589937 EGT589937 EQP589937 FAL589937 FKH589937 FUD589937 GDZ589937 GNV589937 GXR589937 HHN589937 HRJ589937 IBF589937 ILB589937 IUX589937 JET589937 JOP589937 JYL589937 KIH589937 KSD589937 LBZ589937 LLV589937 LVR589937 MFN589937 MPJ589937 MZF589937 NJB589937 NSX589937 OCT589937 OMP589937 OWL589937 PGH589937 PQD589937 PZZ589937 QJV589937 QTR589937 RDN589937 RNJ589937 RXF589937 SHB589937 SQX589937 TAT589937 TKP589937 TUL589937 UEH589937 UOD589937 UXZ589937 VHV589937 VRR589937 WBN589937 WLJ589937 WVF589937 C655473 IT655473 SP655473 ACL655473 AMH655473 AWD655473 BFZ655473 BPV655473 BZR655473 CJN655473 CTJ655473 DDF655473 DNB655473 DWX655473 EGT655473 EQP655473 FAL655473 FKH655473 FUD655473 GDZ655473 GNV655473 GXR655473 HHN655473 HRJ655473 IBF655473 ILB655473 IUX655473 JET655473 JOP655473 JYL655473 KIH655473 KSD655473 LBZ655473 LLV655473 LVR655473 MFN655473 MPJ655473 MZF655473 NJB655473 NSX655473 OCT655473 OMP655473 OWL655473 PGH655473 PQD655473 PZZ655473 QJV655473 QTR655473 RDN655473 RNJ655473 RXF655473 SHB655473 SQX655473 TAT655473 TKP655473 TUL655473 UEH655473 UOD655473 UXZ655473 VHV655473 VRR655473 WBN655473 WLJ655473 WVF655473 C721009 IT721009 SP721009 ACL721009 AMH721009 AWD721009 BFZ721009 BPV721009 BZR721009 CJN721009 CTJ721009 DDF721009 DNB721009 DWX721009 EGT721009 EQP721009 FAL721009 FKH721009 FUD721009 GDZ721009 GNV721009 GXR721009 HHN721009 HRJ721009 IBF721009 ILB721009 IUX721009 JET721009 JOP721009 JYL721009 KIH721009 KSD721009 LBZ721009 LLV721009 LVR721009 MFN721009 MPJ721009 MZF721009 NJB721009 NSX721009 OCT721009 OMP721009 OWL721009 PGH721009 PQD721009 PZZ721009 QJV721009 QTR721009 RDN721009 RNJ721009 RXF721009 SHB721009 SQX721009 TAT721009 TKP721009 TUL721009 UEH721009 UOD721009 UXZ721009 VHV721009 VRR721009 WBN721009 WLJ721009 WVF721009 C786545 IT786545 SP786545 ACL786545 AMH786545 AWD786545 BFZ786545 BPV786545 BZR786545 CJN786545 CTJ786545 DDF786545 DNB786545 DWX786545 EGT786545 EQP786545 FAL786545 FKH786545 FUD786545 GDZ786545 GNV786545 GXR786545 HHN786545 HRJ786545 IBF786545 ILB786545 IUX786545 JET786545 JOP786545 JYL786545 KIH786545 KSD786545 LBZ786545 LLV786545 LVR786545 MFN786545 MPJ786545 MZF786545 NJB786545 NSX786545 OCT786545 OMP786545 OWL786545 PGH786545 PQD786545 PZZ786545 QJV786545 QTR786545 RDN786545 RNJ786545 RXF786545 SHB786545 SQX786545 TAT786545 TKP786545 TUL786545 UEH786545 UOD786545 UXZ786545 VHV786545 VRR786545 WBN786545 WLJ786545 WVF786545 C852081 IT852081 SP852081 ACL852081 AMH852081 AWD852081 BFZ852081 BPV852081 BZR852081 CJN852081 CTJ852081 DDF852081 DNB852081 DWX852081 EGT852081 EQP852081 FAL852081 FKH852081 FUD852081 GDZ852081 GNV852081 GXR852081 HHN852081 HRJ852081 IBF852081 ILB852081 IUX852081 JET852081 JOP852081 JYL852081 KIH852081 KSD852081 LBZ852081 LLV852081 LVR852081 MFN852081 MPJ852081 MZF852081 NJB852081 NSX852081 OCT852081 OMP852081 OWL852081 PGH852081 PQD852081 PZZ852081 QJV852081 QTR852081 RDN852081 RNJ852081 RXF852081 SHB852081 SQX852081 TAT852081 TKP852081 TUL852081 UEH852081 UOD852081 UXZ852081 VHV852081 VRR852081 WBN852081 WLJ852081 WVF852081 C917617 IT917617 SP917617 ACL917617 AMH917617 AWD917617 BFZ917617 BPV917617 BZR917617 CJN917617 CTJ917617 DDF917617 DNB917617 DWX917617 EGT917617 EQP917617 FAL917617 FKH917617 FUD917617 GDZ917617 GNV917617 GXR917617 HHN917617 HRJ917617 IBF917617 ILB917617 IUX917617 JET917617 JOP917617 JYL917617 KIH917617 KSD917617 LBZ917617 LLV917617 LVR917617 MFN917617 MPJ917617 MZF917617 NJB917617 NSX917617 OCT917617 OMP917617 OWL917617 PGH917617 PQD917617 PZZ917617 QJV917617 QTR917617 RDN917617 RNJ917617 RXF917617 SHB917617 SQX917617 TAT917617 TKP917617 TUL917617 UEH917617 UOD917617 UXZ917617 VHV917617 VRR917617 WBN917617 WLJ917617 WVF917617 C983153 IT983153 SP983153 ACL983153 AMH983153 AWD983153 BFZ983153 BPV983153 BZR983153 CJN983153 CTJ983153 DDF983153 DNB983153 DWX983153 EGT983153 EQP983153 FAL983153 FKH983153 FUD983153 GDZ983153 GNV983153 GXR983153 HHN983153 HRJ983153 IBF983153 ILB983153 IUX983153 JET983153 JOP983153 JYL983153 KIH983153 KSD983153 LBZ983153 LLV983153 LVR983153 MFN983153 MPJ983153 MZF983153 NJB983153 NSX983153 OCT983153 OMP983153 OWL983153 PGH983153 PQD983153 PZZ983153 QJV983153 QTR983153 RDN983153 RNJ983153 RXF983153 SHB983153 SQX983153 TAT983153 TKP983153 TUL983153 UEH983153 UOD983153 UXZ983153 VHV983153 VRR983153 WBN983153 WLJ983153 WVF983153 OMP983149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L65649 JB65649 SX65649 ACT65649 AMP65649 AWL65649 BGH65649 BQD65649 BZZ65649 CJV65649 CTR65649 DDN65649 DNJ65649 DXF65649 EHB65649 EQX65649 FAT65649 FKP65649 FUL65649 GEH65649 GOD65649 GXZ65649 HHV65649 HRR65649 IBN65649 ILJ65649 IVF65649 JFB65649 JOX65649 JYT65649 KIP65649 KSL65649 LCH65649 LMD65649 LVZ65649 MFV65649 MPR65649 MZN65649 NJJ65649 NTF65649 ODB65649 OMX65649 OWT65649 PGP65649 PQL65649 QAH65649 QKD65649 QTZ65649 RDV65649 RNR65649 RXN65649 SHJ65649 SRF65649 TBB65649 TKX65649 TUT65649 UEP65649 UOL65649 UYH65649 VID65649 VRZ65649 WBV65649 WLR65649 WVN65649 L131185 JB131185 SX131185 ACT131185 AMP131185 AWL131185 BGH131185 BQD131185 BZZ131185 CJV131185 CTR131185 DDN131185 DNJ131185 DXF131185 EHB131185 EQX131185 FAT131185 FKP131185 FUL131185 GEH131185 GOD131185 GXZ131185 HHV131185 HRR131185 IBN131185 ILJ131185 IVF131185 JFB131185 JOX131185 JYT131185 KIP131185 KSL131185 LCH131185 LMD131185 LVZ131185 MFV131185 MPR131185 MZN131185 NJJ131185 NTF131185 ODB131185 OMX131185 OWT131185 PGP131185 PQL131185 QAH131185 QKD131185 QTZ131185 RDV131185 RNR131185 RXN131185 SHJ131185 SRF131185 TBB131185 TKX131185 TUT131185 UEP131185 UOL131185 UYH131185 VID131185 VRZ131185 WBV131185 WLR131185 WVN131185 L196721 JB196721 SX196721 ACT196721 AMP196721 AWL196721 BGH196721 BQD196721 BZZ196721 CJV196721 CTR196721 DDN196721 DNJ196721 DXF196721 EHB196721 EQX196721 FAT196721 FKP196721 FUL196721 GEH196721 GOD196721 GXZ196721 HHV196721 HRR196721 IBN196721 ILJ196721 IVF196721 JFB196721 JOX196721 JYT196721 KIP196721 KSL196721 LCH196721 LMD196721 LVZ196721 MFV196721 MPR196721 MZN196721 NJJ196721 NTF196721 ODB196721 OMX196721 OWT196721 PGP196721 PQL196721 QAH196721 QKD196721 QTZ196721 RDV196721 RNR196721 RXN196721 SHJ196721 SRF196721 TBB196721 TKX196721 TUT196721 UEP196721 UOL196721 UYH196721 VID196721 VRZ196721 WBV196721 WLR196721 WVN196721 L262257 JB262257 SX262257 ACT262257 AMP262257 AWL262257 BGH262257 BQD262257 BZZ262257 CJV262257 CTR262257 DDN262257 DNJ262257 DXF262257 EHB262257 EQX262257 FAT262257 FKP262257 FUL262257 GEH262257 GOD262257 GXZ262257 HHV262257 HRR262257 IBN262257 ILJ262257 IVF262257 JFB262257 JOX262257 JYT262257 KIP262257 KSL262257 LCH262257 LMD262257 LVZ262257 MFV262257 MPR262257 MZN262257 NJJ262257 NTF262257 ODB262257 OMX262257 OWT262257 PGP262257 PQL262257 QAH262257 QKD262257 QTZ262257 RDV262257 RNR262257 RXN262257 SHJ262257 SRF262257 TBB262257 TKX262257 TUT262257 UEP262257 UOL262257 UYH262257 VID262257 VRZ262257 WBV262257 WLR262257 WVN262257 L327793 JB327793 SX327793 ACT327793 AMP327793 AWL327793 BGH327793 BQD327793 BZZ327793 CJV327793 CTR327793 DDN327793 DNJ327793 DXF327793 EHB327793 EQX327793 FAT327793 FKP327793 FUL327793 GEH327793 GOD327793 GXZ327793 HHV327793 HRR327793 IBN327793 ILJ327793 IVF327793 JFB327793 JOX327793 JYT327793 KIP327793 KSL327793 LCH327793 LMD327793 LVZ327793 MFV327793 MPR327793 MZN327793 NJJ327793 NTF327793 ODB327793 OMX327793 OWT327793 PGP327793 PQL327793 QAH327793 QKD327793 QTZ327793 RDV327793 RNR327793 RXN327793 SHJ327793 SRF327793 TBB327793 TKX327793 TUT327793 UEP327793 UOL327793 UYH327793 VID327793 VRZ327793 WBV327793 WLR327793 WVN327793 L393329 JB393329 SX393329 ACT393329 AMP393329 AWL393329 BGH393329 BQD393329 BZZ393329 CJV393329 CTR393329 DDN393329 DNJ393329 DXF393329 EHB393329 EQX393329 FAT393329 FKP393329 FUL393329 GEH393329 GOD393329 GXZ393329 HHV393329 HRR393329 IBN393329 ILJ393329 IVF393329 JFB393329 JOX393329 JYT393329 KIP393329 KSL393329 LCH393329 LMD393329 LVZ393329 MFV393329 MPR393329 MZN393329 NJJ393329 NTF393329 ODB393329 OMX393329 OWT393329 PGP393329 PQL393329 QAH393329 QKD393329 QTZ393329 RDV393329 RNR393329 RXN393329 SHJ393329 SRF393329 TBB393329 TKX393329 TUT393329 UEP393329 UOL393329 UYH393329 VID393329 VRZ393329 WBV393329 WLR393329 WVN393329 L458865 JB458865 SX458865 ACT458865 AMP458865 AWL458865 BGH458865 BQD458865 BZZ458865 CJV458865 CTR458865 DDN458865 DNJ458865 DXF458865 EHB458865 EQX458865 FAT458865 FKP458865 FUL458865 GEH458865 GOD458865 GXZ458865 HHV458865 HRR458865 IBN458865 ILJ458865 IVF458865 JFB458865 JOX458865 JYT458865 KIP458865 KSL458865 LCH458865 LMD458865 LVZ458865 MFV458865 MPR458865 MZN458865 NJJ458865 NTF458865 ODB458865 OMX458865 OWT458865 PGP458865 PQL458865 QAH458865 QKD458865 QTZ458865 RDV458865 RNR458865 RXN458865 SHJ458865 SRF458865 TBB458865 TKX458865 TUT458865 UEP458865 UOL458865 UYH458865 VID458865 VRZ458865 WBV458865 WLR458865 WVN458865 L524401 JB524401 SX524401 ACT524401 AMP524401 AWL524401 BGH524401 BQD524401 BZZ524401 CJV524401 CTR524401 DDN524401 DNJ524401 DXF524401 EHB524401 EQX524401 FAT524401 FKP524401 FUL524401 GEH524401 GOD524401 GXZ524401 HHV524401 HRR524401 IBN524401 ILJ524401 IVF524401 JFB524401 JOX524401 JYT524401 KIP524401 KSL524401 LCH524401 LMD524401 LVZ524401 MFV524401 MPR524401 MZN524401 NJJ524401 NTF524401 ODB524401 OMX524401 OWT524401 PGP524401 PQL524401 QAH524401 QKD524401 QTZ524401 RDV524401 RNR524401 RXN524401 SHJ524401 SRF524401 TBB524401 TKX524401 TUT524401 UEP524401 UOL524401 UYH524401 VID524401 VRZ524401 WBV524401 WLR524401 WVN524401 L589937 JB589937 SX589937 ACT589937 AMP589937 AWL589937 BGH589937 BQD589937 BZZ589937 CJV589937 CTR589937 DDN589937 DNJ589937 DXF589937 EHB589937 EQX589937 FAT589937 FKP589937 FUL589937 GEH589937 GOD589937 GXZ589937 HHV589937 HRR589937 IBN589937 ILJ589937 IVF589937 JFB589937 JOX589937 JYT589937 KIP589937 KSL589937 LCH589937 LMD589937 LVZ589937 MFV589937 MPR589937 MZN589937 NJJ589937 NTF589937 ODB589937 OMX589937 OWT589937 PGP589937 PQL589937 QAH589937 QKD589937 QTZ589937 RDV589937 RNR589937 RXN589937 SHJ589937 SRF589937 TBB589937 TKX589937 TUT589937 UEP589937 UOL589937 UYH589937 VID589937 VRZ589937 WBV589937 WLR589937 WVN589937 L655473 JB655473 SX655473 ACT655473 AMP655473 AWL655473 BGH655473 BQD655473 BZZ655473 CJV655473 CTR655473 DDN655473 DNJ655473 DXF655473 EHB655473 EQX655473 FAT655473 FKP655473 FUL655473 GEH655473 GOD655473 GXZ655473 HHV655473 HRR655473 IBN655473 ILJ655473 IVF655473 JFB655473 JOX655473 JYT655473 KIP655473 KSL655473 LCH655473 LMD655473 LVZ655473 MFV655473 MPR655473 MZN655473 NJJ655473 NTF655473 ODB655473 OMX655473 OWT655473 PGP655473 PQL655473 QAH655473 QKD655473 QTZ655473 RDV655473 RNR655473 RXN655473 SHJ655473 SRF655473 TBB655473 TKX655473 TUT655473 UEP655473 UOL655473 UYH655473 VID655473 VRZ655473 WBV655473 WLR655473 WVN655473 L721009 JB721009 SX721009 ACT721009 AMP721009 AWL721009 BGH721009 BQD721009 BZZ721009 CJV721009 CTR721009 DDN721009 DNJ721009 DXF721009 EHB721009 EQX721009 FAT721009 FKP721009 FUL721009 GEH721009 GOD721009 GXZ721009 HHV721009 HRR721009 IBN721009 ILJ721009 IVF721009 JFB721009 JOX721009 JYT721009 KIP721009 KSL721009 LCH721009 LMD721009 LVZ721009 MFV721009 MPR721009 MZN721009 NJJ721009 NTF721009 ODB721009 OMX721009 OWT721009 PGP721009 PQL721009 QAH721009 QKD721009 QTZ721009 RDV721009 RNR721009 RXN721009 SHJ721009 SRF721009 TBB721009 TKX721009 TUT721009 UEP721009 UOL721009 UYH721009 VID721009 VRZ721009 WBV721009 WLR721009 WVN721009 L786545 JB786545 SX786545 ACT786545 AMP786545 AWL786545 BGH786545 BQD786545 BZZ786545 CJV786545 CTR786545 DDN786545 DNJ786545 DXF786545 EHB786545 EQX786545 FAT786545 FKP786545 FUL786545 GEH786545 GOD786545 GXZ786545 HHV786545 HRR786545 IBN786545 ILJ786545 IVF786545 JFB786545 JOX786545 JYT786545 KIP786545 KSL786545 LCH786545 LMD786545 LVZ786545 MFV786545 MPR786545 MZN786545 NJJ786545 NTF786545 ODB786545 OMX786545 OWT786545 PGP786545 PQL786545 QAH786545 QKD786545 QTZ786545 RDV786545 RNR786545 RXN786545 SHJ786545 SRF786545 TBB786545 TKX786545 TUT786545 UEP786545 UOL786545 UYH786545 VID786545 VRZ786545 WBV786545 WLR786545 WVN786545 L852081 JB852081 SX852081 ACT852081 AMP852081 AWL852081 BGH852081 BQD852081 BZZ852081 CJV852081 CTR852081 DDN852081 DNJ852081 DXF852081 EHB852081 EQX852081 FAT852081 FKP852081 FUL852081 GEH852081 GOD852081 GXZ852081 HHV852081 HRR852081 IBN852081 ILJ852081 IVF852081 JFB852081 JOX852081 JYT852081 KIP852081 KSL852081 LCH852081 LMD852081 LVZ852081 MFV852081 MPR852081 MZN852081 NJJ852081 NTF852081 ODB852081 OMX852081 OWT852081 PGP852081 PQL852081 QAH852081 QKD852081 QTZ852081 RDV852081 RNR852081 RXN852081 SHJ852081 SRF852081 TBB852081 TKX852081 TUT852081 UEP852081 UOL852081 UYH852081 VID852081 VRZ852081 WBV852081 WLR852081 WVN852081 L917617 JB917617 SX917617 ACT917617 AMP917617 AWL917617 BGH917617 BQD917617 BZZ917617 CJV917617 CTR917617 DDN917617 DNJ917617 DXF917617 EHB917617 EQX917617 FAT917617 FKP917617 FUL917617 GEH917617 GOD917617 GXZ917617 HHV917617 HRR917617 IBN917617 ILJ917617 IVF917617 JFB917617 JOX917617 JYT917617 KIP917617 KSL917617 LCH917617 LMD917617 LVZ917617 MFV917617 MPR917617 MZN917617 NJJ917617 NTF917617 ODB917617 OMX917617 OWT917617 PGP917617 PQL917617 QAH917617 QKD917617 QTZ917617 RDV917617 RNR917617 RXN917617 SHJ917617 SRF917617 TBB917617 TKX917617 TUT917617 UEP917617 UOL917617 UYH917617 VID917617 VRZ917617 WBV917617 WLR917617 WVN917617 L983153 JB983153 SX983153 ACT983153 AMP983153 AWL983153 BGH983153 BQD983153 BZZ983153 CJV983153 CTR983153 DDN983153 DNJ983153 DXF983153 EHB983153 EQX983153 FAT983153 FKP983153 FUL983153 GEH983153 GOD983153 GXZ983153 HHV983153 HRR983153 IBN983153 ILJ983153 IVF983153 JFB983153 JOX983153 JYT983153 KIP983153 KSL983153 LCH983153 LMD983153 LVZ983153 MFV983153 MPR983153 MZN983153 NJJ983153 NTF983153 ODB983153 OMX983153 OWT983153 PGP983153 PQL983153 QAH983153 QKD983153 QTZ983153 RDV983153 RNR983153 RXN983153 SHJ983153 SRF983153 TBB983153 TKX983153 TUT983153 UEP983153 UOL983153 UYH983153 VID983153 VRZ983153 WBV983153 WLR983153 WVN983153 JOP983149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V65649 JK65649 TG65649 ADC65649 AMY65649 AWU65649 BGQ65649 BQM65649 CAI65649 CKE65649 CUA65649 DDW65649 DNS65649 DXO65649 EHK65649 ERG65649 FBC65649 FKY65649 FUU65649 GEQ65649 GOM65649 GYI65649 HIE65649 HSA65649 IBW65649 ILS65649 IVO65649 JFK65649 JPG65649 JZC65649 KIY65649 KSU65649 LCQ65649 LMM65649 LWI65649 MGE65649 MQA65649 MZW65649 NJS65649 NTO65649 ODK65649 ONG65649 OXC65649 PGY65649 PQU65649 QAQ65649 QKM65649 QUI65649 REE65649 ROA65649 RXW65649 SHS65649 SRO65649 TBK65649 TLG65649 TVC65649 UEY65649 UOU65649 UYQ65649 VIM65649 VSI65649 WCE65649 WMA65649 WVW65649 V131185 JK131185 TG131185 ADC131185 AMY131185 AWU131185 BGQ131185 BQM131185 CAI131185 CKE131185 CUA131185 DDW131185 DNS131185 DXO131185 EHK131185 ERG131185 FBC131185 FKY131185 FUU131185 GEQ131185 GOM131185 GYI131185 HIE131185 HSA131185 IBW131185 ILS131185 IVO131185 JFK131185 JPG131185 JZC131185 KIY131185 KSU131185 LCQ131185 LMM131185 LWI131185 MGE131185 MQA131185 MZW131185 NJS131185 NTO131185 ODK131185 ONG131185 OXC131185 PGY131185 PQU131185 QAQ131185 QKM131185 QUI131185 REE131185 ROA131185 RXW131185 SHS131185 SRO131185 TBK131185 TLG131185 TVC131185 UEY131185 UOU131185 UYQ131185 VIM131185 VSI131185 WCE131185 WMA131185 WVW131185 V196721 JK196721 TG196721 ADC196721 AMY196721 AWU196721 BGQ196721 BQM196721 CAI196721 CKE196721 CUA196721 DDW196721 DNS196721 DXO196721 EHK196721 ERG196721 FBC196721 FKY196721 FUU196721 GEQ196721 GOM196721 GYI196721 HIE196721 HSA196721 IBW196721 ILS196721 IVO196721 JFK196721 JPG196721 JZC196721 KIY196721 KSU196721 LCQ196721 LMM196721 LWI196721 MGE196721 MQA196721 MZW196721 NJS196721 NTO196721 ODK196721 ONG196721 OXC196721 PGY196721 PQU196721 QAQ196721 QKM196721 QUI196721 REE196721 ROA196721 RXW196721 SHS196721 SRO196721 TBK196721 TLG196721 TVC196721 UEY196721 UOU196721 UYQ196721 VIM196721 VSI196721 WCE196721 WMA196721 WVW196721 V262257 JK262257 TG262257 ADC262257 AMY262257 AWU262257 BGQ262257 BQM262257 CAI262257 CKE262257 CUA262257 DDW262257 DNS262257 DXO262257 EHK262257 ERG262257 FBC262257 FKY262257 FUU262257 GEQ262257 GOM262257 GYI262257 HIE262257 HSA262257 IBW262257 ILS262257 IVO262257 JFK262257 JPG262257 JZC262257 KIY262257 KSU262257 LCQ262257 LMM262257 LWI262257 MGE262257 MQA262257 MZW262257 NJS262257 NTO262257 ODK262257 ONG262257 OXC262257 PGY262257 PQU262257 QAQ262257 QKM262257 QUI262257 REE262257 ROA262257 RXW262257 SHS262257 SRO262257 TBK262257 TLG262257 TVC262257 UEY262257 UOU262257 UYQ262257 VIM262257 VSI262257 WCE262257 WMA262257 WVW262257 V327793 JK327793 TG327793 ADC327793 AMY327793 AWU327793 BGQ327793 BQM327793 CAI327793 CKE327793 CUA327793 DDW327793 DNS327793 DXO327793 EHK327793 ERG327793 FBC327793 FKY327793 FUU327793 GEQ327793 GOM327793 GYI327793 HIE327793 HSA327793 IBW327793 ILS327793 IVO327793 JFK327793 JPG327793 JZC327793 KIY327793 KSU327793 LCQ327793 LMM327793 LWI327793 MGE327793 MQA327793 MZW327793 NJS327793 NTO327793 ODK327793 ONG327793 OXC327793 PGY327793 PQU327793 QAQ327793 QKM327793 QUI327793 REE327793 ROA327793 RXW327793 SHS327793 SRO327793 TBK327793 TLG327793 TVC327793 UEY327793 UOU327793 UYQ327793 VIM327793 VSI327793 WCE327793 WMA327793 WVW327793 V393329 JK393329 TG393329 ADC393329 AMY393329 AWU393329 BGQ393329 BQM393329 CAI393329 CKE393329 CUA393329 DDW393329 DNS393329 DXO393329 EHK393329 ERG393329 FBC393329 FKY393329 FUU393329 GEQ393329 GOM393329 GYI393329 HIE393329 HSA393329 IBW393329 ILS393329 IVO393329 JFK393329 JPG393329 JZC393329 KIY393329 KSU393329 LCQ393329 LMM393329 LWI393329 MGE393329 MQA393329 MZW393329 NJS393329 NTO393329 ODK393329 ONG393329 OXC393329 PGY393329 PQU393329 QAQ393329 QKM393329 QUI393329 REE393329 ROA393329 RXW393329 SHS393329 SRO393329 TBK393329 TLG393329 TVC393329 UEY393329 UOU393329 UYQ393329 VIM393329 VSI393329 WCE393329 WMA393329 WVW393329 V458865 JK458865 TG458865 ADC458865 AMY458865 AWU458865 BGQ458865 BQM458865 CAI458865 CKE458865 CUA458865 DDW458865 DNS458865 DXO458865 EHK458865 ERG458865 FBC458865 FKY458865 FUU458865 GEQ458865 GOM458865 GYI458865 HIE458865 HSA458865 IBW458865 ILS458865 IVO458865 JFK458865 JPG458865 JZC458865 KIY458865 KSU458865 LCQ458865 LMM458865 LWI458865 MGE458865 MQA458865 MZW458865 NJS458865 NTO458865 ODK458865 ONG458865 OXC458865 PGY458865 PQU458865 QAQ458865 QKM458865 QUI458865 REE458865 ROA458865 RXW458865 SHS458865 SRO458865 TBK458865 TLG458865 TVC458865 UEY458865 UOU458865 UYQ458865 VIM458865 VSI458865 WCE458865 WMA458865 WVW458865 V524401 JK524401 TG524401 ADC524401 AMY524401 AWU524401 BGQ524401 BQM524401 CAI524401 CKE524401 CUA524401 DDW524401 DNS524401 DXO524401 EHK524401 ERG524401 FBC524401 FKY524401 FUU524401 GEQ524401 GOM524401 GYI524401 HIE524401 HSA524401 IBW524401 ILS524401 IVO524401 JFK524401 JPG524401 JZC524401 KIY524401 KSU524401 LCQ524401 LMM524401 LWI524401 MGE524401 MQA524401 MZW524401 NJS524401 NTO524401 ODK524401 ONG524401 OXC524401 PGY524401 PQU524401 QAQ524401 QKM524401 QUI524401 REE524401 ROA524401 RXW524401 SHS524401 SRO524401 TBK524401 TLG524401 TVC524401 UEY524401 UOU524401 UYQ524401 VIM524401 VSI524401 WCE524401 WMA524401 WVW524401 V589937 JK589937 TG589937 ADC589937 AMY589937 AWU589937 BGQ589937 BQM589937 CAI589937 CKE589937 CUA589937 DDW589937 DNS589937 DXO589937 EHK589937 ERG589937 FBC589937 FKY589937 FUU589937 GEQ589937 GOM589937 GYI589937 HIE589937 HSA589937 IBW589937 ILS589937 IVO589937 JFK589937 JPG589937 JZC589937 KIY589937 KSU589937 LCQ589937 LMM589937 LWI589937 MGE589937 MQA589937 MZW589937 NJS589937 NTO589937 ODK589937 ONG589937 OXC589937 PGY589937 PQU589937 QAQ589937 QKM589937 QUI589937 REE589937 ROA589937 RXW589937 SHS589937 SRO589937 TBK589937 TLG589937 TVC589937 UEY589937 UOU589937 UYQ589937 VIM589937 VSI589937 WCE589937 WMA589937 WVW589937 V655473 JK655473 TG655473 ADC655473 AMY655473 AWU655473 BGQ655473 BQM655473 CAI655473 CKE655473 CUA655473 DDW655473 DNS655473 DXO655473 EHK655473 ERG655473 FBC655473 FKY655473 FUU655473 GEQ655473 GOM655473 GYI655473 HIE655473 HSA655473 IBW655473 ILS655473 IVO655473 JFK655473 JPG655473 JZC655473 KIY655473 KSU655473 LCQ655473 LMM655473 LWI655473 MGE655473 MQA655473 MZW655473 NJS655473 NTO655473 ODK655473 ONG655473 OXC655473 PGY655473 PQU655473 QAQ655473 QKM655473 QUI655473 REE655473 ROA655473 RXW655473 SHS655473 SRO655473 TBK655473 TLG655473 TVC655473 UEY655473 UOU655473 UYQ655473 VIM655473 VSI655473 WCE655473 WMA655473 WVW655473 V721009 JK721009 TG721009 ADC721009 AMY721009 AWU721009 BGQ721009 BQM721009 CAI721009 CKE721009 CUA721009 DDW721009 DNS721009 DXO721009 EHK721009 ERG721009 FBC721009 FKY721009 FUU721009 GEQ721009 GOM721009 GYI721009 HIE721009 HSA721009 IBW721009 ILS721009 IVO721009 JFK721009 JPG721009 JZC721009 KIY721009 KSU721009 LCQ721009 LMM721009 LWI721009 MGE721009 MQA721009 MZW721009 NJS721009 NTO721009 ODK721009 ONG721009 OXC721009 PGY721009 PQU721009 QAQ721009 QKM721009 QUI721009 REE721009 ROA721009 RXW721009 SHS721009 SRO721009 TBK721009 TLG721009 TVC721009 UEY721009 UOU721009 UYQ721009 VIM721009 VSI721009 WCE721009 WMA721009 WVW721009 V786545 JK786545 TG786545 ADC786545 AMY786545 AWU786545 BGQ786545 BQM786545 CAI786545 CKE786545 CUA786545 DDW786545 DNS786545 DXO786545 EHK786545 ERG786545 FBC786545 FKY786545 FUU786545 GEQ786545 GOM786545 GYI786545 HIE786545 HSA786545 IBW786545 ILS786545 IVO786545 JFK786545 JPG786545 JZC786545 KIY786545 KSU786545 LCQ786545 LMM786545 LWI786545 MGE786545 MQA786545 MZW786545 NJS786545 NTO786545 ODK786545 ONG786545 OXC786545 PGY786545 PQU786545 QAQ786545 QKM786545 QUI786545 REE786545 ROA786545 RXW786545 SHS786545 SRO786545 TBK786545 TLG786545 TVC786545 UEY786545 UOU786545 UYQ786545 VIM786545 VSI786545 WCE786545 WMA786545 WVW786545 V852081 JK852081 TG852081 ADC852081 AMY852081 AWU852081 BGQ852081 BQM852081 CAI852081 CKE852081 CUA852081 DDW852081 DNS852081 DXO852081 EHK852081 ERG852081 FBC852081 FKY852081 FUU852081 GEQ852081 GOM852081 GYI852081 HIE852081 HSA852081 IBW852081 ILS852081 IVO852081 JFK852081 JPG852081 JZC852081 KIY852081 KSU852081 LCQ852081 LMM852081 LWI852081 MGE852081 MQA852081 MZW852081 NJS852081 NTO852081 ODK852081 ONG852081 OXC852081 PGY852081 PQU852081 QAQ852081 QKM852081 QUI852081 REE852081 ROA852081 RXW852081 SHS852081 SRO852081 TBK852081 TLG852081 TVC852081 UEY852081 UOU852081 UYQ852081 VIM852081 VSI852081 WCE852081 WMA852081 WVW852081 V917617 JK917617 TG917617 ADC917617 AMY917617 AWU917617 BGQ917617 BQM917617 CAI917617 CKE917617 CUA917617 DDW917617 DNS917617 DXO917617 EHK917617 ERG917617 FBC917617 FKY917617 FUU917617 GEQ917617 GOM917617 GYI917617 HIE917617 HSA917617 IBW917617 ILS917617 IVO917617 JFK917617 JPG917617 JZC917617 KIY917617 KSU917617 LCQ917617 LMM917617 LWI917617 MGE917617 MQA917617 MZW917617 NJS917617 NTO917617 ODK917617 ONG917617 OXC917617 PGY917617 PQU917617 QAQ917617 QKM917617 QUI917617 REE917617 ROA917617 RXW917617 SHS917617 SRO917617 TBK917617 TLG917617 TVC917617 UEY917617 UOU917617 UYQ917617 VIM917617 VSI917617 WCE917617 WMA917617 WVW917617 V983153 JK983153 TG983153 ADC983153 AMY983153 AWU983153 BGQ983153 BQM983153 CAI983153 CKE983153 CUA983153 DDW983153 DNS983153 DXO983153 EHK983153 ERG983153 FBC983153 FKY983153 FUU983153 GEQ983153 GOM983153 GYI983153 HIE983153 HSA983153 IBW983153 ILS983153 IVO983153 JFK983153 JPG983153 JZC983153 KIY983153 KSU983153 LCQ983153 LMM983153 LWI983153 MGE983153 MQA983153 MZW983153 NJS983153 NTO983153 ODK983153 ONG983153 OXC983153 PGY983153 PQU983153 QAQ983153 QKM983153 QUI983153 REE983153 ROA983153 RXW983153 SHS983153 SRO983153 TBK983153 TLG983153 TVC983153 UEY983153 UOU983153 UYQ983153 VIM983153 VSI983153 WCE983153 WMA983153 WVW983153 VHV983149 IT28 SP28 ACL28 AMH28 AWD28 BFZ28 BPV28 BZR28 CJN28 CTJ28 DDF28 DNB28 DWX28 EGT28 EQP28 FAL28 FKH28 FUD28 GDZ28 GNV28 GXR28 HHN28 HRJ28 IBF28 ILB28 IUX28 JET28 JOP28 JYL28 KIH28 KSD28 LBZ28 LLV28 LVR28 MFN28 MPJ28 MZF28 NJB28 NSX28 OCT28 OMP28 OWL28 PGH28 PQD28 PZZ28 QJV28 QTR28 RDN28 RNJ28 RXF28 SHB28 SQX28 TAT28 TKP28 TUL28 UEH28 UOD28 UXZ28 VHV28 VRR28 WBN28 WLJ28 WVF28 C65651 IT65651 SP65651 ACL65651 AMH65651 AWD65651 BFZ65651 BPV65651 BZR65651 CJN65651 CTJ65651 DDF65651 DNB65651 DWX65651 EGT65651 EQP65651 FAL65651 FKH65651 FUD65651 GDZ65651 GNV65651 GXR65651 HHN65651 HRJ65651 IBF65651 ILB65651 IUX65651 JET65651 JOP65651 JYL65651 KIH65651 KSD65651 LBZ65651 LLV65651 LVR65651 MFN65651 MPJ65651 MZF65651 NJB65651 NSX65651 OCT65651 OMP65651 OWL65651 PGH65651 PQD65651 PZZ65651 QJV65651 QTR65651 RDN65651 RNJ65651 RXF65651 SHB65651 SQX65651 TAT65651 TKP65651 TUL65651 UEH65651 UOD65651 UXZ65651 VHV65651 VRR65651 WBN65651 WLJ65651 WVF65651 C131187 IT131187 SP131187 ACL131187 AMH131187 AWD131187 BFZ131187 BPV131187 BZR131187 CJN131187 CTJ131187 DDF131187 DNB131187 DWX131187 EGT131187 EQP131187 FAL131187 FKH131187 FUD131187 GDZ131187 GNV131187 GXR131187 HHN131187 HRJ131187 IBF131187 ILB131187 IUX131187 JET131187 JOP131187 JYL131187 KIH131187 KSD131187 LBZ131187 LLV131187 LVR131187 MFN131187 MPJ131187 MZF131187 NJB131187 NSX131187 OCT131187 OMP131187 OWL131187 PGH131187 PQD131187 PZZ131187 QJV131187 QTR131187 RDN131187 RNJ131187 RXF131187 SHB131187 SQX131187 TAT131187 TKP131187 TUL131187 UEH131187 UOD131187 UXZ131187 VHV131187 VRR131187 WBN131187 WLJ131187 WVF131187 C196723 IT196723 SP196723 ACL196723 AMH196723 AWD196723 BFZ196723 BPV196723 BZR196723 CJN196723 CTJ196723 DDF196723 DNB196723 DWX196723 EGT196723 EQP196723 FAL196723 FKH196723 FUD196723 GDZ196723 GNV196723 GXR196723 HHN196723 HRJ196723 IBF196723 ILB196723 IUX196723 JET196723 JOP196723 JYL196723 KIH196723 KSD196723 LBZ196723 LLV196723 LVR196723 MFN196723 MPJ196723 MZF196723 NJB196723 NSX196723 OCT196723 OMP196723 OWL196723 PGH196723 PQD196723 PZZ196723 QJV196723 QTR196723 RDN196723 RNJ196723 RXF196723 SHB196723 SQX196723 TAT196723 TKP196723 TUL196723 UEH196723 UOD196723 UXZ196723 VHV196723 VRR196723 WBN196723 WLJ196723 WVF196723 C262259 IT262259 SP262259 ACL262259 AMH262259 AWD262259 BFZ262259 BPV262259 BZR262259 CJN262259 CTJ262259 DDF262259 DNB262259 DWX262259 EGT262259 EQP262259 FAL262259 FKH262259 FUD262259 GDZ262259 GNV262259 GXR262259 HHN262259 HRJ262259 IBF262259 ILB262259 IUX262259 JET262259 JOP262259 JYL262259 KIH262259 KSD262259 LBZ262259 LLV262259 LVR262259 MFN262259 MPJ262259 MZF262259 NJB262259 NSX262259 OCT262259 OMP262259 OWL262259 PGH262259 PQD262259 PZZ262259 QJV262259 QTR262259 RDN262259 RNJ262259 RXF262259 SHB262259 SQX262259 TAT262259 TKP262259 TUL262259 UEH262259 UOD262259 UXZ262259 VHV262259 VRR262259 WBN262259 WLJ262259 WVF262259 C327795 IT327795 SP327795 ACL327795 AMH327795 AWD327795 BFZ327795 BPV327795 BZR327795 CJN327795 CTJ327795 DDF327795 DNB327795 DWX327795 EGT327795 EQP327795 FAL327795 FKH327795 FUD327795 GDZ327795 GNV327795 GXR327795 HHN327795 HRJ327795 IBF327795 ILB327795 IUX327795 JET327795 JOP327795 JYL327795 KIH327795 KSD327795 LBZ327795 LLV327795 LVR327795 MFN327795 MPJ327795 MZF327795 NJB327795 NSX327795 OCT327795 OMP327795 OWL327795 PGH327795 PQD327795 PZZ327795 QJV327795 QTR327795 RDN327795 RNJ327795 RXF327795 SHB327795 SQX327795 TAT327795 TKP327795 TUL327795 UEH327795 UOD327795 UXZ327795 VHV327795 VRR327795 WBN327795 WLJ327795 WVF327795 C393331 IT393331 SP393331 ACL393331 AMH393331 AWD393331 BFZ393331 BPV393331 BZR393331 CJN393331 CTJ393331 DDF393331 DNB393331 DWX393331 EGT393331 EQP393331 FAL393331 FKH393331 FUD393331 GDZ393331 GNV393331 GXR393331 HHN393331 HRJ393331 IBF393331 ILB393331 IUX393331 JET393331 JOP393331 JYL393331 KIH393331 KSD393331 LBZ393331 LLV393331 LVR393331 MFN393331 MPJ393331 MZF393331 NJB393331 NSX393331 OCT393331 OMP393331 OWL393331 PGH393331 PQD393331 PZZ393331 QJV393331 QTR393331 RDN393331 RNJ393331 RXF393331 SHB393331 SQX393331 TAT393331 TKP393331 TUL393331 UEH393331 UOD393331 UXZ393331 VHV393331 VRR393331 WBN393331 WLJ393331 WVF393331 C458867 IT458867 SP458867 ACL458867 AMH458867 AWD458867 BFZ458867 BPV458867 BZR458867 CJN458867 CTJ458867 DDF458867 DNB458867 DWX458867 EGT458867 EQP458867 FAL458867 FKH458867 FUD458867 GDZ458867 GNV458867 GXR458867 HHN458867 HRJ458867 IBF458867 ILB458867 IUX458867 JET458867 JOP458867 JYL458867 KIH458867 KSD458867 LBZ458867 LLV458867 LVR458867 MFN458867 MPJ458867 MZF458867 NJB458867 NSX458867 OCT458867 OMP458867 OWL458867 PGH458867 PQD458867 PZZ458867 QJV458867 QTR458867 RDN458867 RNJ458867 RXF458867 SHB458867 SQX458867 TAT458867 TKP458867 TUL458867 UEH458867 UOD458867 UXZ458867 VHV458867 VRR458867 WBN458867 WLJ458867 WVF458867 C524403 IT524403 SP524403 ACL524403 AMH524403 AWD524403 BFZ524403 BPV524403 BZR524403 CJN524403 CTJ524403 DDF524403 DNB524403 DWX524403 EGT524403 EQP524403 FAL524403 FKH524403 FUD524403 GDZ524403 GNV524403 GXR524403 HHN524403 HRJ524403 IBF524403 ILB524403 IUX524403 JET524403 JOP524403 JYL524403 KIH524403 KSD524403 LBZ524403 LLV524403 LVR524403 MFN524403 MPJ524403 MZF524403 NJB524403 NSX524403 OCT524403 OMP524403 OWL524403 PGH524403 PQD524403 PZZ524403 QJV524403 QTR524403 RDN524403 RNJ524403 RXF524403 SHB524403 SQX524403 TAT524403 TKP524403 TUL524403 UEH524403 UOD524403 UXZ524403 VHV524403 VRR524403 WBN524403 WLJ524403 WVF524403 C589939 IT589939 SP589939 ACL589939 AMH589939 AWD589939 BFZ589939 BPV589939 BZR589939 CJN589939 CTJ589939 DDF589939 DNB589939 DWX589939 EGT589939 EQP589939 FAL589939 FKH589939 FUD589939 GDZ589939 GNV589939 GXR589939 HHN589939 HRJ589939 IBF589939 ILB589939 IUX589939 JET589939 JOP589939 JYL589939 KIH589939 KSD589939 LBZ589939 LLV589939 LVR589939 MFN589939 MPJ589939 MZF589939 NJB589939 NSX589939 OCT589939 OMP589939 OWL589939 PGH589939 PQD589939 PZZ589939 QJV589939 QTR589939 RDN589939 RNJ589939 RXF589939 SHB589939 SQX589939 TAT589939 TKP589939 TUL589939 UEH589939 UOD589939 UXZ589939 VHV589939 VRR589939 WBN589939 WLJ589939 WVF589939 C655475 IT655475 SP655475 ACL655475 AMH655475 AWD655475 BFZ655475 BPV655475 BZR655475 CJN655475 CTJ655475 DDF655475 DNB655475 DWX655475 EGT655475 EQP655475 FAL655475 FKH655475 FUD655475 GDZ655475 GNV655475 GXR655475 HHN655475 HRJ655475 IBF655475 ILB655475 IUX655475 JET655475 JOP655475 JYL655475 KIH655475 KSD655475 LBZ655475 LLV655475 LVR655475 MFN655475 MPJ655475 MZF655475 NJB655475 NSX655475 OCT655475 OMP655475 OWL655475 PGH655475 PQD655475 PZZ655475 QJV655475 QTR655475 RDN655475 RNJ655475 RXF655475 SHB655475 SQX655475 TAT655475 TKP655475 TUL655475 UEH655475 UOD655475 UXZ655475 VHV655475 VRR655475 WBN655475 WLJ655475 WVF655475 C721011 IT721011 SP721011 ACL721011 AMH721011 AWD721011 BFZ721011 BPV721011 BZR721011 CJN721011 CTJ721011 DDF721011 DNB721011 DWX721011 EGT721011 EQP721011 FAL721011 FKH721011 FUD721011 GDZ721011 GNV721011 GXR721011 HHN721011 HRJ721011 IBF721011 ILB721011 IUX721011 JET721011 JOP721011 JYL721011 KIH721011 KSD721011 LBZ721011 LLV721011 LVR721011 MFN721011 MPJ721011 MZF721011 NJB721011 NSX721011 OCT721011 OMP721011 OWL721011 PGH721011 PQD721011 PZZ721011 QJV721011 QTR721011 RDN721011 RNJ721011 RXF721011 SHB721011 SQX721011 TAT721011 TKP721011 TUL721011 UEH721011 UOD721011 UXZ721011 VHV721011 VRR721011 WBN721011 WLJ721011 WVF721011 C786547 IT786547 SP786547 ACL786547 AMH786547 AWD786547 BFZ786547 BPV786547 BZR786547 CJN786547 CTJ786547 DDF786547 DNB786547 DWX786547 EGT786547 EQP786547 FAL786547 FKH786547 FUD786547 GDZ786547 GNV786547 GXR786547 HHN786547 HRJ786547 IBF786547 ILB786547 IUX786547 JET786547 JOP786547 JYL786547 KIH786547 KSD786547 LBZ786547 LLV786547 LVR786547 MFN786547 MPJ786547 MZF786547 NJB786547 NSX786547 OCT786547 OMP786547 OWL786547 PGH786547 PQD786547 PZZ786547 QJV786547 QTR786547 RDN786547 RNJ786547 RXF786547 SHB786547 SQX786547 TAT786547 TKP786547 TUL786547 UEH786547 UOD786547 UXZ786547 VHV786547 VRR786547 WBN786547 WLJ786547 WVF786547 C852083 IT852083 SP852083 ACL852083 AMH852083 AWD852083 BFZ852083 BPV852083 BZR852083 CJN852083 CTJ852083 DDF852083 DNB852083 DWX852083 EGT852083 EQP852083 FAL852083 FKH852083 FUD852083 GDZ852083 GNV852083 GXR852083 HHN852083 HRJ852083 IBF852083 ILB852083 IUX852083 JET852083 JOP852083 JYL852083 KIH852083 KSD852083 LBZ852083 LLV852083 LVR852083 MFN852083 MPJ852083 MZF852083 NJB852083 NSX852083 OCT852083 OMP852083 OWL852083 PGH852083 PQD852083 PZZ852083 QJV852083 QTR852083 RDN852083 RNJ852083 RXF852083 SHB852083 SQX852083 TAT852083 TKP852083 TUL852083 UEH852083 UOD852083 UXZ852083 VHV852083 VRR852083 WBN852083 WLJ852083 WVF852083 C917619 IT917619 SP917619 ACL917619 AMH917619 AWD917619 BFZ917619 BPV917619 BZR917619 CJN917619 CTJ917619 DDF917619 DNB917619 DWX917619 EGT917619 EQP917619 FAL917619 FKH917619 FUD917619 GDZ917619 GNV917619 GXR917619 HHN917619 HRJ917619 IBF917619 ILB917619 IUX917619 JET917619 JOP917619 JYL917619 KIH917619 KSD917619 LBZ917619 LLV917619 LVR917619 MFN917619 MPJ917619 MZF917619 NJB917619 NSX917619 OCT917619 OMP917619 OWL917619 PGH917619 PQD917619 PZZ917619 QJV917619 QTR917619 RDN917619 RNJ917619 RXF917619 SHB917619 SQX917619 TAT917619 TKP917619 TUL917619 UEH917619 UOD917619 UXZ917619 VHV917619 VRR917619 WBN917619 WLJ917619 WVF917619 C983155 IT983155 SP983155 ACL983155 AMH983155 AWD983155 BFZ983155 BPV983155 BZR983155 CJN983155 CTJ983155 DDF983155 DNB983155 DWX983155 EGT983155 EQP983155 FAL983155 FKH983155 FUD983155 GDZ983155 GNV983155 GXR983155 HHN983155 HRJ983155 IBF983155 ILB983155 IUX983155 JET983155 JOP983155 JYL983155 KIH983155 KSD983155 LBZ983155 LLV983155 LVR983155 MFN983155 MPJ983155 MZF983155 NJB983155 NSX983155 OCT983155 OMP983155 OWL983155 PGH983155 PQD983155 PZZ983155 QJV983155 QTR983155 RDN983155 RNJ983155 RXF983155 SHB983155 SQX983155 TAT983155 TKP983155 TUL983155 UEH983155 UOD983155 UXZ983155 VHV983155 VRR983155 WBN983155 WLJ983155 WVF983155 OWL983149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L65651 JB65651 SX65651 ACT65651 AMP65651 AWL65651 BGH65651 BQD65651 BZZ65651 CJV65651 CTR65651 DDN65651 DNJ65651 DXF65651 EHB65651 EQX65651 FAT65651 FKP65651 FUL65651 GEH65651 GOD65651 GXZ65651 HHV65651 HRR65651 IBN65651 ILJ65651 IVF65651 JFB65651 JOX65651 JYT65651 KIP65651 KSL65651 LCH65651 LMD65651 LVZ65651 MFV65651 MPR65651 MZN65651 NJJ65651 NTF65651 ODB65651 OMX65651 OWT65651 PGP65651 PQL65651 QAH65651 QKD65651 QTZ65651 RDV65651 RNR65651 RXN65651 SHJ65651 SRF65651 TBB65651 TKX65651 TUT65651 UEP65651 UOL65651 UYH65651 VID65651 VRZ65651 WBV65651 WLR65651 WVN65651 L131187 JB131187 SX131187 ACT131187 AMP131187 AWL131187 BGH131187 BQD131187 BZZ131187 CJV131187 CTR131187 DDN131187 DNJ131187 DXF131187 EHB131187 EQX131187 FAT131187 FKP131187 FUL131187 GEH131187 GOD131187 GXZ131187 HHV131187 HRR131187 IBN131187 ILJ131187 IVF131187 JFB131187 JOX131187 JYT131187 KIP131187 KSL131187 LCH131187 LMD131187 LVZ131187 MFV131187 MPR131187 MZN131187 NJJ131187 NTF131187 ODB131187 OMX131187 OWT131187 PGP131187 PQL131187 QAH131187 QKD131187 QTZ131187 RDV131187 RNR131187 RXN131187 SHJ131187 SRF131187 TBB131187 TKX131187 TUT131187 UEP131187 UOL131187 UYH131187 VID131187 VRZ131187 WBV131187 WLR131187 WVN131187 L196723 JB196723 SX196723 ACT196723 AMP196723 AWL196723 BGH196723 BQD196723 BZZ196723 CJV196723 CTR196723 DDN196723 DNJ196723 DXF196723 EHB196723 EQX196723 FAT196723 FKP196723 FUL196723 GEH196723 GOD196723 GXZ196723 HHV196723 HRR196723 IBN196723 ILJ196723 IVF196723 JFB196723 JOX196723 JYT196723 KIP196723 KSL196723 LCH196723 LMD196723 LVZ196723 MFV196723 MPR196723 MZN196723 NJJ196723 NTF196723 ODB196723 OMX196723 OWT196723 PGP196723 PQL196723 QAH196723 QKD196723 QTZ196723 RDV196723 RNR196723 RXN196723 SHJ196723 SRF196723 TBB196723 TKX196723 TUT196723 UEP196723 UOL196723 UYH196723 VID196723 VRZ196723 WBV196723 WLR196723 WVN196723 L262259 JB262259 SX262259 ACT262259 AMP262259 AWL262259 BGH262259 BQD262259 BZZ262259 CJV262259 CTR262259 DDN262259 DNJ262259 DXF262259 EHB262259 EQX262259 FAT262259 FKP262259 FUL262259 GEH262259 GOD262259 GXZ262259 HHV262259 HRR262259 IBN262259 ILJ262259 IVF262259 JFB262259 JOX262259 JYT262259 KIP262259 KSL262259 LCH262259 LMD262259 LVZ262259 MFV262259 MPR262259 MZN262259 NJJ262259 NTF262259 ODB262259 OMX262259 OWT262259 PGP262259 PQL262259 QAH262259 QKD262259 QTZ262259 RDV262259 RNR262259 RXN262259 SHJ262259 SRF262259 TBB262259 TKX262259 TUT262259 UEP262259 UOL262259 UYH262259 VID262259 VRZ262259 WBV262259 WLR262259 WVN262259 L327795 JB327795 SX327795 ACT327795 AMP327795 AWL327795 BGH327795 BQD327795 BZZ327795 CJV327795 CTR327795 DDN327795 DNJ327795 DXF327795 EHB327795 EQX327795 FAT327795 FKP327795 FUL327795 GEH327795 GOD327795 GXZ327795 HHV327795 HRR327795 IBN327795 ILJ327795 IVF327795 JFB327795 JOX327795 JYT327795 KIP327795 KSL327795 LCH327795 LMD327795 LVZ327795 MFV327795 MPR327795 MZN327795 NJJ327795 NTF327795 ODB327795 OMX327795 OWT327795 PGP327795 PQL327795 QAH327795 QKD327795 QTZ327795 RDV327795 RNR327795 RXN327795 SHJ327795 SRF327795 TBB327795 TKX327795 TUT327795 UEP327795 UOL327795 UYH327795 VID327795 VRZ327795 WBV327795 WLR327795 WVN327795 L393331 JB393331 SX393331 ACT393331 AMP393331 AWL393331 BGH393331 BQD393331 BZZ393331 CJV393331 CTR393331 DDN393331 DNJ393331 DXF393331 EHB393331 EQX393331 FAT393331 FKP393331 FUL393331 GEH393331 GOD393331 GXZ393331 HHV393331 HRR393331 IBN393331 ILJ393331 IVF393331 JFB393331 JOX393331 JYT393331 KIP393331 KSL393331 LCH393331 LMD393331 LVZ393331 MFV393331 MPR393331 MZN393331 NJJ393331 NTF393331 ODB393331 OMX393331 OWT393331 PGP393331 PQL393331 QAH393331 QKD393331 QTZ393331 RDV393331 RNR393331 RXN393331 SHJ393331 SRF393331 TBB393331 TKX393331 TUT393331 UEP393331 UOL393331 UYH393331 VID393331 VRZ393331 WBV393331 WLR393331 WVN393331 L458867 JB458867 SX458867 ACT458867 AMP458867 AWL458867 BGH458867 BQD458867 BZZ458867 CJV458867 CTR458867 DDN458867 DNJ458867 DXF458867 EHB458867 EQX458867 FAT458867 FKP458867 FUL458867 GEH458867 GOD458867 GXZ458867 HHV458867 HRR458867 IBN458867 ILJ458867 IVF458867 JFB458867 JOX458867 JYT458867 KIP458867 KSL458867 LCH458867 LMD458867 LVZ458867 MFV458867 MPR458867 MZN458867 NJJ458867 NTF458867 ODB458867 OMX458867 OWT458867 PGP458867 PQL458867 QAH458867 QKD458867 QTZ458867 RDV458867 RNR458867 RXN458867 SHJ458867 SRF458867 TBB458867 TKX458867 TUT458867 UEP458867 UOL458867 UYH458867 VID458867 VRZ458867 WBV458867 WLR458867 WVN458867 L524403 JB524403 SX524403 ACT524403 AMP524403 AWL524403 BGH524403 BQD524403 BZZ524403 CJV524403 CTR524403 DDN524403 DNJ524403 DXF524403 EHB524403 EQX524403 FAT524403 FKP524403 FUL524403 GEH524403 GOD524403 GXZ524403 HHV524403 HRR524403 IBN524403 ILJ524403 IVF524403 JFB524403 JOX524403 JYT524403 KIP524403 KSL524403 LCH524403 LMD524403 LVZ524403 MFV524403 MPR524403 MZN524403 NJJ524403 NTF524403 ODB524403 OMX524403 OWT524403 PGP524403 PQL524403 QAH524403 QKD524403 QTZ524403 RDV524403 RNR524403 RXN524403 SHJ524403 SRF524403 TBB524403 TKX524403 TUT524403 UEP524403 UOL524403 UYH524403 VID524403 VRZ524403 WBV524403 WLR524403 WVN524403 L589939 JB589939 SX589939 ACT589939 AMP589939 AWL589939 BGH589939 BQD589939 BZZ589939 CJV589939 CTR589939 DDN589939 DNJ589939 DXF589939 EHB589939 EQX589939 FAT589939 FKP589939 FUL589939 GEH589939 GOD589939 GXZ589939 HHV589939 HRR589939 IBN589939 ILJ589939 IVF589939 JFB589939 JOX589939 JYT589939 KIP589939 KSL589939 LCH589939 LMD589939 LVZ589939 MFV589939 MPR589939 MZN589939 NJJ589939 NTF589939 ODB589939 OMX589939 OWT589939 PGP589939 PQL589939 QAH589939 QKD589939 QTZ589939 RDV589939 RNR589939 RXN589939 SHJ589939 SRF589939 TBB589939 TKX589939 TUT589939 UEP589939 UOL589939 UYH589939 VID589939 VRZ589939 WBV589939 WLR589939 WVN589939 L655475 JB655475 SX655475 ACT655475 AMP655475 AWL655475 BGH655475 BQD655475 BZZ655475 CJV655475 CTR655475 DDN655475 DNJ655475 DXF655475 EHB655475 EQX655475 FAT655475 FKP655475 FUL655475 GEH655475 GOD655475 GXZ655475 HHV655475 HRR655475 IBN655475 ILJ655475 IVF655475 JFB655475 JOX655475 JYT655475 KIP655475 KSL655475 LCH655475 LMD655475 LVZ655475 MFV655475 MPR655475 MZN655475 NJJ655475 NTF655475 ODB655475 OMX655475 OWT655475 PGP655475 PQL655475 QAH655475 QKD655475 QTZ655475 RDV655475 RNR655475 RXN655475 SHJ655475 SRF655475 TBB655475 TKX655475 TUT655475 UEP655475 UOL655475 UYH655475 VID655475 VRZ655475 WBV655475 WLR655475 WVN655475 L721011 JB721011 SX721011 ACT721011 AMP721011 AWL721011 BGH721011 BQD721011 BZZ721011 CJV721011 CTR721011 DDN721011 DNJ721011 DXF721011 EHB721011 EQX721011 FAT721011 FKP721011 FUL721011 GEH721011 GOD721011 GXZ721011 HHV721011 HRR721011 IBN721011 ILJ721011 IVF721011 JFB721011 JOX721011 JYT721011 KIP721011 KSL721011 LCH721011 LMD721011 LVZ721011 MFV721011 MPR721011 MZN721011 NJJ721011 NTF721011 ODB721011 OMX721011 OWT721011 PGP721011 PQL721011 QAH721011 QKD721011 QTZ721011 RDV721011 RNR721011 RXN721011 SHJ721011 SRF721011 TBB721011 TKX721011 TUT721011 UEP721011 UOL721011 UYH721011 VID721011 VRZ721011 WBV721011 WLR721011 WVN721011 L786547 JB786547 SX786547 ACT786547 AMP786547 AWL786547 BGH786547 BQD786547 BZZ786547 CJV786547 CTR786547 DDN786547 DNJ786547 DXF786547 EHB786547 EQX786547 FAT786547 FKP786547 FUL786547 GEH786547 GOD786547 GXZ786547 HHV786547 HRR786547 IBN786547 ILJ786547 IVF786547 JFB786547 JOX786547 JYT786547 KIP786547 KSL786547 LCH786547 LMD786547 LVZ786547 MFV786547 MPR786547 MZN786547 NJJ786547 NTF786547 ODB786547 OMX786547 OWT786547 PGP786547 PQL786547 QAH786547 QKD786547 QTZ786547 RDV786547 RNR786547 RXN786547 SHJ786547 SRF786547 TBB786547 TKX786547 TUT786547 UEP786547 UOL786547 UYH786547 VID786547 VRZ786547 WBV786547 WLR786547 WVN786547 L852083 JB852083 SX852083 ACT852083 AMP852083 AWL852083 BGH852083 BQD852083 BZZ852083 CJV852083 CTR852083 DDN852083 DNJ852083 DXF852083 EHB852083 EQX852083 FAT852083 FKP852083 FUL852083 GEH852083 GOD852083 GXZ852083 HHV852083 HRR852083 IBN852083 ILJ852083 IVF852083 JFB852083 JOX852083 JYT852083 KIP852083 KSL852083 LCH852083 LMD852083 LVZ852083 MFV852083 MPR852083 MZN852083 NJJ852083 NTF852083 ODB852083 OMX852083 OWT852083 PGP852083 PQL852083 QAH852083 QKD852083 QTZ852083 RDV852083 RNR852083 RXN852083 SHJ852083 SRF852083 TBB852083 TKX852083 TUT852083 UEP852083 UOL852083 UYH852083 VID852083 VRZ852083 WBV852083 WLR852083 WVN852083 L917619 JB917619 SX917619 ACT917619 AMP917619 AWL917619 BGH917619 BQD917619 BZZ917619 CJV917619 CTR917619 DDN917619 DNJ917619 DXF917619 EHB917619 EQX917619 FAT917619 FKP917619 FUL917619 GEH917619 GOD917619 GXZ917619 HHV917619 HRR917619 IBN917619 ILJ917619 IVF917619 JFB917619 JOX917619 JYT917619 KIP917619 KSL917619 LCH917619 LMD917619 LVZ917619 MFV917619 MPR917619 MZN917619 NJJ917619 NTF917619 ODB917619 OMX917619 OWT917619 PGP917619 PQL917619 QAH917619 QKD917619 QTZ917619 RDV917619 RNR917619 RXN917619 SHJ917619 SRF917619 TBB917619 TKX917619 TUT917619 UEP917619 UOL917619 UYH917619 VID917619 VRZ917619 WBV917619 WLR917619 WVN917619 L983155 JB983155 SX983155 ACT983155 AMP983155 AWL983155 BGH983155 BQD983155 BZZ983155 CJV983155 CTR983155 DDN983155 DNJ983155 DXF983155 EHB983155 EQX983155 FAT983155 FKP983155 FUL983155 GEH983155 GOD983155 GXZ983155 HHV983155 HRR983155 IBN983155 ILJ983155 IVF983155 JFB983155 JOX983155 JYT983155 KIP983155 KSL983155 LCH983155 LMD983155 LVZ983155 MFV983155 MPR983155 MZN983155 NJJ983155 NTF983155 ODB983155 OMX983155 OWT983155 PGP983155 PQL983155 QAH983155 QKD983155 QTZ983155 RDV983155 RNR983155 RXN983155 SHJ983155 SRF983155 TBB983155 TKX983155 TUT983155 UEP983155 UOL983155 UYH983155 VID983155 VRZ983155 WBV983155 WLR983155 WVN983155 JYL983149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V65651 JK65651 TG65651 ADC65651 AMY65651 AWU65651 BGQ65651 BQM65651 CAI65651 CKE65651 CUA65651 DDW65651 DNS65651 DXO65651 EHK65651 ERG65651 FBC65651 FKY65651 FUU65651 GEQ65651 GOM65651 GYI65651 HIE65651 HSA65651 IBW65651 ILS65651 IVO65651 JFK65651 JPG65651 JZC65651 KIY65651 KSU65651 LCQ65651 LMM65651 LWI65651 MGE65651 MQA65651 MZW65651 NJS65651 NTO65651 ODK65651 ONG65651 OXC65651 PGY65651 PQU65651 QAQ65651 QKM65651 QUI65651 REE65651 ROA65651 RXW65651 SHS65651 SRO65651 TBK65651 TLG65651 TVC65651 UEY65651 UOU65651 UYQ65651 VIM65651 VSI65651 WCE65651 WMA65651 WVW65651 V131187 JK131187 TG131187 ADC131187 AMY131187 AWU131187 BGQ131187 BQM131187 CAI131187 CKE131187 CUA131187 DDW131187 DNS131187 DXO131187 EHK131187 ERG131187 FBC131187 FKY131187 FUU131187 GEQ131187 GOM131187 GYI131187 HIE131187 HSA131187 IBW131187 ILS131187 IVO131187 JFK131187 JPG131187 JZC131187 KIY131187 KSU131187 LCQ131187 LMM131187 LWI131187 MGE131187 MQA131187 MZW131187 NJS131187 NTO131187 ODK131187 ONG131187 OXC131187 PGY131187 PQU131187 QAQ131187 QKM131187 QUI131187 REE131187 ROA131187 RXW131187 SHS131187 SRO131187 TBK131187 TLG131187 TVC131187 UEY131187 UOU131187 UYQ131187 VIM131187 VSI131187 WCE131187 WMA131187 WVW131187 V196723 JK196723 TG196723 ADC196723 AMY196723 AWU196723 BGQ196723 BQM196723 CAI196723 CKE196723 CUA196723 DDW196723 DNS196723 DXO196723 EHK196723 ERG196723 FBC196723 FKY196723 FUU196723 GEQ196723 GOM196723 GYI196723 HIE196723 HSA196723 IBW196723 ILS196723 IVO196723 JFK196723 JPG196723 JZC196723 KIY196723 KSU196723 LCQ196723 LMM196723 LWI196723 MGE196723 MQA196723 MZW196723 NJS196723 NTO196723 ODK196723 ONG196723 OXC196723 PGY196723 PQU196723 QAQ196723 QKM196723 QUI196723 REE196723 ROA196723 RXW196723 SHS196723 SRO196723 TBK196723 TLG196723 TVC196723 UEY196723 UOU196723 UYQ196723 VIM196723 VSI196723 WCE196723 WMA196723 WVW196723 V262259 JK262259 TG262259 ADC262259 AMY262259 AWU262259 BGQ262259 BQM262259 CAI262259 CKE262259 CUA262259 DDW262259 DNS262259 DXO262259 EHK262259 ERG262259 FBC262259 FKY262259 FUU262259 GEQ262259 GOM262259 GYI262259 HIE262259 HSA262259 IBW262259 ILS262259 IVO262259 JFK262259 JPG262259 JZC262259 KIY262259 KSU262259 LCQ262259 LMM262259 LWI262259 MGE262259 MQA262259 MZW262259 NJS262259 NTO262259 ODK262259 ONG262259 OXC262259 PGY262259 PQU262259 QAQ262259 QKM262259 QUI262259 REE262259 ROA262259 RXW262259 SHS262259 SRO262259 TBK262259 TLG262259 TVC262259 UEY262259 UOU262259 UYQ262259 VIM262259 VSI262259 WCE262259 WMA262259 WVW262259 V327795 JK327795 TG327795 ADC327795 AMY327795 AWU327795 BGQ327795 BQM327795 CAI327795 CKE327795 CUA327795 DDW327795 DNS327795 DXO327795 EHK327795 ERG327795 FBC327795 FKY327795 FUU327795 GEQ327795 GOM327795 GYI327795 HIE327795 HSA327795 IBW327795 ILS327795 IVO327795 JFK327795 JPG327795 JZC327795 KIY327795 KSU327795 LCQ327795 LMM327795 LWI327795 MGE327795 MQA327795 MZW327795 NJS327795 NTO327795 ODK327795 ONG327795 OXC327795 PGY327795 PQU327795 QAQ327795 QKM327795 QUI327795 REE327795 ROA327795 RXW327795 SHS327795 SRO327795 TBK327795 TLG327795 TVC327795 UEY327795 UOU327795 UYQ327795 VIM327795 VSI327795 WCE327795 WMA327795 WVW327795 V393331 JK393331 TG393331 ADC393331 AMY393331 AWU393331 BGQ393331 BQM393331 CAI393331 CKE393331 CUA393331 DDW393331 DNS393331 DXO393331 EHK393331 ERG393331 FBC393331 FKY393331 FUU393331 GEQ393331 GOM393331 GYI393331 HIE393331 HSA393331 IBW393331 ILS393331 IVO393331 JFK393331 JPG393331 JZC393331 KIY393331 KSU393331 LCQ393331 LMM393331 LWI393331 MGE393331 MQA393331 MZW393331 NJS393331 NTO393331 ODK393331 ONG393331 OXC393331 PGY393331 PQU393331 QAQ393331 QKM393331 QUI393331 REE393331 ROA393331 RXW393331 SHS393331 SRO393331 TBK393331 TLG393331 TVC393331 UEY393331 UOU393331 UYQ393331 VIM393331 VSI393331 WCE393331 WMA393331 WVW393331 V458867 JK458867 TG458867 ADC458867 AMY458867 AWU458867 BGQ458867 BQM458867 CAI458867 CKE458867 CUA458867 DDW458867 DNS458867 DXO458867 EHK458867 ERG458867 FBC458867 FKY458867 FUU458867 GEQ458867 GOM458867 GYI458867 HIE458867 HSA458867 IBW458867 ILS458867 IVO458867 JFK458867 JPG458867 JZC458867 KIY458867 KSU458867 LCQ458867 LMM458867 LWI458867 MGE458867 MQA458867 MZW458867 NJS458867 NTO458867 ODK458867 ONG458867 OXC458867 PGY458867 PQU458867 QAQ458867 QKM458867 QUI458867 REE458867 ROA458867 RXW458867 SHS458867 SRO458867 TBK458867 TLG458867 TVC458867 UEY458867 UOU458867 UYQ458867 VIM458867 VSI458867 WCE458867 WMA458867 WVW458867 V524403 JK524403 TG524403 ADC524403 AMY524403 AWU524403 BGQ524403 BQM524403 CAI524403 CKE524403 CUA524403 DDW524403 DNS524403 DXO524403 EHK524403 ERG524403 FBC524403 FKY524403 FUU524403 GEQ524403 GOM524403 GYI524403 HIE524403 HSA524403 IBW524403 ILS524403 IVO524403 JFK524403 JPG524403 JZC524403 KIY524403 KSU524403 LCQ524403 LMM524403 LWI524403 MGE524403 MQA524403 MZW524403 NJS524403 NTO524403 ODK524403 ONG524403 OXC524403 PGY524403 PQU524403 QAQ524403 QKM524403 QUI524403 REE524403 ROA524403 RXW524403 SHS524403 SRO524403 TBK524403 TLG524403 TVC524403 UEY524403 UOU524403 UYQ524403 VIM524403 VSI524403 WCE524403 WMA524403 WVW524403 V589939 JK589939 TG589939 ADC589939 AMY589939 AWU589939 BGQ589939 BQM589939 CAI589939 CKE589939 CUA589939 DDW589939 DNS589939 DXO589939 EHK589939 ERG589939 FBC589939 FKY589939 FUU589939 GEQ589939 GOM589939 GYI589939 HIE589939 HSA589939 IBW589939 ILS589939 IVO589939 JFK589939 JPG589939 JZC589939 KIY589939 KSU589939 LCQ589939 LMM589939 LWI589939 MGE589939 MQA589939 MZW589939 NJS589939 NTO589939 ODK589939 ONG589939 OXC589939 PGY589939 PQU589939 QAQ589939 QKM589939 QUI589939 REE589939 ROA589939 RXW589939 SHS589939 SRO589939 TBK589939 TLG589939 TVC589939 UEY589939 UOU589939 UYQ589939 VIM589939 VSI589939 WCE589939 WMA589939 WVW589939 V655475 JK655475 TG655475 ADC655475 AMY655475 AWU655475 BGQ655475 BQM655475 CAI655475 CKE655475 CUA655475 DDW655475 DNS655475 DXO655475 EHK655475 ERG655475 FBC655475 FKY655475 FUU655475 GEQ655475 GOM655475 GYI655475 HIE655475 HSA655475 IBW655475 ILS655475 IVO655475 JFK655475 JPG655475 JZC655475 KIY655475 KSU655475 LCQ655475 LMM655475 LWI655475 MGE655475 MQA655475 MZW655475 NJS655475 NTO655475 ODK655475 ONG655475 OXC655475 PGY655475 PQU655475 QAQ655475 QKM655475 QUI655475 REE655475 ROA655475 RXW655475 SHS655475 SRO655475 TBK655475 TLG655475 TVC655475 UEY655475 UOU655475 UYQ655475 VIM655475 VSI655475 WCE655475 WMA655475 WVW655475 V721011 JK721011 TG721011 ADC721011 AMY721011 AWU721011 BGQ721011 BQM721011 CAI721011 CKE721011 CUA721011 DDW721011 DNS721011 DXO721011 EHK721011 ERG721011 FBC721011 FKY721011 FUU721011 GEQ721011 GOM721011 GYI721011 HIE721011 HSA721011 IBW721011 ILS721011 IVO721011 JFK721011 JPG721011 JZC721011 KIY721011 KSU721011 LCQ721011 LMM721011 LWI721011 MGE721011 MQA721011 MZW721011 NJS721011 NTO721011 ODK721011 ONG721011 OXC721011 PGY721011 PQU721011 QAQ721011 QKM721011 QUI721011 REE721011 ROA721011 RXW721011 SHS721011 SRO721011 TBK721011 TLG721011 TVC721011 UEY721011 UOU721011 UYQ721011 VIM721011 VSI721011 WCE721011 WMA721011 WVW721011 V786547 JK786547 TG786547 ADC786547 AMY786547 AWU786547 BGQ786547 BQM786547 CAI786547 CKE786547 CUA786547 DDW786547 DNS786547 DXO786547 EHK786547 ERG786547 FBC786547 FKY786547 FUU786547 GEQ786547 GOM786547 GYI786547 HIE786547 HSA786547 IBW786547 ILS786547 IVO786547 JFK786547 JPG786547 JZC786547 KIY786547 KSU786547 LCQ786547 LMM786547 LWI786547 MGE786547 MQA786547 MZW786547 NJS786547 NTO786547 ODK786547 ONG786547 OXC786547 PGY786547 PQU786547 QAQ786547 QKM786547 QUI786547 REE786547 ROA786547 RXW786547 SHS786547 SRO786547 TBK786547 TLG786547 TVC786547 UEY786547 UOU786547 UYQ786547 VIM786547 VSI786547 WCE786547 WMA786547 WVW786547 V852083 JK852083 TG852083 ADC852083 AMY852083 AWU852083 BGQ852083 BQM852083 CAI852083 CKE852083 CUA852083 DDW852083 DNS852083 DXO852083 EHK852083 ERG852083 FBC852083 FKY852083 FUU852083 GEQ852083 GOM852083 GYI852083 HIE852083 HSA852083 IBW852083 ILS852083 IVO852083 JFK852083 JPG852083 JZC852083 KIY852083 KSU852083 LCQ852083 LMM852083 LWI852083 MGE852083 MQA852083 MZW852083 NJS852083 NTO852083 ODK852083 ONG852083 OXC852083 PGY852083 PQU852083 QAQ852083 QKM852083 QUI852083 REE852083 ROA852083 RXW852083 SHS852083 SRO852083 TBK852083 TLG852083 TVC852083 UEY852083 UOU852083 UYQ852083 VIM852083 VSI852083 WCE852083 WMA852083 WVW852083 V917619 JK917619 TG917619 ADC917619 AMY917619 AWU917619 BGQ917619 BQM917619 CAI917619 CKE917619 CUA917619 DDW917619 DNS917619 DXO917619 EHK917619 ERG917619 FBC917619 FKY917619 FUU917619 GEQ917619 GOM917619 GYI917619 HIE917619 HSA917619 IBW917619 ILS917619 IVO917619 JFK917619 JPG917619 JZC917619 KIY917619 KSU917619 LCQ917619 LMM917619 LWI917619 MGE917619 MQA917619 MZW917619 NJS917619 NTO917619 ODK917619 ONG917619 OXC917619 PGY917619 PQU917619 QAQ917619 QKM917619 QUI917619 REE917619 ROA917619 RXW917619 SHS917619 SRO917619 TBK917619 TLG917619 TVC917619 UEY917619 UOU917619 UYQ917619 VIM917619 VSI917619 WCE917619 WMA917619 WVW917619 V983155 JK983155 TG983155 ADC983155 AMY983155 AWU983155 BGQ983155 BQM983155 CAI983155 CKE983155 CUA983155 DDW983155 DNS983155 DXO983155 EHK983155 ERG983155 FBC983155 FKY983155 FUU983155 GEQ983155 GOM983155 GYI983155 HIE983155 HSA983155 IBW983155 ILS983155 IVO983155 JFK983155 JPG983155 JZC983155 KIY983155 KSU983155 LCQ983155 LMM983155 LWI983155 MGE983155 MQA983155 MZW983155 NJS983155 NTO983155 ODK983155 ONG983155 OXC983155 PGY983155 PQU983155 QAQ983155 QKM983155 QUI983155 REE983155 ROA983155 RXW983155 SHS983155 SRO983155 TBK983155 TLG983155 TVC983155 UEY983155 UOU983155 UYQ983155 VIM983155 VSI983155 WCE983155 WMA983155 WVW983155 VRR983149 IT30 SP30 ACL30 AMH30 AWD30 BFZ30 BPV30 BZR30 CJN30 CTJ30 DDF30 DNB30 DWX30 EGT30 EQP30 FAL30 FKH30 FUD30 GDZ30 GNV30 GXR30 HHN30 HRJ30 IBF30 ILB30 IUX30 JET30 JOP30 JYL30 KIH30 KSD30 LBZ30 LLV30 LVR30 MFN30 MPJ30 MZF30 NJB30 NSX30 OCT30 OMP30 OWL30 PGH30 PQD30 PZZ30 QJV30 QTR30 RDN30 RNJ30 RXF30 SHB30 SQX30 TAT30 TKP30 TUL30 UEH30 UOD30 UXZ30 VHV30 VRR30 WBN30 WLJ30 WVF30 C65653 IT65653 SP65653 ACL65653 AMH65653 AWD65653 BFZ65653 BPV65653 BZR65653 CJN65653 CTJ65653 DDF65653 DNB65653 DWX65653 EGT65653 EQP65653 FAL65653 FKH65653 FUD65653 GDZ65653 GNV65653 GXR65653 HHN65653 HRJ65653 IBF65653 ILB65653 IUX65653 JET65653 JOP65653 JYL65653 KIH65653 KSD65653 LBZ65653 LLV65653 LVR65653 MFN65653 MPJ65653 MZF65653 NJB65653 NSX65653 OCT65653 OMP65653 OWL65653 PGH65653 PQD65653 PZZ65653 QJV65653 QTR65653 RDN65653 RNJ65653 RXF65653 SHB65653 SQX65653 TAT65653 TKP65653 TUL65653 UEH65653 UOD65653 UXZ65653 VHV65653 VRR65653 WBN65653 WLJ65653 WVF65653 C131189 IT131189 SP131189 ACL131189 AMH131189 AWD131189 BFZ131189 BPV131189 BZR131189 CJN131189 CTJ131189 DDF131189 DNB131189 DWX131189 EGT131189 EQP131189 FAL131189 FKH131189 FUD131189 GDZ131189 GNV131189 GXR131189 HHN131189 HRJ131189 IBF131189 ILB131189 IUX131189 JET131189 JOP131189 JYL131189 KIH131189 KSD131189 LBZ131189 LLV131189 LVR131189 MFN131189 MPJ131189 MZF131189 NJB131189 NSX131189 OCT131189 OMP131189 OWL131189 PGH131189 PQD131189 PZZ131189 QJV131189 QTR131189 RDN131189 RNJ131189 RXF131189 SHB131189 SQX131189 TAT131189 TKP131189 TUL131189 UEH131189 UOD131189 UXZ131189 VHV131189 VRR131189 WBN131189 WLJ131189 WVF131189 C196725 IT196725 SP196725 ACL196725 AMH196725 AWD196725 BFZ196725 BPV196725 BZR196725 CJN196725 CTJ196725 DDF196725 DNB196725 DWX196725 EGT196725 EQP196725 FAL196725 FKH196725 FUD196725 GDZ196725 GNV196725 GXR196725 HHN196725 HRJ196725 IBF196725 ILB196725 IUX196725 JET196725 JOP196725 JYL196725 KIH196725 KSD196725 LBZ196725 LLV196725 LVR196725 MFN196725 MPJ196725 MZF196725 NJB196725 NSX196725 OCT196725 OMP196725 OWL196725 PGH196725 PQD196725 PZZ196725 QJV196725 QTR196725 RDN196725 RNJ196725 RXF196725 SHB196725 SQX196725 TAT196725 TKP196725 TUL196725 UEH196725 UOD196725 UXZ196725 VHV196725 VRR196725 WBN196725 WLJ196725 WVF196725 C262261 IT262261 SP262261 ACL262261 AMH262261 AWD262261 BFZ262261 BPV262261 BZR262261 CJN262261 CTJ262261 DDF262261 DNB262261 DWX262261 EGT262261 EQP262261 FAL262261 FKH262261 FUD262261 GDZ262261 GNV262261 GXR262261 HHN262261 HRJ262261 IBF262261 ILB262261 IUX262261 JET262261 JOP262261 JYL262261 KIH262261 KSD262261 LBZ262261 LLV262261 LVR262261 MFN262261 MPJ262261 MZF262261 NJB262261 NSX262261 OCT262261 OMP262261 OWL262261 PGH262261 PQD262261 PZZ262261 QJV262261 QTR262261 RDN262261 RNJ262261 RXF262261 SHB262261 SQX262261 TAT262261 TKP262261 TUL262261 UEH262261 UOD262261 UXZ262261 VHV262261 VRR262261 WBN262261 WLJ262261 WVF262261 C327797 IT327797 SP327797 ACL327797 AMH327797 AWD327797 BFZ327797 BPV327797 BZR327797 CJN327797 CTJ327797 DDF327797 DNB327797 DWX327797 EGT327797 EQP327797 FAL327797 FKH327797 FUD327797 GDZ327797 GNV327797 GXR327797 HHN327797 HRJ327797 IBF327797 ILB327797 IUX327797 JET327797 JOP327797 JYL327797 KIH327797 KSD327797 LBZ327797 LLV327797 LVR327797 MFN327797 MPJ327797 MZF327797 NJB327797 NSX327797 OCT327797 OMP327797 OWL327797 PGH327797 PQD327797 PZZ327797 QJV327797 QTR327797 RDN327797 RNJ327797 RXF327797 SHB327797 SQX327797 TAT327797 TKP327797 TUL327797 UEH327797 UOD327797 UXZ327797 VHV327797 VRR327797 WBN327797 WLJ327797 WVF327797 C393333 IT393333 SP393333 ACL393333 AMH393333 AWD393333 BFZ393333 BPV393333 BZR393333 CJN393333 CTJ393333 DDF393333 DNB393333 DWX393333 EGT393333 EQP393333 FAL393333 FKH393333 FUD393333 GDZ393333 GNV393333 GXR393333 HHN393333 HRJ393333 IBF393333 ILB393333 IUX393333 JET393333 JOP393333 JYL393333 KIH393333 KSD393333 LBZ393333 LLV393333 LVR393333 MFN393333 MPJ393333 MZF393333 NJB393333 NSX393333 OCT393333 OMP393333 OWL393333 PGH393333 PQD393333 PZZ393333 QJV393333 QTR393333 RDN393333 RNJ393333 RXF393333 SHB393333 SQX393333 TAT393333 TKP393333 TUL393333 UEH393333 UOD393333 UXZ393333 VHV393333 VRR393333 WBN393333 WLJ393333 WVF393333 C458869 IT458869 SP458869 ACL458869 AMH458869 AWD458869 BFZ458869 BPV458869 BZR458869 CJN458869 CTJ458869 DDF458869 DNB458869 DWX458869 EGT458869 EQP458869 FAL458869 FKH458869 FUD458869 GDZ458869 GNV458869 GXR458869 HHN458869 HRJ458869 IBF458869 ILB458869 IUX458869 JET458869 JOP458869 JYL458869 KIH458869 KSD458869 LBZ458869 LLV458869 LVR458869 MFN458869 MPJ458869 MZF458869 NJB458869 NSX458869 OCT458869 OMP458869 OWL458869 PGH458869 PQD458869 PZZ458869 QJV458869 QTR458869 RDN458869 RNJ458869 RXF458869 SHB458869 SQX458869 TAT458869 TKP458869 TUL458869 UEH458869 UOD458869 UXZ458869 VHV458869 VRR458869 WBN458869 WLJ458869 WVF458869 C524405 IT524405 SP524405 ACL524405 AMH524405 AWD524405 BFZ524405 BPV524405 BZR524405 CJN524405 CTJ524405 DDF524405 DNB524405 DWX524405 EGT524405 EQP524405 FAL524405 FKH524405 FUD524405 GDZ524405 GNV524405 GXR524405 HHN524405 HRJ524405 IBF524405 ILB524405 IUX524405 JET524405 JOP524405 JYL524405 KIH524405 KSD524405 LBZ524405 LLV524405 LVR524405 MFN524405 MPJ524405 MZF524405 NJB524405 NSX524405 OCT524405 OMP524405 OWL524405 PGH524405 PQD524405 PZZ524405 QJV524405 QTR524405 RDN524405 RNJ524405 RXF524405 SHB524405 SQX524405 TAT524405 TKP524405 TUL524405 UEH524405 UOD524405 UXZ524405 VHV524405 VRR524405 WBN524405 WLJ524405 WVF524405 C589941 IT589941 SP589941 ACL589941 AMH589941 AWD589941 BFZ589941 BPV589941 BZR589941 CJN589941 CTJ589941 DDF589941 DNB589941 DWX589941 EGT589941 EQP589941 FAL589941 FKH589941 FUD589941 GDZ589941 GNV589941 GXR589941 HHN589941 HRJ589941 IBF589941 ILB589941 IUX589941 JET589941 JOP589941 JYL589941 KIH589941 KSD589941 LBZ589941 LLV589941 LVR589941 MFN589941 MPJ589941 MZF589941 NJB589941 NSX589941 OCT589941 OMP589941 OWL589941 PGH589941 PQD589941 PZZ589941 QJV589941 QTR589941 RDN589941 RNJ589941 RXF589941 SHB589941 SQX589941 TAT589941 TKP589941 TUL589941 UEH589941 UOD589941 UXZ589941 VHV589941 VRR589941 WBN589941 WLJ589941 WVF589941 C655477 IT655477 SP655477 ACL655477 AMH655477 AWD655477 BFZ655477 BPV655477 BZR655477 CJN655477 CTJ655477 DDF655477 DNB655477 DWX655477 EGT655477 EQP655477 FAL655477 FKH655477 FUD655477 GDZ655477 GNV655477 GXR655477 HHN655477 HRJ655477 IBF655477 ILB655477 IUX655477 JET655477 JOP655477 JYL655477 KIH655477 KSD655477 LBZ655477 LLV655477 LVR655477 MFN655477 MPJ655477 MZF655477 NJB655477 NSX655477 OCT655477 OMP655477 OWL655477 PGH655477 PQD655477 PZZ655477 QJV655477 QTR655477 RDN655477 RNJ655477 RXF655477 SHB655477 SQX655477 TAT655477 TKP655477 TUL655477 UEH655477 UOD655477 UXZ655477 VHV655477 VRR655477 WBN655477 WLJ655477 WVF655477 C721013 IT721013 SP721013 ACL721013 AMH721013 AWD721013 BFZ721013 BPV721013 BZR721013 CJN721013 CTJ721013 DDF721013 DNB721013 DWX721013 EGT721013 EQP721013 FAL721013 FKH721013 FUD721013 GDZ721013 GNV721013 GXR721013 HHN721013 HRJ721013 IBF721013 ILB721013 IUX721013 JET721013 JOP721013 JYL721013 KIH721013 KSD721013 LBZ721013 LLV721013 LVR721013 MFN721013 MPJ721013 MZF721013 NJB721013 NSX721013 OCT721013 OMP721013 OWL721013 PGH721013 PQD721013 PZZ721013 QJV721013 QTR721013 RDN721013 RNJ721013 RXF721013 SHB721013 SQX721013 TAT721013 TKP721013 TUL721013 UEH721013 UOD721013 UXZ721013 VHV721013 VRR721013 WBN721013 WLJ721013 WVF721013 C786549 IT786549 SP786549 ACL786549 AMH786549 AWD786549 BFZ786549 BPV786549 BZR786549 CJN786549 CTJ786549 DDF786549 DNB786549 DWX786549 EGT786549 EQP786549 FAL786549 FKH786549 FUD786549 GDZ786549 GNV786549 GXR786549 HHN786549 HRJ786549 IBF786549 ILB786549 IUX786549 JET786549 JOP786549 JYL786549 KIH786549 KSD786549 LBZ786549 LLV786549 LVR786549 MFN786549 MPJ786549 MZF786549 NJB786549 NSX786549 OCT786549 OMP786549 OWL786549 PGH786549 PQD786549 PZZ786549 QJV786549 QTR786549 RDN786549 RNJ786549 RXF786549 SHB786549 SQX786549 TAT786549 TKP786549 TUL786549 UEH786549 UOD786549 UXZ786549 VHV786549 VRR786549 WBN786549 WLJ786549 WVF786549 C852085 IT852085 SP852085 ACL852085 AMH852085 AWD852085 BFZ852085 BPV852085 BZR852085 CJN852085 CTJ852085 DDF852085 DNB852085 DWX852085 EGT852085 EQP852085 FAL852085 FKH852085 FUD852085 GDZ852085 GNV852085 GXR852085 HHN852085 HRJ852085 IBF852085 ILB852085 IUX852085 JET852085 JOP852085 JYL852085 KIH852085 KSD852085 LBZ852085 LLV852085 LVR852085 MFN852085 MPJ852085 MZF852085 NJB852085 NSX852085 OCT852085 OMP852085 OWL852085 PGH852085 PQD852085 PZZ852085 QJV852085 QTR852085 RDN852085 RNJ852085 RXF852085 SHB852085 SQX852085 TAT852085 TKP852085 TUL852085 UEH852085 UOD852085 UXZ852085 VHV852085 VRR852085 WBN852085 WLJ852085 WVF852085 C917621 IT917621 SP917621 ACL917621 AMH917621 AWD917621 BFZ917621 BPV917621 BZR917621 CJN917621 CTJ917621 DDF917621 DNB917621 DWX917621 EGT917621 EQP917621 FAL917621 FKH917621 FUD917621 GDZ917621 GNV917621 GXR917621 HHN917621 HRJ917621 IBF917621 ILB917621 IUX917621 JET917621 JOP917621 JYL917621 KIH917621 KSD917621 LBZ917621 LLV917621 LVR917621 MFN917621 MPJ917621 MZF917621 NJB917621 NSX917621 OCT917621 OMP917621 OWL917621 PGH917621 PQD917621 PZZ917621 QJV917621 QTR917621 RDN917621 RNJ917621 RXF917621 SHB917621 SQX917621 TAT917621 TKP917621 TUL917621 UEH917621 UOD917621 UXZ917621 VHV917621 VRR917621 WBN917621 WLJ917621 WVF917621 C983157 IT983157 SP983157 ACL983157 AMH983157 AWD983157 BFZ983157 BPV983157 BZR983157 CJN983157 CTJ983157 DDF983157 DNB983157 DWX983157 EGT983157 EQP983157 FAL983157 FKH983157 FUD983157 GDZ983157 GNV983157 GXR983157 HHN983157 HRJ983157 IBF983157 ILB983157 IUX983157 JET983157 JOP983157 JYL983157 KIH983157 KSD983157 LBZ983157 LLV983157 LVR983157 MFN983157 MPJ983157 MZF983157 NJB983157 NSX983157 OCT983157 OMP983157 OWL983157 PGH983157 PQD983157 PZZ983157 QJV983157 QTR983157 RDN983157 RNJ983157 RXF983157 SHB983157 SQX983157 TAT983157 TKP983157 TUL983157 UEH983157 UOD983157 UXZ983157 VHV983157 VRR983157 WBN983157 WLJ983157 WVF983157 PGH983149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L65653 JB65653 SX65653 ACT65653 AMP65653 AWL65653 BGH65653 BQD65653 BZZ65653 CJV65653 CTR65653 DDN65653 DNJ65653 DXF65653 EHB65653 EQX65653 FAT65653 FKP65653 FUL65653 GEH65653 GOD65653 GXZ65653 HHV65653 HRR65653 IBN65653 ILJ65653 IVF65653 JFB65653 JOX65653 JYT65653 KIP65653 KSL65653 LCH65653 LMD65653 LVZ65653 MFV65653 MPR65653 MZN65653 NJJ65653 NTF65653 ODB65653 OMX65653 OWT65653 PGP65653 PQL65653 QAH65653 QKD65653 QTZ65653 RDV65653 RNR65653 RXN65653 SHJ65653 SRF65653 TBB65653 TKX65653 TUT65653 UEP65653 UOL65653 UYH65653 VID65653 VRZ65653 WBV65653 WLR65653 WVN65653 L131189 JB131189 SX131189 ACT131189 AMP131189 AWL131189 BGH131189 BQD131189 BZZ131189 CJV131189 CTR131189 DDN131189 DNJ131189 DXF131189 EHB131189 EQX131189 FAT131189 FKP131189 FUL131189 GEH131189 GOD131189 GXZ131189 HHV131189 HRR131189 IBN131189 ILJ131189 IVF131189 JFB131189 JOX131189 JYT131189 KIP131189 KSL131189 LCH131189 LMD131189 LVZ131189 MFV131189 MPR131189 MZN131189 NJJ131189 NTF131189 ODB131189 OMX131189 OWT131189 PGP131189 PQL131189 QAH131189 QKD131189 QTZ131189 RDV131189 RNR131189 RXN131189 SHJ131189 SRF131189 TBB131189 TKX131189 TUT131189 UEP131189 UOL131189 UYH131189 VID131189 VRZ131189 WBV131189 WLR131189 WVN131189 L196725 JB196725 SX196725 ACT196725 AMP196725 AWL196725 BGH196725 BQD196725 BZZ196725 CJV196725 CTR196725 DDN196725 DNJ196725 DXF196725 EHB196725 EQX196725 FAT196725 FKP196725 FUL196725 GEH196725 GOD196725 GXZ196725 HHV196725 HRR196725 IBN196725 ILJ196725 IVF196725 JFB196725 JOX196725 JYT196725 KIP196725 KSL196725 LCH196725 LMD196725 LVZ196725 MFV196725 MPR196725 MZN196725 NJJ196725 NTF196725 ODB196725 OMX196725 OWT196725 PGP196725 PQL196725 QAH196725 QKD196725 QTZ196725 RDV196725 RNR196725 RXN196725 SHJ196725 SRF196725 TBB196725 TKX196725 TUT196725 UEP196725 UOL196725 UYH196725 VID196725 VRZ196725 WBV196725 WLR196725 WVN196725 L262261 JB262261 SX262261 ACT262261 AMP262261 AWL262261 BGH262261 BQD262261 BZZ262261 CJV262261 CTR262261 DDN262261 DNJ262261 DXF262261 EHB262261 EQX262261 FAT262261 FKP262261 FUL262261 GEH262261 GOD262261 GXZ262261 HHV262261 HRR262261 IBN262261 ILJ262261 IVF262261 JFB262261 JOX262261 JYT262261 KIP262261 KSL262261 LCH262261 LMD262261 LVZ262261 MFV262261 MPR262261 MZN262261 NJJ262261 NTF262261 ODB262261 OMX262261 OWT262261 PGP262261 PQL262261 QAH262261 QKD262261 QTZ262261 RDV262261 RNR262261 RXN262261 SHJ262261 SRF262261 TBB262261 TKX262261 TUT262261 UEP262261 UOL262261 UYH262261 VID262261 VRZ262261 WBV262261 WLR262261 WVN262261 L327797 JB327797 SX327797 ACT327797 AMP327797 AWL327797 BGH327797 BQD327797 BZZ327797 CJV327797 CTR327797 DDN327797 DNJ327797 DXF327797 EHB327797 EQX327797 FAT327797 FKP327797 FUL327797 GEH327797 GOD327797 GXZ327797 HHV327797 HRR327797 IBN327797 ILJ327797 IVF327797 JFB327797 JOX327797 JYT327797 KIP327797 KSL327797 LCH327797 LMD327797 LVZ327797 MFV327797 MPR327797 MZN327797 NJJ327797 NTF327797 ODB327797 OMX327797 OWT327797 PGP327797 PQL327797 QAH327797 QKD327797 QTZ327797 RDV327797 RNR327797 RXN327797 SHJ327797 SRF327797 TBB327797 TKX327797 TUT327797 UEP327797 UOL327797 UYH327797 VID327797 VRZ327797 WBV327797 WLR327797 WVN327797 L393333 JB393333 SX393333 ACT393333 AMP393333 AWL393333 BGH393333 BQD393333 BZZ393333 CJV393333 CTR393333 DDN393333 DNJ393333 DXF393333 EHB393333 EQX393333 FAT393333 FKP393333 FUL393333 GEH393333 GOD393333 GXZ393333 HHV393333 HRR393333 IBN393333 ILJ393333 IVF393333 JFB393333 JOX393333 JYT393333 KIP393333 KSL393333 LCH393333 LMD393333 LVZ393333 MFV393333 MPR393333 MZN393333 NJJ393333 NTF393333 ODB393333 OMX393333 OWT393333 PGP393333 PQL393333 QAH393333 QKD393333 QTZ393333 RDV393333 RNR393333 RXN393333 SHJ393333 SRF393333 TBB393333 TKX393333 TUT393333 UEP393333 UOL393333 UYH393333 VID393333 VRZ393333 WBV393333 WLR393333 WVN393333 L458869 JB458869 SX458869 ACT458869 AMP458869 AWL458869 BGH458869 BQD458869 BZZ458869 CJV458869 CTR458869 DDN458869 DNJ458869 DXF458869 EHB458869 EQX458869 FAT458869 FKP458869 FUL458869 GEH458869 GOD458869 GXZ458869 HHV458869 HRR458869 IBN458869 ILJ458869 IVF458869 JFB458869 JOX458869 JYT458869 KIP458869 KSL458869 LCH458869 LMD458869 LVZ458869 MFV458869 MPR458869 MZN458869 NJJ458869 NTF458869 ODB458869 OMX458869 OWT458869 PGP458869 PQL458869 QAH458869 QKD458869 QTZ458869 RDV458869 RNR458869 RXN458869 SHJ458869 SRF458869 TBB458869 TKX458869 TUT458869 UEP458869 UOL458869 UYH458869 VID458869 VRZ458869 WBV458869 WLR458869 WVN458869 L524405 JB524405 SX524405 ACT524405 AMP524405 AWL524405 BGH524405 BQD524405 BZZ524405 CJV524405 CTR524405 DDN524405 DNJ524405 DXF524405 EHB524405 EQX524405 FAT524405 FKP524405 FUL524405 GEH524405 GOD524405 GXZ524405 HHV524405 HRR524405 IBN524405 ILJ524405 IVF524405 JFB524405 JOX524405 JYT524405 KIP524405 KSL524405 LCH524405 LMD524405 LVZ524405 MFV524405 MPR524405 MZN524405 NJJ524405 NTF524405 ODB524405 OMX524405 OWT524405 PGP524405 PQL524405 QAH524405 QKD524405 QTZ524405 RDV524405 RNR524405 RXN524405 SHJ524405 SRF524405 TBB524405 TKX524405 TUT524405 UEP524405 UOL524405 UYH524405 VID524405 VRZ524405 WBV524405 WLR524405 WVN524405 L589941 JB589941 SX589941 ACT589941 AMP589941 AWL589941 BGH589941 BQD589941 BZZ589941 CJV589941 CTR589941 DDN589941 DNJ589941 DXF589941 EHB589941 EQX589941 FAT589941 FKP589941 FUL589941 GEH589941 GOD589941 GXZ589941 HHV589941 HRR589941 IBN589941 ILJ589941 IVF589941 JFB589941 JOX589941 JYT589941 KIP589941 KSL589941 LCH589941 LMD589941 LVZ589941 MFV589941 MPR589941 MZN589941 NJJ589941 NTF589941 ODB589941 OMX589941 OWT589941 PGP589941 PQL589941 QAH589941 QKD589941 QTZ589941 RDV589941 RNR589941 RXN589941 SHJ589941 SRF589941 TBB589941 TKX589941 TUT589941 UEP589941 UOL589941 UYH589941 VID589941 VRZ589941 WBV589941 WLR589941 WVN589941 L655477 JB655477 SX655477 ACT655477 AMP655477 AWL655477 BGH655477 BQD655477 BZZ655477 CJV655477 CTR655477 DDN655477 DNJ655477 DXF655477 EHB655477 EQX655477 FAT655477 FKP655477 FUL655477 GEH655477 GOD655477 GXZ655477 HHV655477 HRR655477 IBN655477 ILJ655477 IVF655477 JFB655477 JOX655477 JYT655477 KIP655477 KSL655477 LCH655477 LMD655477 LVZ655477 MFV655477 MPR655477 MZN655477 NJJ655477 NTF655477 ODB655477 OMX655477 OWT655477 PGP655477 PQL655477 QAH655477 QKD655477 QTZ655477 RDV655477 RNR655477 RXN655477 SHJ655477 SRF655477 TBB655477 TKX655477 TUT655477 UEP655477 UOL655477 UYH655477 VID655477 VRZ655477 WBV655477 WLR655477 WVN655477 L721013 JB721013 SX721013 ACT721013 AMP721013 AWL721013 BGH721013 BQD721013 BZZ721013 CJV721013 CTR721013 DDN721013 DNJ721013 DXF721013 EHB721013 EQX721013 FAT721013 FKP721013 FUL721013 GEH721013 GOD721013 GXZ721013 HHV721013 HRR721013 IBN721013 ILJ721013 IVF721013 JFB721013 JOX721013 JYT721013 KIP721013 KSL721013 LCH721013 LMD721013 LVZ721013 MFV721013 MPR721013 MZN721013 NJJ721013 NTF721013 ODB721013 OMX721013 OWT721013 PGP721013 PQL721013 QAH721013 QKD721013 QTZ721013 RDV721013 RNR721013 RXN721013 SHJ721013 SRF721013 TBB721013 TKX721013 TUT721013 UEP721013 UOL721013 UYH721013 VID721013 VRZ721013 WBV721013 WLR721013 WVN721013 L786549 JB786549 SX786549 ACT786549 AMP786549 AWL786549 BGH786549 BQD786549 BZZ786549 CJV786549 CTR786549 DDN786549 DNJ786549 DXF786549 EHB786549 EQX786549 FAT786549 FKP786549 FUL786549 GEH786549 GOD786549 GXZ786549 HHV786549 HRR786549 IBN786549 ILJ786549 IVF786549 JFB786549 JOX786549 JYT786549 KIP786549 KSL786549 LCH786549 LMD786549 LVZ786549 MFV786549 MPR786549 MZN786549 NJJ786549 NTF786549 ODB786549 OMX786549 OWT786549 PGP786549 PQL786549 QAH786549 QKD786549 QTZ786549 RDV786549 RNR786549 RXN786549 SHJ786549 SRF786549 TBB786549 TKX786549 TUT786549 UEP786549 UOL786549 UYH786549 VID786549 VRZ786549 WBV786549 WLR786549 WVN786549 L852085 JB852085 SX852085 ACT852085 AMP852085 AWL852085 BGH852085 BQD852085 BZZ852085 CJV852085 CTR852085 DDN852085 DNJ852085 DXF852085 EHB852085 EQX852085 FAT852085 FKP852085 FUL852085 GEH852085 GOD852085 GXZ852085 HHV852085 HRR852085 IBN852085 ILJ852085 IVF852085 JFB852085 JOX852085 JYT852085 KIP852085 KSL852085 LCH852085 LMD852085 LVZ852085 MFV852085 MPR852085 MZN852085 NJJ852085 NTF852085 ODB852085 OMX852085 OWT852085 PGP852085 PQL852085 QAH852085 QKD852085 QTZ852085 RDV852085 RNR852085 RXN852085 SHJ852085 SRF852085 TBB852085 TKX852085 TUT852085 UEP852085 UOL852085 UYH852085 VID852085 VRZ852085 WBV852085 WLR852085 WVN852085 L917621 JB917621 SX917621 ACT917621 AMP917621 AWL917621 BGH917621 BQD917621 BZZ917621 CJV917621 CTR917621 DDN917621 DNJ917621 DXF917621 EHB917621 EQX917621 FAT917621 FKP917621 FUL917621 GEH917621 GOD917621 GXZ917621 HHV917621 HRR917621 IBN917621 ILJ917621 IVF917621 JFB917621 JOX917621 JYT917621 KIP917621 KSL917621 LCH917621 LMD917621 LVZ917621 MFV917621 MPR917621 MZN917621 NJJ917621 NTF917621 ODB917621 OMX917621 OWT917621 PGP917621 PQL917621 QAH917621 QKD917621 QTZ917621 RDV917621 RNR917621 RXN917621 SHJ917621 SRF917621 TBB917621 TKX917621 TUT917621 UEP917621 UOL917621 UYH917621 VID917621 VRZ917621 WBV917621 WLR917621 WVN917621 L983157 JB983157 SX983157 ACT983157 AMP983157 AWL983157 BGH983157 BQD983157 BZZ983157 CJV983157 CTR983157 DDN983157 DNJ983157 DXF983157 EHB983157 EQX983157 FAT983157 FKP983157 FUL983157 GEH983157 GOD983157 GXZ983157 HHV983157 HRR983157 IBN983157 ILJ983157 IVF983157 JFB983157 JOX983157 JYT983157 KIP983157 KSL983157 LCH983157 LMD983157 LVZ983157 MFV983157 MPR983157 MZN983157 NJJ983157 NTF983157 ODB983157 OMX983157 OWT983157 PGP983157 PQL983157 QAH983157 QKD983157 QTZ983157 RDV983157 RNR983157 RXN983157 SHJ983157 SRF983157 TBB983157 TKX983157 TUT983157 UEP983157 UOL983157 UYH983157 VID983157 VRZ983157 WBV983157 WLR983157 WVN983157 KIH983149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V65653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V131189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V196725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V262261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V327797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V393333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V458869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V524405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V589941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V655477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V721013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V786549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V852085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V917621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V983157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TUL983149 IT32 SP32 ACL32 AMH32 AWD32 BFZ32 BPV32 BZR32 CJN32 CTJ32 DDF32 DNB32 DWX32 EGT32 EQP32 FAL32 FKH32 FUD32 GDZ32 GNV32 GXR32 HHN32 HRJ32 IBF32 ILB32 IUX32 JET32 JOP32 JYL32 KIH32 KSD32 LBZ32 LLV32 LVR32 MFN32 MPJ32 MZF32 NJB32 NSX32 OCT32 OMP32 OWL32 PGH32 PQD32 PZZ32 QJV32 QTR32 RDN32 RNJ32 RXF32 SHB32 SQX32 TAT32 TKP32 TUL32 UEH32 UOD32 UXZ32 VHV32 VRR32 WBN32 WLJ32 WVF32 C65655 IT65655 SP65655 ACL65655 AMH65655 AWD65655 BFZ65655 BPV65655 BZR65655 CJN65655 CTJ65655 DDF65655 DNB65655 DWX65655 EGT65655 EQP65655 FAL65655 FKH65655 FUD65655 GDZ65655 GNV65655 GXR65655 HHN65655 HRJ65655 IBF65655 ILB65655 IUX65655 JET65655 JOP65655 JYL65655 KIH65655 KSD65655 LBZ65655 LLV65655 LVR65655 MFN65655 MPJ65655 MZF65655 NJB65655 NSX65655 OCT65655 OMP65655 OWL65655 PGH65655 PQD65655 PZZ65655 QJV65655 QTR65655 RDN65655 RNJ65655 RXF65655 SHB65655 SQX65655 TAT65655 TKP65655 TUL65655 UEH65655 UOD65655 UXZ65655 VHV65655 VRR65655 WBN65655 WLJ65655 WVF65655 C131191 IT131191 SP131191 ACL131191 AMH131191 AWD131191 BFZ131191 BPV131191 BZR131191 CJN131191 CTJ131191 DDF131191 DNB131191 DWX131191 EGT131191 EQP131191 FAL131191 FKH131191 FUD131191 GDZ131191 GNV131191 GXR131191 HHN131191 HRJ131191 IBF131191 ILB131191 IUX131191 JET131191 JOP131191 JYL131191 KIH131191 KSD131191 LBZ131191 LLV131191 LVR131191 MFN131191 MPJ131191 MZF131191 NJB131191 NSX131191 OCT131191 OMP131191 OWL131191 PGH131191 PQD131191 PZZ131191 QJV131191 QTR131191 RDN131191 RNJ131191 RXF131191 SHB131191 SQX131191 TAT131191 TKP131191 TUL131191 UEH131191 UOD131191 UXZ131191 VHV131191 VRR131191 WBN131191 WLJ131191 WVF131191 C196727 IT196727 SP196727 ACL196727 AMH196727 AWD196727 BFZ196727 BPV196727 BZR196727 CJN196727 CTJ196727 DDF196727 DNB196727 DWX196727 EGT196727 EQP196727 FAL196727 FKH196727 FUD196727 GDZ196727 GNV196727 GXR196727 HHN196727 HRJ196727 IBF196727 ILB196727 IUX196727 JET196727 JOP196727 JYL196727 KIH196727 KSD196727 LBZ196727 LLV196727 LVR196727 MFN196727 MPJ196727 MZF196727 NJB196727 NSX196727 OCT196727 OMP196727 OWL196727 PGH196727 PQD196727 PZZ196727 QJV196727 QTR196727 RDN196727 RNJ196727 RXF196727 SHB196727 SQX196727 TAT196727 TKP196727 TUL196727 UEH196727 UOD196727 UXZ196727 VHV196727 VRR196727 WBN196727 WLJ196727 WVF196727 C262263 IT262263 SP262263 ACL262263 AMH262263 AWD262263 BFZ262263 BPV262263 BZR262263 CJN262263 CTJ262263 DDF262263 DNB262263 DWX262263 EGT262263 EQP262263 FAL262263 FKH262263 FUD262263 GDZ262263 GNV262263 GXR262263 HHN262263 HRJ262263 IBF262263 ILB262263 IUX262263 JET262263 JOP262263 JYL262263 KIH262263 KSD262263 LBZ262263 LLV262263 LVR262263 MFN262263 MPJ262263 MZF262263 NJB262263 NSX262263 OCT262263 OMP262263 OWL262263 PGH262263 PQD262263 PZZ262263 QJV262263 QTR262263 RDN262263 RNJ262263 RXF262263 SHB262263 SQX262263 TAT262263 TKP262263 TUL262263 UEH262263 UOD262263 UXZ262263 VHV262263 VRR262263 WBN262263 WLJ262263 WVF262263 C327799 IT327799 SP327799 ACL327799 AMH327799 AWD327799 BFZ327799 BPV327799 BZR327799 CJN327799 CTJ327799 DDF327799 DNB327799 DWX327799 EGT327799 EQP327799 FAL327799 FKH327799 FUD327799 GDZ327799 GNV327799 GXR327799 HHN327799 HRJ327799 IBF327799 ILB327799 IUX327799 JET327799 JOP327799 JYL327799 KIH327799 KSD327799 LBZ327799 LLV327799 LVR327799 MFN327799 MPJ327799 MZF327799 NJB327799 NSX327799 OCT327799 OMP327799 OWL327799 PGH327799 PQD327799 PZZ327799 QJV327799 QTR327799 RDN327799 RNJ327799 RXF327799 SHB327799 SQX327799 TAT327799 TKP327799 TUL327799 UEH327799 UOD327799 UXZ327799 VHV327799 VRR327799 WBN327799 WLJ327799 WVF327799 C393335 IT393335 SP393335 ACL393335 AMH393335 AWD393335 BFZ393335 BPV393335 BZR393335 CJN393335 CTJ393335 DDF393335 DNB393335 DWX393335 EGT393335 EQP393335 FAL393335 FKH393335 FUD393335 GDZ393335 GNV393335 GXR393335 HHN393335 HRJ393335 IBF393335 ILB393335 IUX393335 JET393335 JOP393335 JYL393335 KIH393335 KSD393335 LBZ393335 LLV393335 LVR393335 MFN393335 MPJ393335 MZF393335 NJB393335 NSX393335 OCT393335 OMP393335 OWL393335 PGH393335 PQD393335 PZZ393335 QJV393335 QTR393335 RDN393335 RNJ393335 RXF393335 SHB393335 SQX393335 TAT393335 TKP393335 TUL393335 UEH393335 UOD393335 UXZ393335 VHV393335 VRR393335 WBN393335 WLJ393335 WVF393335 C458871 IT458871 SP458871 ACL458871 AMH458871 AWD458871 BFZ458871 BPV458871 BZR458871 CJN458871 CTJ458871 DDF458871 DNB458871 DWX458871 EGT458871 EQP458871 FAL458871 FKH458871 FUD458871 GDZ458871 GNV458871 GXR458871 HHN458871 HRJ458871 IBF458871 ILB458871 IUX458871 JET458871 JOP458871 JYL458871 KIH458871 KSD458871 LBZ458871 LLV458871 LVR458871 MFN458871 MPJ458871 MZF458871 NJB458871 NSX458871 OCT458871 OMP458871 OWL458871 PGH458871 PQD458871 PZZ458871 QJV458871 QTR458871 RDN458871 RNJ458871 RXF458871 SHB458871 SQX458871 TAT458871 TKP458871 TUL458871 UEH458871 UOD458871 UXZ458871 VHV458871 VRR458871 WBN458871 WLJ458871 WVF458871 C524407 IT524407 SP524407 ACL524407 AMH524407 AWD524407 BFZ524407 BPV524407 BZR524407 CJN524407 CTJ524407 DDF524407 DNB524407 DWX524407 EGT524407 EQP524407 FAL524407 FKH524407 FUD524407 GDZ524407 GNV524407 GXR524407 HHN524407 HRJ524407 IBF524407 ILB524407 IUX524407 JET524407 JOP524407 JYL524407 KIH524407 KSD524407 LBZ524407 LLV524407 LVR524407 MFN524407 MPJ524407 MZF524407 NJB524407 NSX524407 OCT524407 OMP524407 OWL524407 PGH524407 PQD524407 PZZ524407 QJV524407 QTR524407 RDN524407 RNJ524407 RXF524407 SHB524407 SQX524407 TAT524407 TKP524407 TUL524407 UEH524407 UOD524407 UXZ524407 VHV524407 VRR524407 WBN524407 WLJ524407 WVF524407 C589943 IT589943 SP589943 ACL589943 AMH589943 AWD589943 BFZ589943 BPV589943 BZR589943 CJN589943 CTJ589943 DDF589943 DNB589943 DWX589943 EGT589943 EQP589943 FAL589943 FKH589943 FUD589943 GDZ589943 GNV589943 GXR589943 HHN589943 HRJ589943 IBF589943 ILB589943 IUX589943 JET589943 JOP589943 JYL589943 KIH589943 KSD589943 LBZ589943 LLV589943 LVR589943 MFN589943 MPJ589943 MZF589943 NJB589943 NSX589943 OCT589943 OMP589943 OWL589943 PGH589943 PQD589943 PZZ589943 QJV589943 QTR589943 RDN589943 RNJ589943 RXF589943 SHB589943 SQX589943 TAT589943 TKP589943 TUL589943 UEH589943 UOD589943 UXZ589943 VHV589943 VRR589943 WBN589943 WLJ589943 WVF589943 C655479 IT655479 SP655479 ACL655479 AMH655479 AWD655479 BFZ655479 BPV655479 BZR655479 CJN655479 CTJ655479 DDF655479 DNB655479 DWX655479 EGT655479 EQP655479 FAL655479 FKH655479 FUD655479 GDZ655479 GNV655479 GXR655479 HHN655479 HRJ655479 IBF655479 ILB655479 IUX655479 JET655479 JOP655479 JYL655479 KIH655479 KSD655479 LBZ655479 LLV655479 LVR655479 MFN655479 MPJ655479 MZF655479 NJB655479 NSX655479 OCT655479 OMP655479 OWL655479 PGH655479 PQD655479 PZZ655479 QJV655479 QTR655479 RDN655479 RNJ655479 RXF655479 SHB655479 SQX655479 TAT655479 TKP655479 TUL655479 UEH655479 UOD655479 UXZ655479 VHV655479 VRR655479 WBN655479 WLJ655479 WVF655479 C721015 IT721015 SP721015 ACL721015 AMH721015 AWD721015 BFZ721015 BPV721015 BZR721015 CJN721015 CTJ721015 DDF721015 DNB721015 DWX721015 EGT721015 EQP721015 FAL721015 FKH721015 FUD721015 GDZ721015 GNV721015 GXR721015 HHN721015 HRJ721015 IBF721015 ILB721015 IUX721015 JET721015 JOP721015 JYL721015 KIH721015 KSD721015 LBZ721015 LLV721015 LVR721015 MFN721015 MPJ721015 MZF721015 NJB721015 NSX721015 OCT721015 OMP721015 OWL721015 PGH721015 PQD721015 PZZ721015 QJV721015 QTR721015 RDN721015 RNJ721015 RXF721015 SHB721015 SQX721015 TAT721015 TKP721015 TUL721015 UEH721015 UOD721015 UXZ721015 VHV721015 VRR721015 WBN721015 WLJ721015 WVF721015 C786551 IT786551 SP786551 ACL786551 AMH786551 AWD786551 BFZ786551 BPV786551 BZR786551 CJN786551 CTJ786551 DDF786551 DNB786551 DWX786551 EGT786551 EQP786551 FAL786551 FKH786551 FUD786551 GDZ786551 GNV786551 GXR786551 HHN786551 HRJ786551 IBF786551 ILB786551 IUX786551 JET786551 JOP786551 JYL786551 KIH786551 KSD786551 LBZ786551 LLV786551 LVR786551 MFN786551 MPJ786551 MZF786551 NJB786551 NSX786551 OCT786551 OMP786551 OWL786551 PGH786551 PQD786551 PZZ786551 QJV786551 QTR786551 RDN786551 RNJ786551 RXF786551 SHB786551 SQX786551 TAT786551 TKP786551 TUL786551 UEH786551 UOD786551 UXZ786551 VHV786551 VRR786551 WBN786551 WLJ786551 WVF786551 C852087 IT852087 SP852087 ACL852087 AMH852087 AWD852087 BFZ852087 BPV852087 BZR852087 CJN852087 CTJ852087 DDF852087 DNB852087 DWX852087 EGT852087 EQP852087 FAL852087 FKH852087 FUD852087 GDZ852087 GNV852087 GXR852087 HHN852087 HRJ852087 IBF852087 ILB852087 IUX852087 JET852087 JOP852087 JYL852087 KIH852087 KSD852087 LBZ852087 LLV852087 LVR852087 MFN852087 MPJ852087 MZF852087 NJB852087 NSX852087 OCT852087 OMP852087 OWL852087 PGH852087 PQD852087 PZZ852087 QJV852087 QTR852087 RDN852087 RNJ852087 RXF852087 SHB852087 SQX852087 TAT852087 TKP852087 TUL852087 UEH852087 UOD852087 UXZ852087 VHV852087 VRR852087 WBN852087 WLJ852087 WVF852087 C917623 IT917623 SP917623 ACL917623 AMH917623 AWD917623 BFZ917623 BPV917623 BZR917623 CJN917623 CTJ917623 DDF917623 DNB917623 DWX917623 EGT917623 EQP917623 FAL917623 FKH917623 FUD917623 GDZ917623 GNV917623 GXR917623 HHN917623 HRJ917623 IBF917623 ILB917623 IUX917623 JET917623 JOP917623 JYL917623 KIH917623 KSD917623 LBZ917623 LLV917623 LVR917623 MFN917623 MPJ917623 MZF917623 NJB917623 NSX917623 OCT917623 OMP917623 OWL917623 PGH917623 PQD917623 PZZ917623 QJV917623 QTR917623 RDN917623 RNJ917623 RXF917623 SHB917623 SQX917623 TAT917623 TKP917623 TUL917623 UEH917623 UOD917623 UXZ917623 VHV917623 VRR917623 WBN917623 WLJ917623 WVF917623 C983159 IT983159 SP983159 ACL983159 AMH983159 AWD983159 BFZ983159 BPV983159 BZR983159 CJN983159 CTJ983159 DDF983159 DNB983159 DWX983159 EGT983159 EQP983159 FAL983159 FKH983159 FUD983159 GDZ983159 GNV983159 GXR983159 HHN983159 HRJ983159 IBF983159 ILB983159 IUX983159 JET983159 JOP983159 JYL983159 KIH983159 KSD983159 LBZ983159 LLV983159 LVR983159 MFN983159 MPJ983159 MZF983159 NJB983159 NSX983159 OCT983159 OMP983159 OWL983159 PGH983159 PQD983159 PZZ983159 QJV983159 QTR983159 RDN983159 RNJ983159 RXF983159 SHB983159 SQX983159 TAT983159 TKP983159 TUL983159 UEH983159 UOD983159 UXZ983159 VHV983159 VRR983159 WBN983159 WLJ983159 WVF983159 PQD983149 JB32 SX32 ACT32 AMP32 AWL32 BGH32 BQD32 BZZ32 CJV32 CTR32 DDN32 DNJ32 DXF32 EHB32 EQX32 FAT32 FKP32 FUL32 GEH32 GOD32 GXZ32 HHV32 HRR32 IBN32 ILJ32 IVF32 JFB32 JOX32 JYT32 KIP32 KSL32 LCH32 LMD32 LVZ32 MFV32 MPR32 MZN32 NJJ32 NTF32 ODB32 OMX32 OWT32 PGP32 PQL32 QAH32 QKD32 QTZ32 RDV32 RNR32 RXN32 SHJ32 SRF32 TBB32 TKX32 TUT32 UEP32 UOL32 UYH32 VID32 VRZ32 WBV32 WLR32 WVN32 L65655 JB65655 SX65655 ACT65655 AMP65655 AWL65655 BGH65655 BQD65655 BZZ65655 CJV65655 CTR65655 DDN65655 DNJ65655 DXF65655 EHB65655 EQX65655 FAT65655 FKP65655 FUL65655 GEH65655 GOD65655 GXZ65655 HHV65655 HRR65655 IBN65655 ILJ65655 IVF65655 JFB65655 JOX65655 JYT65655 KIP65655 KSL65655 LCH65655 LMD65655 LVZ65655 MFV65655 MPR65655 MZN65655 NJJ65655 NTF65655 ODB65655 OMX65655 OWT65655 PGP65655 PQL65655 QAH65655 QKD65655 QTZ65655 RDV65655 RNR65655 RXN65655 SHJ65655 SRF65655 TBB65655 TKX65655 TUT65655 UEP65655 UOL65655 UYH65655 VID65655 VRZ65655 WBV65655 WLR65655 WVN65655 L131191 JB131191 SX131191 ACT131191 AMP131191 AWL131191 BGH131191 BQD131191 BZZ131191 CJV131191 CTR131191 DDN131191 DNJ131191 DXF131191 EHB131191 EQX131191 FAT131191 FKP131191 FUL131191 GEH131191 GOD131191 GXZ131191 HHV131191 HRR131191 IBN131191 ILJ131191 IVF131191 JFB131191 JOX131191 JYT131191 KIP131191 KSL131191 LCH131191 LMD131191 LVZ131191 MFV131191 MPR131191 MZN131191 NJJ131191 NTF131191 ODB131191 OMX131191 OWT131191 PGP131191 PQL131191 QAH131191 QKD131191 QTZ131191 RDV131191 RNR131191 RXN131191 SHJ131191 SRF131191 TBB131191 TKX131191 TUT131191 UEP131191 UOL131191 UYH131191 VID131191 VRZ131191 WBV131191 WLR131191 WVN131191 L196727 JB196727 SX196727 ACT196727 AMP196727 AWL196727 BGH196727 BQD196727 BZZ196727 CJV196727 CTR196727 DDN196727 DNJ196727 DXF196727 EHB196727 EQX196727 FAT196727 FKP196727 FUL196727 GEH196727 GOD196727 GXZ196727 HHV196727 HRR196727 IBN196727 ILJ196727 IVF196727 JFB196727 JOX196727 JYT196727 KIP196727 KSL196727 LCH196727 LMD196727 LVZ196727 MFV196727 MPR196727 MZN196727 NJJ196727 NTF196727 ODB196727 OMX196727 OWT196727 PGP196727 PQL196727 QAH196727 QKD196727 QTZ196727 RDV196727 RNR196727 RXN196727 SHJ196727 SRF196727 TBB196727 TKX196727 TUT196727 UEP196727 UOL196727 UYH196727 VID196727 VRZ196727 WBV196727 WLR196727 WVN196727 L262263 JB262263 SX262263 ACT262263 AMP262263 AWL262263 BGH262263 BQD262263 BZZ262263 CJV262263 CTR262263 DDN262263 DNJ262263 DXF262263 EHB262263 EQX262263 FAT262263 FKP262263 FUL262263 GEH262263 GOD262263 GXZ262263 HHV262263 HRR262263 IBN262263 ILJ262263 IVF262263 JFB262263 JOX262263 JYT262263 KIP262263 KSL262263 LCH262263 LMD262263 LVZ262263 MFV262263 MPR262263 MZN262263 NJJ262263 NTF262263 ODB262263 OMX262263 OWT262263 PGP262263 PQL262263 QAH262263 QKD262263 QTZ262263 RDV262263 RNR262263 RXN262263 SHJ262263 SRF262263 TBB262263 TKX262263 TUT262263 UEP262263 UOL262263 UYH262263 VID262263 VRZ262263 WBV262263 WLR262263 WVN262263 L327799 JB327799 SX327799 ACT327799 AMP327799 AWL327799 BGH327799 BQD327799 BZZ327799 CJV327799 CTR327799 DDN327799 DNJ327799 DXF327799 EHB327799 EQX327799 FAT327799 FKP327799 FUL327799 GEH327799 GOD327799 GXZ327799 HHV327799 HRR327799 IBN327799 ILJ327799 IVF327799 JFB327799 JOX327799 JYT327799 KIP327799 KSL327799 LCH327799 LMD327799 LVZ327799 MFV327799 MPR327799 MZN327799 NJJ327799 NTF327799 ODB327799 OMX327799 OWT327799 PGP327799 PQL327799 QAH327799 QKD327799 QTZ327799 RDV327799 RNR327799 RXN327799 SHJ327799 SRF327799 TBB327799 TKX327799 TUT327799 UEP327799 UOL327799 UYH327799 VID327799 VRZ327799 WBV327799 WLR327799 WVN327799 L393335 JB393335 SX393335 ACT393335 AMP393335 AWL393335 BGH393335 BQD393335 BZZ393335 CJV393335 CTR393335 DDN393335 DNJ393335 DXF393335 EHB393335 EQX393335 FAT393335 FKP393335 FUL393335 GEH393335 GOD393335 GXZ393335 HHV393335 HRR393335 IBN393335 ILJ393335 IVF393335 JFB393335 JOX393335 JYT393335 KIP393335 KSL393335 LCH393335 LMD393335 LVZ393335 MFV393335 MPR393335 MZN393335 NJJ393335 NTF393335 ODB393335 OMX393335 OWT393335 PGP393335 PQL393335 QAH393335 QKD393335 QTZ393335 RDV393335 RNR393335 RXN393335 SHJ393335 SRF393335 TBB393335 TKX393335 TUT393335 UEP393335 UOL393335 UYH393335 VID393335 VRZ393335 WBV393335 WLR393335 WVN393335 L458871 JB458871 SX458871 ACT458871 AMP458871 AWL458871 BGH458871 BQD458871 BZZ458871 CJV458871 CTR458871 DDN458871 DNJ458871 DXF458871 EHB458871 EQX458871 FAT458871 FKP458871 FUL458871 GEH458871 GOD458871 GXZ458871 HHV458871 HRR458871 IBN458871 ILJ458871 IVF458871 JFB458871 JOX458871 JYT458871 KIP458871 KSL458871 LCH458871 LMD458871 LVZ458871 MFV458871 MPR458871 MZN458871 NJJ458871 NTF458871 ODB458871 OMX458871 OWT458871 PGP458871 PQL458871 QAH458871 QKD458871 QTZ458871 RDV458871 RNR458871 RXN458871 SHJ458871 SRF458871 TBB458871 TKX458871 TUT458871 UEP458871 UOL458871 UYH458871 VID458871 VRZ458871 WBV458871 WLR458871 WVN458871 L524407 JB524407 SX524407 ACT524407 AMP524407 AWL524407 BGH524407 BQD524407 BZZ524407 CJV524407 CTR524407 DDN524407 DNJ524407 DXF524407 EHB524407 EQX524407 FAT524407 FKP524407 FUL524407 GEH524407 GOD524407 GXZ524407 HHV524407 HRR524407 IBN524407 ILJ524407 IVF524407 JFB524407 JOX524407 JYT524407 KIP524407 KSL524407 LCH524407 LMD524407 LVZ524407 MFV524407 MPR524407 MZN524407 NJJ524407 NTF524407 ODB524407 OMX524407 OWT524407 PGP524407 PQL524407 QAH524407 QKD524407 QTZ524407 RDV524407 RNR524407 RXN524407 SHJ524407 SRF524407 TBB524407 TKX524407 TUT524407 UEP524407 UOL524407 UYH524407 VID524407 VRZ524407 WBV524407 WLR524407 WVN524407 L589943 JB589943 SX589943 ACT589943 AMP589943 AWL589943 BGH589943 BQD589943 BZZ589943 CJV589943 CTR589943 DDN589943 DNJ589943 DXF589943 EHB589943 EQX589943 FAT589943 FKP589943 FUL589943 GEH589943 GOD589943 GXZ589943 HHV589943 HRR589943 IBN589943 ILJ589943 IVF589943 JFB589943 JOX589943 JYT589943 KIP589943 KSL589943 LCH589943 LMD589943 LVZ589943 MFV589943 MPR589943 MZN589943 NJJ589943 NTF589943 ODB589943 OMX589943 OWT589943 PGP589943 PQL589943 QAH589943 QKD589943 QTZ589943 RDV589943 RNR589943 RXN589943 SHJ589943 SRF589943 TBB589943 TKX589943 TUT589943 UEP589943 UOL589943 UYH589943 VID589943 VRZ589943 WBV589943 WLR589943 WVN589943 L655479 JB655479 SX655479 ACT655479 AMP655479 AWL655479 BGH655479 BQD655479 BZZ655479 CJV655479 CTR655479 DDN655479 DNJ655479 DXF655479 EHB655479 EQX655479 FAT655479 FKP655479 FUL655479 GEH655479 GOD655479 GXZ655479 HHV655479 HRR655479 IBN655479 ILJ655479 IVF655479 JFB655479 JOX655479 JYT655479 KIP655479 KSL655479 LCH655479 LMD655479 LVZ655479 MFV655479 MPR655479 MZN655479 NJJ655479 NTF655479 ODB655479 OMX655479 OWT655479 PGP655479 PQL655479 QAH655479 QKD655479 QTZ655479 RDV655479 RNR655479 RXN655479 SHJ655479 SRF655479 TBB655479 TKX655479 TUT655479 UEP655479 UOL655479 UYH655479 VID655479 VRZ655479 WBV655479 WLR655479 WVN655479 L721015 JB721015 SX721015 ACT721015 AMP721015 AWL721015 BGH721015 BQD721015 BZZ721015 CJV721015 CTR721015 DDN721015 DNJ721015 DXF721015 EHB721015 EQX721015 FAT721015 FKP721015 FUL721015 GEH721015 GOD721015 GXZ721015 HHV721015 HRR721015 IBN721015 ILJ721015 IVF721015 JFB721015 JOX721015 JYT721015 KIP721015 KSL721015 LCH721015 LMD721015 LVZ721015 MFV721015 MPR721015 MZN721015 NJJ721015 NTF721015 ODB721015 OMX721015 OWT721015 PGP721015 PQL721015 QAH721015 QKD721015 QTZ721015 RDV721015 RNR721015 RXN721015 SHJ721015 SRF721015 TBB721015 TKX721015 TUT721015 UEP721015 UOL721015 UYH721015 VID721015 VRZ721015 WBV721015 WLR721015 WVN721015 L786551 JB786551 SX786551 ACT786551 AMP786551 AWL786551 BGH786551 BQD786551 BZZ786551 CJV786551 CTR786551 DDN786551 DNJ786551 DXF786551 EHB786551 EQX786551 FAT786551 FKP786551 FUL786551 GEH786551 GOD786551 GXZ786551 HHV786551 HRR786551 IBN786551 ILJ786551 IVF786551 JFB786551 JOX786551 JYT786551 KIP786551 KSL786551 LCH786551 LMD786551 LVZ786551 MFV786551 MPR786551 MZN786551 NJJ786551 NTF786551 ODB786551 OMX786551 OWT786551 PGP786551 PQL786551 QAH786551 QKD786551 QTZ786551 RDV786551 RNR786551 RXN786551 SHJ786551 SRF786551 TBB786551 TKX786551 TUT786551 UEP786551 UOL786551 UYH786551 VID786551 VRZ786551 WBV786551 WLR786551 WVN786551 L852087 JB852087 SX852087 ACT852087 AMP852087 AWL852087 BGH852087 BQD852087 BZZ852087 CJV852087 CTR852087 DDN852087 DNJ852087 DXF852087 EHB852087 EQX852087 FAT852087 FKP852087 FUL852087 GEH852087 GOD852087 GXZ852087 HHV852087 HRR852087 IBN852087 ILJ852087 IVF852087 JFB852087 JOX852087 JYT852087 KIP852087 KSL852087 LCH852087 LMD852087 LVZ852087 MFV852087 MPR852087 MZN852087 NJJ852087 NTF852087 ODB852087 OMX852087 OWT852087 PGP852087 PQL852087 QAH852087 QKD852087 QTZ852087 RDV852087 RNR852087 RXN852087 SHJ852087 SRF852087 TBB852087 TKX852087 TUT852087 UEP852087 UOL852087 UYH852087 VID852087 VRZ852087 WBV852087 WLR852087 WVN852087 L917623 JB917623 SX917623 ACT917623 AMP917623 AWL917623 BGH917623 BQD917623 BZZ917623 CJV917623 CTR917623 DDN917623 DNJ917623 DXF917623 EHB917623 EQX917623 FAT917623 FKP917623 FUL917623 GEH917623 GOD917623 GXZ917623 HHV917623 HRR917623 IBN917623 ILJ917623 IVF917623 JFB917623 JOX917623 JYT917623 KIP917623 KSL917623 LCH917623 LMD917623 LVZ917623 MFV917623 MPR917623 MZN917623 NJJ917623 NTF917623 ODB917623 OMX917623 OWT917623 PGP917623 PQL917623 QAH917623 QKD917623 QTZ917623 RDV917623 RNR917623 RXN917623 SHJ917623 SRF917623 TBB917623 TKX917623 TUT917623 UEP917623 UOL917623 UYH917623 VID917623 VRZ917623 WBV917623 WLR917623 WVN917623 L983159 JB983159 SX983159 ACT983159 AMP983159 AWL983159 BGH983159 BQD983159 BZZ983159 CJV983159 CTR983159 DDN983159 DNJ983159 DXF983159 EHB983159 EQX983159 FAT983159 FKP983159 FUL983159 GEH983159 GOD983159 GXZ983159 HHV983159 HRR983159 IBN983159 ILJ983159 IVF983159 JFB983159 JOX983159 JYT983159 KIP983159 KSL983159 LCH983159 LMD983159 LVZ983159 MFV983159 MPR983159 MZN983159 NJJ983159 NTF983159 ODB983159 OMX983159 OWT983159 PGP983159 PQL983159 QAH983159 QKD983159 QTZ983159 RDV983159 RNR983159 RXN983159 SHJ983159 SRF983159 TBB983159 TKX983159 TUT983159 UEP983159 UOL983159 UYH983159 VID983159 VRZ983159 WBV983159 WLR983159 WVN983159 KSD983149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V65655 JK65655 TG65655 ADC65655 AMY65655 AWU65655 BGQ65655 BQM65655 CAI65655 CKE65655 CUA65655 DDW65655 DNS65655 DXO65655 EHK65655 ERG65655 FBC65655 FKY65655 FUU65655 GEQ65655 GOM65655 GYI65655 HIE65655 HSA65655 IBW65655 ILS65655 IVO65655 JFK65655 JPG65655 JZC65655 KIY65655 KSU65655 LCQ65655 LMM65655 LWI65655 MGE65655 MQA65655 MZW65655 NJS65655 NTO65655 ODK65655 ONG65655 OXC65655 PGY65655 PQU65655 QAQ65655 QKM65655 QUI65655 REE65655 ROA65655 RXW65655 SHS65655 SRO65655 TBK65655 TLG65655 TVC65655 UEY65655 UOU65655 UYQ65655 VIM65655 VSI65655 WCE65655 WMA65655 WVW65655 V131191 JK131191 TG131191 ADC131191 AMY131191 AWU131191 BGQ131191 BQM131191 CAI131191 CKE131191 CUA131191 DDW131191 DNS131191 DXO131191 EHK131191 ERG131191 FBC131191 FKY131191 FUU131191 GEQ131191 GOM131191 GYI131191 HIE131191 HSA131191 IBW131191 ILS131191 IVO131191 JFK131191 JPG131191 JZC131191 KIY131191 KSU131191 LCQ131191 LMM131191 LWI131191 MGE131191 MQA131191 MZW131191 NJS131191 NTO131191 ODK131191 ONG131191 OXC131191 PGY131191 PQU131191 QAQ131191 QKM131191 QUI131191 REE131191 ROA131191 RXW131191 SHS131191 SRO131191 TBK131191 TLG131191 TVC131191 UEY131191 UOU131191 UYQ131191 VIM131191 VSI131191 WCE131191 WMA131191 WVW131191 V196727 JK196727 TG196727 ADC196727 AMY196727 AWU196727 BGQ196727 BQM196727 CAI196727 CKE196727 CUA196727 DDW196727 DNS196727 DXO196727 EHK196727 ERG196727 FBC196727 FKY196727 FUU196727 GEQ196727 GOM196727 GYI196727 HIE196727 HSA196727 IBW196727 ILS196727 IVO196727 JFK196727 JPG196727 JZC196727 KIY196727 KSU196727 LCQ196727 LMM196727 LWI196727 MGE196727 MQA196727 MZW196727 NJS196727 NTO196727 ODK196727 ONG196727 OXC196727 PGY196727 PQU196727 QAQ196727 QKM196727 QUI196727 REE196727 ROA196727 RXW196727 SHS196727 SRO196727 TBK196727 TLG196727 TVC196727 UEY196727 UOU196727 UYQ196727 VIM196727 VSI196727 WCE196727 WMA196727 WVW196727 V262263 JK262263 TG262263 ADC262263 AMY262263 AWU262263 BGQ262263 BQM262263 CAI262263 CKE262263 CUA262263 DDW262263 DNS262263 DXO262263 EHK262263 ERG262263 FBC262263 FKY262263 FUU262263 GEQ262263 GOM262263 GYI262263 HIE262263 HSA262263 IBW262263 ILS262263 IVO262263 JFK262263 JPG262263 JZC262263 KIY262263 KSU262263 LCQ262263 LMM262263 LWI262263 MGE262263 MQA262263 MZW262263 NJS262263 NTO262263 ODK262263 ONG262263 OXC262263 PGY262263 PQU262263 QAQ262263 QKM262263 QUI262263 REE262263 ROA262263 RXW262263 SHS262263 SRO262263 TBK262263 TLG262263 TVC262263 UEY262263 UOU262263 UYQ262263 VIM262263 VSI262263 WCE262263 WMA262263 WVW262263 V327799 JK327799 TG327799 ADC327799 AMY327799 AWU327799 BGQ327799 BQM327799 CAI327799 CKE327799 CUA327799 DDW327799 DNS327799 DXO327799 EHK327799 ERG327799 FBC327799 FKY327799 FUU327799 GEQ327799 GOM327799 GYI327799 HIE327799 HSA327799 IBW327799 ILS327799 IVO327799 JFK327799 JPG327799 JZC327799 KIY327799 KSU327799 LCQ327799 LMM327799 LWI327799 MGE327799 MQA327799 MZW327799 NJS327799 NTO327799 ODK327799 ONG327799 OXC327799 PGY327799 PQU327799 QAQ327799 QKM327799 QUI327799 REE327799 ROA327799 RXW327799 SHS327799 SRO327799 TBK327799 TLG327799 TVC327799 UEY327799 UOU327799 UYQ327799 VIM327799 VSI327799 WCE327799 WMA327799 WVW327799 V393335 JK393335 TG393335 ADC393335 AMY393335 AWU393335 BGQ393335 BQM393335 CAI393335 CKE393335 CUA393335 DDW393335 DNS393335 DXO393335 EHK393335 ERG393335 FBC393335 FKY393335 FUU393335 GEQ393335 GOM393335 GYI393335 HIE393335 HSA393335 IBW393335 ILS393335 IVO393335 JFK393335 JPG393335 JZC393335 KIY393335 KSU393335 LCQ393335 LMM393335 LWI393335 MGE393335 MQA393335 MZW393335 NJS393335 NTO393335 ODK393335 ONG393335 OXC393335 PGY393335 PQU393335 QAQ393335 QKM393335 QUI393335 REE393335 ROA393335 RXW393335 SHS393335 SRO393335 TBK393335 TLG393335 TVC393335 UEY393335 UOU393335 UYQ393335 VIM393335 VSI393335 WCE393335 WMA393335 WVW393335 V458871 JK458871 TG458871 ADC458871 AMY458871 AWU458871 BGQ458871 BQM458871 CAI458871 CKE458871 CUA458871 DDW458871 DNS458871 DXO458871 EHK458871 ERG458871 FBC458871 FKY458871 FUU458871 GEQ458871 GOM458871 GYI458871 HIE458871 HSA458871 IBW458871 ILS458871 IVO458871 JFK458871 JPG458871 JZC458871 KIY458871 KSU458871 LCQ458871 LMM458871 LWI458871 MGE458871 MQA458871 MZW458871 NJS458871 NTO458871 ODK458871 ONG458871 OXC458871 PGY458871 PQU458871 QAQ458871 QKM458871 QUI458871 REE458871 ROA458871 RXW458871 SHS458871 SRO458871 TBK458871 TLG458871 TVC458871 UEY458871 UOU458871 UYQ458871 VIM458871 VSI458871 WCE458871 WMA458871 WVW458871 V524407 JK524407 TG524407 ADC524407 AMY524407 AWU524407 BGQ524407 BQM524407 CAI524407 CKE524407 CUA524407 DDW524407 DNS524407 DXO524407 EHK524407 ERG524407 FBC524407 FKY524407 FUU524407 GEQ524407 GOM524407 GYI524407 HIE524407 HSA524407 IBW524407 ILS524407 IVO524407 JFK524407 JPG524407 JZC524407 KIY524407 KSU524407 LCQ524407 LMM524407 LWI524407 MGE524407 MQA524407 MZW524407 NJS524407 NTO524407 ODK524407 ONG524407 OXC524407 PGY524407 PQU524407 QAQ524407 QKM524407 QUI524407 REE524407 ROA524407 RXW524407 SHS524407 SRO524407 TBK524407 TLG524407 TVC524407 UEY524407 UOU524407 UYQ524407 VIM524407 VSI524407 WCE524407 WMA524407 WVW524407 V589943 JK589943 TG589943 ADC589943 AMY589943 AWU589943 BGQ589943 BQM589943 CAI589943 CKE589943 CUA589943 DDW589943 DNS589943 DXO589943 EHK589943 ERG589943 FBC589943 FKY589943 FUU589943 GEQ589943 GOM589943 GYI589943 HIE589943 HSA589943 IBW589943 ILS589943 IVO589943 JFK589943 JPG589943 JZC589943 KIY589943 KSU589943 LCQ589943 LMM589943 LWI589943 MGE589943 MQA589943 MZW589943 NJS589943 NTO589943 ODK589943 ONG589943 OXC589943 PGY589943 PQU589943 QAQ589943 QKM589943 QUI589943 REE589943 ROA589943 RXW589943 SHS589943 SRO589943 TBK589943 TLG589943 TVC589943 UEY589943 UOU589943 UYQ589943 VIM589943 VSI589943 WCE589943 WMA589943 WVW589943 V655479 JK655479 TG655479 ADC655479 AMY655479 AWU655479 BGQ655479 BQM655479 CAI655479 CKE655479 CUA655479 DDW655479 DNS655479 DXO655479 EHK655479 ERG655479 FBC655479 FKY655479 FUU655479 GEQ655479 GOM655479 GYI655479 HIE655479 HSA655479 IBW655479 ILS655479 IVO655479 JFK655479 JPG655479 JZC655479 KIY655479 KSU655479 LCQ655479 LMM655479 LWI655479 MGE655479 MQA655479 MZW655479 NJS655479 NTO655479 ODK655479 ONG655479 OXC655479 PGY655479 PQU655479 QAQ655479 QKM655479 QUI655479 REE655479 ROA655479 RXW655479 SHS655479 SRO655479 TBK655479 TLG655479 TVC655479 UEY655479 UOU655479 UYQ655479 VIM655479 VSI655479 WCE655479 WMA655479 WVW655479 V721015 JK721015 TG721015 ADC721015 AMY721015 AWU721015 BGQ721015 BQM721015 CAI721015 CKE721015 CUA721015 DDW721015 DNS721015 DXO721015 EHK721015 ERG721015 FBC721015 FKY721015 FUU721015 GEQ721015 GOM721015 GYI721015 HIE721015 HSA721015 IBW721015 ILS721015 IVO721015 JFK721015 JPG721015 JZC721015 KIY721015 KSU721015 LCQ721015 LMM721015 LWI721015 MGE721015 MQA721015 MZW721015 NJS721015 NTO721015 ODK721015 ONG721015 OXC721015 PGY721015 PQU721015 QAQ721015 QKM721015 QUI721015 REE721015 ROA721015 RXW721015 SHS721015 SRO721015 TBK721015 TLG721015 TVC721015 UEY721015 UOU721015 UYQ721015 VIM721015 VSI721015 WCE721015 WMA721015 WVW721015 V786551 JK786551 TG786551 ADC786551 AMY786551 AWU786551 BGQ786551 BQM786551 CAI786551 CKE786551 CUA786551 DDW786551 DNS786551 DXO786551 EHK786551 ERG786551 FBC786551 FKY786551 FUU786551 GEQ786551 GOM786551 GYI786551 HIE786551 HSA786551 IBW786551 ILS786551 IVO786551 JFK786551 JPG786551 JZC786551 KIY786551 KSU786551 LCQ786551 LMM786551 LWI786551 MGE786551 MQA786551 MZW786551 NJS786551 NTO786551 ODK786551 ONG786551 OXC786551 PGY786551 PQU786551 QAQ786551 QKM786551 QUI786551 REE786551 ROA786551 RXW786551 SHS786551 SRO786551 TBK786551 TLG786551 TVC786551 UEY786551 UOU786551 UYQ786551 VIM786551 VSI786551 WCE786551 WMA786551 WVW786551 V852087 JK852087 TG852087 ADC852087 AMY852087 AWU852087 BGQ852087 BQM852087 CAI852087 CKE852087 CUA852087 DDW852087 DNS852087 DXO852087 EHK852087 ERG852087 FBC852087 FKY852087 FUU852087 GEQ852087 GOM852087 GYI852087 HIE852087 HSA852087 IBW852087 ILS852087 IVO852087 JFK852087 JPG852087 JZC852087 KIY852087 KSU852087 LCQ852087 LMM852087 LWI852087 MGE852087 MQA852087 MZW852087 NJS852087 NTO852087 ODK852087 ONG852087 OXC852087 PGY852087 PQU852087 QAQ852087 QKM852087 QUI852087 REE852087 ROA852087 RXW852087 SHS852087 SRO852087 TBK852087 TLG852087 TVC852087 UEY852087 UOU852087 UYQ852087 VIM852087 VSI852087 WCE852087 WMA852087 WVW852087 V917623 JK917623 TG917623 ADC917623 AMY917623 AWU917623 BGQ917623 BQM917623 CAI917623 CKE917623 CUA917623 DDW917623 DNS917623 DXO917623 EHK917623 ERG917623 FBC917623 FKY917623 FUU917623 GEQ917623 GOM917623 GYI917623 HIE917623 HSA917623 IBW917623 ILS917623 IVO917623 JFK917623 JPG917623 JZC917623 KIY917623 KSU917623 LCQ917623 LMM917623 LWI917623 MGE917623 MQA917623 MZW917623 NJS917623 NTO917623 ODK917623 ONG917623 OXC917623 PGY917623 PQU917623 QAQ917623 QKM917623 QUI917623 REE917623 ROA917623 RXW917623 SHS917623 SRO917623 TBK917623 TLG917623 TVC917623 UEY917623 UOU917623 UYQ917623 VIM917623 VSI917623 WCE917623 WMA917623 WVW917623 V983159 JK983159 TG983159 ADC983159 AMY983159 AWU983159 BGQ983159 BQM983159 CAI983159 CKE983159 CUA983159 DDW983159 DNS983159 DXO983159 EHK983159 ERG983159 FBC983159 FKY983159 FUU983159 GEQ983159 GOM983159 GYI983159 HIE983159 HSA983159 IBW983159 ILS983159 IVO983159 JFK983159 JPG983159 JZC983159 KIY983159 KSU983159 LCQ983159 LMM983159 LWI983159 MGE983159 MQA983159 MZW983159 NJS983159 NTO983159 ODK983159 ONG983159 OXC983159 PGY983159 PQU983159 QAQ983159 QKM983159 QUI983159 REE983159 ROA983159 RXW983159 SHS983159 SRO983159 TBK983159 TLG983159 TVC983159 UEY983159 UOU983159 UYQ983159 VIM983159 VSI983159 WCE983159 WMA983159 WVW983159 UEH983149 IT34 SP34 ACL34 AMH34 AWD34 BFZ34 BPV34 BZR34 CJN34 CTJ34 DDF34 DNB34 DWX34 EGT34 EQP34 FAL34 FKH34 FUD34 GDZ34 GNV34 GXR34 HHN34 HRJ34 IBF34 ILB34 IUX34 JET34 JOP34 JYL34 KIH34 KSD34 LBZ34 LLV34 LVR34 MFN34 MPJ34 MZF34 NJB34 NSX34 OCT34 OMP34 OWL34 PGH34 PQD34 PZZ34 QJV34 QTR34 RDN34 RNJ34 RXF34 SHB34 SQX34 TAT34 TKP34 TUL34 UEH34 UOD34 UXZ34 VHV34 VRR34 WBN34 WLJ34 WVF34 C65657 IT65657 SP65657 ACL65657 AMH65657 AWD65657 BFZ65657 BPV65657 BZR65657 CJN65657 CTJ65657 DDF65657 DNB65657 DWX65657 EGT65657 EQP65657 FAL65657 FKH65657 FUD65657 GDZ65657 GNV65657 GXR65657 HHN65657 HRJ65657 IBF65657 ILB65657 IUX65657 JET65657 JOP65657 JYL65657 KIH65657 KSD65657 LBZ65657 LLV65657 LVR65657 MFN65657 MPJ65657 MZF65657 NJB65657 NSX65657 OCT65657 OMP65657 OWL65657 PGH65657 PQD65657 PZZ65657 QJV65657 QTR65657 RDN65657 RNJ65657 RXF65657 SHB65657 SQX65657 TAT65657 TKP65657 TUL65657 UEH65657 UOD65657 UXZ65657 VHV65657 VRR65657 WBN65657 WLJ65657 WVF65657 C131193 IT131193 SP131193 ACL131193 AMH131193 AWD131193 BFZ131193 BPV131193 BZR131193 CJN131193 CTJ131193 DDF131193 DNB131193 DWX131193 EGT131193 EQP131193 FAL131193 FKH131193 FUD131193 GDZ131193 GNV131193 GXR131193 HHN131193 HRJ131193 IBF131193 ILB131193 IUX131193 JET131193 JOP131193 JYL131193 KIH131193 KSD131193 LBZ131193 LLV131193 LVR131193 MFN131193 MPJ131193 MZF131193 NJB131193 NSX131193 OCT131193 OMP131193 OWL131193 PGH131193 PQD131193 PZZ131193 QJV131193 QTR131193 RDN131193 RNJ131193 RXF131193 SHB131193 SQX131193 TAT131193 TKP131193 TUL131193 UEH131193 UOD131193 UXZ131193 VHV131193 VRR131193 WBN131193 WLJ131193 WVF131193 C196729 IT196729 SP196729 ACL196729 AMH196729 AWD196729 BFZ196729 BPV196729 BZR196729 CJN196729 CTJ196729 DDF196729 DNB196729 DWX196729 EGT196729 EQP196729 FAL196729 FKH196729 FUD196729 GDZ196729 GNV196729 GXR196729 HHN196729 HRJ196729 IBF196729 ILB196729 IUX196729 JET196729 JOP196729 JYL196729 KIH196729 KSD196729 LBZ196729 LLV196729 LVR196729 MFN196729 MPJ196729 MZF196729 NJB196729 NSX196729 OCT196729 OMP196729 OWL196729 PGH196729 PQD196729 PZZ196729 QJV196729 QTR196729 RDN196729 RNJ196729 RXF196729 SHB196729 SQX196729 TAT196729 TKP196729 TUL196729 UEH196729 UOD196729 UXZ196729 VHV196729 VRR196729 WBN196729 WLJ196729 WVF196729 C262265 IT262265 SP262265 ACL262265 AMH262265 AWD262265 BFZ262265 BPV262265 BZR262265 CJN262265 CTJ262265 DDF262265 DNB262265 DWX262265 EGT262265 EQP262265 FAL262265 FKH262265 FUD262265 GDZ262265 GNV262265 GXR262265 HHN262265 HRJ262265 IBF262265 ILB262265 IUX262265 JET262265 JOP262265 JYL262265 KIH262265 KSD262265 LBZ262265 LLV262265 LVR262265 MFN262265 MPJ262265 MZF262265 NJB262265 NSX262265 OCT262265 OMP262265 OWL262265 PGH262265 PQD262265 PZZ262265 QJV262265 QTR262265 RDN262265 RNJ262265 RXF262265 SHB262265 SQX262265 TAT262265 TKP262265 TUL262265 UEH262265 UOD262265 UXZ262265 VHV262265 VRR262265 WBN262265 WLJ262265 WVF262265 C327801 IT327801 SP327801 ACL327801 AMH327801 AWD327801 BFZ327801 BPV327801 BZR327801 CJN327801 CTJ327801 DDF327801 DNB327801 DWX327801 EGT327801 EQP327801 FAL327801 FKH327801 FUD327801 GDZ327801 GNV327801 GXR327801 HHN327801 HRJ327801 IBF327801 ILB327801 IUX327801 JET327801 JOP327801 JYL327801 KIH327801 KSD327801 LBZ327801 LLV327801 LVR327801 MFN327801 MPJ327801 MZF327801 NJB327801 NSX327801 OCT327801 OMP327801 OWL327801 PGH327801 PQD327801 PZZ327801 QJV327801 QTR327801 RDN327801 RNJ327801 RXF327801 SHB327801 SQX327801 TAT327801 TKP327801 TUL327801 UEH327801 UOD327801 UXZ327801 VHV327801 VRR327801 WBN327801 WLJ327801 WVF327801 C393337 IT393337 SP393337 ACL393337 AMH393337 AWD393337 BFZ393337 BPV393337 BZR393337 CJN393337 CTJ393337 DDF393337 DNB393337 DWX393337 EGT393337 EQP393337 FAL393337 FKH393337 FUD393337 GDZ393337 GNV393337 GXR393337 HHN393337 HRJ393337 IBF393337 ILB393337 IUX393337 JET393337 JOP393337 JYL393337 KIH393337 KSD393337 LBZ393337 LLV393337 LVR393337 MFN393337 MPJ393337 MZF393337 NJB393337 NSX393337 OCT393337 OMP393337 OWL393337 PGH393337 PQD393337 PZZ393337 QJV393337 QTR393337 RDN393337 RNJ393337 RXF393337 SHB393337 SQX393337 TAT393337 TKP393337 TUL393337 UEH393337 UOD393337 UXZ393337 VHV393337 VRR393337 WBN393337 WLJ393337 WVF393337 C458873 IT458873 SP458873 ACL458873 AMH458873 AWD458873 BFZ458873 BPV458873 BZR458873 CJN458873 CTJ458873 DDF458873 DNB458873 DWX458873 EGT458873 EQP458873 FAL458873 FKH458873 FUD458873 GDZ458873 GNV458873 GXR458873 HHN458873 HRJ458873 IBF458873 ILB458873 IUX458873 JET458873 JOP458873 JYL458873 KIH458873 KSD458873 LBZ458873 LLV458873 LVR458873 MFN458873 MPJ458873 MZF458873 NJB458873 NSX458873 OCT458873 OMP458873 OWL458873 PGH458873 PQD458873 PZZ458873 QJV458873 QTR458873 RDN458873 RNJ458873 RXF458873 SHB458873 SQX458873 TAT458873 TKP458873 TUL458873 UEH458873 UOD458873 UXZ458873 VHV458873 VRR458873 WBN458873 WLJ458873 WVF458873 C524409 IT524409 SP524409 ACL524409 AMH524409 AWD524409 BFZ524409 BPV524409 BZR524409 CJN524409 CTJ524409 DDF524409 DNB524409 DWX524409 EGT524409 EQP524409 FAL524409 FKH524409 FUD524409 GDZ524409 GNV524409 GXR524409 HHN524409 HRJ524409 IBF524409 ILB524409 IUX524409 JET524409 JOP524409 JYL524409 KIH524409 KSD524409 LBZ524409 LLV524409 LVR524409 MFN524409 MPJ524409 MZF524409 NJB524409 NSX524409 OCT524409 OMP524409 OWL524409 PGH524409 PQD524409 PZZ524409 QJV524409 QTR524409 RDN524409 RNJ524409 RXF524409 SHB524409 SQX524409 TAT524409 TKP524409 TUL524409 UEH524409 UOD524409 UXZ524409 VHV524409 VRR524409 WBN524409 WLJ524409 WVF524409 C589945 IT589945 SP589945 ACL589945 AMH589945 AWD589945 BFZ589945 BPV589945 BZR589945 CJN589945 CTJ589945 DDF589945 DNB589945 DWX589945 EGT589945 EQP589945 FAL589945 FKH589945 FUD589945 GDZ589945 GNV589945 GXR589945 HHN589945 HRJ589945 IBF589945 ILB589945 IUX589945 JET589945 JOP589945 JYL589945 KIH589945 KSD589945 LBZ589945 LLV589945 LVR589945 MFN589945 MPJ589945 MZF589945 NJB589945 NSX589945 OCT589945 OMP589945 OWL589945 PGH589945 PQD589945 PZZ589945 QJV589945 QTR589945 RDN589945 RNJ589945 RXF589945 SHB589945 SQX589945 TAT589945 TKP589945 TUL589945 UEH589945 UOD589945 UXZ589945 VHV589945 VRR589945 WBN589945 WLJ589945 WVF589945 C655481 IT655481 SP655481 ACL655481 AMH655481 AWD655481 BFZ655481 BPV655481 BZR655481 CJN655481 CTJ655481 DDF655481 DNB655481 DWX655481 EGT655481 EQP655481 FAL655481 FKH655481 FUD655481 GDZ655481 GNV655481 GXR655481 HHN655481 HRJ655481 IBF655481 ILB655481 IUX655481 JET655481 JOP655481 JYL655481 KIH655481 KSD655481 LBZ655481 LLV655481 LVR655481 MFN655481 MPJ655481 MZF655481 NJB655481 NSX655481 OCT655481 OMP655481 OWL655481 PGH655481 PQD655481 PZZ655481 QJV655481 QTR655481 RDN655481 RNJ655481 RXF655481 SHB655481 SQX655481 TAT655481 TKP655481 TUL655481 UEH655481 UOD655481 UXZ655481 VHV655481 VRR655481 WBN655481 WLJ655481 WVF655481 C721017 IT721017 SP721017 ACL721017 AMH721017 AWD721017 BFZ721017 BPV721017 BZR721017 CJN721017 CTJ721017 DDF721017 DNB721017 DWX721017 EGT721017 EQP721017 FAL721017 FKH721017 FUD721017 GDZ721017 GNV721017 GXR721017 HHN721017 HRJ721017 IBF721017 ILB721017 IUX721017 JET721017 JOP721017 JYL721017 KIH721017 KSD721017 LBZ721017 LLV721017 LVR721017 MFN721017 MPJ721017 MZF721017 NJB721017 NSX721017 OCT721017 OMP721017 OWL721017 PGH721017 PQD721017 PZZ721017 QJV721017 QTR721017 RDN721017 RNJ721017 RXF721017 SHB721017 SQX721017 TAT721017 TKP721017 TUL721017 UEH721017 UOD721017 UXZ721017 VHV721017 VRR721017 WBN721017 WLJ721017 WVF721017 C786553 IT786553 SP786553 ACL786553 AMH786553 AWD786553 BFZ786553 BPV786553 BZR786553 CJN786553 CTJ786553 DDF786553 DNB786553 DWX786553 EGT786553 EQP786553 FAL786553 FKH786553 FUD786553 GDZ786553 GNV786553 GXR786553 HHN786553 HRJ786553 IBF786553 ILB786553 IUX786553 JET786553 JOP786553 JYL786553 KIH786553 KSD786553 LBZ786553 LLV786553 LVR786553 MFN786553 MPJ786553 MZF786553 NJB786553 NSX786553 OCT786553 OMP786553 OWL786553 PGH786553 PQD786553 PZZ786553 QJV786553 QTR786553 RDN786553 RNJ786553 RXF786553 SHB786553 SQX786553 TAT786553 TKP786553 TUL786553 UEH786553 UOD786553 UXZ786553 VHV786553 VRR786553 WBN786553 WLJ786553 WVF786553 C852089 IT852089 SP852089 ACL852089 AMH852089 AWD852089 BFZ852089 BPV852089 BZR852089 CJN852089 CTJ852089 DDF852089 DNB852089 DWX852089 EGT852089 EQP852089 FAL852089 FKH852089 FUD852089 GDZ852089 GNV852089 GXR852089 HHN852089 HRJ852089 IBF852089 ILB852089 IUX852089 JET852089 JOP852089 JYL852089 KIH852089 KSD852089 LBZ852089 LLV852089 LVR852089 MFN852089 MPJ852089 MZF852089 NJB852089 NSX852089 OCT852089 OMP852089 OWL852089 PGH852089 PQD852089 PZZ852089 QJV852089 QTR852089 RDN852089 RNJ852089 RXF852089 SHB852089 SQX852089 TAT852089 TKP852089 TUL852089 UEH852089 UOD852089 UXZ852089 VHV852089 VRR852089 WBN852089 WLJ852089 WVF852089 C917625 IT917625 SP917625 ACL917625 AMH917625 AWD917625 BFZ917625 BPV917625 BZR917625 CJN917625 CTJ917625 DDF917625 DNB917625 DWX917625 EGT917625 EQP917625 FAL917625 FKH917625 FUD917625 GDZ917625 GNV917625 GXR917625 HHN917625 HRJ917625 IBF917625 ILB917625 IUX917625 JET917625 JOP917625 JYL917625 KIH917625 KSD917625 LBZ917625 LLV917625 LVR917625 MFN917625 MPJ917625 MZF917625 NJB917625 NSX917625 OCT917625 OMP917625 OWL917625 PGH917625 PQD917625 PZZ917625 QJV917625 QTR917625 RDN917625 RNJ917625 RXF917625 SHB917625 SQX917625 TAT917625 TKP917625 TUL917625 UEH917625 UOD917625 UXZ917625 VHV917625 VRR917625 WBN917625 WLJ917625 WVF917625 C983161 IT983161 SP983161 ACL983161 AMH983161 AWD983161 BFZ983161 BPV983161 BZR983161 CJN983161 CTJ983161 DDF983161 DNB983161 DWX983161 EGT983161 EQP983161 FAL983161 FKH983161 FUD983161 GDZ983161 GNV983161 GXR983161 HHN983161 HRJ983161 IBF983161 ILB983161 IUX983161 JET983161 JOP983161 JYL983161 KIH983161 KSD983161 LBZ983161 LLV983161 LVR983161 MFN983161 MPJ983161 MZF983161 NJB983161 NSX983161 OCT983161 OMP983161 OWL983161 PGH983161 PQD983161 PZZ983161 QJV983161 QTR983161 RDN983161 RNJ983161 RXF983161 SHB983161 SQX983161 TAT983161 TKP983161 TUL983161 UEH983161 UOD983161 UXZ983161 VHV983161 VRR983161 WBN983161 WLJ983161 WVF983161 PZZ983149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L65657 JB65657 SX65657 ACT65657 AMP65657 AWL65657 BGH65657 BQD65657 BZZ65657 CJV65657 CTR65657 DDN65657 DNJ65657 DXF65657 EHB65657 EQX65657 FAT65657 FKP65657 FUL65657 GEH65657 GOD65657 GXZ65657 HHV65657 HRR65657 IBN65657 ILJ65657 IVF65657 JFB65657 JOX65657 JYT65657 KIP65657 KSL65657 LCH65657 LMD65657 LVZ65657 MFV65657 MPR65657 MZN65657 NJJ65657 NTF65657 ODB65657 OMX65657 OWT65657 PGP65657 PQL65657 QAH65657 QKD65657 QTZ65657 RDV65657 RNR65657 RXN65657 SHJ65657 SRF65657 TBB65657 TKX65657 TUT65657 UEP65657 UOL65657 UYH65657 VID65657 VRZ65657 WBV65657 WLR65657 WVN65657 L131193 JB131193 SX131193 ACT131193 AMP131193 AWL131193 BGH131193 BQD131193 BZZ131193 CJV131193 CTR131193 DDN131193 DNJ131193 DXF131193 EHB131193 EQX131193 FAT131193 FKP131193 FUL131193 GEH131193 GOD131193 GXZ131193 HHV131193 HRR131193 IBN131193 ILJ131193 IVF131193 JFB131193 JOX131193 JYT131193 KIP131193 KSL131193 LCH131193 LMD131193 LVZ131193 MFV131193 MPR131193 MZN131193 NJJ131193 NTF131193 ODB131193 OMX131193 OWT131193 PGP131193 PQL131193 QAH131193 QKD131193 QTZ131193 RDV131193 RNR131193 RXN131193 SHJ131193 SRF131193 TBB131193 TKX131193 TUT131193 UEP131193 UOL131193 UYH131193 VID131193 VRZ131193 WBV131193 WLR131193 WVN131193 L196729 JB196729 SX196729 ACT196729 AMP196729 AWL196729 BGH196729 BQD196729 BZZ196729 CJV196729 CTR196729 DDN196729 DNJ196729 DXF196729 EHB196729 EQX196729 FAT196729 FKP196729 FUL196729 GEH196729 GOD196729 GXZ196729 HHV196729 HRR196729 IBN196729 ILJ196729 IVF196729 JFB196729 JOX196729 JYT196729 KIP196729 KSL196729 LCH196729 LMD196729 LVZ196729 MFV196729 MPR196729 MZN196729 NJJ196729 NTF196729 ODB196729 OMX196729 OWT196729 PGP196729 PQL196729 QAH196729 QKD196729 QTZ196729 RDV196729 RNR196729 RXN196729 SHJ196729 SRF196729 TBB196729 TKX196729 TUT196729 UEP196729 UOL196729 UYH196729 VID196729 VRZ196729 WBV196729 WLR196729 WVN196729 L262265 JB262265 SX262265 ACT262265 AMP262265 AWL262265 BGH262265 BQD262265 BZZ262265 CJV262265 CTR262265 DDN262265 DNJ262265 DXF262265 EHB262265 EQX262265 FAT262265 FKP262265 FUL262265 GEH262265 GOD262265 GXZ262265 HHV262265 HRR262265 IBN262265 ILJ262265 IVF262265 JFB262265 JOX262265 JYT262265 KIP262265 KSL262265 LCH262265 LMD262265 LVZ262265 MFV262265 MPR262265 MZN262265 NJJ262265 NTF262265 ODB262265 OMX262265 OWT262265 PGP262265 PQL262265 QAH262265 QKD262265 QTZ262265 RDV262265 RNR262265 RXN262265 SHJ262265 SRF262265 TBB262265 TKX262265 TUT262265 UEP262265 UOL262265 UYH262265 VID262265 VRZ262265 WBV262265 WLR262265 WVN262265 L327801 JB327801 SX327801 ACT327801 AMP327801 AWL327801 BGH327801 BQD327801 BZZ327801 CJV327801 CTR327801 DDN327801 DNJ327801 DXF327801 EHB327801 EQX327801 FAT327801 FKP327801 FUL327801 GEH327801 GOD327801 GXZ327801 HHV327801 HRR327801 IBN327801 ILJ327801 IVF327801 JFB327801 JOX327801 JYT327801 KIP327801 KSL327801 LCH327801 LMD327801 LVZ327801 MFV327801 MPR327801 MZN327801 NJJ327801 NTF327801 ODB327801 OMX327801 OWT327801 PGP327801 PQL327801 QAH327801 QKD327801 QTZ327801 RDV327801 RNR327801 RXN327801 SHJ327801 SRF327801 TBB327801 TKX327801 TUT327801 UEP327801 UOL327801 UYH327801 VID327801 VRZ327801 WBV327801 WLR327801 WVN327801 L393337 JB393337 SX393337 ACT393337 AMP393337 AWL393337 BGH393337 BQD393337 BZZ393337 CJV393337 CTR393337 DDN393337 DNJ393337 DXF393337 EHB393337 EQX393337 FAT393337 FKP393337 FUL393337 GEH393337 GOD393337 GXZ393337 HHV393337 HRR393337 IBN393337 ILJ393337 IVF393337 JFB393337 JOX393337 JYT393337 KIP393337 KSL393337 LCH393337 LMD393337 LVZ393337 MFV393337 MPR393337 MZN393337 NJJ393337 NTF393337 ODB393337 OMX393337 OWT393337 PGP393337 PQL393337 QAH393337 QKD393337 QTZ393337 RDV393337 RNR393337 RXN393337 SHJ393337 SRF393337 TBB393337 TKX393337 TUT393337 UEP393337 UOL393337 UYH393337 VID393337 VRZ393337 WBV393337 WLR393337 WVN393337 L458873 JB458873 SX458873 ACT458873 AMP458873 AWL458873 BGH458873 BQD458873 BZZ458873 CJV458873 CTR458873 DDN458873 DNJ458873 DXF458873 EHB458873 EQX458873 FAT458873 FKP458873 FUL458873 GEH458873 GOD458873 GXZ458873 HHV458873 HRR458873 IBN458873 ILJ458873 IVF458873 JFB458873 JOX458873 JYT458873 KIP458873 KSL458873 LCH458873 LMD458873 LVZ458873 MFV458873 MPR458873 MZN458873 NJJ458873 NTF458873 ODB458873 OMX458873 OWT458873 PGP458873 PQL458873 QAH458873 QKD458873 QTZ458873 RDV458873 RNR458873 RXN458873 SHJ458873 SRF458873 TBB458873 TKX458873 TUT458873 UEP458873 UOL458873 UYH458873 VID458873 VRZ458873 WBV458873 WLR458873 WVN458873 L524409 JB524409 SX524409 ACT524409 AMP524409 AWL524409 BGH524409 BQD524409 BZZ524409 CJV524409 CTR524409 DDN524409 DNJ524409 DXF524409 EHB524409 EQX524409 FAT524409 FKP524409 FUL524409 GEH524409 GOD524409 GXZ524409 HHV524409 HRR524409 IBN524409 ILJ524409 IVF524409 JFB524409 JOX524409 JYT524409 KIP524409 KSL524409 LCH524409 LMD524409 LVZ524409 MFV524409 MPR524409 MZN524409 NJJ524409 NTF524409 ODB524409 OMX524409 OWT524409 PGP524409 PQL524409 QAH524409 QKD524409 QTZ524409 RDV524409 RNR524409 RXN524409 SHJ524409 SRF524409 TBB524409 TKX524409 TUT524409 UEP524409 UOL524409 UYH524409 VID524409 VRZ524409 WBV524409 WLR524409 WVN524409 L589945 JB589945 SX589945 ACT589945 AMP589945 AWL589945 BGH589945 BQD589945 BZZ589945 CJV589945 CTR589945 DDN589945 DNJ589945 DXF589945 EHB589945 EQX589945 FAT589945 FKP589945 FUL589945 GEH589945 GOD589945 GXZ589945 HHV589945 HRR589945 IBN589945 ILJ589945 IVF589945 JFB589945 JOX589945 JYT589945 KIP589945 KSL589945 LCH589945 LMD589945 LVZ589945 MFV589945 MPR589945 MZN589945 NJJ589945 NTF589945 ODB589945 OMX589945 OWT589945 PGP589945 PQL589945 QAH589945 QKD589945 QTZ589945 RDV589945 RNR589945 RXN589945 SHJ589945 SRF589945 TBB589945 TKX589945 TUT589945 UEP589945 UOL589945 UYH589945 VID589945 VRZ589945 WBV589945 WLR589945 WVN589945 L655481 JB655481 SX655481 ACT655481 AMP655481 AWL655481 BGH655481 BQD655481 BZZ655481 CJV655481 CTR655481 DDN655481 DNJ655481 DXF655481 EHB655481 EQX655481 FAT655481 FKP655481 FUL655481 GEH655481 GOD655481 GXZ655481 HHV655481 HRR655481 IBN655481 ILJ655481 IVF655481 JFB655481 JOX655481 JYT655481 KIP655481 KSL655481 LCH655481 LMD655481 LVZ655481 MFV655481 MPR655481 MZN655481 NJJ655481 NTF655481 ODB655481 OMX655481 OWT655481 PGP655481 PQL655481 QAH655481 QKD655481 QTZ655481 RDV655481 RNR655481 RXN655481 SHJ655481 SRF655481 TBB655481 TKX655481 TUT655481 UEP655481 UOL655481 UYH655481 VID655481 VRZ655481 WBV655481 WLR655481 WVN655481 L721017 JB721017 SX721017 ACT721017 AMP721017 AWL721017 BGH721017 BQD721017 BZZ721017 CJV721017 CTR721017 DDN721017 DNJ721017 DXF721017 EHB721017 EQX721017 FAT721017 FKP721017 FUL721017 GEH721017 GOD721017 GXZ721017 HHV721017 HRR721017 IBN721017 ILJ721017 IVF721017 JFB721017 JOX721017 JYT721017 KIP721017 KSL721017 LCH721017 LMD721017 LVZ721017 MFV721017 MPR721017 MZN721017 NJJ721017 NTF721017 ODB721017 OMX721017 OWT721017 PGP721017 PQL721017 QAH721017 QKD721017 QTZ721017 RDV721017 RNR721017 RXN721017 SHJ721017 SRF721017 TBB721017 TKX721017 TUT721017 UEP721017 UOL721017 UYH721017 VID721017 VRZ721017 WBV721017 WLR721017 WVN721017 L786553 JB786553 SX786553 ACT786553 AMP786553 AWL786553 BGH786553 BQD786553 BZZ786553 CJV786553 CTR786553 DDN786553 DNJ786553 DXF786553 EHB786553 EQX786553 FAT786553 FKP786553 FUL786553 GEH786553 GOD786553 GXZ786553 HHV786553 HRR786553 IBN786553 ILJ786553 IVF786553 JFB786553 JOX786553 JYT786553 KIP786553 KSL786553 LCH786553 LMD786553 LVZ786553 MFV786553 MPR786553 MZN786553 NJJ786553 NTF786553 ODB786553 OMX786553 OWT786553 PGP786553 PQL786553 QAH786553 QKD786553 QTZ786553 RDV786553 RNR786553 RXN786553 SHJ786553 SRF786553 TBB786553 TKX786553 TUT786553 UEP786553 UOL786553 UYH786553 VID786553 VRZ786553 WBV786553 WLR786553 WVN786553 L852089 JB852089 SX852089 ACT852089 AMP852089 AWL852089 BGH852089 BQD852089 BZZ852089 CJV852089 CTR852089 DDN852089 DNJ852089 DXF852089 EHB852089 EQX852089 FAT852089 FKP852089 FUL852089 GEH852089 GOD852089 GXZ852089 HHV852089 HRR852089 IBN852089 ILJ852089 IVF852089 JFB852089 JOX852089 JYT852089 KIP852089 KSL852089 LCH852089 LMD852089 LVZ852089 MFV852089 MPR852089 MZN852089 NJJ852089 NTF852089 ODB852089 OMX852089 OWT852089 PGP852089 PQL852089 QAH852089 QKD852089 QTZ852089 RDV852089 RNR852089 RXN852089 SHJ852089 SRF852089 TBB852089 TKX852089 TUT852089 UEP852089 UOL852089 UYH852089 VID852089 VRZ852089 WBV852089 WLR852089 WVN852089 L917625 JB917625 SX917625 ACT917625 AMP917625 AWL917625 BGH917625 BQD917625 BZZ917625 CJV917625 CTR917625 DDN917625 DNJ917625 DXF917625 EHB917625 EQX917625 FAT917625 FKP917625 FUL917625 GEH917625 GOD917625 GXZ917625 HHV917625 HRR917625 IBN917625 ILJ917625 IVF917625 JFB917625 JOX917625 JYT917625 KIP917625 KSL917625 LCH917625 LMD917625 LVZ917625 MFV917625 MPR917625 MZN917625 NJJ917625 NTF917625 ODB917625 OMX917625 OWT917625 PGP917625 PQL917625 QAH917625 QKD917625 QTZ917625 RDV917625 RNR917625 RXN917625 SHJ917625 SRF917625 TBB917625 TKX917625 TUT917625 UEP917625 UOL917625 UYH917625 VID917625 VRZ917625 WBV917625 WLR917625 WVN917625 L983161 JB983161 SX983161 ACT983161 AMP983161 AWL983161 BGH983161 BQD983161 BZZ983161 CJV983161 CTR983161 DDN983161 DNJ983161 DXF983161 EHB983161 EQX983161 FAT983161 FKP983161 FUL983161 GEH983161 GOD983161 GXZ983161 HHV983161 HRR983161 IBN983161 ILJ983161 IVF983161 JFB983161 JOX983161 JYT983161 KIP983161 KSL983161 LCH983161 LMD983161 LVZ983161 MFV983161 MPR983161 MZN983161 NJJ983161 NTF983161 ODB983161 OMX983161 OWT983161 PGP983161 PQL983161 QAH983161 QKD983161 QTZ983161 RDV983161 RNR983161 RXN983161 SHJ983161 SRF983161 TBB983161 TKX983161 TUT983161 UEP983161 UOL983161 UYH983161 VID983161 VRZ983161 WBV983161 WLR983161 WVN983161 LBZ983149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V65657 JK65657 TG65657 ADC65657 AMY65657 AWU65657 BGQ65657 BQM65657 CAI65657 CKE65657 CUA65657 DDW65657 DNS65657 DXO65657 EHK65657 ERG65657 FBC65657 FKY65657 FUU65657 GEQ65657 GOM65657 GYI65657 HIE65657 HSA65657 IBW65657 ILS65657 IVO65657 JFK65657 JPG65657 JZC65657 KIY65657 KSU65657 LCQ65657 LMM65657 LWI65657 MGE65657 MQA65657 MZW65657 NJS65657 NTO65657 ODK65657 ONG65657 OXC65657 PGY65657 PQU65657 QAQ65657 QKM65657 QUI65657 REE65657 ROA65657 RXW65657 SHS65657 SRO65657 TBK65657 TLG65657 TVC65657 UEY65657 UOU65657 UYQ65657 VIM65657 VSI65657 WCE65657 WMA65657 WVW65657 V131193 JK131193 TG131193 ADC131193 AMY131193 AWU131193 BGQ131193 BQM131193 CAI131193 CKE131193 CUA131193 DDW131193 DNS131193 DXO131193 EHK131193 ERG131193 FBC131193 FKY131193 FUU131193 GEQ131193 GOM131193 GYI131193 HIE131193 HSA131193 IBW131193 ILS131193 IVO131193 JFK131193 JPG131193 JZC131193 KIY131193 KSU131193 LCQ131193 LMM131193 LWI131193 MGE131193 MQA131193 MZW131193 NJS131193 NTO131193 ODK131193 ONG131193 OXC131193 PGY131193 PQU131193 QAQ131193 QKM131193 QUI131193 REE131193 ROA131193 RXW131193 SHS131193 SRO131193 TBK131193 TLG131193 TVC131193 UEY131193 UOU131193 UYQ131193 VIM131193 VSI131193 WCE131193 WMA131193 WVW131193 V196729 JK196729 TG196729 ADC196729 AMY196729 AWU196729 BGQ196729 BQM196729 CAI196729 CKE196729 CUA196729 DDW196729 DNS196729 DXO196729 EHK196729 ERG196729 FBC196729 FKY196729 FUU196729 GEQ196729 GOM196729 GYI196729 HIE196729 HSA196729 IBW196729 ILS196729 IVO196729 JFK196729 JPG196729 JZC196729 KIY196729 KSU196729 LCQ196729 LMM196729 LWI196729 MGE196729 MQA196729 MZW196729 NJS196729 NTO196729 ODK196729 ONG196729 OXC196729 PGY196729 PQU196729 QAQ196729 QKM196729 QUI196729 REE196729 ROA196729 RXW196729 SHS196729 SRO196729 TBK196729 TLG196729 TVC196729 UEY196729 UOU196729 UYQ196729 VIM196729 VSI196729 WCE196729 WMA196729 WVW196729 V262265 JK262265 TG262265 ADC262265 AMY262265 AWU262265 BGQ262265 BQM262265 CAI262265 CKE262265 CUA262265 DDW262265 DNS262265 DXO262265 EHK262265 ERG262265 FBC262265 FKY262265 FUU262265 GEQ262265 GOM262265 GYI262265 HIE262265 HSA262265 IBW262265 ILS262265 IVO262265 JFK262265 JPG262265 JZC262265 KIY262265 KSU262265 LCQ262265 LMM262265 LWI262265 MGE262265 MQA262265 MZW262265 NJS262265 NTO262265 ODK262265 ONG262265 OXC262265 PGY262265 PQU262265 QAQ262265 QKM262265 QUI262265 REE262265 ROA262265 RXW262265 SHS262265 SRO262265 TBK262265 TLG262265 TVC262265 UEY262265 UOU262265 UYQ262265 VIM262265 VSI262265 WCE262265 WMA262265 WVW262265 V327801 JK327801 TG327801 ADC327801 AMY327801 AWU327801 BGQ327801 BQM327801 CAI327801 CKE327801 CUA327801 DDW327801 DNS327801 DXO327801 EHK327801 ERG327801 FBC327801 FKY327801 FUU327801 GEQ327801 GOM327801 GYI327801 HIE327801 HSA327801 IBW327801 ILS327801 IVO327801 JFK327801 JPG327801 JZC327801 KIY327801 KSU327801 LCQ327801 LMM327801 LWI327801 MGE327801 MQA327801 MZW327801 NJS327801 NTO327801 ODK327801 ONG327801 OXC327801 PGY327801 PQU327801 QAQ327801 QKM327801 QUI327801 REE327801 ROA327801 RXW327801 SHS327801 SRO327801 TBK327801 TLG327801 TVC327801 UEY327801 UOU327801 UYQ327801 VIM327801 VSI327801 WCE327801 WMA327801 WVW327801 V393337 JK393337 TG393337 ADC393337 AMY393337 AWU393337 BGQ393337 BQM393337 CAI393337 CKE393337 CUA393337 DDW393337 DNS393337 DXO393337 EHK393337 ERG393337 FBC393337 FKY393337 FUU393337 GEQ393337 GOM393337 GYI393337 HIE393337 HSA393337 IBW393337 ILS393337 IVO393337 JFK393337 JPG393337 JZC393337 KIY393337 KSU393337 LCQ393337 LMM393337 LWI393337 MGE393337 MQA393337 MZW393337 NJS393337 NTO393337 ODK393337 ONG393337 OXC393337 PGY393337 PQU393337 QAQ393337 QKM393337 QUI393337 REE393337 ROA393337 RXW393337 SHS393337 SRO393337 TBK393337 TLG393337 TVC393337 UEY393337 UOU393337 UYQ393337 VIM393337 VSI393337 WCE393337 WMA393337 WVW393337 V458873 JK458873 TG458873 ADC458873 AMY458873 AWU458873 BGQ458873 BQM458873 CAI458873 CKE458873 CUA458873 DDW458873 DNS458873 DXO458873 EHK458873 ERG458873 FBC458873 FKY458873 FUU458873 GEQ458873 GOM458873 GYI458873 HIE458873 HSA458873 IBW458873 ILS458873 IVO458873 JFK458873 JPG458873 JZC458873 KIY458873 KSU458873 LCQ458873 LMM458873 LWI458873 MGE458873 MQA458873 MZW458873 NJS458873 NTO458873 ODK458873 ONG458873 OXC458873 PGY458873 PQU458873 QAQ458873 QKM458873 QUI458873 REE458873 ROA458873 RXW458873 SHS458873 SRO458873 TBK458873 TLG458873 TVC458873 UEY458873 UOU458873 UYQ458873 VIM458873 VSI458873 WCE458873 WMA458873 WVW458873 V524409 JK524409 TG524409 ADC524409 AMY524409 AWU524409 BGQ524409 BQM524409 CAI524409 CKE524409 CUA524409 DDW524409 DNS524409 DXO524409 EHK524409 ERG524409 FBC524409 FKY524409 FUU524409 GEQ524409 GOM524409 GYI524409 HIE524409 HSA524409 IBW524409 ILS524409 IVO524409 JFK524409 JPG524409 JZC524409 KIY524409 KSU524409 LCQ524409 LMM524409 LWI524409 MGE524409 MQA524409 MZW524409 NJS524409 NTO524409 ODK524409 ONG524409 OXC524409 PGY524409 PQU524409 QAQ524409 QKM524409 QUI524409 REE524409 ROA524409 RXW524409 SHS524409 SRO524409 TBK524409 TLG524409 TVC524409 UEY524409 UOU524409 UYQ524409 VIM524409 VSI524409 WCE524409 WMA524409 WVW524409 V589945 JK589945 TG589945 ADC589945 AMY589945 AWU589945 BGQ589945 BQM589945 CAI589945 CKE589945 CUA589945 DDW589945 DNS589945 DXO589945 EHK589945 ERG589945 FBC589945 FKY589945 FUU589945 GEQ589945 GOM589945 GYI589945 HIE589945 HSA589945 IBW589945 ILS589945 IVO589945 JFK589945 JPG589945 JZC589945 KIY589945 KSU589945 LCQ589945 LMM589945 LWI589945 MGE589945 MQA589945 MZW589945 NJS589945 NTO589945 ODK589945 ONG589945 OXC589945 PGY589945 PQU589945 QAQ589945 QKM589945 QUI589945 REE589945 ROA589945 RXW589945 SHS589945 SRO589945 TBK589945 TLG589945 TVC589945 UEY589945 UOU589945 UYQ589945 VIM589945 VSI589945 WCE589945 WMA589945 WVW589945 V655481 JK655481 TG655481 ADC655481 AMY655481 AWU655481 BGQ655481 BQM655481 CAI655481 CKE655481 CUA655481 DDW655481 DNS655481 DXO655481 EHK655481 ERG655481 FBC655481 FKY655481 FUU655481 GEQ655481 GOM655481 GYI655481 HIE655481 HSA655481 IBW655481 ILS655481 IVO655481 JFK655481 JPG655481 JZC655481 KIY655481 KSU655481 LCQ655481 LMM655481 LWI655481 MGE655481 MQA655481 MZW655481 NJS655481 NTO655481 ODK655481 ONG655481 OXC655481 PGY655481 PQU655481 QAQ655481 QKM655481 QUI655481 REE655481 ROA655481 RXW655481 SHS655481 SRO655481 TBK655481 TLG655481 TVC655481 UEY655481 UOU655481 UYQ655481 VIM655481 VSI655481 WCE655481 WMA655481 WVW655481 V721017 JK721017 TG721017 ADC721017 AMY721017 AWU721017 BGQ721017 BQM721017 CAI721017 CKE721017 CUA721017 DDW721017 DNS721017 DXO721017 EHK721017 ERG721017 FBC721017 FKY721017 FUU721017 GEQ721017 GOM721017 GYI721017 HIE721017 HSA721017 IBW721017 ILS721017 IVO721017 JFK721017 JPG721017 JZC721017 KIY721017 KSU721017 LCQ721017 LMM721017 LWI721017 MGE721017 MQA721017 MZW721017 NJS721017 NTO721017 ODK721017 ONG721017 OXC721017 PGY721017 PQU721017 QAQ721017 QKM721017 QUI721017 REE721017 ROA721017 RXW721017 SHS721017 SRO721017 TBK721017 TLG721017 TVC721017 UEY721017 UOU721017 UYQ721017 VIM721017 VSI721017 WCE721017 WMA721017 WVW721017 V786553 JK786553 TG786553 ADC786553 AMY786553 AWU786553 BGQ786553 BQM786553 CAI786553 CKE786553 CUA786553 DDW786553 DNS786553 DXO786553 EHK786553 ERG786553 FBC786553 FKY786553 FUU786553 GEQ786553 GOM786553 GYI786553 HIE786553 HSA786553 IBW786553 ILS786553 IVO786553 JFK786553 JPG786553 JZC786553 KIY786553 KSU786553 LCQ786553 LMM786553 LWI786553 MGE786553 MQA786553 MZW786553 NJS786553 NTO786553 ODK786553 ONG786553 OXC786553 PGY786553 PQU786553 QAQ786553 QKM786553 QUI786553 REE786553 ROA786553 RXW786553 SHS786553 SRO786553 TBK786553 TLG786553 TVC786553 UEY786553 UOU786553 UYQ786553 VIM786553 VSI786553 WCE786553 WMA786553 WVW786553 V852089 JK852089 TG852089 ADC852089 AMY852089 AWU852089 BGQ852089 BQM852089 CAI852089 CKE852089 CUA852089 DDW852089 DNS852089 DXO852089 EHK852089 ERG852089 FBC852089 FKY852089 FUU852089 GEQ852089 GOM852089 GYI852089 HIE852089 HSA852089 IBW852089 ILS852089 IVO852089 JFK852089 JPG852089 JZC852089 KIY852089 KSU852089 LCQ852089 LMM852089 LWI852089 MGE852089 MQA852089 MZW852089 NJS852089 NTO852089 ODK852089 ONG852089 OXC852089 PGY852089 PQU852089 QAQ852089 QKM852089 QUI852089 REE852089 ROA852089 RXW852089 SHS852089 SRO852089 TBK852089 TLG852089 TVC852089 UEY852089 UOU852089 UYQ852089 VIM852089 VSI852089 WCE852089 WMA852089 WVW852089 V917625 JK917625 TG917625 ADC917625 AMY917625 AWU917625 BGQ917625 BQM917625 CAI917625 CKE917625 CUA917625 DDW917625 DNS917625 DXO917625 EHK917625 ERG917625 FBC917625 FKY917625 FUU917625 GEQ917625 GOM917625 GYI917625 HIE917625 HSA917625 IBW917625 ILS917625 IVO917625 JFK917625 JPG917625 JZC917625 KIY917625 KSU917625 LCQ917625 LMM917625 LWI917625 MGE917625 MQA917625 MZW917625 NJS917625 NTO917625 ODK917625 ONG917625 OXC917625 PGY917625 PQU917625 QAQ917625 QKM917625 QUI917625 REE917625 ROA917625 RXW917625 SHS917625 SRO917625 TBK917625 TLG917625 TVC917625 UEY917625 UOU917625 UYQ917625 VIM917625 VSI917625 WCE917625 WMA917625 WVW917625 V983161 JK983161 TG983161 ADC983161 AMY983161 AWU983161 BGQ983161 BQM983161 CAI983161 CKE983161 CUA983161 DDW983161 DNS983161 DXO983161 EHK983161 ERG983161 FBC983161 FKY983161 FUU983161 GEQ983161 GOM983161 GYI983161 HIE983161 HSA983161 IBW983161 ILS983161 IVO983161 JFK983161 JPG983161 JZC983161 KIY983161 KSU983161 LCQ983161 LMM983161 LWI983161 MGE983161 MQA983161 MZW983161 NJS983161 NTO983161 ODK983161 ONG983161 OXC983161 PGY983161 PQU983161 QAQ983161 QKM983161 QUI983161 REE983161 ROA983161 RXW983161 SHS983161 SRO983161 TBK983161 TLG983161 TVC983161 UEY983161 UOU983161 UYQ983161 VIM983161 VSI983161 WCE983161 WMA983161 WVW983161 UOD983149 IT36 SP36 ACL36 AMH36 AWD36 BFZ36 BPV36 BZR36 CJN36 CTJ36 DDF36 DNB36 DWX36 EGT36 EQP36 FAL36 FKH36 FUD36 GDZ36 GNV36 GXR36 HHN36 HRJ36 IBF36 ILB36 IUX36 JET36 JOP36 JYL36 KIH36 KSD36 LBZ36 LLV36 LVR36 MFN36 MPJ36 MZF36 NJB36 NSX36 OCT36 OMP36 OWL36 PGH36 PQD36 PZZ36 QJV36 QTR36 RDN36 RNJ36 RXF36 SHB36 SQX36 TAT36 TKP36 TUL36 UEH36 UOD36 UXZ36 VHV36 VRR36 WBN36 WLJ36 WVF36 C65659 IT65659 SP65659 ACL65659 AMH65659 AWD65659 BFZ65659 BPV65659 BZR65659 CJN65659 CTJ65659 DDF65659 DNB65659 DWX65659 EGT65659 EQP65659 FAL65659 FKH65659 FUD65659 GDZ65659 GNV65659 GXR65659 HHN65659 HRJ65659 IBF65659 ILB65659 IUX65659 JET65659 JOP65659 JYL65659 KIH65659 KSD65659 LBZ65659 LLV65659 LVR65659 MFN65659 MPJ65659 MZF65659 NJB65659 NSX65659 OCT65659 OMP65659 OWL65659 PGH65659 PQD65659 PZZ65659 QJV65659 QTR65659 RDN65659 RNJ65659 RXF65659 SHB65659 SQX65659 TAT65659 TKP65659 TUL65659 UEH65659 UOD65659 UXZ65659 VHV65659 VRR65659 WBN65659 WLJ65659 WVF65659 C131195 IT131195 SP131195 ACL131195 AMH131195 AWD131195 BFZ131195 BPV131195 BZR131195 CJN131195 CTJ131195 DDF131195 DNB131195 DWX131195 EGT131195 EQP131195 FAL131195 FKH131195 FUD131195 GDZ131195 GNV131195 GXR131195 HHN131195 HRJ131195 IBF131195 ILB131195 IUX131195 JET131195 JOP131195 JYL131195 KIH131195 KSD131195 LBZ131195 LLV131195 LVR131195 MFN131195 MPJ131195 MZF131195 NJB131195 NSX131195 OCT131195 OMP131195 OWL131195 PGH131195 PQD131195 PZZ131195 QJV131195 QTR131195 RDN131195 RNJ131195 RXF131195 SHB131195 SQX131195 TAT131195 TKP131195 TUL131195 UEH131195 UOD131195 UXZ131195 VHV131195 VRR131195 WBN131195 WLJ131195 WVF131195 C196731 IT196731 SP196731 ACL196731 AMH196731 AWD196731 BFZ196731 BPV196731 BZR196731 CJN196731 CTJ196731 DDF196731 DNB196731 DWX196731 EGT196731 EQP196731 FAL196731 FKH196731 FUD196731 GDZ196731 GNV196731 GXR196731 HHN196731 HRJ196731 IBF196731 ILB196731 IUX196731 JET196731 JOP196731 JYL196731 KIH196731 KSD196731 LBZ196731 LLV196731 LVR196731 MFN196731 MPJ196731 MZF196731 NJB196731 NSX196731 OCT196731 OMP196731 OWL196731 PGH196731 PQD196731 PZZ196731 QJV196731 QTR196731 RDN196731 RNJ196731 RXF196731 SHB196731 SQX196731 TAT196731 TKP196731 TUL196731 UEH196731 UOD196731 UXZ196731 VHV196731 VRR196731 WBN196731 WLJ196731 WVF196731 C262267 IT262267 SP262267 ACL262267 AMH262267 AWD262267 BFZ262267 BPV262267 BZR262267 CJN262267 CTJ262267 DDF262267 DNB262267 DWX262267 EGT262267 EQP262267 FAL262267 FKH262267 FUD262267 GDZ262267 GNV262267 GXR262267 HHN262267 HRJ262267 IBF262267 ILB262267 IUX262267 JET262267 JOP262267 JYL262267 KIH262267 KSD262267 LBZ262267 LLV262267 LVR262267 MFN262267 MPJ262267 MZF262267 NJB262267 NSX262267 OCT262267 OMP262267 OWL262267 PGH262267 PQD262267 PZZ262267 QJV262267 QTR262267 RDN262267 RNJ262267 RXF262267 SHB262267 SQX262267 TAT262267 TKP262267 TUL262267 UEH262267 UOD262267 UXZ262267 VHV262267 VRR262267 WBN262267 WLJ262267 WVF262267 C327803 IT327803 SP327803 ACL327803 AMH327803 AWD327803 BFZ327803 BPV327803 BZR327803 CJN327803 CTJ327803 DDF327803 DNB327803 DWX327803 EGT327803 EQP327803 FAL327803 FKH327803 FUD327803 GDZ327803 GNV327803 GXR327803 HHN327803 HRJ327803 IBF327803 ILB327803 IUX327803 JET327803 JOP327803 JYL327803 KIH327803 KSD327803 LBZ327803 LLV327803 LVR327803 MFN327803 MPJ327803 MZF327803 NJB327803 NSX327803 OCT327803 OMP327803 OWL327803 PGH327803 PQD327803 PZZ327803 QJV327803 QTR327803 RDN327803 RNJ327803 RXF327803 SHB327803 SQX327803 TAT327803 TKP327803 TUL327803 UEH327803 UOD327803 UXZ327803 VHV327803 VRR327803 WBN327803 WLJ327803 WVF327803 C393339 IT393339 SP393339 ACL393339 AMH393339 AWD393339 BFZ393339 BPV393339 BZR393339 CJN393339 CTJ393339 DDF393339 DNB393339 DWX393339 EGT393339 EQP393339 FAL393339 FKH393339 FUD393339 GDZ393339 GNV393339 GXR393339 HHN393339 HRJ393339 IBF393339 ILB393339 IUX393339 JET393339 JOP393339 JYL393339 KIH393339 KSD393339 LBZ393339 LLV393339 LVR393339 MFN393339 MPJ393339 MZF393339 NJB393339 NSX393339 OCT393339 OMP393339 OWL393339 PGH393339 PQD393339 PZZ393339 QJV393339 QTR393339 RDN393339 RNJ393339 RXF393339 SHB393339 SQX393339 TAT393339 TKP393339 TUL393339 UEH393339 UOD393339 UXZ393339 VHV393339 VRR393339 WBN393339 WLJ393339 WVF393339 C458875 IT458875 SP458875 ACL458875 AMH458875 AWD458875 BFZ458875 BPV458875 BZR458875 CJN458875 CTJ458875 DDF458875 DNB458875 DWX458875 EGT458875 EQP458875 FAL458875 FKH458875 FUD458875 GDZ458875 GNV458875 GXR458875 HHN458875 HRJ458875 IBF458875 ILB458875 IUX458875 JET458875 JOP458875 JYL458875 KIH458875 KSD458875 LBZ458875 LLV458875 LVR458875 MFN458875 MPJ458875 MZF458875 NJB458875 NSX458875 OCT458875 OMP458875 OWL458875 PGH458875 PQD458875 PZZ458875 QJV458875 QTR458875 RDN458875 RNJ458875 RXF458875 SHB458875 SQX458875 TAT458875 TKP458875 TUL458875 UEH458875 UOD458875 UXZ458875 VHV458875 VRR458875 WBN458875 WLJ458875 WVF458875 C524411 IT524411 SP524411 ACL524411 AMH524411 AWD524411 BFZ524411 BPV524411 BZR524411 CJN524411 CTJ524411 DDF524411 DNB524411 DWX524411 EGT524411 EQP524411 FAL524411 FKH524411 FUD524411 GDZ524411 GNV524411 GXR524411 HHN524411 HRJ524411 IBF524411 ILB524411 IUX524411 JET524411 JOP524411 JYL524411 KIH524411 KSD524411 LBZ524411 LLV524411 LVR524411 MFN524411 MPJ524411 MZF524411 NJB524411 NSX524411 OCT524411 OMP524411 OWL524411 PGH524411 PQD524411 PZZ524411 QJV524411 QTR524411 RDN524411 RNJ524411 RXF524411 SHB524411 SQX524411 TAT524411 TKP524411 TUL524411 UEH524411 UOD524411 UXZ524411 VHV524411 VRR524411 WBN524411 WLJ524411 WVF524411 C589947 IT589947 SP589947 ACL589947 AMH589947 AWD589947 BFZ589947 BPV589947 BZR589947 CJN589947 CTJ589947 DDF589947 DNB589947 DWX589947 EGT589947 EQP589947 FAL589947 FKH589947 FUD589947 GDZ589947 GNV589947 GXR589947 HHN589947 HRJ589947 IBF589947 ILB589947 IUX589947 JET589947 JOP589947 JYL589947 KIH589947 KSD589947 LBZ589947 LLV589947 LVR589947 MFN589947 MPJ589947 MZF589947 NJB589947 NSX589947 OCT589947 OMP589947 OWL589947 PGH589947 PQD589947 PZZ589947 QJV589947 QTR589947 RDN589947 RNJ589947 RXF589947 SHB589947 SQX589947 TAT589947 TKP589947 TUL589947 UEH589947 UOD589947 UXZ589947 VHV589947 VRR589947 WBN589947 WLJ589947 WVF589947 C655483 IT655483 SP655483 ACL655483 AMH655483 AWD655483 BFZ655483 BPV655483 BZR655483 CJN655483 CTJ655483 DDF655483 DNB655483 DWX655483 EGT655483 EQP655483 FAL655483 FKH655483 FUD655483 GDZ655483 GNV655483 GXR655483 HHN655483 HRJ655483 IBF655483 ILB655483 IUX655483 JET655483 JOP655483 JYL655483 KIH655483 KSD655483 LBZ655483 LLV655483 LVR655483 MFN655483 MPJ655483 MZF655483 NJB655483 NSX655483 OCT655483 OMP655483 OWL655483 PGH655483 PQD655483 PZZ655483 QJV655483 QTR655483 RDN655483 RNJ655483 RXF655483 SHB655483 SQX655483 TAT655483 TKP655483 TUL655483 UEH655483 UOD655483 UXZ655483 VHV655483 VRR655483 WBN655483 WLJ655483 WVF655483 C721019 IT721019 SP721019 ACL721019 AMH721019 AWD721019 BFZ721019 BPV721019 BZR721019 CJN721019 CTJ721019 DDF721019 DNB721019 DWX721019 EGT721019 EQP721019 FAL721019 FKH721019 FUD721019 GDZ721019 GNV721019 GXR721019 HHN721019 HRJ721019 IBF721019 ILB721019 IUX721019 JET721019 JOP721019 JYL721019 KIH721019 KSD721019 LBZ721019 LLV721019 LVR721019 MFN721019 MPJ721019 MZF721019 NJB721019 NSX721019 OCT721019 OMP721019 OWL721019 PGH721019 PQD721019 PZZ721019 QJV721019 QTR721019 RDN721019 RNJ721019 RXF721019 SHB721019 SQX721019 TAT721019 TKP721019 TUL721019 UEH721019 UOD721019 UXZ721019 VHV721019 VRR721019 WBN721019 WLJ721019 WVF721019 C786555 IT786555 SP786555 ACL786555 AMH786555 AWD786555 BFZ786555 BPV786555 BZR786555 CJN786555 CTJ786555 DDF786555 DNB786555 DWX786555 EGT786555 EQP786555 FAL786555 FKH786555 FUD786555 GDZ786555 GNV786555 GXR786555 HHN786555 HRJ786555 IBF786555 ILB786555 IUX786555 JET786555 JOP786555 JYL786555 KIH786555 KSD786555 LBZ786555 LLV786555 LVR786555 MFN786555 MPJ786555 MZF786555 NJB786555 NSX786555 OCT786555 OMP786555 OWL786555 PGH786555 PQD786555 PZZ786555 QJV786555 QTR786555 RDN786555 RNJ786555 RXF786555 SHB786555 SQX786555 TAT786555 TKP786555 TUL786555 UEH786555 UOD786555 UXZ786555 VHV786555 VRR786555 WBN786555 WLJ786555 WVF786555 C852091 IT852091 SP852091 ACL852091 AMH852091 AWD852091 BFZ852091 BPV852091 BZR852091 CJN852091 CTJ852091 DDF852091 DNB852091 DWX852091 EGT852091 EQP852091 FAL852091 FKH852091 FUD852091 GDZ852091 GNV852091 GXR852091 HHN852091 HRJ852091 IBF852091 ILB852091 IUX852091 JET852091 JOP852091 JYL852091 KIH852091 KSD852091 LBZ852091 LLV852091 LVR852091 MFN852091 MPJ852091 MZF852091 NJB852091 NSX852091 OCT852091 OMP852091 OWL852091 PGH852091 PQD852091 PZZ852091 QJV852091 QTR852091 RDN852091 RNJ852091 RXF852091 SHB852091 SQX852091 TAT852091 TKP852091 TUL852091 UEH852091 UOD852091 UXZ852091 VHV852091 VRR852091 WBN852091 WLJ852091 WVF852091 C917627 IT917627 SP917627 ACL917627 AMH917627 AWD917627 BFZ917627 BPV917627 BZR917627 CJN917627 CTJ917627 DDF917627 DNB917627 DWX917627 EGT917627 EQP917627 FAL917627 FKH917627 FUD917627 GDZ917627 GNV917627 GXR917627 HHN917627 HRJ917627 IBF917627 ILB917627 IUX917627 JET917627 JOP917627 JYL917627 KIH917627 KSD917627 LBZ917627 LLV917627 LVR917627 MFN917627 MPJ917627 MZF917627 NJB917627 NSX917627 OCT917627 OMP917627 OWL917627 PGH917627 PQD917627 PZZ917627 QJV917627 QTR917627 RDN917627 RNJ917627 RXF917627 SHB917627 SQX917627 TAT917627 TKP917627 TUL917627 UEH917627 UOD917627 UXZ917627 VHV917627 VRR917627 WBN917627 WLJ917627 WVF917627 C983163 IT983163 SP983163 ACL983163 AMH983163 AWD983163 BFZ983163 BPV983163 BZR983163 CJN983163 CTJ983163 DDF983163 DNB983163 DWX983163 EGT983163 EQP983163 FAL983163 FKH983163 FUD983163 GDZ983163 GNV983163 GXR983163 HHN983163 HRJ983163 IBF983163 ILB983163 IUX983163 JET983163 JOP983163 JYL983163 KIH983163 KSD983163 LBZ983163 LLV983163 LVR983163 MFN983163 MPJ983163 MZF983163 NJB983163 NSX983163 OCT983163 OMP983163 OWL983163 PGH983163 PQD983163 PZZ983163 QJV983163 QTR983163 RDN983163 RNJ983163 RXF983163 SHB983163 SQX983163 TAT983163 TKP983163 TUL983163 UEH983163 UOD983163 UXZ983163 VHV983163 VRR983163 WBN983163 WLJ983163 WVF983163 QJV983149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L65659 JB65659 SX65659 ACT65659 AMP65659 AWL65659 BGH65659 BQD65659 BZZ65659 CJV65659 CTR65659 DDN65659 DNJ65659 DXF65659 EHB65659 EQX65659 FAT65659 FKP65659 FUL65659 GEH65659 GOD65659 GXZ65659 HHV65659 HRR65659 IBN65659 ILJ65659 IVF65659 JFB65659 JOX65659 JYT65659 KIP65659 KSL65659 LCH65659 LMD65659 LVZ65659 MFV65659 MPR65659 MZN65659 NJJ65659 NTF65659 ODB65659 OMX65659 OWT65659 PGP65659 PQL65659 QAH65659 QKD65659 QTZ65659 RDV65659 RNR65659 RXN65659 SHJ65659 SRF65659 TBB65659 TKX65659 TUT65659 UEP65659 UOL65659 UYH65659 VID65659 VRZ65659 WBV65659 WLR65659 WVN65659 L131195 JB131195 SX131195 ACT131195 AMP131195 AWL131195 BGH131195 BQD131195 BZZ131195 CJV131195 CTR131195 DDN131195 DNJ131195 DXF131195 EHB131195 EQX131195 FAT131195 FKP131195 FUL131195 GEH131195 GOD131195 GXZ131195 HHV131195 HRR131195 IBN131195 ILJ131195 IVF131195 JFB131195 JOX131195 JYT131195 KIP131195 KSL131195 LCH131195 LMD131195 LVZ131195 MFV131195 MPR131195 MZN131195 NJJ131195 NTF131195 ODB131195 OMX131195 OWT131195 PGP131195 PQL131195 QAH131195 QKD131195 QTZ131195 RDV131195 RNR131195 RXN131195 SHJ131195 SRF131195 TBB131195 TKX131195 TUT131195 UEP131195 UOL131195 UYH131195 VID131195 VRZ131195 WBV131195 WLR131195 WVN131195 L196731 JB196731 SX196731 ACT196731 AMP196731 AWL196731 BGH196731 BQD196731 BZZ196731 CJV196731 CTR196731 DDN196731 DNJ196731 DXF196731 EHB196731 EQX196731 FAT196731 FKP196731 FUL196731 GEH196731 GOD196731 GXZ196731 HHV196731 HRR196731 IBN196731 ILJ196731 IVF196731 JFB196731 JOX196731 JYT196731 KIP196731 KSL196731 LCH196731 LMD196731 LVZ196731 MFV196731 MPR196731 MZN196731 NJJ196731 NTF196731 ODB196731 OMX196731 OWT196731 PGP196731 PQL196731 QAH196731 QKD196731 QTZ196731 RDV196731 RNR196731 RXN196731 SHJ196731 SRF196731 TBB196731 TKX196731 TUT196731 UEP196731 UOL196731 UYH196731 VID196731 VRZ196731 WBV196731 WLR196731 WVN196731 L262267 JB262267 SX262267 ACT262267 AMP262267 AWL262267 BGH262267 BQD262267 BZZ262267 CJV262267 CTR262267 DDN262267 DNJ262267 DXF262267 EHB262267 EQX262267 FAT262267 FKP262267 FUL262267 GEH262267 GOD262267 GXZ262267 HHV262267 HRR262267 IBN262267 ILJ262267 IVF262267 JFB262267 JOX262267 JYT262267 KIP262267 KSL262267 LCH262267 LMD262267 LVZ262267 MFV262267 MPR262267 MZN262267 NJJ262267 NTF262267 ODB262267 OMX262267 OWT262267 PGP262267 PQL262267 QAH262267 QKD262267 QTZ262267 RDV262267 RNR262267 RXN262267 SHJ262267 SRF262267 TBB262267 TKX262267 TUT262267 UEP262267 UOL262267 UYH262267 VID262267 VRZ262267 WBV262267 WLR262267 WVN262267 L327803 JB327803 SX327803 ACT327803 AMP327803 AWL327803 BGH327803 BQD327803 BZZ327803 CJV327803 CTR327803 DDN327803 DNJ327803 DXF327803 EHB327803 EQX327803 FAT327803 FKP327803 FUL327803 GEH327803 GOD327803 GXZ327803 HHV327803 HRR327803 IBN327803 ILJ327803 IVF327803 JFB327803 JOX327803 JYT327803 KIP327803 KSL327803 LCH327803 LMD327803 LVZ327803 MFV327803 MPR327803 MZN327803 NJJ327803 NTF327803 ODB327803 OMX327803 OWT327803 PGP327803 PQL327803 QAH327803 QKD327803 QTZ327803 RDV327803 RNR327803 RXN327803 SHJ327803 SRF327803 TBB327803 TKX327803 TUT327803 UEP327803 UOL327803 UYH327803 VID327803 VRZ327803 WBV327803 WLR327803 WVN327803 L393339 JB393339 SX393339 ACT393339 AMP393339 AWL393339 BGH393339 BQD393339 BZZ393339 CJV393339 CTR393339 DDN393339 DNJ393339 DXF393339 EHB393339 EQX393339 FAT393339 FKP393339 FUL393339 GEH393339 GOD393339 GXZ393339 HHV393339 HRR393339 IBN393339 ILJ393339 IVF393339 JFB393339 JOX393339 JYT393339 KIP393339 KSL393339 LCH393339 LMD393339 LVZ393339 MFV393339 MPR393339 MZN393339 NJJ393339 NTF393339 ODB393339 OMX393339 OWT393339 PGP393339 PQL393339 QAH393339 QKD393339 QTZ393339 RDV393339 RNR393339 RXN393339 SHJ393339 SRF393339 TBB393339 TKX393339 TUT393339 UEP393339 UOL393339 UYH393339 VID393339 VRZ393339 WBV393339 WLR393339 WVN393339 L458875 JB458875 SX458875 ACT458875 AMP458875 AWL458875 BGH458875 BQD458875 BZZ458875 CJV458875 CTR458875 DDN458875 DNJ458875 DXF458875 EHB458875 EQX458875 FAT458875 FKP458875 FUL458875 GEH458875 GOD458875 GXZ458875 HHV458875 HRR458875 IBN458875 ILJ458875 IVF458875 JFB458875 JOX458875 JYT458875 KIP458875 KSL458875 LCH458875 LMD458875 LVZ458875 MFV458875 MPR458875 MZN458875 NJJ458875 NTF458875 ODB458875 OMX458875 OWT458875 PGP458875 PQL458875 QAH458875 QKD458875 QTZ458875 RDV458875 RNR458875 RXN458875 SHJ458875 SRF458875 TBB458875 TKX458875 TUT458875 UEP458875 UOL458875 UYH458875 VID458875 VRZ458875 WBV458875 WLR458875 WVN458875 L524411 JB524411 SX524411 ACT524411 AMP524411 AWL524411 BGH524411 BQD524411 BZZ524411 CJV524411 CTR524411 DDN524411 DNJ524411 DXF524411 EHB524411 EQX524411 FAT524411 FKP524411 FUL524411 GEH524411 GOD524411 GXZ524411 HHV524411 HRR524411 IBN524411 ILJ524411 IVF524411 JFB524411 JOX524411 JYT524411 KIP524411 KSL524411 LCH524411 LMD524411 LVZ524411 MFV524411 MPR524411 MZN524411 NJJ524411 NTF524411 ODB524411 OMX524411 OWT524411 PGP524411 PQL524411 QAH524411 QKD524411 QTZ524411 RDV524411 RNR524411 RXN524411 SHJ524411 SRF524411 TBB524411 TKX524411 TUT524411 UEP524411 UOL524411 UYH524411 VID524411 VRZ524411 WBV524411 WLR524411 WVN524411 L589947 JB589947 SX589947 ACT589947 AMP589947 AWL589947 BGH589947 BQD589947 BZZ589947 CJV589947 CTR589947 DDN589947 DNJ589947 DXF589947 EHB589947 EQX589947 FAT589947 FKP589947 FUL589947 GEH589947 GOD589947 GXZ589947 HHV589947 HRR589947 IBN589947 ILJ589947 IVF589947 JFB589947 JOX589947 JYT589947 KIP589947 KSL589947 LCH589947 LMD589947 LVZ589947 MFV589947 MPR589947 MZN589947 NJJ589947 NTF589947 ODB589947 OMX589947 OWT589947 PGP589947 PQL589947 QAH589947 QKD589947 QTZ589947 RDV589947 RNR589947 RXN589947 SHJ589947 SRF589947 TBB589947 TKX589947 TUT589947 UEP589947 UOL589947 UYH589947 VID589947 VRZ589947 WBV589947 WLR589947 WVN589947 L655483 JB655483 SX655483 ACT655483 AMP655483 AWL655483 BGH655483 BQD655483 BZZ655483 CJV655483 CTR655483 DDN655483 DNJ655483 DXF655483 EHB655483 EQX655483 FAT655483 FKP655483 FUL655483 GEH655483 GOD655483 GXZ655483 HHV655483 HRR655483 IBN655483 ILJ655483 IVF655483 JFB655483 JOX655483 JYT655483 KIP655483 KSL655483 LCH655483 LMD655483 LVZ655483 MFV655483 MPR655483 MZN655483 NJJ655483 NTF655483 ODB655483 OMX655483 OWT655483 PGP655483 PQL655483 QAH655483 QKD655483 QTZ655483 RDV655483 RNR655483 RXN655483 SHJ655483 SRF655483 TBB655483 TKX655483 TUT655483 UEP655483 UOL655483 UYH655483 VID655483 VRZ655483 WBV655483 WLR655483 WVN655483 L721019 JB721019 SX721019 ACT721019 AMP721019 AWL721019 BGH721019 BQD721019 BZZ721019 CJV721019 CTR721019 DDN721019 DNJ721019 DXF721019 EHB721019 EQX721019 FAT721019 FKP721019 FUL721019 GEH721019 GOD721019 GXZ721019 HHV721019 HRR721019 IBN721019 ILJ721019 IVF721019 JFB721019 JOX721019 JYT721019 KIP721019 KSL721019 LCH721019 LMD721019 LVZ721019 MFV721019 MPR721019 MZN721019 NJJ721019 NTF721019 ODB721019 OMX721019 OWT721019 PGP721019 PQL721019 QAH721019 QKD721019 QTZ721019 RDV721019 RNR721019 RXN721019 SHJ721019 SRF721019 TBB721019 TKX721019 TUT721019 UEP721019 UOL721019 UYH721019 VID721019 VRZ721019 WBV721019 WLR721019 WVN721019 L786555 JB786555 SX786555 ACT786555 AMP786555 AWL786555 BGH786555 BQD786555 BZZ786555 CJV786555 CTR786555 DDN786555 DNJ786555 DXF786555 EHB786555 EQX786555 FAT786555 FKP786555 FUL786555 GEH786555 GOD786555 GXZ786555 HHV786555 HRR786555 IBN786555 ILJ786555 IVF786555 JFB786555 JOX786555 JYT786555 KIP786555 KSL786555 LCH786555 LMD786555 LVZ786555 MFV786555 MPR786555 MZN786555 NJJ786555 NTF786555 ODB786555 OMX786555 OWT786555 PGP786555 PQL786555 QAH786555 QKD786555 QTZ786555 RDV786555 RNR786555 RXN786555 SHJ786555 SRF786555 TBB786555 TKX786555 TUT786555 UEP786555 UOL786555 UYH786555 VID786555 VRZ786555 WBV786555 WLR786555 WVN786555 L852091 JB852091 SX852091 ACT852091 AMP852091 AWL852091 BGH852091 BQD852091 BZZ852091 CJV852091 CTR852091 DDN852091 DNJ852091 DXF852091 EHB852091 EQX852091 FAT852091 FKP852091 FUL852091 GEH852091 GOD852091 GXZ852091 HHV852091 HRR852091 IBN852091 ILJ852091 IVF852091 JFB852091 JOX852091 JYT852091 KIP852091 KSL852091 LCH852091 LMD852091 LVZ852091 MFV852091 MPR852091 MZN852091 NJJ852091 NTF852091 ODB852091 OMX852091 OWT852091 PGP852091 PQL852091 QAH852091 QKD852091 QTZ852091 RDV852091 RNR852091 RXN852091 SHJ852091 SRF852091 TBB852091 TKX852091 TUT852091 UEP852091 UOL852091 UYH852091 VID852091 VRZ852091 WBV852091 WLR852091 WVN852091 L917627 JB917627 SX917627 ACT917627 AMP917627 AWL917627 BGH917627 BQD917627 BZZ917627 CJV917627 CTR917627 DDN917627 DNJ917627 DXF917627 EHB917627 EQX917627 FAT917627 FKP917627 FUL917627 GEH917627 GOD917627 GXZ917627 HHV917627 HRR917627 IBN917627 ILJ917627 IVF917627 JFB917627 JOX917627 JYT917627 KIP917627 KSL917627 LCH917627 LMD917627 LVZ917627 MFV917627 MPR917627 MZN917627 NJJ917627 NTF917627 ODB917627 OMX917627 OWT917627 PGP917627 PQL917627 QAH917627 QKD917627 QTZ917627 RDV917627 RNR917627 RXN917627 SHJ917627 SRF917627 TBB917627 TKX917627 TUT917627 UEP917627 UOL917627 UYH917627 VID917627 VRZ917627 WBV917627 WLR917627 WVN917627 L983163 JB983163 SX983163 ACT983163 AMP983163 AWL983163 BGH983163 BQD983163 BZZ983163 CJV983163 CTR983163 DDN983163 DNJ983163 DXF983163 EHB983163 EQX983163 FAT983163 FKP983163 FUL983163 GEH983163 GOD983163 GXZ983163 HHV983163 HRR983163 IBN983163 ILJ983163 IVF983163 JFB983163 JOX983163 JYT983163 KIP983163 KSL983163 LCH983163 LMD983163 LVZ983163 MFV983163 MPR983163 MZN983163 NJJ983163 NTF983163 ODB983163 OMX983163 OWT983163 PGP983163 PQL983163 QAH983163 QKD983163 QTZ983163 RDV983163 RNR983163 RXN983163 SHJ983163 SRF983163 TBB983163 TKX983163 TUT983163 UEP983163 UOL983163 UYH983163 VID983163 VRZ983163 WBV983163 WLR983163 WVN983163 LLV983149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V65659 JK65659 TG65659 ADC65659 AMY65659 AWU65659 BGQ65659 BQM65659 CAI65659 CKE65659 CUA65659 DDW65659 DNS65659 DXO65659 EHK65659 ERG65659 FBC65659 FKY65659 FUU65659 GEQ65659 GOM65659 GYI65659 HIE65659 HSA65659 IBW65659 ILS65659 IVO65659 JFK65659 JPG65659 JZC65659 KIY65659 KSU65659 LCQ65659 LMM65659 LWI65659 MGE65659 MQA65659 MZW65659 NJS65659 NTO65659 ODK65659 ONG65659 OXC65659 PGY65659 PQU65659 QAQ65659 QKM65659 QUI65659 REE65659 ROA65659 RXW65659 SHS65659 SRO65659 TBK65659 TLG65659 TVC65659 UEY65659 UOU65659 UYQ65659 VIM65659 VSI65659 WCE65659 WMA65659 WVW65659 V131195 JK131195 TG131195 ADC131195 AMY131195 AWU131195 BGQ131195 BQM131195 CAI131195 CKE131195 CUA131195 DDW131195 DNS131195 DXO131195 EHK131195 ERG131195 FBC131195 FKY131195 FUU131195 GEQ131195 GOM131195 GYI131195 HIE131195 HSA131195 IBW131195 ILS131195 IVO131195 JFK131195 JPG131195 JZC131195 KIY131195 KSU131195 LCQ131195 LMM131195 LWI131195 MGE131195 MQA131195 MZW131195 NJS131195 NTO131195 ODK131195 ONG131195 OXC131195 PGY131195 PQU131195 QAQ131195 QKM131195 QUI131195 REE131195 ROA131195 RXW131195 SHS131195 SRO131195 TBK131195 TLG131195 TVC131195 UEY131195 UOU131195 UYQ131195 VIM131195 VSI131195 WCE131195 WMA131195 WVW131195 V196731 JK196731 TG196731 ADC196731 AMY196731 AWU196731 BGQ196731 BQM196731 CAI196731 CKE196731 CUA196731 DDW196731 DNS196731 DXO196731 EHK196731 ERG196731 FBC196731 FKY196731 FUU196731 GEQ196731 GOM196731 GYI196731 HIE196731 HSA196731 IBW196731 ILS196731 IVO196731 JFK196731 JPG196731 JZC196731 KIY196731 KSU196731 LCQ196731 LMM196731 LWI196731 MGE196731 MQA196731 MZW196731 NJS196731 NTO196731 ODK196731 ONG196731 OXC196731 PGY196731 PQU196731 QAQ196731 QKM196731 QUI196731 REE196731 ROA196731 RXW196731 SHS196731 SRO196731 TBK196731 TLG196731 TVC196731 UEY196731 UOU196731 UYQ196731 VIM196731 VSI196731 WCE196731 WMA196731 WVW196731 V262267 JK262267 TG262267 ADC262267 AMY262267 AWU262267 BGQ262267 BQM262267 CAI262267 CKE262267 CUA262267 DDW262267 DNS262267 DXO262267 EHK262267 ERG262267 FBC262267 FKY262267 FUU262267 GEQ262267 GOM262267 GYI262267 HIE262267 HSA262267 IBW262267 ILS262267 IVO262267 JFK262267 JPG262267 JZC262267 KIY262267 KSU262267 LCQ262267 LMM262267 LWI262267 MGE262267 MQA262267 MZW262267 NJS262267 NTO262267 ODK262267 ONG262267 OXC262267 PGY262267 PQU262267 QAQ262267 QKM262267 QUI262267 REE262267 ROA262267 RXW262267 SHS262267 SRO262267 TBK262267 TLG262267 TVC262267 UEY262267 UOU262267 UYQ262267 VIM262267 VSI262267 WCE262267 WMA262267 WVW262267 V327803 JK327803 TG327803 ADC327803 AMY327803 AWU327803 BGQ327803 BQM327803 CAI327803 CKE327803 CUA327803 DDW327803 DNS327803 DXO327803 EHK327803 ERG327803 FBC327803 FKY327803 FUU327803 GEQ327803 GOM327803 GYI327803 HIE327803 HSA327803 IBW327803 ILS327803 IVO327803 JFK327803 JPG327803 JZC327803 KIY327803 KSU327803 LCQ327803 LMM327803 LWI327803 MGE327803 MQA327803 MZW327803 NJS327803 NTO327803 ODK327803 ONG327803 OXC327803 PGY327803 PQU327803 QAQ327803 QKM327803 QUI327803 REE327803 ROA327803 RXW327803 SHS327803 SRO327803 TBK327803 TLG327803 TVC327803 UEY327803 UOU327803 UYQ327803 VIM327803 VSI327803 WCE327803 WMA327803 WVW327803 V393339 JK393339 TG393339 ADC393339 AMY393339 AWU393339 BGQ393339 BQM393339 CAI393339 CKE393339 CUA393339 DDW393339 DNS393339 DXO393339 EHK393339 ERG393339 FBC393339 FKY393339 FUU393339 GEQ393339 GOM393339 GYI393339 HIE393339 HSA393339 IBW393339 ILS393339 IVO393339 JFK393339 JPG393339 JZC393339 KIY393339 KSU393339 LCQ393339 LMM393339 LWI393339 MGE393339 MQA393339 MZW393339 NJS393339 NTO393339 ODK393339 ONG393339 OXC393339 PGY393339 PQU393339 QAQ393339 QKM393339 QUI393339 REE393339 ROA393339 RXW393339 SHS393339 SRO393339 TBK393339 TLG393339 TVC393339 UEY393339 UOU393339 UYQ393339 VIM393339 VSI393339 WCE393339 WMA393339 WVW393339 V458875 JK458875 TG458875 ADC458875 AMY458875 AWU458875 BGQ458875 BQM458875 CAI458875 CKE458875 CUA458875 DDW458875 DNS458875 DXO458875 EHK458875 ERG458875 FBC458875 FKY458875 FUU458875 GEQ458875 GOM458875 GYI458875 HIE458875 HSA458875 IBW458875 ILS458875 IVO458875 JFK458875 JPG458875 JZC458875 KIY458875 KSU458875 LCQ458875 LMM458875 LWI458875 MGE458875 MQA458875 MZW458875 NJS458875 NTO458875 ODK458875 ONG458875 OXC458875 PGY458875 PQU458875 QAQ458875 QKM458875 QUI458875 REE458875 ROA458875 RXW458875 SHS458875 SRO458875 TBK458875 TLG458875 TVC458875 UEY458875 UOU458875 UYQ458875 VIM458875 VSI458875 WCE458875 WMA458875 WVW458875 V524411 JK524411 TG524411 ADC524411 AMY524411 AWU524411 BGQ524411 BQM524411 CAI524411 CKE524411 CUA524411 DDW524411 DNS524411 DXO524411 EHK524411 ERG524411 FBC524411 FKY524411 FUU524411 GEQ524411 GOM524411 GYI524411 HIE524411 HSA524411 IBW524411 ILS524411 IVO524411 JFK524411 JPG524411 JZC524411 KIY524411 KSU524411 LCQ524411 LMM524411 LWI524411 MGE524411 MQA524411 MZW524411 NJS524411 NTO524411 ODK524411 ONG524411 OXC524411 PGY524411 PQU524411 QAQ524411 QKM524411 QUI524411 REE524411 ROA524411 RXW524411 SHS524411 SRO524411 TBK524411 TLG524411 TVC524411 UEY524411 UOU524411 UYQ524411 VIM524411 VSI524411 WCE524411 WMA524411 WVW524411 V589947 JK589947 TG589947 ADC589947 AMY589947 AWU589947 BGQ589947 BQM589947 CAI589947 CKE589947 CUA589947 DDW589947 DNS589947 DXO589947 EHK589947 ERG589947 FBC589947 FKY589947 FUU589947 GEQ589947 GOM589947 GYI589947 HIE589947 HSA589947 IBW589947 ILS589947 IVO589947 JFK589947 JPG589947 JZC589947 KIY589947 KSU589947 LCQ589947 LMM589947 LWI589947 MGE589947 MQA589947 MZW589947 NJS589947 NTO589947 ODK589947 ONG589947 OXC589947 PGY589947 PQU589947 QAQ589947 QKM589947 QUI589947 REE589947 ROA589947 RXW589947 SHS589947 SRO589947 TBK589947 TLG589947 TVC589947 UEY589947 UOU589947 UYQ589947 VIM589947 VSI589947 WCE589947 WMA589947 WVW589947 V655483 JK655483 TG655483 ADC655483 AMY655483 AWU655483 BGQ655483 BQM655483 CAI655483 CKE655483 CUA655483 DDW655483 DNS655483 DXO655483 EHK655483 ERG655483 FBC655483 FKY655483 FUU655483 GEQ655483 GOM655483 GYI655483 HIE655483 HSA655483 IBW655483 ILS655483 IVO655483 JFK655483 JPG655483 JZC655483 KIY655483 KSU655483 LCQ655483 LMM655483 LWI655483 MGE655483 MQA655483 MZW655483 NJS655483 NTO655483 ODK655483 ONG655483 OXC655483 PGY655483 PQU655483 QAQ655483 QKM655483 QUI655483 REE655483 ROA655483 RXW655483 SHS655483 SRO655483 TBK655483 TLG655483 TVC655483 UEY655483 UOU655483 UYQ655483 VIM655483 VSI655483 WCE655483 WMA655483 WVW655483 V721019 JK721019 TG721019 ADC721019 AMY721019 AWU721019 BGQ721019 BQM721019 CAI721019 CKE721019 CUA721019 DDW721019 DNS721019 DXO721019 EHK721019 ERG721019 FBC721019 FKY721019 FUU721019 GEQ721019 GOM721019 GYI721019 HIE721019 HSA721019 IBW721019 ILS721019 IVO721019 JFK721019 JPG721019 JZC721019 KIY721019 KSU721019 LCQ721019 LMM721019 LWI721019 MGE721019 MQA721019 MZW721019 NJS721019 NTO721019 ODK721019 ONG721019 OXC721019 PGY721019 PQU721019 QAQ721019 QKM721019 QUI721019 REE721019 ROA721019 RXW721019 SHS721019 SRO721019 TBK721019 TLG721019 TVC721019 UEY721019 UOU721019 UYQ721019 VIM721019 VSI721019 WCE721019 WMA721019 WVW721019 V786555 JK786555 TG786555 ADC786555 AMY786555 AWU786555 BGQ786555 BQM786555 CAI786555 CKE786555 CUA786555 DDW786555 DNS786555 DXO786555 EHK786555 ERG786555 FBC786555 FKY786555 FUU786555 GEQ786555 GOM786555 GYI786555 HIE786555 HSA786555 IBW786555 ILS786555 IVO786555 JFK786555 JPG786555 JZC786555 KIY786555 KSU786555 LCQ786555 LMM786555 LWI786555 MGE786555 MQA786555 MZW786555 NJS786555 NTO786555 ODK786555 ONG786555 OXC786555 PGY786555 PQU786555 QAQ786555 QKM786555 QUI786555 REE786555 ROA786555 RXW786555 SHS786555 SRO786555 TBK786555 TLG786555 TVC786555 UEY786555 UOU786555 UYQ786555 VIM786555 VSI786555 WCE786555 WMA786555 WVW786555 V852091 JK852091 TG852091 ADC852091 AMY852091 AWU852091 BGQ852091 BQM852091 CAI852091 CKE852091 CUA852091 DDW852091 DNS852091 DXO852091 EHK852091 ERG852091 FBC852091 FKY852091 FUU852091 GEQ852091 GOM852091 GYI852091 HIE852091 HSA852091 IBW852091 ILS852091 IVO852091 JFK852091 JPG852091 JZC852091 KIY852091 KSU852091 LCQ852091 LMM852091 LWI852091 MGE852091 MQA852091 MZW852091 NJS852091 NTO852091 ODK852091 ONG852091 OXC852091 PGY852091 PQU852091 QAQ852091 QKM852091 QUI852091 REE852091 ROA852091 RXW852091 SHS852091 SRO852091 TBK852091 TLG852091 TVC852091 UEY852091 UOU852091 UYQ852091 VIM852091 VSI852091 WCE852091 WMA852091 WVW852091 V917627 JK917627 TG917627 ADC917627 AMY917627 AWU917627 BGQ917627 BQM917627 CAI917627 CKE917627 CUA917627 DDW917627 DNS917627 DXO917627 EHK917627 ERG917627 FBC917627 FKY917627 FUU917627 GEQ917627 GOM917627 GYI917627 HIE917627 HSA917627 IBW917627 ILS917627 IVO917627 JFK917627 JPG917627 JZC917627 KIY917627 KSU917627 LCQ917627 LMM917627 LWI917627 MGE917627 MQA917627 MZW917627 NJS917627 NTO917627 ODK917627 ONG917627 OXC917627 PGY917627 PQU917627 QAQ917627 QKM917627 QUI917627 REE917627 ROA917627 RXW917627 SHS917627 SRO917627 TBK917627 TLG917627 TVC917627 UEY917627 UOU917627 UYQ917627 VIM917627 VSI917627 WCE917627 WMA917627 WVW917627 V983163 JK983163 TG983163 ADC983163 AMY983163 AWU983163 BGQ983163 BQM983163 CAI983163 CKE983163 CUA983163 DDW983163 DNS983163 DXO983163 EHK983163 ERG983163 FBC983163 FKY983163 FUU983163 GEQ983163 GOM983163 GYI983163 HIE983163 HSA983163 IBW983163 ILS983163 IVO983163 JFK983163 JPG983163 JZC983163 KIY983163 KSU983163 LCQ983163 LMM983163 LWI983163 MGE983163 MQA983163 MZW983163 NJS983163 NTO983163 ODK983163 ONG983163 OXC983163 PGY983163 PQU983163 QAQ983163 QKM983163 QUI983163 REE983163 ROA983163 RXW983163 SHS983163 SRO983163 TBK983163 TLG983163 TVC983163 UEY983163 UOU983163 UYQ983163 VIM983163 VSI983163 WCE983163 WMA983163 WVW983163 SQX983149 SP38 ACL38 AMH38 AWD38 BFZ38 BPV38 BZR38 CJN38 CTJ38 DDF38 DNB38 DWX38 EGT38 EQP38 FAL38 FKH38 FUD38 GDZ38 GNV38 GXR38 HHN38 HRJ38 IBF38 ILB38 IUX38 JET38 JOP38 JYL38 KIH38 KSD38 LBZ38 LLV38 LVR38 MFN38 MPJ38 MZF38 NJB38 NSX38 OCT38 OMP38 OWL38 PGH38 PQD38 PZZ38 QJV38 QTR38 RDN38 RNJ38 RXF38 SHB38 SQX38 TAT38 TKP38 TUL38 UEH38 UOD38 UXZ38 VHV38 VRR38 WBN38 WLJ38 WVF38 JB38 C65661 IT65661 SP65661 ACL65661 AMH65661 AWD65661 BFZ65661 BPV65661 BZR65661 CJN65661 CTJ65661 DDF65661 DNB65661 DWX65661 EGT65661 EQP65661 FAL65661 FKH65661 FUD65661 GDZ65661 GNV65661 GXR65661 HHN65661 HRJ65661 IBF65661 ILB65661 IUX65661 JET65661 JOP65661 JYL65661 KIH65661 KSD65661 LBZ65661 LLV65661 LVR65661 MFN65661 MPJ65661 MZF65661 NJB65661 NSX65661 OCT65661 OMP65661 OWL65661 PGH65661 PQD65661 PZZ65661 QJV65661 QTR65661 RDN65661 RNJ65661 RXF65661 SHB65661 SQX65661 TAT65661 TKP65661 TUL65661 UEH65661 UOD65661 UXZ65661 VHV65661 VRR65661 WBN65661 WLJ65661 WVF65661 C131197 IT131197 SP131197 ACL131197 AMH131197 AWD131197 BFZ131197 BPV131197 BZR131197 CJN131197 CTJ131197 DDF131197 DNB131197 DWX131197 EGT131197 EQP131197 FAL131197 FKH131197 FUD131197 GDZ131197 GNV131197 GXR131197 HHN131197 HRJ131197 IBF131197 ILB131197 IUX131197 JET131197 JOP131197 JYL131197 KIH131197 KSD131197 LBZ131197 LLV131197 LVR131197 MFN131197 MPJ131197 MZF131197 NJB131197 NSX131197 OCT131197 OMP131197 OWL131197 PGH131197 PQD131197 PZZ131197 QJV131197 QTR131197 RDN131197 RNJ131197 RXF131197 SHB131197 SQX131197 TAT131197 TKP131197 TUL131197 UEH131197 UOD131197 UXZ131197 VHV131197 VRR131197 WBN131197 WLJ131197 WVF131197 C196733 IT196733 SP196733 ACL196733 AMH196733 AWD196733 BFZ196733 BPV196733 BZR196733 CJN196733 CTJ196733 DDF196733 DNB196733 DWX196733 EGT196733 EQP196733 FAL196733 FKH196733 FUD196733 GDZ196733 GNV196733 GXR196733 HHN196733 HRJ196733 IBF196733 ILB196733 IUX196733 JET196733 JOP196733 JYL196733 KIH196733 KSD196733 LBZ196733 LLV196733 LVR196733 MFN196733 MPJ196733 MZF196733 NJB196733 NSX196733 OCT196733 OMP196733 OWL196733 PGH196733 PQD196733 PZZ196733 QJV196733 QTR196733 RDN196733 RNJ196733 RXF196733 SHB196733 SQX196733 TAT196733 TKP196733 TUL196733 UEH196733 UOD196733 UXZ196733 VHV196733 VRR196733 WBN196733 WLJ196733 WVF196733 C262269 IT262269 SP262269 ACL262269 AMH262269 AWD262269 BFZ262269 BPV262269 BZR262269 CJN262269 CTJ262269 DDF262269 DNB262269 DWX262269 EGT262269 EQP262269 FAL262269 FKH262269 FUD262269 GDZ262269 GNV262269 GXR262269 HHN262269 HRJ262269 IBF262269 ILB262269 IUX262269 JET262269 JOP262269 JYL262269 KIH262269 KSD262269 LBZ262269 LLV262269 LVR262269 MFN262269 MPJ262269 MZF262269 NJB262269 NSX262269 OCT262269 OMP262269 OWL262269 PGH262269 PQD262269 PZZ262269 QJV262269 QTR262269 RDN262269 RNJ262269 RXF262269 SHB262269 SQX262269 TAT262269 TKP262269 TUL262269 UEH262269 UOD262269 UXZ262269 VHV262269 VRR262269 WBN262269 WLJ262269 WVF262269 C327805 IT327805 SP327805 ACL327805 AMH327805 AWD327805 BFZ327805 BPV327805 BZR327805 CJN327805 CTJ327805 DDF327805 DNB327805 DWX327805 EGT327805 EQP327805 FAL327805 FKH327805 FUD327805 GDZ327805 GNV327805 GXR327805 HHN327805 HRJ327805 IBF327805 ILB327805 IUX327805 JET327805 JOP327805 JYL327805 KIH327805 KSD327805 LBZ327805 LLV327805 LVR327805 MFN327805 MPJ327805 MZF327805 NJB327805 NSX327805 OCT327805 OMP327805 OWL327805 PGH327805 PQD327805 PZZ327805 QJV327805 QTR327805 RDN327805 RNJ327805 RXF327805 SHB327805 SQX327805 TAT327805 TKP327805 TUL327805 UEH327805 UOD327805 UXZ327805 VHV327805 VRR327805 WBN327805 WLJ327805 WVF327805 C393341 IT393341 SP393341 ACL393341 AMH393341 AWD393341 BFZ393341 BPV393341 BZR393341 CJN393341 CTJ393341 DDF393341 DNB393341 DWX393341 EGT393341 EQP393341 FAL393341 FKH393341 FUD393341 GDZ393341 GNV393341 GXR393341 HHN393341 HRJ393341 IBF393341 ILB393341 IUX393341 JET393341 JOP393341 JYL393341 KIH393341 KSD393341 LBZ393341 LLV393341 LVR393341 MFN393341 MPJ393341 MZF393341 NJB393341 NSX393341 OCT393341 OMP393341 OWL393341 PGH393341 PQD393341 PZZ393341 QJV393341 QTR393341 RDN393341 RNJ393341 RXF393341 SHB393341 SQX393341 TAT393341 TKP393341 TUL393341 UEH393341 UOD393341 UXZ393341 VHV393341 VRR393341 WBN393341 WLJ393341 WVF393341 C458877 IT458877 SP458877 ACL458877 AMH458877 AWD458877 BFZ458877 BPV458877 BZR458877 CJN458877 CTJ458877 DDF458877 DNB458877 DWX458877 EGT458877 EQP458877 FAL458877 FKH458877 FUD458877 GDZ458877 GNV458877 GXR458877 HHN458877 HRJ458877 IBF458877 ILB458877 IUX458877 JET458877 JOP458877 JYL458877 KIH458877 KSD458877 LBZ458877 LLV458877 LVR458877 MFN458877 MPJ458877 MZF458877 NJB458877 NSX458877 OCT458877 OMP458877 OWL458877 PGH458877 PQD458877 PZZ458877 QJV458877 QTR458877 RDN458877 RNJ458877 RXF458877 SHB458877 SQX458877 TAT458877 TKP458877 TUL458877 UEH458877 UOD458877 UXZ458877 VHV458877 VRR458877 WBN458877 WLJ458877 WVF458877 C524413 IT524413 SP524413 ACL524413 AMH524413 AWD524413 BFZ524413 BPV524413 BZR524413 CJN524413 CTJ524413 DDF524413 DNB524413 DWX524413 EGT524413 EQP524413 FAL524413 FKH524413 FUD524413 GDZ524413 GNV524413 GXR524413 HHN524413 HRJ524413 IBF524413 ILB524413 IUX524413 JET524413 JOP524413 JYL524413 KIH524413 KSD524413 LBZ524413 LLV524413 LVR524413 MFN524413 MPJ524413 MZF524413 NJB524413 NSX524413 OCT524413 OMP524413 OWL524413 PGH524413 PQD524413 PZZ524413 QJV524413 QTR524413 RDN524413 RNJ524413 RXF524413 SHB524413 SQX524413 TAT524413 TKP524413 TUL524413 UEH524413 UOD524413 UXZ524413 VHV524413 VRR524413 WBN524413 WLJ524413 WVF524413 C589949 IT589949 SP589949 ACL589949 AMH589949 AWD589949 BFZ589949 BPV589949 BZR589949 CJN589949 CTJ589949 DDF589949 DNB589949 DWX589949 EGT589949 EQP589949 FAL589949 FKH589949 FUD589949 GDZ589949 GNV589949 GXR589949 HHN589949 HRJ589949 IBF589949 ILB589949 IUX589949 JET589949 JOP589949 JYL589949 KIH589949 KSD589949 LBZ589949 LLV589949 LVR589949 MFN589949 MPJ589949 MZF589949 NJB589949 NSX589949 OCT589949 OMP589949 OWL589949 PGH589949 PQD589949 PZZ589949 QJV589949 QTR589949 RDN589949 RNJ589949 RXF589949 SHB589949 SQX589949 TAT589949 TKP589949 TUL589949 UEH589949 UOD589949 UXZ589949 VHV589949 VRR589949 WBN589949 WLJ589949 WVF589949 C655485 IT655485 SP655485 ACL655485 AMH655485 AWD655485 BFZ655485 BPV655485 BZR655485 CJN655485 CTJ655485 DDF655485 DNB655485 DWX655485 EGT655485 EQP655485 FAL655485 FKH655485 FUD655485 GDZ655485 GNV655485 GXR655485 HHN655485 HRJ655485 IBF655485 ILB655485 IUX655485 JET655485 JOP655485 JYL655485 KIH655485 KSD655485 LBZ655485 LLV655485 LVR655485 MFN655485 MPJ655485 MZF655485 NJB655485 NSX655485 OCT655485 OMP655485 OWL655485 PGH655485 PQD655485 PZZ655485 QJV655485 QTR655485 RDN655485 RNJ655485 RXF655485 SHB655485 SQX655485 TAT655485 TKP655485 TUL655485 UEH655485 UOD655485 UXZ655485 VHV655485 VRR655485 WBN655485 WLJ655485 WVF655485 C721021 IT721021 SP721021 ACL721021 AMH721021 AWD721021 BFZ721021 BPV721021 BZR721021 CJN721021 CTJ721021 DDF721021 DNB721021 DWX721021 EGT721021 EQP721021 FAL721021 FKH721021 FUD721021 GDZ721021 GNV721021 GXR721021 HHN721021 HRJ721021 IBF721021 ILB721021 IUX721021 JET721021 JOP721021 JYL721021 KIH721021 KSD721021 LBZ721021 LLV721021 LVR721021 MFN721021 MPJ721021 MZF721021 NJB721021 NSX721021 OCT721021 OMP721021 OWL721021 PGH721021 PQD721021 PZZ721021 QJV721021 QTR721021 RDN721021 RNJ721021 RXF721021 SHB721021 SQX721021 TAT721021 TKP721021 TUL721021 UEH721021 UOD721021 UXZ721021 VHV721021 VRR721021 WBN721021 WLJ721021 WVF721021 C786557 IT786557 SP786557 ACL786557 AMH786557 AWD786557 BFZ786557 BPV786557 BZR786557 CJN786557 CTJ786557 DDF786557 DNB786557 DWX786557 EGT786557 EQP786557 FAL786557 FKH786557 FUD786557 GDZ786557 GNV786557 GXR786557 HHN786557 HRJ786557 IBF786557 ILB786557 IUX786557 JET786557 JOP786557 JYL786557 KIH786557 KSD786557 LBZ786557 LLV786557 LVR786557 MFN786557 MPJ786557 MZF786557 NJB786557 NSX786557 OCT786557 OMP786557 OWL786557 PGH786557 PQD786557 PZZ786557 QJV786557 QTR786557 RDN786557 RNJ786557 RXF786557 SHB786557 SQX786557 TAT786557 TKP786557 TUL786557 UEH786557 UOD786557 UXZ786557 VHV786557 VRR786557 WBN786557 WLJ786557 WVF786557 C852093 IT852093 SP852093 ACL852093 AMH852093 AWD852093 BFZ852093 BPV852093 BZR852093 CJN852093 CTJ852093 DDF852093 DNB852093 DWX852093 EGT852093 EQP852093 FAL852093 FKH852093 FUD852093 GDZ852093 GNV852093 GXR852093 HHN852093 HRJ852093 IBF852093 ILB852093 IUX852093 JET852093 JOP852093 JYL852093 KIH852093 KSD852093 LBZ852093 LLV852093 LVR852093 MFN852093 MPJ852093 MZF852093 NJB852093 NSX852093 OCT852093 OMP852093 OWL852093 PGH852093 PQD852093 PZZ852093 QJV852093 QTR852093 RDN852093 RNJ852093 RXF852093 SHB852093 SQX852093 TAT852093 TKP852093 TUL852093 UEH852093 UOD852093 UXZ852093 VHV852093 VRR852093 WBN852093 WLJ852093 WVF852093 C917629 IT917629 SP917629 ACL917629 AMH917629 AWD917629 BFZ917629 BPV917629 BZR917629 CJN917629 CTJ917629 DDF917629 DNB917629 DWX917629 EGT917629 EQP917629 FAL917629 FKH917629 FUD917629 GDZ917629 GNV917629 GXR917629 HHN917629 HRJ917629 IBF917629 ILB917629 IUX917629 JET917629 JOP917629 JYL917629 KIH917629 KSD917629 LBZ917629 LLV917629 LVR917629 MFN917629 MPJ917629 MZF917629 NJB917629 NSX917629 OCT917629 OMP917629 OWL917629 PGH917629 PQD917629 PZZ917629 QJV917629 QTR917629 RDN917629 RNJ917629 RXF917629 SHB917629 SQX917629 TAT917629 TKP917629 TUL917629 UEH917629 UOD917629 UXZ917629 VHV917629 VRR917629 WBN917629 WLJ917629 WVF917629 C983165 IT983165 SP983165 ACL983165 AMH983165 AWD983165 BFZ983165 BPV983165 BZR983165 CJN983165 CTJ983165 DDF983165 DNB983165 DWX983165 EGT983165 EQP983165 FAL983165 FKH983165 FUD983165 GDZ983165 GNV983165 GXR983165 HHN983165 HRJ983165 IBF983165 ILB983165 IUX983165 JET983165 JOP983165 JYL983165 KIH983165 KSD983165 LBZ983165 LLV983165 LVR983165 MFN983165 MPJ983165 MZF983165 NJB983165 NSX983165 OCT983165 OMP983165 OWL983165 PGH983165 PQD983165 PZZ983165 QJV983165 QTR983165 RDN983165 RNJ983165 RXF983165 SHB983165 SQX983165 TAT983165 TKP983165 TUL983165 UEH983165 UOD983165 UXZ983165 VHV983165 VRR983165 WBN983165 WLJ983165 WVF983165 QTR983149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JK38 L65661 JB65661 SX65661 ACT65661 AMP65661 AWL65661 BGH65661 BQD65661 BZZ65661 CJV65661 CTR65661 DDN65661 DNJ65661 DXF65661 EHB65661 EQX65661 FAT65661 FKP65661 FUL65661 GEH65661 GOD65661 GXZ65661 HHV65661 HRR65661 IBN65661 ILJ65661 IVF65661 JFB65661 JOX65661 JYT65661 KIP65661 KSL65661 LCH65661 LMD65661 LVZ65661 MFV65661 MPR65661 MZN65661 NJJ65661 NTF65661 ODB65661 OMX65661 OWT65661 PGP65661 PQL65661 QAH65661 QKD65661 QTZ65661 RDV65661 RNR65661 RXN65661 SHJ65661 SRF65661 TBB65661 TKX65661 TUT65661 UEP65661 UOL65661 UYH65661 VID65661 VRZ65661 WBV65661 WLR65661 WVN65661 L131197 JB131197 SX131197 ACT131197 AMP131197 AWL131197 BGH131197 BQD131197 BZZ131197 CJV131197 CTR131197 DDN131197 DNJ131197 DXF131197 EHB131197 EQX131197 FAT131197 FKP131197 FUL131197 GEH131197 GOD131197 GXZ131197 HHV131197 HRR131197 IBN131197 ILJ131197 IVF131197 JFB131197 JOX131197 JYT131197 KIP131197 KSL131197 LCH131197 LMD131197 LVZ131197 MFV131197 MPR131197 MZN131197 NJJ131197 NTF131197 ODB131197 OMX131197 OWT131197 PGP131197 PQL131197 QAH131197 QKD131197 QTZ131197 RDV131197 RNR131197 RXN131197 SHJ131197 SRF131197 TBB131197 TKX131197 TUT131197 UEP131197 UOL131197 UYH131197 VID131197 VRZ131197 WBV131197 WLR131197 WVN131197 L196733 JB196733 SX196733 ACT196733 AMP196733 AWL196733 BGH196733 BQD196733 BZZ196733 CJV196733 CTR196733 DDN196733 DNJ196733 DXF196733 EHB196733 EQX196733 FAT196733 FKP196733 FUL196733 GEH196733 GOD196733 GXZ196733 HHV196733 HRR196733 IBN196733 ILJ196733 IVF196733 JFB196733 JOX196733 JYT196733 KIP196733 KSL196733 LCH196733 LMD196733 LVZ196733 MFV196733 MPR196733 MZN196733 NJJ196733 NTF196733 ODB196733 OMX196733 OWT196733 PGP196733 PQL196733 QAH196733 QKD196733 QTZ196733 RDV196733 RNR196733 RXN196733 SHJ196733 SRF196733 TBB196733 TKX196733 TUT196733 UEP196733 UOL196733 UYH196733 VID196733 VRZ196733 WBV196733 WLR196733 WVN196733 L262269 JB262269 SX262269 ACT262269 AMP262269 AWL262269 BGH262269 BQD262269 BZZ262269 CJV262269 CTR262269 DDN262269 DNJ262269 DXF262269 EHB262269 EQX262269 FAT262269 FKP262269 FUL262269 GEH262269 GOD262269 GXZ262269 HHV262269 HRR262269 IBN262269 ILJ262269 IVF262269 JFB262269 JOX262269 JYT262269 KIP262269 KSL262269 LCH262269 LMD262269 LVZ262269 MFV262269 MPR262269 MZN262269 NJJ262269 NTF262269 ODB262269 OMX262269 OWT262269 PGP262269 PQL262269 QAH262269 QKD262269 QTZ262269 RDV262269 RNR262269 RXN262269 SHJ262269 SRF262269 TBB262269 TKX262269 TUT262269 UEP262269 UOL262269 UYH262269 VID262269 VRZ262269 WBV262269 WLR262269 WVN262269 L327805 JB327805 SX327805 ACT327805 AMP327805 AWL327805 BGH327805 BQD327805 BZZ327805 CJV327805 CTR327805 DDN327805 DNJ327805 DXF327805 EHB327805 EQX327805 FAT327805 FKP327805 FUL327805 GEH327805 GOD327805 GXZ327805 HHV327805 HRR327805 IBN327805 ILJ327805 IVF327805 JFB327805 JOX327805 JYT327805 KIP327805 KSL327805 LCH327805 LMD327805 LVZ327805 MFV327805 MPR327805 MZN327805 NJJ327805 NTF327805 ODB327805 OMX327805 OWT327805 PGP327805 PQL327805 QAH327805 QKD327805 QTZ327805 RDV327805 RNR327805 RXN327805 SHJ327805 SRF327805 TBB327805 TKX327805 TUT327805 UEP327805 UOL327805 UYH327805 VID327805 VRZ327805 WBV327805 WLR327805 WVN327805 L393341 JB393341 SX393341 ACT393341 AMP393341 AWL393341 BGH393341 BQD393341 BZZ393341 CJV393341 CTR393341 DDN393341 DNJ393341 DXF393341 EHB393341 EQX393341 FAT393341 FKP393341 FUL393341 GEH393341 GOD393341 GXZ393341 HHV393341 HRR393341 IBN393341 ILJ393341 IVF393341 JFB393341 JOX393341 JYT393341 KIP393341 KSL393341 LCH393341 LMD393341 LVZ393341 MFV393341 MPR393341 MZN393341 NJJ393341 NTF393341 ODB393341 OMX393341 OWT393341 PGP393341 PQL393341 QAH393341 QKD393341 QTZ393341 RDV393341 RNR393341 RXN393341 SHJ393341 SRF393341 TBB393341 TKX393341 TUT393341 UEP393341 UOL393341 UYH393341 VID393341 VRZ393341 WBV393341 WLR393341 WVN393341 L458877 JB458877 SX458877 ACT458877 AMP458877 AWL458877 BGH458877 BQD458877 BZZ458877 CJV458877 CTR458877 DDN458877 DNJ458877 DXF458877 EHB458877 EQX458877 FAT458877 FKP458877 FUL458877 GEH458877 GOD458877 GXZ458877 HHV458877 HRR458877 IBN458877 ILJ458877 IVF458877 JFB458877 JOX458877 JYT458877 KIP458877 KSL458877 LCH458877 LMD458877 LVZ458877 MFV458877 MPR458877 MZN458877 NJJ458877 NTF458877 ODB458877 OMX458877 OWT458877 PGP458877 PQL458877 QAH458877 QKD458877 QTZ458877 RDV458877 RNR458877 RXN458877 SHJ458877 SRF458877 TBB458877 TKX458877 TUT458877 UEP458877 UOL458877 UYH458877 VID458877 VRZ458877 WBV458877 WLR458877 WVN458877 L524413 JB524413 SX524413 ACT524413 AMP524413 AWL524413 BGH524413 BQD524413 BZZ524413 CJV524413 CTR524413 DDN524413 DNJ524413 DXF524413 EHB524413 EQX524413 FAT524413 FKP524413 FUL524413 GEH524413 GOD524413 GXZ524413 HHV524413 HRR524413 IBN524413 ILJ524413 IVF524413 JFB524413 JOX524413 JYT524413 KIP524413 KSL524413 LCH524413 LMD524413 LVZ524413 MFV524413 MPR524413 MZN524413 NJJ524413 NTF524413 ODB524413 OMX524413 OWT524413 PGP524413 PQL524413 QAH524413 QKD524413 QTZ524413 RDV524413 RNR524413 RXN524413 SHJ524413 SRF524413 TBB524413 TKX524413 TUT524413 UEP524413 UOL524413 UYH524413 VID524413 VRZ524413 WBV524413 WLR524413 WVN524413 L589949 JB589949 SX589949 ACT589949 AMP589949 AWL589949 BGH589949 BQD589949 BZZ589949 CJV589949 CTR589949 DDN589949 DNJ589949 DXF589949 EHB589949 EQX589949 FAT589949 FKP589949 FUL589949 GEH589949 GOD589949 GXZ589949 HHV589949 HRR589949 IBN589949 ILJ589949 IVF589949 JFB589949 JOX589949 JYT589949 KIP589949 KSL589949 LCH589949 LMD589949 LVZ589949 MFV589949 MPR589949 MZN589949 NJJ589949 NTF589949 ODB589949 OMX589949 OWT589949 PGP589949 PQL589949 QAH589949 QKD589949 QTZ589949 RDV589949 RNR589949 RXN589949 SHJ589949 SRF589949 TBB589949 TKX589949 TUT589949 UEP589949 UOL589949 UYH589949 VID589949 VRZ589949 WBV589949 WLR589949 WVN589949 L655485 JB655485 SX655485 ACT655485 AMP655485 AWL655485 BGH655485 BQD655485 BZZ655485 CJV655485 CTR655485 DDN655485 DNJ655485 DXF655485 EHB655485 EQX655485 FAT655485 FKP655485 FUL655485 GEH655485 GOD655485 GXZ655485 HHV655485 HRR655485 IBN655485 ILJ655485 IVF655485 JFB655485 JOX655485 JYT655485 KIP655485 KSL655485 LCH655485 LMD655485 LVZ655485 MFV655485 MPR655485 MZN655485 NJJ655485 NTF655485 ODB655485 OMX655485 OWT655485 PGP655485 PQL655485 QAH655485 QKD655485 QTZ655485 RDV655485 RNR655485 RXN655485 SHJ655485 SRF655485 TBB655485 TKX655485 TUT655485 UEP655485 UOL655485 UYH655485 VID655485 VRZ655485 WBV655485 WLR655485 WVN655485 L721021 JB721021 SX721021 ACT721021 AMP721021 AWL721021 BGH721021 BQD721021 BZZ721021 CJV721021 CTR721021 DDN721021 DNJ721021 DXF721021 EHB721021 EQX721021 FAT721021 FKP721021 FUL721021 GEH721021 GOD721021 GXZ721021 HHV721021 HRR721021 IBN721021 ILJ721021 IVF721021 JFB721021 JOX721021 JYT721021 KIP721021 KSL721021 LCH721021 LMD721021 LVZ721021 MFV721021 MPR721021 MZN721021 NJJ721021 NTF721021 ODB721021 OMX721021 OWT721021 PGP721021 PQL721021 QAH721021 QKD721021 QTZ721021 RDV721021 RNR721021 RXN721021 SHJ721021 SRF721021 TBB721021 TKX721021 TUT721021 UEP721021 UOL721021 UYH721021 VID721021 VRZ721021 WBV721021 WLR721021 WVN721021 L786557 JB786557 SX786557 ACT786557 AMP786557 AWL786557 BGH786557 BQD786557 BZZ786557 CJV786557 CTR786557 DDN786557 DNJ786557 DXF786557 EHB786557 EQX786557 FAT786557 FKP786557 FUL786557 GEH786557 GOD786557 GXZ786557 HHV786557 HRR786557 IBN786557 ILJ786557 IVF786557 JFB786557 JOX786557 JYT786557 KIP786557 KSL786557 LCH786557 LMD786557 LVZ786557 MFV786557 MPR786557 MZN786557 NJJ786557 NTF786557 ODB786557 OMX786557 OWT786557 PGP786557 PQL786557 QAH786557 QKD786557 QTZ786557 RDV786557 RNR786557 RXN786557 SHJ786557 SRF786557 TBB786557 TKX786557 TUT786557 UEP786557 UOL786557 UYH786557 VID786557 VRZ786557 WBV786557 WLR786557 WVN786557 L852093 JB852093 SX852093 ACT852093 AMP852093 AWL852093 BGH852093 BQD852093 BZZ852093 CJV852093 CTR852093 DDN852093 DNJ852093 DXF852093 EHB852093 EQX852093 FAT852093 FKP852093 FUL852093 GEH852093 GOD852093 GXZ852093 HHV852093 HRR852093 IBN852093 ILJ852093 IVF852093 JFB852093 JOX852093 JYT852093 KIP852093 KSL852093 LCH852093 LMD852093 LVZ852093 MFV852093 MPR852093 MZN852093 NJJ852093 NTF852093 ODB852093 OMX852093 OWT852093 PGP852093 PQL852093 QAH852093 QKD852093 QTZ852093 RDV852093 RNR852093 RXN852093 SHJ852093 SRF852093 TBB852093 TKX852093 TUT852093 UEP852093 UOL852093 UYH852093 VID852093 VRZ852093 WBV852093 WLR852093 WVN852093 L917629 JB917629 SX917629 ACT917629 AMP917629 AWL917629 BGH917629 BQD917629 BZZ917629 CJV917629 CTR917629 DDN917629 DNJ917629 DXF917629 EHB917629 EQX917629 FAT917629 FKP917629 FUL917629 GEH917629 GOD917629 GXZ917629 HHV917629 HRR917629 IBN917629 ILJ917629 IVF917629 JFB917629 JOX917629 JYT917629 KIP917629 KSL917629 LCH917629 LMD917629 LVZ917629 MFV917629 MPR917629 MZN917629 NJJ917629 NTF917629 ODB917629 OMX917629 OWT917629 PGP917629 PQL917629 QAH917629 QKD917629 QTZ917629 RDV917629 RNR917629 RXN917629 SHJ917629 SRF917629 TBB917629 TKX917629 TUT917629 UEP917629 UOL917629 UYH917629 VID917629 VRZ917629 WBV917629 WLR917629 WVN917629 L983165 JB983165 SX983165 ACT983165 AMP983165 AWL983165 BGH983165 BQD983165 BZZ983165 CJV983165 CTR983165 DDN983165 DNJ983165 DXF983165 EHB983165 EQX983165 FAT983165 FKP983165 FUL983165 GEH983165 GOD983165 GXZ983165 HHV983165 HRR983165 IBN983165 ILJ983165 IVF983165 JFB983165 JOX983165 JYT983165 KIP983165 KSL983165 LCH983165 LMD983165 LVZ983165 MFV983165 MPR983165 MZN983165 NJJ983165 NTF983165 ODB983165 OMX983165 OWT983165 PGP983165 PQL983165 QAH983165 QKD983165 QTZ983165 RDV983165 RNR983165 RXN983165 SHJ983165 SRF983165 TBB983165 TKX983165 TUT983165 UEP983165 UOL983165 UYH983165 VID983165 VRZ983165 WBV983165 WLR983165 WVN983165 LVR983149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ILB983149 V65661 JK65661 TG65661 ADC65661 AMY65661 AWU65661 BGQ65661 BQM65661 CAI65661 CKE65661 CUA65661 DDW65661 DNS65661 DXO65661 EHK65661 ERG65661 FBC65661 FKY65661 FUU65661 GEQ65661 GOM65661 GYI65661 HIE65661 HSA65661 IBW65661 ILS65661 IVO65661 JFK65661 JPG65661 JZC65661 KIY65661 KSU65661 LCQ65661 LMM65661 LWI65661 MGE65661 MQA65661 MZW65661 NJS65661 NTO65661 ODK65661 ONG65661 OXC65661 PGY65661 PQU65661 QAQ65661 QKM65661 QUI65661 REE65661 ROA65661 RXW65661 SHS65661 SRO65661 TBK65661 TLG65661 TVC65661 UEY65661 UOU65661 UYQ65661 VIM65661 VSI65661 WCE65661 WMA65661 WVW65661 V131197 JK131197 TG131197 ADC131197 AMY131197 AWU131197 BGQ131197 BQM131197 CAI131197 CKE131197 CUA131197 DDW131197 DNS131197 DXO131197 EHK131197 ERG131197 FBC131197 FKY131197 FUU131197 GEQ131197 GOM131197 GYI131197 HIE131197 HSA131197 IBW131197 ILS131197 IVO131197 JFK131197 JPG131197 JZC131197 KIY131197 KSU131197 LCQ131197 LMM131197 LWI131197 MGE131197 MQA131197 MZW131197 NJS131197 NTO131197 ODK131197 ONG131197 OXC131197 PGY131197 PQU131197 QAQ131197 QKM131197 QUI131197 REE131197 ROA131197 RXW131197 SHS131197 SRO131197 TBK131197 TLG131197 TVC131197 UEY131197 UOU131197 UYQ131197 VIM131197 VSI131197 WCE131197 WMA131197 WVW131197 V196733 JK196733 TG196733 ADC196733 AMY196733 AWU196733 BGQ196733 BQM196733 CAI196733 CKE196733 CUA196733 DDW196733 DNS196733 DXO196733 EHK196733 ERG196733 FBC196733 FKY196733 FUU196733 GEQ196733 GOM196733 GYI196733 HIE196733 HSA196733 IBW196733 ILS196733 IVO196733 JFK196733 JPG196733 JZC196733 KIY196733 KSU196733 LCQ196733 LMM196733 LWI196733 MGE196733 MQA196733 MZW196733 NJS196733 NTO196733 ODK196733 ONG196733 OXC196733 PGY196733 PQU196733 QAQ196733 QKM196733 QUI196733 REE196733 ROA196733 RXW196733 SHS196733 SRO196733 TBK196733 TLG196733 TVC196733 UEY196733 UOU196733 UYQ196733 VIM196733 VSI196733 WCE196733 WMA196733 WVW196733 V262269 JK262269 TG262269 ADC262269 AMY262269 AWU262269 BGQ262269 BQM262269 CAI262269 CKE262269 CUA262269 DDW262269 DNS262269 DXO262269 EHK262269 ERG262269 FBC262269 FKY262269 FUU262269 GEQ262269 GOM262269 GYI262269 HIE262269 HSA262269 IBW262269 ILS262269 IVO262269 JFK262269 JPG262269 JZC262269 KIY262269 KSU262269 LCQ262269 LMM262269 LWI262269 MGE262269 MQA262269 MZW262269 NJS262269 NTO262269 ODK262269 ONG262269 OXC262269 PGY262269 PQU262269 QAQ262269 QKM262269 QUI262269 REE262269 ROA262269 RXW262269 SHS262269 SRO262269 TBK262269 TLG262269 TVC262269 UEY262269 UOU262269 UYQ262269 VIM262269 VSI262269 WCE262269 WMA262269 WVW262269 V327805 JK327805 TG327805 ADC327805 AMY327805 AWU327805 BGQ327805 BQM327805 CAI327805 CKE327805 CUA327805 DDW327805 DNS327805 DXO327805 EHK327805 ERG327805 FBC327805 FKY327805 FUU327805 GEQ327805 GOM327805 GYI327805 HIE327805 HSA327805 IBW327805 ILS327805 IVO327805 JFK327805 JPG327805 JZC327805 KIY327805 KSU327805 LCQ327805 LMM327805 LWI327805 MGE327805 MQA327805 MZW327805 NJS327805 NTO327805 ODK327805 ONG327805 OXC327805 PGY327805 PQU327805 QAQ327805 QKM327805 QUI327805 REE327805 ROA327805 RXW327805 SHS327805 SRO327805 TBK327805 TLG327805 TVC327805 UEY327805 UOU327805 UYQ327805 VIM327805 VSI327805 WCE327805 WMA327805 WVW327805 V393341 JK393341 TG393341 ADC393341 AMY393341 AWU393341 BGQ393341 BQM393341 CAI393341 CKE393341 CUA393341 DDW393341 DNS393341 DXO393341 EHK393341 ERG393341 FBC393341 FKY393341 FUU393341 GEQ393341 GOM393341 GYI393341 HIE393341 HSA393341 IBW393341 ILS393341 IVO393341 JFK393341 JPG393341 JZC393341 KIY393341 KSU393341 LCQ393341 LMM393341 LWI393341 MGE393341 MQA393341 MZW393341 NJS393341 NTO393341 ODK393341 ONG393341 OXC393341 PGY393341 PQU393341 QAQ393341 QKM393341 QUI393341 REE393341 ROA393341 RXW393341 SHS393341 SRO393341 TBK393341 TLG393341 TVC393341 UEY393341 UOU393341 UYQ393341 VIM393341 VSI393341 WCE393341 WMA393341 WVW393341 V458877 JK458877 TG458877 ADC458877 AMY458877 AWU458877 BGQ458877 BQM458877 CAI458877 CKE458877 CUA458877 DDW458877 DNS458877 DXO458877 EHK458877 ERG458877 FBC458877 FKY458877 FUU458877 GEQ458877 GOM458877 GYI458877 HIE458877 HSA458877 IBW458877 ILS458877 IVO458877 JFK458877 JPG458877 JZC458877 KIY458877 KSU458877 LCQ458877 LMM458877 LWI458877 MGE458877 MQA458877 MZW458877 NJS458877 NTO458877 ODK458877 ONG458877 OXC458877 PGY458877 PQU458877 QAQ458877 QKM458877 QUI458877 REE458877 ROA458877 RXW458877 SHS458877 SRO458877 TBK458877 TLG458877 TVC458877 UEY458877 UOU458877 UYQ458877 VIM458877 VSI458877 WCE458877 WMA458877 WVW458877 V524413 JK524413 TG524413 ADC524413 AMY524413 AWU524413 BGQ524413 BQM524413 CAI524413 CKE524413 CUA524413 DDW524413 DNS524413 DXO524413 EHK524413 ERG524413 FBC524413 FKY524413 FUU524413 GEQ524413 GOM524413 GYI524413 HIE524413 HSA524413 IBW524413 ILS524413 IVO524413 JFK524413 JPG524413 JZC524413 KIY524413 KSU524413 LCQ524413 LMM524413 LWI524413 MGE524413 MQA524413 MZW524413 NJS524413 NTO524413 ODK524413 ONG524413 OXC524413 PGY524413 PQU524413 QAQ524413 QKM524413 QUI524413 REE524413 ROA524413 RXW524413 SHS524413 SRO524413 TBK524413 TLG524413 TVC524413 UEY524413 UOU524413 UYQ524413 VIM524413 VSI524413 WCE524413 WMA524413 WVW524413 V589949 JK589949 TG589949 ADC589949 AMY589949 AWU589949 BGQ589949 BQM589949 CAI589949 CKE589949 CUA589949 DDW589949 DNS589949 DXO589949 EHK589949 ERG589949 FBC589949 FKY589949 FUU589949 GEQ589949 GOM589949 GYI589949 HIE589949 HSA589949 IBW589949 ILS589949 IVO589949 JFK589949 JPG589949 JZC589949 KIY589949 KSU589949 LCQ589949 LMM589949 LWI589949 MGE589949 MQA589949 MZW589949 NJS589949 NTO589949 ODK589949 ONG589949 OXC589949 PGY589949 PQU589949 QAQ589949 QKM589949 QUI589949 REE589949 ROA589949 RXW589949 SHS589949 SRO589949 TBK589949 TLG589949 TVC589949 UEY589949 UOU589949 UYQ589949 VIM589949 VSI589949 WCE589949 WMA589949 WVW589949 V655485 JK655485 TG655485 ADC655485 AMY655485 AWU655485 BGQ655485 BQM655485 CAI655485 CKE655485 CUA655485 DDW655485 DNS655485 DXO655485 EHK655485 ERG655485 FBC655485 FKY655485 FUU655485 GEQ655485 GOM655485 GYI655485 HIE655485 HSA655485 IBW655485 ILS655485 IVO655485 JFK655485 JPG655485 JZC655485 KIY655485 KSU655485 LCQ655485 LMM655485 LWI655485 MGE655485 MQA655485 MZW655485 NJS655485 NTO655485 ODK655485 ONG655485 OXC655485 PGY655485 PQU655485 QAQ655485 QKM655485 QUI655485 REE655485 ROA655485 RXW655485 SHS655485 SRO655485 TBK655485 TLG655485 TVC655485 UEY655485 UOU655485 UYQ655485 VIM655485 VSI655485 WCE655485 WMA655485 WVW655485 V721021 JK721021 TG721021 ADC721021 AMY721021 AWU721021 BGQ721021 BQM721021 CAI721021 CKE721021 CUA721021 DDW721021 DNS721021 DXO721021 EHK721021 ERG721021 FBC721021 FKY721021 FUU721021 GEQ721021 GOM721021 GYI721021 HIE721021 HSA721021 IBW721021 ILS721021 IVO721021 JFK721021 JPG721021 JZC721021 KIY721021 KSU721021 LCQ721021 LMM721021 LWI721021 MGE721021 MQA721021 MZW721021 NJS721021 NTO721021 ODK721021 ONG721021 OXC721021 PGY721021 PQU721021 QAQ721021 QKM721021 QUI721021 REE721021 ROA721021 RXW721021 SHS721021 SRO721021 TBK721021 TLG721021 TVC721021 UEY721021 UOU721021 UYQ721021 VIM721021 VSI721021 WCE721021 WMA721021 WVW721021 V786557 JK786557 TG786557 ADC786557 AMY786557 AWU786557 BGQ786557 BQM786557 CAI786557 CKE786557 CUA786557 DDW786557 DNS786557 DXO786557 EHK786557 ERG786557 FBC786557 FKY786557 FUU786557 GEQ786557 GOM786557 GYI786557 HIE786557 HSA786557 IBW786557 ILS786557 IVO786557 JFK786557 JPG786557 JZC786557 KIY786557 KSU786557 LCQ786557 LMM786557 LWI786557 MGE786557 MQA786557 MZW786557 NJS786557 NTO786557 ODK786557 ONG786557 OXC786557 PGY786557 PQU786557 QAQ786557 QKM786557 QUI786557 REE786557 ROA786557 RXW786557 SHS786557 SRO786557 TBK786557 TLG786557 TVC786557 UEY786557 UOU786557 UYQ786557 VIM786557 VSI786557 WCE786557 WMA786557 WVW786557 V852093 JK852093 TG852093 ADC852093 AMY852093 AWU852093 BGQ852093 BQM852093 CAI852093 CKE852093 CUA852093 DDW852093 DNS852093 DXO852093 EHK852093 ERG852093 FBC852093 FKY852093 FUU852093 GEQ852093 GOM852093 GYI852093 HIE852093 HSA852093 IBW852093 ILS852093 IVO852093 JFK852093 JPG852093 JZC852093 KIY852093 KSU852093 LCQ852093 LMM852093 LWI852093 MGE852093 MQA852093 MZW852093 NJS852093 NTO852093 ODK852093 ONG852093 OXC852093 PGY852093 PQU852093 QAQ852093 QKM852093 QUI852093 REE852093 ROA852093 RXW852093 SHS852093 SRO852093 TBK852093 TLG852093 TVC852093 UEY852093 UOU852093 UYQ852093 VIM852093 VSI852093 WCE852093 WMA852093 WVW852093 V917629 JK917629 TG917629 ADC917629 AMY917629 AWU917629 BGQ917629 BQM917629 CAI917629 CKE917629 CUA917629 DDW917629 DNS917629 DXO917629 EHK917629 ERG917629 FBC917629 FKY917629 FUU917629 GEQ917629 GOM917629 GYI917629 HIE917629 HSA917629 IBW917629 ILS917629 IVO917629 JFK917629 JPG917629 JZC917629 KIY917629 KSU917629 LCQ917629 LMM917629 LWI917629 MGE917629 MQA917629 MZW917629 NJS917629 NTO917629 ODK917629 ONG917629 OXC917629 PGY917629 PQU917629 QAQ917629 QKM917629 QUI917629 REE917629 ROA917629 RXW917629 SHS917629 SRO917629 TBK917629 TLG917629 TVC917629 UEY917629 UOU917629 UYQ917629 VIM917629 VSI917629 WCE917629 WMA917629 WVW917629 V983165 JK983165 TG983165 ADC983165 AMY983165 AWU983165 BGQ983165 BQM983165 CAI983165 CKE983165 CUA983165 DDW983165 DNS983165 DXO983165 EHK983165 ERG983165 FBC983165 FKY983165 FUU983165 GEQ983165 GOM983165 GYI983165 HIE983165 HSA983165 IBW983165 ILS983165 IVO983165 JFK983165 JPG983165 JZC983165 KIY983165 KSU983165 LCQ983165 LMM983165 LWI983165 MGE983165 MQA983165 MZW983165 NJS983165 NTO983165 ODK983165 ONG983165 OXC983165 PGY983165 PQU983165 QAQ983165 QKM983165 QUI983165 REE983165 ROA983165 RXW983165 SHS983165 SRO983165 TBK983165 TLG983165 TVC983165 UEY983165 UOU983165 UYQ983165 VIM983165 VSI983165 WCE983165 WMA983165 WVW983165 TAT983149 IT44 SP44 ACL44 AMH44 AWD44 BFZ44 BPV44 BZR44 CJN44 CTJ44 DDF44 DNB44 DWX44 EGT44 EQP44 FAL44 FKH44 FUD44 GDZ44 GNV44 GXR44 HHN44 HRJ44 IBF44 ILB44 IUX44 JET44 JOP44 JYL44 KIH44 KSD44 LBZ44 LLV44 LVR44 MFN44 MPJ44 MZF44 NJB44 NSX44 OCT44 OMP44 OWL44 PGH44 PQD44 PZZ44 QJV44 QTR44 RDN44 RNJ44 RXF44 SHB44 SQX44 TAT44 TKP44 TUL44 UEH44 UOD44 UXZ44 VHV44 VRR44 WBN44 WLJ44 WVF44 C65663 IT65663 SP65663 ACL65663 AMH65663 AWD65663 BFZ65663 BPV65663 BZR65663 CJN65663 CTJ65663 DDF65663 DNB65663 DWX65663 EGT65663 EQP65663 FAL65663 FKH65663 FUD65663 GDZ65663 GNV65663 GXR65663 HHN65663 HRJ65663 IBF65663 ILB65663 IUX65663 JET65663 JOP65663 JYL65663 KIH65663 KSD65663 LBZ65663 LLV65663 LVR65663 MFN65663 MPJ65663 MZF65663 NJB65663 NSX65663 OCT65663 OMP65663 OWL65663 PGH65663 PQD65663 PZZ65663 QJV65663 QTR65663 RDN65663 RNJ65663 RXF65663 SHB65663 SQX65663 TAT65663 TKP65663 TUL65663 UEH65663 UOD65663 UXZ65663 VHV65663 VRR65663 WBN65663 WLJ65663 WVF65663 C131199 IT131199 SP131199 ACL131199 AMH131199 AWD131199 BFZ131199 BPV131199 BZR131199 CJN131199 CTJ131199 DDF131199 DNB131199 DWX131199 EGT131199 EQP131199 FAL131199 FKH131199 FUD131199 GDZ131199 GNV131199 GXR131199 HHN131199 HRJ131199 IBF131199 ILB131199 IUX131199 JET131199 JOP131199 JYL131199 KIH131199 KSD131199 LBZ131199 LLV131199 LVR131199 MFN131199 MPJ131199 MZF131199 NJB131199 NSX131199 OCT131199 OMP131199 OWL131199 PGH131199 PQD131199 PZZ131199 QJV131199 QTR131199 RDN131199 RNJ131199 RXF131199 SHB131199 SQX131199 TAT131199 TKP131199 TUL131199 UEH131199 UOD131199 UXZ131199 VHV131199 VRR131199 WBN131199 WLJ131199 WVF131199 C196735 IT196735 SP196735 ACL196735 AMH196735 AWD196735 BFZ196735 BPV196735 BZR196735 CJN196735 CTJ196735 DDF196735 DNB196735 DWX196735 EGT196735 EQP196735 FAL196735 FKH196735 FUD196735 GDZ196735 GNV196735 GXR196735 HHN196735 HRJ196735 IBF196735 ILB196735 IUX196735 JET196735 JOP196735 JYL196735 KIH196735 KSD196735 LBZ196735 LLV196735 LVR196735 MFN196735 MPJ196735 MZF196735 NJB196735 NSX196735 OCT196735 OMP196735 OWL196735 PGH196735 PQD196735 PZZ196735 QJV196735 QTR196735 RDN196735 RNJ196735 RXF196735 SHB196735 SQX196735 TAT196735 TKP196735 TUL196735 UEH196735 UOD196735 UXZ196735 VHV196735 VRR196735 WBN196735 WLJ196735 WVF196735 C262271 IT262271 SP262271 ACL262271 AMH262271 AWD262271 BFZ262271 BPV262271 BZR262271 CJN262271 CTJ262271 DDF262271 DNB262271 DWX262271 EGT262271 EQP262271 FAL262271 FKH262271 FUD262271 GDZ262271 GNV262271 GXR262271 HHN262271 HRJ262271 IBF262271 ILB262271 IUX262271 JET262271 JOP262271 JYL262271 KIH262271 KSD262271 LBZ262271 LLV262271 LVR262271 MFN262271 MPJ262271 MZF262271 NJB262271 NSX262271 OCT262271 OMP262271 OWL262271 PGH262271 PQD262271 PZZ262271 QJV262271 QTR262271 RDN262271 RNJ262271 RXF262271 SHB262271 SQX262271 TAT262271 TKP262271 TUL262271 UEH262271 UOD262271 UXZ262271 VHV262271 VRR262271 WBN262271 WLJ262271 WVF262271 C327807 IT327807 SP327807 ACL327807 AMH327807 AWD327807 BFZ327807 BPV327807 BZR327807 CJN327807 CTJ327807 DDF327807 DNB327807 DWX327807 EGT327807 EQP327807 FAL327807 FKH327807 FUD327807 GDZ327807 GNV327807 GXR327807 HHN327807 HRJ327807 IBF327807 ILB327807 IUX327807 JET327807 JOP327807 JYL327807 KIH327807 KSD327807 LBZ327807 LLV327807 LVR327807 MFN327807 MPJ327807 MZF327807 NJB327807 NSX327807 OCT327807 OMP327807 OWL327807 PGH327807 PQD327807 PZZ327807 QJV327807 QTR327807 RDN327807 RNJ327807 RXF327807 SHB327807 SQX327807 TAT327807 TKP327807 TUL327807 UEH327807 UOD327807 UXZ327807 VHV327807 VRR327807 WBN327807 WLJ327807 WVF327807 C393343 IT393343 SP393343 ACL393343 AMH393343 AWD393343 BFZ393343 BPV393343 BZR393343 CJN393343 CTJ393343 DDF393343 DNB393343 DWX393343 EGT393343 EQP393343 FAL393343 FKH393343 FUD393343 GDZ393343 GNV393343 GXR393343 HHN393343 HRJ393343 IBF393343 ILB393343 IUX393343 JET393343 JOP393343 JYL393343 KIH393343 KSD393343 LBZ393343 LLV393343 LVR393343 MFN393343 MPJ393343 MZF393343 NJB393343 NSX393343 OCT393343 OMP393343 OWL393343 PGH393343 PQD393343 PZZ393343 QJV393343 QTR393343 RDN393343 RNJ393343 RXF393343 SHB393343 SQX393343 TAT393343 TKP393343 TUL393343 UEH393343 UOD393343 UXZ393343 VHV393343 VRR393343 WBN393343 WLJ393343 WVF393343 C458879 IT458879 SP458879 ACL458879 AMH458879 AWD458879 BFZ458879 BPV458879 BZR458879 CJN458879 CTJ458879 DDF458879 DNB458879 DWX458879 EGT458879 EQP458879 FAL458879 FKH458879 FUD458879 GDZ458879 GNV458879 GXR458879 HHN458879 HRJ458879 IBF458879 ILB458879 IUX458879 JET458879 JOP458879 JYL458879 KIH458879 KSD458879 LBZ458879 LLV458879 LVR458879 MFN458879 MPJ458879 MZF458879 NJB458879 NSX458879 OCT458879 OMP458879 OWL458879 PGH458879 PQD458879 PZZ458879 QJV458879 QTR458879 RDN458879 RNJ458879 RXF458879 SHB458879 SQX458879 TAT458879 TKP458879 TUL458879 UEH458879 UOD458879 UXZ458879 VHV458879 VRR458879 WBN458879 WLJ458879 WVF458879 C524415 IT524415 SP524415 ACL524415 AMH524415 AWD524415 BFZ524415 BPV524415 BZR524415 CJN524415 CTJ524415 DDF524415 DNB524415 DWX524415 EGT524415 EQP524415 FAL524415 FKH524415 FUD524415 GDZ524415 GNV524415 GXR524415 HHN524415 HRJ524415 IBF524415 ILB524415 IUX524415 JET524415 JOP524415 JYL524415 KIH524415 KSD524415 LBZ524415 LLV524415 LVR524415 MFN524415 MPJ524415 MZF524415 NJB524415 NSX524415 OCT524415 OMP524415 OWL524415 PGH524415 PQD524415 PZZ524415 QJV524415 QTR524415 RDN524415 RNJ524415 RXF524415 SHB524415 SQX524415 TAT524415 TKP524415 TUL524415 UEH524415 UOD524415 UXZ524415 VHV524415 VRR524415 WBN524415 WLJ524415 WVF524415 C589951 IT589951 SP589951 ACL589951 AMH589951 AWD589951 BFZ589951 BPV589951 BZR589951 CJN589951 CTJ589951 DDF589951 DNB589951 DWX589951 EGT589951 EQP589951 FAL589951 FKH589951 FUD589951 GDZ589951 GNV589951 GXR589951 HHN589951 HRJ589951 IBF589951 ILB589951 IUX589951 JET589951 JOP589951 JYL589951 KIH589951 KSD589951 LBZ589951 LLV589951 LVR589951 MFN589951 MPJ589951 MZF589951 NJB589951 NSX589951 OCT589951 OMP589951 OWL589951 PGH589951 PQD589951 PZZ589951 QJV589951 QTR589951 RDN589951 RNJ589951 RXF589951 SHB589951 SQX589951 TAT589951 TKP589951 TUL589951 UEH589951 UOD589951 UXZ589951 VHV589951 VRR589951 WBN589951 WLJ589951 WVF589951 C655487 IT655487 SP655487 ACL655487 AMH655487 AWD655487 BFZ655487 BPV655487 BZR655487 CJN655487 CTJ655487 DDF655487 DNB655487 DWX655487 EGT655487 EQP655487 FAL655487 FKH655487 FUD655487 GDZ655487 GNV655487 GXR655487 HHN655487 HRJ655487 IBF655487 ILB655487 IUX655487 JET655487 JOP655487 JYL655487 KIH655487 KSD655487 LBZ655487 LLV655487 LVR655487 MFN655487 MPJ655487 MZF655487 NJB655487 NSX655487 OCT655487 OMP655487 OWL655487 PGH655487 PQD655487 PZZ655487 QJV655487 QTR655487 RDN655487 RNJ655487 RXF655487 SHB655487 SQX655487 TAT655487 TKP655487 TUL655487 UEH655487 UOD655487 UXZ655487 VHV655487 VRR655487 WBN655487 WLJ655487 WVF655487 C721023 IT721023 SP721023 ACL721023 AMH721023 AWD721023 BFZ721023 BPV721023 BZR721023 CJN721023 CTJ721023 DDF721023 DNB721023 DWX721023 EGT721023 EQP721023 FAL721023 FKH721023 FUD721023 GDZ721023 GNV721023 GXR721023 HHN721023 HRJ721023 IBF721023 ILB721023 IUX721023 JET721023 JOP721023 JYL721023 KIH721023 KSD721023 LBZ721023 LLV721023 LVR721023 MFN721023 MPJ721023 MZF721023 NJB721023 NSX721023 OCT721023 OMP721023 OWL721023 PGH721023 PQD721023 PZZ721023 QJV721023 QTR721023 RDN721023 RNJ721023 RXF721023 SHB721023 SQX721023 TAT721023 TKP721023 TUL721023 UEH721023 UOD721023 UXZ721023 VHV721023 VRR721023 WBN721023 WLJ721023 WVF721023 C786559 IT786559 SP786559 ACL786559 AMH786559 AWD786559 BFZ786559 BPV786559 BZR786559 CJN786559 CTJ786559 DDF786559 DNB786559 DWX786559 EGT786559 EQP786559 FAL786559 FKH786559 FUD786559 GDZ786559 GNV786559 GXR786559 HHN786559 HRJ786559 IBF786559 ILB786559 IUX786559 JET786559 JOP786559 JYL786559 KIH786559 KSD786559 LBZ786559 LLV786559 LVR786559 MFN786559 MPJ786559 MZF786559 NJB786559 NSX786559 OCT786559 OMP786559 OWL786559 PGH786559 PQD786559 PZZ786559 QJV786559 QTR786559 RDN786559 RNJ786559 RXF786559 SHB786559 SQX786559 TAT786559 TKP786559 TUL786559 UEH786559 UOD786559 UXZ786559 VHV786559 VRR786559 WBN786559 WLJ786559 WVF786559 C852095 IT852095 SP852095 ACL852095 AMH852095 AWD852095 BFZ852095 BPV852095 BZR852095 CJN852095 CTJ852095 DDF852095 DNB852095 DWX852095 EGT852095 EQP852095 FAL852095 FKH852095 FUD852095 GDZ852095 GNV852095 GXR852095 HHN852095 HRJ852095 IBF852095 ILB852095 IUX852095 JET852095 JOP852095 JYL852095 KIH852095 KSD852095 LBZ852095 LLV852095 LVR852095 MFN852095 MPJ852095 MZF852095 NJB852095 NSX852095 OCT852095 OMP852095 OWL852095 PGH852095 PQD852095 PZZ852095 QJV852095 QTR852095 RDN852095 RNJ852095 RXF852095 SHB852095 SQX852095 TAT852095 TKP852095 TUL852095 UEH852095 UOD852095 UXZ852095 VHV852095 VRR852095 WBN852095 WLJ852095 WVF852095 C917631 IT917631 SP917631 ACL917631 AMH917631 AWD917631 BFZ917631 BPV917631 BZR917631 CJN917631 CTJ917631 DDF917631 DNB917631 DWX917631 EGT917631 EQP917631 FAL917631 FKH917631 FUD917631 GDZ917631 GNV917631 GXR917631 HHN917631 HRJ917631 IBF917631 ILB917631 IUX917631 JET917631 JOP917631 JYL917631 KIH917631 KSD917631 LBZ917631 LLV917631 LVR917631 MFN917631 MPJ917631 MZF917631 NJB917631 NSX917631 OCT917631 OMP917631 OWL917631 PGH917631 PQD917631 PZZ917631 QJV917631 QTR917631 RDN917631 RNJ917631 RXF917631 SHB917631 SQX917631 TAT917631 TKP917631 TUL917631 UEH917631 UOD917631 UXZ917631 VHV917631 VRR917631 WBN917631 WLJ917631 WVF917631 C983167 IT983167 SP983167 ACL983167 AMH983167 AWD983167 BFZ983167 BPV983167 BZR983167 CJN983167 CTJ983167 DDF983167 DNB983167 DWX983167 EGT983167 EQP983167 FAL983167 FKH983167 FUD983167 GDZ983167 GNV983167 GXR983167 HHN983167 HRJ983167 IBF983167 ILB983167 IUX983167 JET983167 JOP983167 JYL983167 KIH983167 KSD983167 LBZ983167 LLV983167 LVR983167 MFN983167 MPJ983167 MZF983167 NJB983167 NSX983167 OCT983167 OMP983167 OWL983167 PGH983167 PQD983167 PZZ983167 QJV983167 QTR983167 RDN983167 RNJ983167 RXF983167 SHB983167 SQX983167 TAT983167 TKP983167 TUL983167 UEH983167 UOD983167 UXZ983167 VHV983167 VRR983167 WBN983167 WLJ983167 WVF983167 RDN983149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L65663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L131199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L196735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L262271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L327807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L393343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L458879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L524415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L589951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L655487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L721023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L786559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L852095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L917631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L983167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MFN983149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V65663 JK65663 TG65663 ADC65663 AMY65663 AWU65663 BGQ65663 BQM65663 CAI65663 CKE65663 CUA65663 DDW65663 DNS65663 DXO65663 EHK65663 ERG65663 FBC65663 FKY65663 FUU65663 GEQ65663 GOM65663 GYI65663 HIE65663 HSA65663 IBW65663 ILS65663 IVO65663 JFK65663 JPG65663 JZC65663 KIY65663 KSU65663 LCQ65663 LMM65663 LWI65663 MGE65663 MQA65663 MZW65663 NJS65663 NTO65663 ODK65663 ONG65663 OXC65663 PGY65663 PQU65663 QAQ65663 QKM65663 QUI65663 REE65663 ROA65663 RXW65663 SHS65663 SRO65663 TBK65663 TLG65663 TVC65663 UEY65663 UOU65663 UYQ65663 VIM65663 VSI65663 WCE65663 WMA65663 WVW65663 V131199 JK131199 TG131199 ADC131199 AMY131199 AWU131199 BGQ131199 BQM131199 CAI131199 CKE131199 CUA131199 DDW131199 DNS131199 DXO131199 EHK131199 ERG131199 FBC131199 FKY131199 FUU131199 GEQ131199 GOM131199 GYI131199 HIE131199 HSA131199 IBW131199 ILS131199 IVO131199 JFK131199 JPG131199 JZC131199 KIY131199 KSU131199 LCQ131199 LMM131199 LWI131199 MGE131199 MQA131199 MZW131199 NJS131199 NTO131199 ODK131199 ONG131199 OXC131199 PGY131199 PQU131199 QAQ131199 QKM131199 QUI131199 REE131199 ROA131199 RXW131199 SHS131199 SRO131199 TBK131199 TLG131199 TVC131199 UEY131199 UOU131199 UYQ131199 VIM131199 VSI131199 WCE131199 WMA131199 WVW131199 V196735 JK196735 TG196735 ADC196735 AMY196735 AWU196735 BGQ196735 BQM196735 CAI196735 CKE196735 CUA196735 DDW196735 DNS196735 DXO196735 EHK196735 ERG196735 FBC196735 FKY196735 FUU196735 GEQ196735 GOM196735 GYI196735 HIE196735 HSA196735 IBW196735 ILS196735 IVO196735 JFK196735 JPG196735 JZC196735 KIY196735 KSU196735 LCQ196735 LMM196735 LWI196735 MGE196735 MQA196735 MZW196735 NJS196735 NTO196735 ODK196735 ONG196735 OXC196735 PGY196735 PQU196735 QAQ196735 QKM196735 QUI196735 REE196735 ROA196735 RXW196735 SHS196735 SRO196735 TBK196735 TLG196735 TVC196735 UEY196735 UOU196735 UYQ196735 VIM196735 VSI196735 WCE196735 WMA196735 WVW196735 V262271 JK262271 TG262271 ADC262271 AMY262271 AWU262271 BGQ262271 BQM262271 CAI262271 CKE262271 CUA262271 DDW262271 DNS262271 DXO262271 EHK262271 ERG262271 FBC262271 FKY262271 FUU262271 GEQ262271 GOM262271 GYI262271 HIE262271 HSA262271 IBW262271 ILS262271 IVO262271 JFK262271 JPG262271 JZC262271 KIY262271 KSU262271 LCQ262271 LMM262271 LWI262271 MGE262271 MQA262271 MZW262271 NJS262271 NTO262271 ODK262271 ONG262271 OXC262271 PGY262271 PQU262271 QAQ262271 QKM262271 QUI262271 REE262271 ROA262271 RXW262271 SHS262271 SRO262271 TBK262271 TLG262271 TVC262271 UEY262271 UOU262271 UYQ262271 VIM262271 VSI262271 WCE262271 WMA262271 WVW262271 V327807 JK327807 TG327807 ADC327807 AMY327807 AWU327807 BGQ327807 BQM327807 CAI327807 CKE327807 CUA327807 DDW327807 DNS327807 DXO327807 EHK327807 ERG327807 FBC327807 FKY327807 FUU327807 GEQ327807 GOM327807 GYI327807 HIE327807 HSA327807 IBW327807 ILS327807 IVO327807 JFK327807 JPG327807 JZC327807 KIY327807 KSU327807 LCQ327807 LMM327807 LWI327807 MGE327807 MQA327807 MZW327807 NJS327807 NTO327807 ODK327807 ONG327807 OXC327807 PGY327807 PQU327807 QAQ327807 QKM327807 QUI327807 REE327807 ROA327807 RXW327807 SHS327807 SRO327807 TBK327807 TLG327807 TVC327807 UEY327807 UOU327807 UYQ327807 VIM327807 VSI327807 WCE327807 WMA327807 WVW327807 V393343 JK393343 TG393343 ADC393343 AMY393343 AWU393343 BGQ393343 BQM393343 CAI393343 CKE393343 CUA393343 DDW393343 DNS393343 DXO393343 EHK393343 ERG393343 FBC393343 FKY393343 FUU393343 GEQ393343 GOM393343 GYI393343 HIE393343 HSA393343 IBW393343 ILS393343 IVO393343 JFK393343 JPG393343 JZC393343 KIY393343 KSU393343 LCQ393343 LMM393343 LWI393343 MGE393343 MQA393343 MZW393343 NJS393343 NTO393343 ODK393343 ONG393343 OXC393343 PGY393343 PQU393343 QAQ393343 QKM393343 QUI393343 REE393343 ROA393343 RXW393343 SHS393343 SRO393343 TBK393343 TLG393343 TVC393343 UEY393343 UOU393343 UYQ393343 VIM393343 VSI393343 WCE393343 WMA393343 WVW393343 V458879 JK458879 TG458879 ADC458879 AMY458879 AWU458879 BGQ458879 BQM458879 CAI458879 CKE458879 CUA458879 DDW458879 DNS458879 DXO458879 EHK458879 ERG458879 FBC458879 FKY458879 FUU458879 GEQ458879 GOM458879 GYI458879 HIE458879 HSA458879 IBW458879 ILS458879 IVO458879 JFK458879 JPG458879 JZC458879 KIY458879 KSU458879 LCQ458879 LMM458879 LWI458879 MGE458879 MQA458879 MZW458879 NJS458879 NTO458879 ODK458879 ONG458879 OXC458879 PGY458879 PQU458879 QAQ458879 QKM458879 QUI458879 REE458879 ROA458879 RXW458879 SHS458879 SRO458879 TBK458879 TLG458879 TVC458879 UEY458879 UOU458879 UYQ458879 VIM458879 VSI458879 WCE458879 WMA458879 WVW458879 V524415 JK524415 TG524415 ADC524415 AMY524415 AWU524415 BGQ524415 BQM524415 CAI524415 CKE524415 CUA524415 DDW524415 DNS524415 DXO524415 EHK524415 ERG524415 FBC524415 FKY524415 FUU524415 GEQ524415 GOM524415 GYI524415 HIE524415 HSA524415 IBW524415 ILS524415 IVO524415 JFK524415 JPG524415 JZC524415 KIY524415 KSU524415 LCQ524415 LMM524415 LWI524415 MGE524415 MQA524415 MZW524415 NJS524415 NTO524415 ODK524415 ONG524415 OXC524415 PGY524415 PQU524415 QAQ524415 QKM524415 QUI524415 REE524415 ROA524415 RXW524415 SHS524415 SRO524415 TBK524415 TLG524415 TVC524415 UEY524415 UOU524415 UYQ524415 VIM524415 VSI524415 WCE524415 WMA524415 WVW524415 V589951 JK589951 TG589951 ADC589951 AMY589951 AWU589951 BGQ589951 BQM589951 CAI589951 CKE589951 CUA589951 DDW589951 DNS589951 DXO589951 EHK589951 ERG589951 FBC589951 FKY589951 FUU589951 GEQ589951 GOM589951 GYI589951 HIE589951 HSA589951 IBW589951 ILS589951 IVO589951 JFK589951 JPG589951 JZC589951 KIY589951 KSU589951 LCQ589951 LMM589951 LWI589951 MGE589951 MQA589951 MZW589951 NJS589951 NTO589951 ODK589951 ONG589951 OXC589951 PGY589951 PQU589951 QAQ589951 QKM589951 QUI589951 REE589951 ROA589951 RXW589951 SHS589951 SRO589951 TBK589951 TLG589951 TVC589951 UEY589951 UOU589951 UYQ589951 VIM589951 VSI589951 WCE589951 WMA589951 WVW589951 V655487 JK655487 TG655487 ADC655487 AMY655487 AWU655487 BGQ655487 BQM655487 CAI655487 CKE655487 CUA655487 DDW655487 DNS655487 DXO655487 EHK655487 ERG655487 FBC655487 FKY655487 FUU655487 GEQ655487 GOM655487 GYI655487 HIE655487 HSA655487 IBW655487 ILS655487 IVO655487 JFK655487 JPG655487 JZC655487 KIY655487 KSU655487 LCQ655487 LMM655487 LWI655487 MGE655487 MQA655487 MZW655487 NJS655487 NTO655487 ODK655487 ONG655487 OXC655487 PGY655487 PQU655487 QAQ655487 QKM655487 QUI655487 REE655487 ROA655487 RXW655487 SHS655487 SRO655487 TBK655487 TLG655487 TVC655487 UEY655487 UOU655487 UYQ655487 VIM655487 VSI655487 WCE655487 WMA655487 WVW655487 V721023 JK721023 TG721023 ADC721023 AMY721023 AWU721023 BGQ721023 BQM721023 CAI721023 CKE721023 CUA721023 DDW721023 DNS721023 DXO721023 EHK721023 ERG721023 FBC721023 FKY721023 FUU721023 GEQ721023 GOM721023 GYI721023 HIE721023 HSA721023 IBW721023 ILS721023 IVO721023 JFK721023 JPG721023 JZC721023 KIY721023 KSU721023 LCQ721023 LMM721023 LWI721023 MGE721023 MQA721023 MZW721023 NJS721023 NTO721023 ODK721023 ONG721023 OXC721023 PGY721023 PQU721023 QAQ721023 QKM721023 QUI721023 REE721023 ROA721023 RXW721023 SHS721023 SRO721023 TBK721023 TLG721023 TVC721023 UEY721023 UOU721023 UYQ721023 VIM721023 VSI721023 WCE721023 WMA721023 WVW721023 V786559 JK786559 TG786559 ADC786559 AMY786559 AWU786559 BGQ786559 BQM786559 CAI786559 CKE786559 CUA786559 DDW786559 DNS786559 DXO786559 EHK786559 ERG786559 FBC786559 FKY786559 FUU786559 GEQ786559 GOM786559 GYI786559 HIE786559 HSA786559 IBW786559 ILS786559 IVO786559 JFK786559 JPG786559 JZC786559 KIY786559 KSU786559 LCQ786559 LMM786559 LWI786559 MGE786559 MQA786559 MZW786559 NJS786559 NTO786559 ODK786559 ONG786559 OXC786559 PGY786559 PQU786559 QAQ786559 QKM786559 QUI786559 REE786559 ROA786559 RXW786559 SHS786559 SRO786559 TBK786559 TLG786559 TVC786559 UEY786559 UOU786559 UYQ786559 VIM786559 VSI786559 WCE786559 WMA786559 WVW786559 V852095 JK852095 TG852095 ADC852095 AMY852095 AWU852095 BGQ852095 BQM852095 CAI852095 CKE852095 CUA852095 DDW852095 DNS852095 DXO852095 EHK852095 ERG852095 FBC852095 FKY852095 FUU852095 GEQ852095 GOM852095 GYI852095 HIE852095 HSA852095 IBW852095 ILS852095 IVO852095 JFK852095 JPG852095 JZC852095 KIY852095 KSU852095 LCQ852095 LMM852095 LWI852095 MGE852095 MQA852095 MZW852095 NJS852095 NTO852095 ODK852095 ONG852095 OXC852095 PGY852095 PQU852095 QAQ852095 QKM852095 QUI852095 REE852095 ROA852095 RXW852095 SHS852095 SRO852095 TBK852095 TLG852095 TVC852095 UEY852095 UOU852095 UYQ852095 VIM852095 VSI852095 WCE852095 WMA852095 WVW852095 V917631 JK917631 TG917631 ADC917631 AMY917631 AWU917631 BGQ917631 BQM917631 CAI917631 CKE917631 CUA917631 DDW917631 DNS917631 DXO917631 EHK917631 ERG917631 FBC917631 FKY917631 FUU917631 GEQ917631 GOM917631 GYI917631 HIE917631 HSA917631 IBW917631 ILS917631 IVO917631 JFK917631 JPG917631 JZC917631 KIY917631 KSU917631 LCQ917631 LMM917631 LWI917631 MGE917631 MQA917631 MZW917631 NJS917631 NTO917631 ODK917631 ONG917631 OXC917631 PGY917631 PQU917631 QAQ917631 QKM917631 QUI917631 REE917631 ROA917631 RXW917631 SHS917631 SRO917631 TBK917631 TLG917631 TVC917631 UEY917631 UOU917631 UYQ917631 VIM917631 VSI917631 WCE917631 WMA917631 WVW917631 V983167 JK983167 TG983167 ADC983167 AMY983167 AWU983167 BGQ983167 BQM983167 CAI983167 CKE983167 CUA983167 DDW983167 DNS983167 DXO983167 EHK983167 ERG983167 FBC983167 FKY983167 FUU983167 GEQ983167 GOM983167 GYI983167 HIE983167 HSA983167 IBW983167 ILS983167 IVO983167 JFK983167 JPG983167 JZC983167 KIY983167 KSU983167 LCQ983167 LMM983167 LWI983167 MGE983167 MQA983167 MZW983167 NJS983167 NTO983167 ODK983167 ONG983167 OXC983167 PGY983167 PQU983167 QAQ983167 QKM983167 QUI983167 REE983167 ROA983167 RXW983167 SHS983167 SRO983167 TBK983167 TLG983167 TVC983167 UEY983167 UOU983167 UYQ983167 VIM983167 VSI983167 WCE983167 WMA983167 WVW983167 TKP983149 IT46 SP46 ACL46 AMH46 AWD46 BFZ46 BPV46 BZR46 CJN46 CTJ46 DDF46 DNB46 DWX46 EGT46 EQP46 FAL46 FKH46 FUD46 GDZ46 GNV46 GXR46 HHN46 HRJ46 IBF46 ILB46 IUX46 JET46 JOP46 JYL46 KIH46 KSD46 LBZ46 LLV46 LVR46 MFN46 MPJ46 MZF46 NJB46 NSX46 OCT46 OMP46 OWL46 PGH46 PQD46 PZZ46 QJV46 QTR46 RDN46 RNJ46 RXF46 SHB46 SQX46 TAT46 TKP46 TUL46 UEH46 UOD46 UXZ46 VHV46 VRR46 WBN46 WLJ46 WVF46 C65665 IT65665 SP65665 ACL65665 AMH65665 AWD65665 BFZ65665 BPV65665 BZR65665 CJN65665 CTJ65665 DDF65665 DNB65665 DWX65665 EGT65665 EQP65665 FAL65665 FKH65665 FUD65665 GDZ65665 GNV65665 GXR65665 HHN65665 HRJ65665 IBF65665 ILB65665 IUX65665 JET65665 JOP65665 JYL65665 KIH65665 KSD65665 LBZ65665 LLV65665 LVR65665 MFN65665 MPJ65665 MZF65665 NJB65665 NSX65665 OCT65665 OMP65665 OWL65665 PGH65665 PQD65665 PZZ65665 QJV65665 QTR65665 RDN65665 RNJ65665 RXF65665 SHB65665 SQX65665 TAT65665 TKP65665 TUL65665 UEH65665 UOD65665 UXZ65665 VHV65665 VRR65665 WBN65665 WLJ65665 WVF65665 C131201 IT131201 SP131201 ACL131201 AMH131201 AWD131201 BFZ131201 BPV131201 BZR131201 CJN131201 CTJ131201 DDF131201 DNB131201 DWX131201 EGT131201 EQP131201 FAL131201 FKH131201 FUD131201 GDZ131201 GNV131201 GXR131201 HHN131201 HRJ131201 IBF131201 ILB131201 IUX131201 JET131201 JOP131201 JYL131201 KIH131201 KSD131201 LBZ131201 LLV131201 LVR131201 MFN131201 MPJ131201 MZF131201 NJB131201 NSX131201 OCT131201 OMP131201 OWL131201 PGH131201 PQD131201 PZZ131201 QJV131201 QTR131201 RDN131201 RNJ131201 RXF131201 SHB131201 SQX131201 TAT131201 TKP131201 TUL131201 UEH131201 UOD131201 UXZ131201 VHV131201 VRR131201 WBN131201 WLJ131201 WVF131201 C196737 IT196737 SP196737 ACL196737 AMH196737 AWD196737 BFZ196737 BPV196737 BZR196737 CJN196737 CTJ196737 DDF196737 DNB196737 DWX196737 EGT196737 EQP196737 FAL196737 FKH196737 FUD196737 GDZ196737 GNV196737 GXR196737 HHN196737 HRJ196737 IBF196737 ILB196737 IUX196737 JET196737 JOP196737 JYL196737 KIH196737 KSD196737 LBZ196737 LLV196737 LVR196737 MFN196737 MPJ196737 MZF196737 NJB196737 NSX196737 OCT196737 OMP196737 OWL196737 PGH196737 PQD196737 PZZ196737 QJV196737 QTR196737 RDN196737 RNJ196737 RXF196737 SHB196737 SQX196737 TAT196737 TKP196737 TUL196737 UEH196737 UOD196737 UXZ196737 VHV196737 VRR196737 WBN196737 WLJ196737 WVF196737 C262273 IT262273 SP262273 ACL262273 AMH262273 AWD262273 BFZ262273 BPV262273 BZR262273 CJN262273 CTJ262273 DDF262273 DNB262273 DWX262273 EGT262273 EQP262273 FAL262273 FKH262273 FUD262273 GDZ262273 GNV262273 GXR262273 HHN262273 HRJ262273 IBF262273 ILB262273 IUX262273 JET262273 JOP262273 JYL262273 KIH262273 KSD262273 LBZ262273 LLV262273 LVR262273 MFN262273 MPJ262273 MZF262273 NJB262273 NSX262273 OCT262273 OMP262273 OWL262273 PGH262273 PQD262273 PZZ262273 QJV262273 QTR262273 RDN262273 RNJ262273 RXF262273 SHB262273 SQX262273 TAT262273 TKP262273 TUL262273 UEH262273 UOD262273 UXZ262273 VHV262273 VRR262273 WBN262273 WLJ262273 WVF262273 C327809 IT327809 SP327809 ACL327809 AMH327809 AWD327809 BFZ327809 BPV327809 BZR327809 CJN327809 CTJ327809 DDF327809 DNB327809 DWX327809 EGT327809 EQP327809 FAL327809 FKH327809 FUD327809 GDZ327809 GNV327809 GXR327809 HHN327809 HRJ327809 IBF327809 ILB327809 IUX327809 JET327809 JOP327809 JYL327809 KIH327809 KSD327809 LBZ327809 LLV327809 LVR327809 MFN327809 MPJ327809 MZF327809 NJB327809 NSX327809 OCT327809 OMP327809 OWL327809 PGH327809 PQD327809 PZZ327809 QJV327809 QTR327809 RDN327809 RNJ327809 RXF327809 SHB327809 SQX327809 TAT327809 TKP327809 TUL327809 UEH327809 UOD327809 UXZ327809 VHV327809 VRR327809 WBN327809 WLJ327809 WVF327809 C393345 IT393345 SP393345 ACL393345 AMH393345 AWD393345 BFZ393345 BPV393345 BZR393345 CJN393345 CTJ393345 DDF393345 DNB393345 DWX393345 EGT393345 EQP393345 FAL393345 FKH393345 FUD393345 GDZ393345 GNV393345 GXR393345 HHN393345 HRJ393345 IBF393345 ILB393345 IUX393345 JET393345 JOP393345 JYL393345 KIH393345 KSD393345 LBZ393345 LLV393345 LVR393345 MFN393345 MPJ393345 MZF393345 NJB393345 NSX393345 OCT393345 OMP393345 OWL393345 PGH393345 PQD393345 PZZ393345 QJV393345 QTR393345 RDN393345 RNJ393345 RXF393345 SHB393345 SQX393345 TAT393345 TKP393345 TUL393345 UEH393345 UOD393345 UXZ393345 VHV393345 VRR393345 WBN393345 WLJ393345 WVF393345 C458881 IT458881 SP458881 ACL458881 AMH458881 AWD458881 BFZ458881 BPV458881 BZR458881 CJN458881 CTJ458881 DDF458881 DNB458881 DWX458881 EGT458881 EQP458881 FAL458881 FKH458881 FUD458881 GDZ458881 GNV458881 GXR458881 HHN458881 HRJ458881 IBF458881 ILB458881 IUX458881 JET458881 JOP458881 JYL458881 KIH458881 KSD458881 LBZ458881 LLV458881 LVR458881 MFN458881 MPJ458881 MZF458881 NJB458881 NSX458881 OCT458881 OMP458881 OWL458881 PGH458881 PQD458881 PZZ458881 QJV458881 QTR458881 RDN458881 RNJ458881 RXF458881 SHB458881 SQX458881 TAT458881 TKP458881 TUL458881 UEH458881 UOD458881 UXZ458881 VHV458881 VRR458881 WBN458881 WLJ458881 WVF458881 C524417 IT524417 SP524417 ACL524417 AMH524417 AWD524417 BFZ524417 BPV524417 BZR524417 CJN524417 CTJ524417 DDF524417 DNB524417 DWX524417 EGT524417 EQP524417 FAL524417 FKH524417 FUD524417 GDZ524417 GNV524417 GXR524417 HHN524417 HRJ524417 IBF524417 ILB524417 IUX524417 JET524417 JOP524417 JYL524417 KIH524417 KSD524417 LBZ524417 LLV524417 LVR524417 MFN524417 MPJ524417 MZF524417 NJB524417 NSX524417 OCT524417 OMP524417 OWL524417 PGH524417 PQD524417 PZZ524417 QJV524417 QTR524417 RDN524417 RNJ524417 RXF524417 SHB524417 SQX524417 TAT524417 TKP524417 TUL524417 UEH524417 UOD524417 UXZ524417 VHV524417 VRR524417 WBN524417 WLJ524417 WVF524417 C589953 IT589953 SP589953 ACL589953 AMH589953 AWD589953 BFZ589953 BPV589953 BZR589953 CJN589953 CTJ589953 DDF589953 DNB589953 DWX589953 EGT589953 EQP589953 FAL589953 FKH589953 FUD589953 GDZ589953 GNV589953 GXR589953 HHN589953 HRJ589953 IBF589953 ILB589953 IUX589953 JET589953 JOP589953 JYL589953 KIH589953 KSD589953 LBZ589953 LLV589953 LVR589953 MFN589953 MPJ589953 MZF589953 NJB589953 NSX589953 OCT589953 OMP589953 OWL589953 PGH589953 PQD589953 PZZ589953 QJV589953 QTR589953 RDN589953 RNJ589953 RXF589953 SHB589953 SQX589953 TAT589953 TKP589953 TUL589953 UEH589953 UOD589953 UXZ589953 VHV589953 VRR589953 WBN589953 WLJ589953 WVF589953 C655489 IT655489 SP655489 ACL655489 AMH655489 AWD655489 BFZ655489 BPV655489 BZR655489 CJN655489 CTJ655489 DDF655489 DNB655489 DWX655489 EGT655489 EQP655489 FAL655489 FKH655489 FUD655489 GDZ655489 GNV655489 GXR655489 HHN655489 HRJ655489 IBF655489 ILB655489 IUX655489 JET655489 JOP655489 JYL655489 KIH655489 KSD655489 LBZ655489 LLV655489 LVR655489 MFN655489 MPJ655489 MZF655489 NJB655489 NSX655489 OCT655489 OMP655489 OWL655489 PGH655489 PQD655489 PZZ655489 QJV655489 QTR655489 RDN655489 RNJ655489 RXF655489 SHB655489 SQX655489 TAT655489 TKP655489 TUL655489 UEH655489 UOD655489 UXZ655489 VHV655489 VRR655489 WBN655489 WLJ655489 WVF655489 C721025 IT721025 SP721025 ACL721025 AMH721025 AWD721025 BFZ721025 BPV721025 BZR721025 CJN721025 CTJ721025 DDF721025 DNB721025 DWX721025 EGT721025 EQP721025 FAL721025 FKH721025 FUD721025 GDZ721025 GNV721025 GXR721025 HHN721025 HRJ721025 IBF721025 ILB721025 IUX721025 JET721025 JOP721025 JYL721025 KIH721025 KSD721025 LBZ721025 LLV721025 LVR721025 MFN721025 MPJ721025 MZF721025 NJB721025 NSX721025 OCT721025 OMP721025 OWL721025 PGH721025 PQD721025 PZZ721025 QJV721025 QTR721025 RDN721025 RNJ721025 RXF721025 SHB721025 SQX721025 TAT721025 TKP721025 TUL721025 UEH721025 UOD721025 UXZ721025 VHV721025 VRR721025 WBN721025 WLJ721025 WVF721025 C786561 IT786561 SP786561 ACL786561 AMH786561 AWD786561 BFZ786561 BPV786561 BZR786561 CJN786561 CTJ786561 DDF786561 DNB786561 DWX786561 EGT786561 EQP786561 FAL786561 FKH786561 FUD786561 GDZ786561 GNV786561 GXR786561 HHN786561 HRJ786561 IBF786561 ILB786561 IUX786561 JET786561 JOP786561 JYL786561 KIH786561 KSD786561 LBZ786561 LLV786561 LVR786561 MFN786561 MPJ786561 MZF786561 NJB786561 NSX786561 OCT786561 OMP786561 OWL786561 PGH786561 PQD786561 PZZ786561 QJV786561 QTR786561 RDN786561 RNJ786561 RXF786561 SHB786561 SQX786561 TAT786561 TKP786561 TUL786561 UEH786561 UOD786561 UXZ786561 VHV786561 VRR786561 WBN786561 WLJ786561 WVF786561 C852097 IT852097 SP852097 ACL852097 AMH852097 AWD852097 BFZ852097 BPV852097 BZR852097 CJN852097 CTJ852097 DDF852097 DNB852097 DWX852097 EGT852097 EQP852097 FAL852097 FKH852097 FUD852097 GDZ852097 GNV852097 GXR852097 HHN852097 HRJ852097 IBF852097 ILB852097 IUX852097 JET852097 JOP852097 JYL852097 KIH852097 KSD852097 LBZ852097 LLV852097 LVR852097 MFN852097 MPJ852097 MZF852097 NJB852097 NSX852097 OCT852097 OMP852097 OWL852097 PGH852097 PQD852097 PZZ852097 QJV852097 QTR852097 RDN852097 RNJ852097 RXF852097 SHB852097 SQX852097 TAT852097 TKP852097 TUL852097 UEH852097 UOD852097 UXZ852097 VHV852097 VRR852097 WBN852097 WLJ852097 WVF852097 C917633 IT917633 SP917633 ACL917633 AMH917633 AWD917633 BFZ917633 BPV917633 BZR917633 CJN917633 CTJ917633 DDF917633 DNB917633 DWX917633 EGT917633 EQP917633 FAL917633 FKH917633 FUD917633 GDZ917633 GNV917633 GXR917633 HHN917633 HRJ917633 IBF917633 ILB917633 IUX917633 JET917633 JOP917633 JYL917633 KIH917633 KSD917633 LBZ917633 LLV917633 LVR917633 MFN917633 MPJ917633 MZF917633 NJB917633 NSX917633 OCT917633 OMP917633 OWL917633 PGH917633 PQD917633 PZZ917633 QJV917633 QTR917633 RDN917633 RNJ917633 RXF917633 SHB917633 SQX917633 TAT917633 TKP917633 TUL917633 UEH917633 UOD917633 UXZ917633 VHV917633 VRR917633 WBN917633 WLJ917633 WVF917633 C983169 IT983169 SP983169 ACL983169 AMH983169 AWD983169 BFZ983169 BPV983169 BZR983169 CJN983169 CTJ983169 DDF983169 DNB983169 DWX983169 EGT983169 EQP983169 FAL983169 FKH983169 FUD983169 GDZ983169 GNV983169 GXR983169 HHN983169 HRJ983169 IBF983169 ILB983169 IUX983169 JET983169 JOP983169 JYL983169 KIH983169 KSD983169 LBZ983169 LLV983169 LVR983169 MFN983169 MPJ983169 MZF983169 NJB983169 NSX983169 OCT983169 OMP983169 OWL983169 PGH983169 PQD983169 PZZ983169 QJV983169 QTR983169 RDN983169 RNJ983169 RXF983169 SHB983169 SQX983169 TAT983169 TKP983169 TUL983169 UEH983169 UOD983169 UXZ983169 VHV983169 VRR983169 WBN983169 WLJ983169 WVF983169 RNJ983149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L65665 JB65665 SX65665 ACT65665 AMP65665 AWL65665 BGH65665 BQD65665 BZZ65665 CJV65665 CTR65665 DDN65665 DNJ65665 DXF65665 EHB65665 EQX65665 FAT65665 FKP65665 FUL65665 GEH65665 GOD65665 GXZ65665 HHV65665 HRR65665 IBN65665 ILJ65665 IVF65665 JFB65665 JOX65665 JYT65665 KIP65665 KSL65665 LCH65665 LMD65665 LVZ65665 MFV65665 MPR65665 MZN65665 NJJ65665 NTF65665 ODB65665 OMX65665 OWT65665 PGP65665 PQL65665 QAH65665 QKD65665 QTZ65665 RDV65665 RNR65665 RXN65665 SHJ65665 SRF65665 TBB65665 TKX65665 TUT65665 UEP65665 UOL65665 UYH65665 VID65665 VRZ65665 WBV65665 WLR65665 WVN65665 L131201 JB131201 SX131201 ACT131201 AMP131201 AWL131201 BGH131201 BQD131201 BZZ131201 CJV131201 CTR131201 DDN131201 DNJ131201 DXF131201 EHB131201 EQX131201 FAT131201 FKP131201 FUL131201 GEH131201 GOD131201 GXZ131201 HHV131201 HRR131201 IBN131201 ILJ131201 IVF131201 JFB131201 JOX131201 JYT131201 KIP131201 KSL131201 LCH131201 LMD131201 LVZ131201 MFV131201 MPR131201 MZN131201 NJJ131201 NTF131201 ODB131201 OMX131201 OWT131201 PGP131201 PQL131201 QAH131201 QKD131201 QTZ131201 RDV131201 RNR131201 RXN131201 SHJ131201 SRF131201 TBB131201 TKX131201 TUT131201 UEP131201 UOL131201 UYH131201 VID131201 VRZ131201 WBV131201 WLR131201 WVN131201 L196737 JB196737 SX196737 ACT196737 AMP196737 AWL196737 BGH196737 BQD196737 BZZ196737 CJV196737 CTR196737 DDN196737 DNJ196737 DXF196737 EHB196737 EQX196737 FAT196737 FKP196737 FUL196737 GEH196737 GOD196737 GXZ196737 HHV196737 HRR196737 IBN196737 ILJ196737 IVF196737 JFB196737 JOX196737 JYT196737 KIP196737 KSL196737 LCH196737 LMD196737 LVZ196737 MFV196737 MPR196737 MZN196737 NJJ196737 NTF196737 ODB196737 OMX196737 OWT196737 PGP196737 PQL196737 QAH196737 QKD196737 QTZ196737 RDV196737 RNR196737 RXN196737 SHJ196737 SRF196737 TBB196737 TKX196737 TUT196737 UEP196737 UOL196737 UYH196737 VID196737 VRZ196737 WBV196737 WLR196737 WVN196737 L262273 JB262273 SX262273 ACT262273 AMP262273 AWL262273 BGH262273 BQD262273 BZZ262273 CJV262273 CTR262273 DDN262273 DNJ262273 DXF262273 EHB262273 EQX262273 FAT262273 FKP262273 FUL262273 GEH262273 GOD262273 GXZ262273 HHV262273 HRR262273 IBN262273 ILJ262273 IVF262273 JFB262273 JOX262273 JYT262273 KIP262273 KSL262273 LCH262273 LMD262273 LVZ262273 MFV262273 MPR262273 MZN262273 NJJ262273 NTF262273 ODB262273 OMX262273 OWT262273 PGP262273 PQL262273 QAH262273 QKD262273 QTZ262273 RDV262273 RNR262273 RXN262273 SHJ262273 SRF262273 TBB262273 TKX262273 TUT262273 UEP262273 UOL262273 UYH262273 VID262273 VRZ262273 WBV262273 WLR262273 WVN262273 L327809 JB327809 SX327809 ACT327809 AMP327809 AWL327809 BGH327809 BQD327809 BZZ327809 CJV327809 CTR327809 DDN327809 DNJ327809 DXF327809 EHB327809 EQX327809 FAT327809 FKP327809 FUL327809 GEH327809 GOD327809 GXZ327809 HHV327809 HRR327809 IBN327809 ILJ327809 IVF327809 JFB327809 JOX327809 JYT327809 KIP327809 KSL327809 LCH327809 LMD327809 LVZ327809 MFV327809 MPR327809 MZN327809 NJJ327809 NTF327809 ODB327809 OMX327809 OWT327809 PGP327809 PQL327809 QAH327809 QKD327809 QTZ327809 RDV327809 RNR327809 RXN327809 SHJ327809 SRF327809 TBB327809 TKX327809 TUT327809 UEP327809 UOL327809 UYH327809 VID327809 VRZ327809 WBV327809 WLR327809 WVN327809 L393345 JB393345 SX393345 ACT393345 AMP393345 AWL393345 BGH393345 BQD393345 BZZ393345 CJV393345 CTR393345 DDN393345 DNJ393345 DXF393345 EHB393345 EQX393345 FAT393345 FKP393345 FUL393345 GEH393345 GOD393345 GXZ393345 HHV393345 HRR393345 IBN393345 ILJ393345 IVF393345 JFB393345 JOX393345 JYT393345 KIP393345 KSL393345 LCH393345 LMD393345 LVZ393345 MFV393345 MPR393345 MZN393345 NJJ393345 NTF393345 ODB393345 OMX393345 OWT393345 PGP393345 PQL393345 QAH393345 QKD393345 QTZ393345 RDV393345 RNR393345 RXN393345 SHJ393345 SRF393345 TBB393345 TKX393345 TUT393345 UEP393345 UOL393345 UYH393345 VID393345 VRZ393345 WBV393345 WLR393345 WVN393345 L458881 JB458881 SX458881 ACT458881 AMP458881 AWL458881 BGH458881 BQD458881 BZZ458881 CJV458881 CTR458881 DDN458881 DNJ458881 DXF458881 EHB458881 EQX458881 FAT458881 FKP458881 FUL458881 GEH458881 GOD458881 GXZ458881 HHV458881 HRR458881 IBN458881 ILJ458881 IVF458881 JFB458881 JOX458881 JYT458881 KIP458881 KSL458881 LCH458881 LMD458881 LVZ458881 MFV458881 MPR458881 MZN458881 NJJ458881 NTF458881 ODB458881 OMX458881 OWT458881 PGP458881 PQL458881 QAH458881 QKD458881 QTZ458881 RDV458881 RNR458881 RXN458881 SHJ458881 SRF458881 TBB458881 TKX458881 TUT458881 UEP458881 UOL458881 UYH458881 VID458881 VRZ458881 WBV458881 WLR458881 WVN458881 L524417 JB524417 SX524417 ACT524417 AMP524417 AWL524417 BGH524417 BQD524417 BZZ524417 CJV524417 CTR524417 DDN524417 DNJ524417 DXF524417 EHB524417 EQX524417 FAT524417 FKP524417 FUL524417 GEH524417 GOD524417 GXZ524417 HHV524417 HRR524417 IBN524417 ILJ524417 IVF524417 JFB524417 JOX524417 JYT524417 KIP524417 KSL524417 LCH524417 LMD524417 LVZ524417 MFV524417 MPR524417 MZN524417 NJJ524417 NTF524417 ODB524417 OMX524417 OWT524417 PGP524417 PQL524417 QAH524417 QKD524417 QTZ524417 RDV524417 RNR524417 RXN524417 SHJ524417 SRF524417 TBB524417 TKX524417 TUT524417 UEP524417 UOL524417 UYH524417 VID524417 VRZ524417 WBV524417 WLR524417 WVN524417 L589953 JB589953 SX589953 ACT589953 AMP589953 AWL589953 BGH589953 BQD589953 BZZ589953 CJV589953 CTR589953 DDN589953 DNJ589953 DXF589953 EHB589953 EQX589953 FAT589953 FKP589953 FUL589953 GEH589953 GOD589953 GXZ589953 HHV589953 HRR589953 IBN589953 ILJ589953 IVF589953 JFB589953 JOX589953 JYT589953 KIP589953 KSL589953 LCH589953 LMD589953 LVZ589953 MFV589953 MPR589953 MZN589953 NJJ589953 NTF589953 ODB589953 OMX589953 OWT589953 PGP589953 PQL589953 QAH589953 QKD589953 QTZ589953 RDV589953 RNR589953 RXN589953 SHJ589953 SRF589953 TBB589953 TKX589953 TUT589953 UEP589953 UOL589953 UYH589953 VID589953 VRZ589953 WBV589953 WLR589953 WVN589953 L655489 JB655489 SX655489 ACT655489 AMP655489 AWL655489 BGH655489 BQD655489 BZZ655489 CJV655489 CTR655489 DDN655489 DNJ655489 DXF655489 EHB655489 EQX655489 FAT655489 FKP655489 FUL655489 GEH655489 GOD655489 GXZ655489 HHV655489 HRR655489 IBN655489 ILJ655489 IVF655489 JFB655489 JOX655489 JYT655489 KIP655489 KSL655489 LCH655489 LMD655489 LVZ655489 MFV655489 MPR655489 MZN655489 NJJ655489 NTF655489 ODB655489 OMX655489 OWT655489 PGP655489 PQL655489 QAH655489 QKD655489 QTZ655489 RDV655489 RNR655489 RXN655489 SHJ655489 SRF655489 TBB655489 TKX655489 TUT655489 UEP655489 UOL655489 UYH655489 VID655489 VRZ655489 WBV655489 WLR655489 WVN655489 L721025 JB721025 SX721025 ACT721025 AMP721025 AWL721025 BGH721025 BQD721025 BZZ721025 CJV721025 CTR721025 DDN721025 DNJ721025 DXF721025 EHB721025 EQX721025 FAT721025 FKP721025 FUL721025 GEH721025 GOD721025 GXZ721025 HHV721025 HRR721025 IBN721025 ILJ721025 IVF721025 JFB721025 JOX721025 JYT721025 KIP721025 KSL721025 LCH721025 LMD721025 LVZ721025 MFV721025 MPR721025 MZN721025 NJJ721025 NTF721025 ODB721025 OMX721025 OWT721025 PGP721025 PQL721025 QAH721025 QKD721025 QTZ721025 RDV721025 RNR721025 RXN721025 SHJ721025 SRF721025 TBB721025 TKX721025 TUT721025 UEP721025 UOL721025 UYH721025 VID721025 VRZ721025 WBV721025 WLR721025 WVN721025 L786561 JB786561 SX786561 ACT786561 AMP786561 AWL786561 BGH786561 BQD786561 BZZ786561 CJV786561 CTR786561 DDN786561 DNJ786561 DXF786561 EHB786561 EQX786561 FAT786561 FKP786561 FUL786561 GEH786561 GOD786561 GXZ786561 HHV786561 HRR786561 IBN786561 ILJ786561 IVF786561 JFB786561 JOX786561 JYT786561 KIP786561 KSL786561 LCH786561 LMD786561 LVZ786561 MFV786561 MPR786561 MZN786561 NJJ786561 NTF786561 ODB786561 OMX786561 OWT786561 PGP786561 PQL786561 QAH786561 QKD786561 QTZ786561 RDV786561 RNR786561 RXN786561 SHJ786561 SRF786561 TBB786561 TKX786561 TUT786561 UEP786561 UOL786561 UYH786561 VID786561 VRZ786561 WBV786561 WLR786561 WVN786561 L852097 JB852097 SX852097 ACT852097 AMP852097 AWL852097 BGH852097 BQD852097 BZZ852097 CJV852097 CTR852097 DDN852097 DNJ852097 DXF852097 EHB852097 EQX852097 FAT852097 FKP852097 FUL852097 GEH852097 GOD852097 GXZ852097 HHV852097 HRR852097 IBN852097 ILJ852097 IVF852097 JFB852097 JOX852097 JYT852097 KIP852097 KSL852097 LCH852097 LMD852097 LVZ852097 MFV852097 MPR852097 MZN852097 NJJ852097 NTF852097 ODB852097 OMX852097 OWT852097 PGP852097 PQL852097 QAH852097 QKD852097 QTZ852097 RDV852097 RNR852097 RXN852097 SHJ852097 SRF852097 TBB852097 TKX852097 TUT852097 UEP852097 UOL852097 UYH852097 VID852097 VRZ852097 WBV852097 WLR852097 WVN852097 L917633 JB917633 SX917633 ACT917633 AMP917633 AWL917633 BGH917633 BQD917633 BZZ917633 CJV917633 CTR917633 DDN917633 DNJ917633 DXF917633 EHB917633 EQX917633 FAT917633 FKP917633 FUL917633 GEH917633 GOD917633 GXZ917633 HHV917633 HRR917633 IBN917633 ILJ917633 IVF917633 JFB917633 JOX917633 JYT917633 KIP917633 KSL917633 LCH917633 LMD917633 LVZ917633 MFV917633 MPR917633 MZN917633 NJJ917633 NTF917633 ODB917633 OMX917633 OWT917633 PGP917633 PQL917633 QAH917633 QKD917633 QTZ917633 RDV917633 RNR917633 RXN917633 SHJ917633 SRF917633 TBB917633 TKX917633 TUT917633 UEP917633 UOL917633 UYH917633 VID917633 VRZ917633 WBV917633 WLR917633 WVN917633 L983169 JB983169 SX983169 ACT983169 AMP983169 AWL983169 BGH983169 BQD983169 BZZ983169 CJV983169 CTR983169 DDN983169 DNJ983169 DXF983169 EHB983169 EQX983169 FAT983169 FKP983169 FUL983169 GEH983169 GOD983169 GXZ983169 HHV983169 HRR983169 IBN983169 ILJ983169 IVF983169 JFB983169 JOX983169 JYT983169 KIP983169 KSL983169 LCH983169 LMD983169 LVZ983169 MFV983169 MPR983169 MZN983169 NJJ983169 NTF983169 ODB983169 OMX983169 OWT983169 PGP983169 PQL983169 QAH983169 QKD983169 QTZ983169 RDV983169 RNR983169 RXN983169 SHJ983169 SRF983169 TBB983169 TKX983169 TUT983169 UEP983169 UOL983169 UYH983169 VID983169 VRZ983169 WBV983169 WLR983169 WVN983169 MPJ983149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V65665 JK65665 TG65665 ADC65665 AMY65665 AWU65665 BGQ65665 BQM65665 CAI65665 CKE65665 CUA65665 DDW65665 DNS65665 DXO65665 EHK65665 ERG65665 FBC65665 FKY65665 FUU65665 GEQ65665 GOM65665 GYI65665 HIE65665 HSA65665 IBW65665 ILS65665 IVO65665 JFK65665 JPG65665 JZC65665 KIY65665 KSU65665 LCQ65665 LMM65665 LWI65665 MGE65665 MQA65665 MZW65665 NJS65665 NTO65665 ODK65665 ONG65665 OXC65665 PGY65665 PQU65665 QAQ65665 QKM65665 QUI65665 REE65665 ROA65665 RXW65665 SHS65665 SRO65665 TBK65665 TLG65665 TVC65665 UEY65665 UOU65665 UYQ65665 VIM65665 VSI65665 WCE65665 WMA65665 WVW65665 V131201 JK131201 TG131201 ADC131201 AMY131201 AWU131201 BGQ131201 BQM131201 CAI131201 CKE131201 CUA131201 DDW131201 DNS131201 DXO131201 EHK131201 ERG131201 FBC131201 FKY131201 FUU131201 GEQ131201 GOM131201 GYI131201 HIE131201 HSA131201 IBW131201 ILS131201 IVO131201 JFK131201 JPG131201 JZC131201 KIY131201 KSU131201 LCQ131201 LMM131201 LWI131201 MGE131201 MQA131201 MZW131201 NJS131201 NTO131201 ODK131201 ONG131201 OXC131201 PGY131201 PQU131201 QAQ131201 QKM131201 QUI131201 REE131201 ROA131201 RXW131201 SHS131201 SRO131201 TBK131201 TLG131201 TVC131201 UEY131201 UOU131201 UYQ131201 VIM131201 VSI131201 WCE131201 WMA131201 WVW131201 V196737 JK196737 TG196737 ADC196737 AMY196737 AWU196737 BGQ196737 BQM196737 CAI196737 CKE196737 CUA196737 DDW196737 DNS196737 DXO196737 EHK196737 ERG196737 FBC196737 FKY196737 FUU196737 GEQ196737 GOM196737 GYI196737 HIE196737 HSA196737 IBW196737 ILS196737 IVO196737 JFK196737 JPG196737 JZC196737 KIY196737 KSU196737 LCQ196737 LMM196737 LWI196737 MGE196737 MQA196737 MZW196737 NJS196737 NTO196737 ODK196737 ONG196737 OXC196737 PGY196737 PQU196737 QAQ196737 QKM196737 QUI196737 REE196737 ROA196737 RXW196737 SHS196737 SRO196737 TBK196737 TLG196737 TVC196737 UEY196737 UOU196737 UYQ196737 VIM196737 VSI196737 WCE196737 WMA196737 WVW196737 V262273 JK262273 TG262273 ADC262273 AMY262273 AWU262273 BGQ262273 BQM262273 CAI262273 CKE262273 CUA262273 DDW262273 DNS262273 DXO262273 EHK262273 ERG262273 FBC262273 FKY262273 FUU262273 GEQ262273 GOM262273 GYI262273 HIE262273 HSA262273 IBW262273 ILS262273 IVO262273 JFK262273 JPG262273 JZC262273 KIY262273 KSU262273 LCQ262273 LMM262273 LWI262273 MGE262273 MQA262273 MZW262273 NJS262273 NTO262273 ODK262273 ONG262273 OXC262273 PGY262273 PQU262273 QAQ262273 QKM262273 QUI262273 REE262273 ROA262273 RXW262273 SHS262273 SRO262273 TBK262273 TLG262273 TVC262273 UEY262273 UOU262273 UYQ262273 VIM262273 VSI262273 WCE262273 WMA262273 WVW262273 V327809 JK327809 TG327809 ADC327809 AMY327809 AWU327809 BGQ327809 BQM327809 CAI327809 CKE327809 CUA327809 DDW327809 DNS327809 DXO327809 EHK327809 ERG327809 FBC327809 FKY327809 FUU327809 GEQ327809 GOM327809 GYI327809 HIE327809 HSA327809 IBW327809 ILS327809 IVO327809 JFK327809 JPG327809 JZC327809 KIY327809 KSU327809 LCQ327809 LMM327809 LWI327809 MGE327809 MQA327809 MZW327809 NJS327809 NTO327809 ODK327809 ONG327809 OXC327809 PGY327809 PQU327809 QAQ327809 QKM327809 QUI327809 REE327809 ROA327809 RXW327809 SHS327809 SRO327809 TBK327809 TLG327809 TVC327809 UEY327809 UOU327809 UYQ327809 VIM327809 VSI327809 WCE327809 WMA327809 WVW327809 V393345 JK393345 TG393345 ADC393345 AMY393345 AWU393345 BGQ393345 BQM393345 CAI393345 CKE393345 CUA393345 DDW393345 DNS393345 DXO393345 EHK393345 ERG393345 FBC393345 FKY393345 FUU393345 GEQ393345 GOM393345 GYI393345 HIE393345 HSA393345 IBW393345 ILS393345 IVO393345 JFK393345 JPG393345 JZC393345 KIY393345 KSU393345 LCQ393345 LMM393345 LWI393345 MGE393345 MQA393345 MZW393345 NJS393345 NTO393345 ODK393345 ONG393345 OXC393345 PGY393345 PQU393345 QAQ393345 QKM393345 QUI393345 REE393345 ROA393345 RXW393345 SHS393345 SRO393345 TBK393345 TLG393345 TVC393345 UEY393345 UOU393345 UYQ393345 VIM393345 VSI393345 WCE393345 WMA393345 WVW393345 V458881 JK458881 TG458881 ADC458881 AMY458881 AWU458881 BGQ458881 BQM458881 CAI458881 CKE458881 CUA458881 DDW458881 DNS458881 DXO458881 EHK458881 ERG458881 FBC458881 FKY458881 FUU458881 GEQ458881 GOM458881 GYI458881 HIE458881 HSA458881 IBW458881 ILS458881 IVO458881 JFK458881 JPG458881 JZC458881 KIY458881 KSU458881 LCQ458881 LMM458881 LWI458881 MGE458881 MQA458881 MZW458881 NJS458881 NTO458881 ODK458881 ONG458881 OXC458881 PGY458881 PQU458881 QAQ458881 QKM458881 QUI458881 REE458881 ROA458881 RXW458881 SHS458881 SRO458881 TBK458881 TLG458881 TVC458881 UEY458881 UOU458881 UYQ458881 VIM458881 VSI458881 WCE458881 WMA458881 WVW458881 V524417 JK524417 TG524417 ADC524417 AMY524417 AWU524417 BGQ524417 BQM524417 CAI524417 CKE524417 CUA524417 DDW524417 DNS524417 DXO524417 EHK524417 ERG524417 FBC524417 FKY524417 FUU524417 GEQ524417 GOM524417 GYI524417 HIE524417 HSA524417 IBW524417 ILS524417 IVO524417 JFK524417 JPG524417 JZC524417 KIY524417 KSU524417 LCQ524417 LMM524417 LWI524417 MGE524417 MQA524417 MZW524417 NJS524417 NTO524417 ODK524417 ONG524417 OXC524417 PGY524417 PQU524417 QAQ524417 QKM524417 QUI524417 REE524417 ROA524417 RXW524417 SHS524417 SRO524417 TBK524417 TLG524417 TVC524417 UEY524417 UOU524417 UYQ524417 VIM524417 VSI524417 WCE524417 WMA524417 WVW524417 V589953 JK589953 TG589953 ADC589953 AMY589953 AWU589953 BGQ589953 BQM589953 CAI589953 CKE589953 CUA589953 DDW589953 DNS589953 DXO589953 EHK589953 ERG589953 FBC589953 FKY589953 FUU589953 GEQ589953 GOM589953 GYI589953 HIE589953 HSA589953 IBW589953 ILS589953 IVO589953 JFK589953 JPG589953 JZC589953 KIY589953 KSU589953 LCQ589953 LMM589953 LWI589953 MGE589953 MQA589953 MZW589953 NJS589953 NTO589953 ODK589953 ONG589953 OXC589953 PGY589953 PQU589953 QAQ589953 QKM589953 QUI589953 REE589953 ROA589953 RXW589953 SHS589953 SRO589953 TBK589953 TLG589953 TVC589953 UEY589953 UOU589953 UYQ589953 VIM589953 VSI589953 WCE589953 WMA589953 WVW589953 V655489 JK655489 TG655489 ADC655489 AMY655489 AWU655489 BGQ655489 BQM655489 CAI655489 CKE655489 CUA655489 DDW655489 DNS655489 DXO655489 EHK655489 ERG655489 FBC655489 FKY655489 FUU655489 GEQ655489 GOM655489 GYI655489 HIE655489 HSA655489 IBW655489 ILS655489 IVO655489 JFK655489 JPG655489 JZC655489 KIY655489 KSU655489 LCQ655489 LMM655489 LWI655489 MGE655489 MQA655489 MZW655489 NJS655489 NTO655489 ODK655489 ONG655489 OXC655489 PGY655489 PQU655489 QAQ655489 QKM655489 QUI655489 REE655489 ROA655489 RXW655489 SHS655489 SRO655489 TBK655489 TLG655489 TVC655489 UEY655489 UOU655489 UYQ655489 VIM655489 VSI655489 WCE655489 WMA655489 WVW655489 V721025 JK721025 TG721025 ADC721025 AMY721025 AWU721025 BGQ721025 BQM721025 CAI721025 CKE721025 CUA721025 DDW721025 DNS721025 DXO721025 EHK721025 ERG721025 FBC721025 FKY721025 FUU721025 GEQ721025 GOM721025 GYI721025 HIE721025 HSA721025 IBW721025 ILS721025 IVO721025 JFK721025 JPG721025 JZC721025 KIY721025 KSU721025 LCQ721025 LMM721025 LWI721025 MGE721025 MQA721025 MZW721025 NJS721025 NTO721025 ODK721025 ONG721025 OXC721025 PGY721025 PQU721025 QAQ721025 QKM721025 QUI721025 REE721025 ROA721025 RXW721025 SHS721025 SRO721025 TBK721025 TLG721025 TVC721025 UEY721025 UOU721025 UYQ721025 VIM721025 VSI721025 WCE721025 WMA721025 WVW721025 V786561 JK786561 TG786561 ADC786561 AMY786561 AWU786561 BGQ786561 BQM786561 CAI786561 CKE786561 CUA786561 DDW786561 DNS786561 DXO786561 EHK786561 ERG786561 FBC786561 FKY786561 FUU786561 GEQ786561 GOM786561 GYI786561 HIE786561 HSA786561 IBW786561 ILS786561 IVO786561 JFK786561 JPG786561 JZC786561 KIY786561 KSU786561 LCQ786561 LMM786561 LWI786561 MGE786561 MQA786561 MZW786561 NJS786561 NTO786561 ODK786561 ONG786561 OXC786561 PGY786561 PQU786561 QAQ786561 QKM786561 QUI786561 REE786561 ROA786561 RXW786561 SHS786561 SRO786561 TBK786561 TLG786561 TVC786561 UEY786561 UOU786561 UYQ786561 VIM786561 VSI786561 WCE786561 WMA786561 WVW786561 V852097 JK852097 TG852097 ADC852097 AMY852097 AWU852097 BGQ852097 BQM852097 CAI852097 CKE852097 CUA852097 DDW852097 DNS852097 DXO852097 EHK852097 ERG852097 FBC852097 FKY852097 FUU852097 GEQ852097 GOM852097 GYI852097 HIE852097 HSA852097 IBW852097 ILS852097 IVO852097 JFK852097 JPG852097 JZC852097 KIY852097 KSU852097 LCQ852097 LMM852097 LWI852097 MGE852097 MQA852097 MZW852097 NJS852097 NTO852097 ODK852097 ONG852097 OXC852097 PGY852097 PQU852097 QAQ852097 QKM852097 QUI852097 REE852097 ROA852097 RXW852097 SHS852097 SRO852097 TBK852097 TLG852097 TVC852097 UEY852097 UOU852097 UYQ852097 VIM852097 VSI852097 WCE852097 WMA852097 WVW852097 V917633 JK917633 TG917633 ADC917633 AMY917633 AWU917633 BGQ917633 BQM917633 CAI917633 CKE917633 CUA917633 DDW917633 DNS917633 DXO917633 EHK917633 ERG917633 FBC917633 FKY917633 FUU917633 GEQ917633 GOM917633 GYI917633 HIE917633 HSA917633 IBW917633 ILS917633 IVO917633 JFK917633 JPG917633 JZC917633 KIY917633 KSU917633 LCQ917633 LMM917633 LWI917633 MGE917633 MQA917633 MZW917633 NJS917633 NTO917633 ODK917633 ONG917633 OXC917633 PGY917633 PQU917633 QAQ917633 QKM917633 QUI917633 REE917633 ROA917633 RXW917633 SHS917633 SRO917633 TBK917633 TLG917633 TVC917633 UEY917633 UOU917633 UYQ917633 VIM917633 VSI917633 WCE917633 WMA917633 WVW917633 V983169 JK983169 TG983169 ADC983169 AMY983169 AWU983169 BGQ983169 BQM983169 CAI983169 CKE983169 CUA983169 DDW983169 DNS983169 DXO983169 EHK983169 ERG983169 FBC983169 FKY983169 FUU983169 GEQ983169 GOM983169 GYI983169 HIE983169 HSA983169 IBW983169 ILS983169 IVO983169 JFK983169 JPG983169 JZC983169 KIY983169 KSU983169 LCQ983169 LMM983169 LWI983169 MGE983169 MQA983169 MZW983169 NJS983169 NTO983169 ODK983169 ONG983169 OXC983169 PGY983169 PQU983169 QAQ983169 QKM983169 QUI983169 REE983169 ROA983169 RXW983169 SHS983169 SRO983169 TBK983169 TLG983169 TVC983169 UEY983169 UOU983169 UYQ983169 VIM983169 VSI983169 WCE983169 WMA983169 WVW983169 SHB983149 ACL48 AMH48 AWD48 BFZ48 BPV48 BZR48 CJN48 CTJ48 DDF48 DNB48 DWX48 EGT48 EQP48 FAL48 FKH48 FUD48 GDZ48 GNV48 GXR48 HHN48 HRJ48 IBF48 ILB48 IUX48 JET48 JOP48 JYL48 KIH48 KSD48 LBZ48 LLV48 LVR48 MFN48 MPJ48 MZF48 NJB48 NSX48 OCT48 OMP48 OWL48 PGH48 PQD48 PZZ48 QJV48 QTR48 RDN48 RNJ48 RXF48 SHB48 SQX48 TAT48 TKP48 TUL48 UEH48 UOD48 UXZ48 VHV48 VRR48 WBN48 WLJ48 WVF48 JB48 SX48 C65667 IT65667 SP65667 ACL65667 AMH65667 AWD65667 BFZ65667 BPV65667 BZR65667 CJN65667 CTJ65667 DDF65667 DNB65667 DWX65667 EGT65667 EQP65667 FAL65667 FKH65667 FUD65667 GDZ65667 GNV65667 GXR65667 HHN65667 HRJ65667 IBF65667 ILB65667 IUX65667 JET65667 JOP65667 JYL65667 KIH65667 KSD65667 LBZ65667 LLV65667 LVR65667 MFN65667 MPJ65667 MZF65667 NJB65667 NSX65667 OCT65667 OMP65667 OWL65667 PGH65667 PQD65667 PZZ65667 QJV65667 QTR65667 RDN65667 RNJ65667 RXF65667 SHB65667 SQX65667 TAT65667 TKP65667 TUL65667 UEH65667 UOD65667 UXZ65667 VHV65667 VRR65667 WBN65667 WLJ65667 WVF65667 C131203 IT131203 SP131203 ACL131203 AMH131203 AWD131203 BFZ131203 BPV131203 BZR131203 CJN131203 CTJ131203 DDF131203 DNB131203 DWX131203 EGT131203 EQP131203 FAL131203 FKH131203 FUD131203 GDZ131203 GNV131203 GXR131203 HHN131203 HRJ131203 IBF131203 ILB131203 IUX131203 JET131203 JOP131203 JYL131203 KIH131203 KSD131203 LBZ131203 LLV131203 LVR131203 MFN131203 MPJ131203 MZF131203 NJB131203 NSX131203 OCT131203 OMP131203 OWL131203 PGH131203 PQD131203 PZZ131203 QJV131203 QTR131203 RDN131203 RNJ131203 RXF131203 SHB131203 SQX131203 TAT131203 TKP131203 TUL131203 UEH131203 UOD131203 UXZ131203 VHV131203 VRR131203 WBN131203 WLJ131203 WVF131203 C196739 IT196739 SP196739 ACL196739 AMH196739 AWD196739 BFZ196739 BPV196739 BZR196739 CJN196739 CTJ196739 DDF196739 DNB196739 DWX196739 EGT196739 EQP196739 FAL196739 FKH196739 FUD196739 GDZ196739 GNV196739 GXR196739 HHN196739 HRJ196739 IBF196739 ILB196739 IUX196739 JET196739 JOP196739 JYL196739 KIH196739 KSD196739 LBZ196739 LLV196739 LVR196739 MFN196739 MPJ196739 MZF196739 NJB196739 NSX196739 OCT196739 OMP196739 OWL196739 PGH196739 PQD196739 PZZ196739 QJV196739 QTR196739 RDN196739 RNJ196739 RXF196739 SHB196739 SQX196739 TAT196739 TKP196739 TUL196739 UEH196739 UOD196739 UXZ196739 VHV196739 VRR196739 WBN196739 WLJ196739 WVF196739 C262275 IT262275 SP262275 ACL262275 AMH262275 AWD262275 BFZ262275 BPV262275 BZR262275 CJN262275 CTJ262275 DDF262275 DNB262275 DWX262275 EGT262275 EQP262275 FAL262275 FKH262275 FUD262275 GDZ262275 GNV262275 GXR262275 HHN262275 HRJ262275 IBF262275 ILB262275 IUX262275 JET262275 JOP262275 JYL262275 KIH262275 KSD262275 LBZ262275 LLV262275 LVR262275 MFN262275 MPJ262275 MZF262275 NJB262275 NSX262275 OCT262275 OMP262275 OWL262275 PGH262275 PQD262275 PZZ262275 QJV262275 QTR262275 RDN262275 RNJ262275 RXF262275 SHB262275 SQX262275 TAT262275 TKP262275 TUL262275 UEH262275 UOD262275 UXZ262275 VHV262275 VRR262275 WBN262275 WLJ262275 WVF262275 C327811 IT327811 SP327811 ACL327811 AMH327811 AWD327811 BFZ327811 BPV327811 BZR327811 CJN327811 CTJ327811 DDF327811 DNB327811 DWX327811 EGT327811 EQP327811 FAL327811 FKH327811 FUD327811 GDZ327811 GNV327811 GXR327811 HHN327811 HRJ327811 IBF327811 ILB327811 IUX327811 JET327811 JOP327811 JYL327811 KIH327811 KSD327811 LBZ327811 LLV327811 LVR327811 MFN327811 MPJ327811 MZF327811 NJB327811 NSX327811 OCT327811 OMP327811 OWL327811 PGH327811 PQD327811 PZZ327811 QJV327811 QTR327811 RDN327811 RNJ327811 RXF327811 SHB327811 SQX327811 TAT327811 TKP327811 TUL327811 UEH327811 UOD327811 UXZ327811 VHV327811 VRR327811 WBN327811 WLJ327811 WVF327811 C393347 IT393347 SP393347 ACL393347 AMH393347 AWD393347 BFZ393347 BPV393347 BZR393347 CJN393347 CTJ393347 DDF393347 DNB393347 DWX393347 EGT393347 EQP393347 FAL393347 FKH393347 FUD393347 GDZ393347 GNV393347 GXR393347 HHN393347 HRJ393347 IBF393347 ILB393347 IUX393347 JET393347 JOP393347 JYL393347 KIH393347 KSD393347 LBZ393347 LLV393347 LVR393347 MFN393347 MPJ393347 MZF393347 NJB393347 NSX393347 OCT393347 OMP393347 OWL393347 PGH393347 PQD393347 PZZ393347 QJV393347 QTR393347 RDN393347 RNJ393347 RXF393347 SHB393347 SQX393347 TAT393347 TKP393347 TUL393347 UEH393347 UOD393347 UXZ393347 VHV393347 VRR393347 WBN393347 WLJ393347 WVF393347 C458883 IT458883 SP458883 ACL458883 AMH458883 AWD458883 BFZ458883 BPV458883 BZR458883 CJN458883 CTJ458883 DDF458883 DNB458883 DWX458883 EGT458883 EQP458883 FAL458883 FKH458883 FUD458883 GDZ458883 GNV458883 GXR458883 HHN458883 HRJ458883 IBF458883 ILB458883 IUX458883 JET458883 JOP458883 JYL458883 KIH458883 KSD458883 LBZ458883 LLV458883 LVR458883 MFN458883 MPJ458883 MZF458883 NJB458883 NSX458883 OCT458883 OMP458883 OWL458883 PGH458883 PQD458883 PZZ458883 QJV458883 QTR458883 RDN458883 RNJ458883 RXF458883 SHB458883 SQX458883 TAT458883 TKP458883 TUL458883 UEH458883 UOD458883 UXZ458883 VHV458883 VRR458883 WBN458883 WLJ458883 WVF458883 C524419 IT524419 SP524419 ACL524419 AMH524419 AWD524419 BFZ524419 BPV524419 BZR524419 CJN524419 CTJ524419 DDF524419 DNB524419 DWX524419 EGT524419 EQP524419 FAL524419 FKH524419 FUD524419 GDZ524419 GNV524419 GXR524419 HHN524419 HRJ524419 IBF524419 ILB524419 IUX524419 JET524419 JOP524419 JYL524419 KIH524419 KSD524419 LBZ524419 LLV524419 LVR524419 MFN524419 MPJ524419 MZF524419 NJB524419 NSX524419 OCT524419 OMP524419 OWL524419 PGH524419 PQD524419 PZZ524419 QJV524419 QTR524419 RDN524419 RNJ524419 RXF524419 SHB524419 SQX524419 TAT524419 TKP524419 TUL524419 UEH524419 UOD524419 UXZ524419 VHV524419 VRR524419 WBN524419 WLJ524419 WVF524419 C589955 IT589955 SP589955 ACL589955 AMH589955 AWD589955 BFZ589955 BPV589955 BZR589955 CJN589955 CTJ589955 DDF589955 DNB589955 DWX589955 EGT589955 EQP589955 FAL589955 FKH589955 FUD589955 GDZ589955 GNV589955 GXR589955 HHN589955 HRJ589955 IBF589955 ILB589955 IUX589955 JET589955 JOP589955 JYL589955 KIH589955 KSD589955 LBZ589955 LLV589955 LVR589955 MFN589955 MPJ589955 MZF589955 NJB589955 NSX589955 OCT589955 OMP589955 OWL589955 PGH589955 PQD589955 PZZ589955 QJV589955 QTR589955 RDN589955 RNJ589955 RXF589955 SHB589955 SQX589955 TAT589955 TKP589955 TUL589955 UEH589955 UOD589955 UXZ589955 VHV589955 VRR589955 WBN589955 WLJ589955 WVF589955 C655491 IT655491 SP655491 ACL655491 AMH655491 AWD655491 BFZ655491 BPV655491 BZR655491 CJN655491 CTJ655491 DDF655491 DNB655491 DWX655491 EGT655491 EQP655491 FAL655491 FKH655491 FUD655491 GDZ655491 GNV655491 GXR655491 HHN655491 HRJ655491 IBF655491 ILB655491 IUX655491 JET655491 JOP655491 JYL655491 KIH655491 KSD655491 LBZ655491 LLV655491 LVR655491 MFN655491 MPJ655491 MZF655491 NJB655491 NSX655491 OCT655491 OMP655491 OWL655491 PGH655491 PQD655491 PZZ655491 QJV655491 QTR655491 RDN655491 RNJ655491 RXF655491 SHB655491 SQX655491 TAT655491 TKP655491 TUL655491 UEH655491 UOD655491 UXZ655491 VHV655491 VRR655491 WBN655491 WLJ655491 WVF655491 C721027 IT721027 SP721027 ACL721027 AMH721027 AWD721027 BFZ721027 BPV721027 BZR721027 CJN721027 CTJ721027 DDF721027 DNB721027 DWX721027 EGT721027 EQP721027 FAL721027 FKH721027 FUD721027 GDZ721027 GNV721027 GXR721027 HHN721027 HRJ721027 IBF721027 ILB721027 IUX721027 JET721027 JOP721027 JYL721027 KIH721027 KSD721027 LBZ721027 LLV721027 LVR721027 MFN721027 MPJ721027 MZF721027 NJB721027 NSX721027 OCT721027 OMP721027 OWL721027 PGH721027 PQD721027 PZZ721027 QJV721027 QTR721027 RDN721027 RNJ721027 RXF721027 SHB721027 SQX721027 TAT721027 TKP721027 TUL721027 UEH721027 UOD721027 UXZ721027 VHV721027 VRR721027 WBN721027 WLJ721027 WVF721027 C786563 IT786563 SP786563 ACL786563 AMH786563 AWD786563 BFZ786563 BPV786563 BZR786563 CJN786563 CTJ786563 DDF786563 DNB786563 DWX786563 EGT786563 EQP786563 FAL786563 FKH786563 FUD786563 GDZ786563 GNV786563 GXR786563 HHN786563 HRJ786563 IBF786563 ILB786563 IUX786563 JET786563 JOP786563 JYL786563 KIH786563 KSD786563 LBZ786563 LLV786563 LVR786563 MFN786563 MPJ786563 MZF786563 NJB786563 NSX786563 OCT786563 OMP786563 OWL786563 PGH786563 PQD786563 PZZ786563 QJV786563 QTR786563 RDN786563 RNJ786563 RXF786563 SHB786563 SQX786563 TAT786563 TKP786563 TUL786563 UEH786563 UOD786563 UXZ786563 VHV786563 VRR786563 WBN786563 WLJ786563 WVF786563 C852099 IT852099 SP852099 ACL852099 AMH852099 AWD852099 BFZ852099 BPV852099 BZR852099 CJN852099 CTJ852099 DDF852099 DNB852099 DWX852099 EGT852099 EQP852099 FAL852099 FKH852099 FUD852099 GDZ852099 GNV852099 GXR852099 HHN852099 HRJ852099 IBF852099 ILB852099 IUX852099 JET852099 JOP852099 JYL852099 KIH852099 KSD852099 LBZ852099 LLV852099 LVR852099 MFN852099 MPJ852099 MZF852099 NJB852099 NSX852099 OCT852099 OMP852099 OWL852099 PGH852099 PQD852099 PZZ852099 QJV852099 QTR852099 RDN852099 RNJ852099 RXF852099 SHB852099 SQX852099 TAT852099 TKP852099 TUL852099 UEH852099 UOD852099 UXZ852099 VHV852099 VRR852099 WBN852099 WLJ852099 WVF852099 C917635 IT917635 SP917635 ACL917635 AMH917635 AWD917635 BFZ917635 BPV917635 BZR917635 CJN917635 CTJ917635 DDF917635 DNB917635 DWX917635 EGT917635 EQP917635 FAL917635 FKH917635 FUD917635 GDZ917635 GNV917635 GXR917635 HHN917635 HRJ917635 IBF917635 ILB917635 IUX917635 JET917635 JOP917635 JYL917635 KIH917635 KSD917635 LBZ917635 LLV917635 LVR917635 MFN917635 MPJ917635 MZF917635 NJB917635 NSX917635 OCT917635 OMP917635 OWL917635 PGH917635 PQD917635 PZZ917635 QJV917635 QTR917635 RDN917635 RNJ917635 RXF917635 SHB917635 SQX917635 TAT917635 TKP917635 TUL917635 UEH917635 UOD917635 UXZ917635 VHV917635 VRR917635 WBN917635 WLJ917635 WVF917635 C983171 IT983171 SP983171 ACL983171 AMH983171 AWD983171 BFZ983171 BPV983171 BZR983171 CJN983171 CTJ983171 DDF983171 DNB983171 DWX983171 EGT983171 EQP983171 FAL983171 FKH983171 FUD983171 GDZ983171 GNV983171 GXR983171 HHN983171 HRJ983171 IBF983171 ILB983171 IUX983171 JET983171 JOP983171 JYL983171 KIH983171 KSD983171 LBZ983171 LLV983171 LVR983171 MFN983171 MPJ983171 MZF983171 NJB983171 NSX983171 OCT983171 OMP983171 OWL983171 PGH983171 PQD983171 PZZ983171 QJV983171 QTR983171 RDN983171 RNJ983171 RXF983171 SHB983171 SQX983171 TAT983171 TKP983171 TUL983171 UEH983171 UOD983171 UXZ983171 VHV983171 VRR983171 WBN983171 WLJ983171 WVF983171 RXF983149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JK48 TG48 L65667 JB65667 SX65667 ACT65667 AMP65667 AWL65667 BGH65667 BQD65667 BZZ65667 CJV65667 CTR65667 DDN65667 DNJ65667 DXF65667 EHB65667 EQX65667 FAT65667 FKP65667 FUL65667 GEH65667 GOD65667 GXZ65667 HHV65667 HRR65667 IBN65667 ILJ65667 IVF65667 JFB65667 JOX65667 JYT65667 KIP65667 KSL65667 LCH65667 LMD65667 LVZ65667 MFV65667 MPR65667 MZN65667 NJJ65667 NTF65667 ODB65667 OMX65667 OWT65667 PGP65667 PQL65667 QAH65667 QKD65667 QTZ65667 RDV65667 RNR65667 RXN65667 SHJ65667 SRF65667 TBB65667 TKX65667 TUT65667 UEP65667 UOL65667 UYH65667 VID65667 VRZ65667 WBV65667 WLR65667 WVN65667 L131203 JB131203 SX131203 ACT131203 AMP131203 AWL131203 BGH131203 BQD131203 BZZ131203 CJV131203 CTR131203 DDN131203 DNJ131203 DXF131203 EHB131203 EQX131203 FAT131203 FKP131203 FUL131203 GEH131203 GOD131203 GXZ131203 HHV131203 HRR131203 IBN131203 ILJ131203 IVF131203 JFB131203 JOX131203 JYT131203 KIP131203 KSL131203 LCH131203 LMD131203 LVZ131203 MFV131203 MPR131203 MZN131203 NJJ131203 NTF131203 ODB131203 OMX131203 OWT131203 PGP131203 PQL131203 QAH131203 QKD131203 QTZ131203 RDV131203 RNR131203 RXN131203 SHJ131203 SRF131203 TBB131203 TKX131203 TUT131203 UEP131203 UOL131203 UYH131203 VID131203 VRZ131203 WBV131203 WLR131203 WVN131203 L196739 JB196739 SX196739 ACT196739 AMP196739 AWL196739 BGH196739 BQD196739 BZZ196739 CJV196739 CTR196739 DDN196739 DNJ196739 DXF196739 EHB196739 EQX196739 FAT196739 FKP196739 FUL196739 GEH196739 GOD196739 GXZ196739 HHV196739 HRR196739 IBN196739 ILJ196739 IVF196739 JFB196739 JOX196739 JYT196739 KIP196739 KSL196739 LCH196739 LMD196739 LVZ196739 MFV196739 MPR196739 MZN196739 NJJ196739 NTF196739 ODB196739 OMX196739 OWT196739 PGP196739 PQL196739 QAH196739 QKD196739 QTZ196739 RDV196739 RNR196739 RXN196739 SHJ196739 SRF196739 TBB196739 TKX196739 TUT196739 UEP196739 UOL196739 UYH196739 VID196739 VRZ196739 WBV196739 WLR196739 WVN196739 L262275 JB262275 SX262275 ACT262275 AMP262275 AWL262275 BGH262275 BQD262275 BZZ262275 CJV262275 CTR262275 DDN262275 DNJ262275 DXF262275 EHB262275 EQX262275 FAT262275 FKP262275 FUL262275 GEH262275 GOD262275 GXZ262275 HHV262275 HRR262275 IBN262275 ILJ262275 IVF262275 JFB262275 JOX262275 JYT262275 KIP262275 KSL262275 LCH262275 LMD262275 LVZ262275 MFV262275 MPR262275 MZN262275 NJJ262275 NTF262275 ODB262275 OMX262275 OWT262275 PGP262275 PQL262275 QAH262275 QKD262275 QTZ262275 RDV262275 RNR262275 RXN262275 SHJ262275 SRF262275 TBB262275 TKX262275 TUT262275 UEP262275 UOL262275 UYH262275 VID262275 VRZ262275 WBV262275 WLR262275 WVN262275 L327811 JB327811 SX327811 ACT327811 AMP327811 AWL327811 BGH327811 BQD327811 BZZ327811 CJV327811 CTR327811 DDN327811 DNJ327811 DXF327811 EHB327811 EQX327811 FAT327811 FKP327811 FUL327811 GEH327811 GOD327811 GXZ327811 HHV327811 HRR327811 IBN327811 ILJ327811 IVF327811 JFB327811 JOX327811 JYT327811 KIP327811 KSL327811 LCH327811 LMD327811 LVZ327811 MFV327811 MPR327811 MZN327811 NJJ327811 NTF327811 ODB327811 OMX327811 OWT327811 PGP327811 PQL327811 QAH327811 QKD327811 QTZ327811 RDV327811 RNR327811 RXN327811 SHJ327811 SRF327811 TBB327811 TKX327811 TUT327811 UEP327811 UOL327811 UYH327811 VID327811 VRZ327811 WBV327811 WLR327811 WVN327811 L393347 JB393347 SX393347 ACT393347 AMP393347 AWL393347 BGH393347 BQD393347 BZZ393347 CJV393347 CTR393347 DDN393347 DNJ393347 DXF393347 EHB393347 EQX393347 FAT393347 FKP393347 FUL393347 GEH393347 GOD393347 GXZ393347 HHV393347 HRR393347 IBN393347 ILJ393347 IVF393347 JFB393347 JOX393347 JYT393347 KIP393347 KSL393347 LCH393347 LMD393347 LVZ393347 MFV393347 MPR393347 MZN393347 NJJ393347 NTF393347 ODB393347 OMX393347 OWT393347 PGP393347 PQL393347 QAH393347 QKD393347 QTZ393347 RDV393347 RNR393347 RXN393347 SHJ393347 SRF393347 TBB393347 TKX393347 TUT393347 UEP393347 UOL393347 UYH393347 VID393347 VRZ393347 WBV393347 WLR393347 WVN393347 L458883 JB458883 SX458883 ACT458883 AMP458883 AWL458883 BGH458883 BQD458883 BZZ458883 CJV458883 CTR458883 DDN458883 DNJ458883 DXF458883 EHB458883 EQX458883 FAT458883 FKP458883 FUL458883 GEH458883 GOD458883 GXZ458883 HHV458883 HRR458883 IBN458883 ILJ458883 IVF458883 JFB458883 JOX458883 JYT458883 KIP458883 KSL458883 LCH458883 LMD458883 LVZ458883 MFV458883 MPR458883 MZN458883 NJJ458883 NTF458883 ODB458883 OMX458883 OWT458883 PGP458883 PQL458883 QAH458883 QKD458883 QTZ458883 RDV458883 RNR458883 RXN458883 SHJ458883 SRF458883 TBB458883 TKX458883 TUT458883 UEP458883 UOL458883 UYH458883 VID458883 VRZ458883 WBV458883 WLR458883 WVN458883 L524419 JB524419 SX524419 ACT524419 AMP524419 AWL524419 BGH524419 BQD524419 BZZ524419 CJV524419 CTR524419 DDN524419 DNJ524419 DXF524419 EHB524419 EQX524419 FAT524419 FKP524419 FUL524419 GEH524419 GOD524419 GXZ524419 HHV524419 HRR524419 IBN524419 ILJ524419 IVF524419 JFB524419 JOX524419 JYT524419 KIP524419 KSL524419 LCH524419 LMD524419 LVZ524419 MFV524419 MPR524419 MZN524419 NJJ524419 NTF524419 ODB524419 OMX524419 OWT524419 PGP524419 PQL524419 QAH524419 QKD524419 QTZ524419 RDV524419 RNR524419 RXN524419 SHJ524419 SRF524419 TBB524419 TKX524419 TUT524419 UEP524419 UOL524419 UYH524419 VID524419 VRZ524419 WBV524419 WLR524419 WVN524419 L589955 JB589955 SX589955 ACT589955 AMP589955 AWL589955 BGH589955 BQD589955 BZZ589955 CJV589955 CTR589955 DDN589955 DNJ589955 DXF589955 EHB589955 EQX589955 FAT589955 FKP589955 FUL589955 GEH589955 GOD589955 GXZ589955 HHV589955 HRR589955 IBN589955 ILJ589955 IVF589955 JFB589955 JOX589955 JYT589955 KIP589955 KSL589955 LCH589955 LMD589955 LVZ589955 MFV589955 MPR589955 MZN589955 NJJ589955 NTF589955 ODB589955 OMX589955 OWT589955 PGP589955 PQL589955 QAH589955 QKD589955 QTZ589955 RDV589955 RNR589955 RXN589955 SHJ589955 SRF589955 TBB589955 TKX589955 TUT589955 UEP589955 UOL589955 UYH589955 VID589955 VRZ589955 WBV589955 WLR589955 WVN589955 L655491 JB655491 SX655491 ACT655491 AMP655491 AWL655491 BGH655491 BQD655491 BZZ655491 CJV655491 CTR655491 DDN655491 DNJ655491 DXF655491 EHB655491 EQX655491 FAT655491 FKP655491 FUL655491 GEH655491 GOD655491 GXZ655491 HHV655491 HRR655491 IBN655491 ILJ655491 IVF655491 JFB655491 JOX655491 JYT655491 KIP655491 KSL655491 LCH655491 LMD655491 LVZ655491 MFV655491 MPR655491 MZN655491 NJJ655491 NTF655491 ODB655491 OMX655491 OWT655491 PGP655491 PQL655491 QAH655491 QKD655491 QTZ655491 RDV655491 RNR655491 RXN655491 SHJ655491 SRF655491 TBB655491 TKX655491 TUT655491 UEP655491 UOL655491 UYH655491 VID655491 VRZ655491 WBV655491 WLR655491 WVN655491 L721027 JB721027 SX721027 ACT721027 AMP721027 AWL721027 BGH721027 BQD721027 BZZ721027 CJV721027 CTR721027 DDN721027 DNJ721027 DXF721027 EHB721027 EQX721027 FAT721027 FKP721027 FUL721027 GEH721027 GOD721027 GXZ721027 HHV721027 HRR721027 IBN721027 ILJ721027 IVF721027 JFB721027 JOX721027 JYT721027 KIP721027 KSL721027 LCH721027 LMD721027 LVZ721027 MFV721027 MPR721027 MZN721027 NJJ721027 NTF721027 ODB721027 OMX721027 OWT721027 PGP721027 PQL721027 QAH721027 QKD721027 QTZ721027 RDV721027 RNR721027 RXN721027 SHJ721027 SRF721027 TBB721027 TKX721027 TUT721027 UEP721027 UOL721027 UYH721027 VID721027 VRZ721027 WBV721027 WLR721027 WVN721027 L786563 JB786563 SX786563 ACT786563 AMP786563 AWL786563 BGH786563 BQD786563 BZZ786563 CJV786563 CTR786563 DDN786563 DNJ786563 DXF786563 EHB786563 EQX786563 FAT786563 FKP786563 FUL786563 GEH786563 GOD786563 GXZ786563 HHV786563 HRR786563 IBN786563 ILJ786563 IVF786563 JFB786563 JOX786563 JYT786563 KIP786563 KSL786563 LCH786563 LMD786563 LVZ786563 MFV786563 MPR786563 MZN786563 NJJ786563 NTF786563 ODB786563 OMX786563 OWT786563 PGP786563 PQL786563 QAH786563 QKD786563 QTZ786563 RDV786563 RNR786563 RXN786563 SHJ786563 SRF786563 TBB786563 TKX786563 TUT786563 UEP786563 UOL786563 UYH786563 VID786563 VRZ786563 WBV786563 WLR786563 WVN786563 L852099 JB852099 SX852099 ACT852099 AMP852099 AWL852099 BGH852099 BQD852099 BZZ852099 CJV852099 CTR852099 DDN852099 DNJ852099 DXF852099 EHB852099 EQX852099 FAT852099 FKP852099 FUL852099 GEH852099 GOD852099 GXZ852099 HHV852099 HRR852099 IBN852099 ILJ852099 IVF852099 JFB852099 JOX852099 JYT852099 KIP852099 KSL852099 LCH852099 LMD852099 LVZ852099 MFV852099 MPR852099 MZN852099 NJJ852099 NTF852099 ODB852099 OMX852099 OWT852099 PGP852099 PQL852099 QAH852099 QKD852099 QTZ852099 RDV852099 RNR852099 RXN852099 SHJ852099 SRF852099 TBB852099 TKX852099 TUT852099 UEP852099 UOL852099 UYH852099 VID852099 VRZ852099 WBV852099 WLR852099 WVN852099 L917635 JB917635 SX917635 ACT917635 AMP917635 AWL917635 BGH917635 BQD917635 BZZ917635 CJV917635 CTR917635 DDN917635 DNJ917635 DXF917635 EHB917635 EQX917635 FAT917635 FKP917635 FUL917635 GEH917635 GOD917635 GXZ917635 HHV917635 HRR917635 IBN917635 ILJ917635 IVF917635 JFB917635 JOX917635 JYT917635 KIP917635 KSL917635 LCH917635 LMD917635 LVZ917635 MFV917635 MPR917635 MZN917635 NJJ917635 NTF917635 ODB917635 OMX917635 OWT917635 PGP917635 PQL917635 QAH917635 QKD917635 QTZ917635 RDV917635 RNR917635 RXN917635 SHJ917635 SRF917635 TBB917635 TKX917635 TUT917635 UEP917635 UOL917635 UYH917635 VID917635 VRZ917635 WBV917635 WLR917635 WVN917635 L983171 JB983171 SX983171 ACT983171 AMP983171 AWL983171 BGH983171 BQD983171 BZZ983171 CJV983171 CTR983171 DDN983171 DNJ983171 DXF983171 EHB983171 EQX983171 FAT983171 FKP983171 FUL983171 GEH983171 GOD983171 GXZ983171 HHV983171 HRR983171 IBN983171 ILJ983171 IVF983171 JFB983171 JOX983171 JYT983171 KIP983171 KSL983171 LCH983171 LMD983171 LVZ983171 MFV983171 MPR983171 MZN983171 NJJ983171 NTF983171 ODB983171 OMX983171 OWT983171 PGP983171 PQL983171 QAH983171 QKD983171 QTZ983171 RDV983171 RNR983171 RXN983171 SHJ983171 SRF983171 TBB983171 TKX983171 TUT983171 UEP983171 UOL983171 UYH983171 VID983171 VRZ983171 WBV983171 WLR983171 WVN983171 MZF983149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V65643 JK65643 TG65643 ADC65643 AMY65643 AWU65643 BGQ65643 BQM65643 CAI65643 CKE65643 CUA65643 DDW65643 DNS65643 DXO65643 EHK65643 ERG65643 FBC65643 FKY65643 FUU65643 GEQ65643 GOM65643 GYI65643 HIE65643 HSA65643 IBW65643 ILS65643 IVO65643 JFK65643 JPG65643 JZC65643 KIY65643 KSU65643 LCQ65643 LMM65643 LWI65643 MGE65643 MQA65643 MZW65643 NJS65643 NTO65643 ODK65643 ONG65643 OXC65643 PGY65643 PQU65643 QAQ65643 QKM65643 QUI65643 REE65643 ROA65643 RXW65643 SHS65643 SRO65643 TBK65643 TLG65643 TVC65643 UEY65643 UOU65643 UYQ65643 VIM65643 VSI65643 WCE65643 WMA65643 WVW65643 V131179 JK131179 TG131179 ADC131179 AMY131179 AWU131179 BGQ131179 BQM131179 CAI131179 CKE131179 CUA131179 DDW131179 DNS131179 DXO131179 EHK131179 ERG131179 FBC131179 FKY131179 FUU131179 GEQ131179 GOM131179 GYI131179 HIE131179 HSA131179 IBW131179 ILS131179 IVO131179 JFK131179 JPG131179 JZC131179 KIY131179 KSU131179 LCQ131179 LMM131179 LWI131179 MGE131179 MQA131179 MZW131179 NJS131179 NTO131179 ODK131179 ONG131179 OXC131179 PGY131179 PQU131179 QAQ131179 QKM131179 QUI131179 REE131179 ROA131179 RXW131179 SHS131179 SRO131179 TBK131179 TLG131179 TVC131179 UEY131179 UOU131179 UYQ131179 VIM131179 VSI131179 WCE131179 WMA131179 WVW131179 V196715 JK196715 TG196715 ADC196715 AMY196715 AWU196715 BGQ196715 BQM196715 CAI196715 CKE196715 CUA196715 DDW196715 DNS196715 DXO196715 EHK196715 ERG196715 FBC196715 FKY196715 FUU196715 GEQ196715 GOM196715 GYI196715 HIE196715 HSA196715 IBW196715 ILS196715 IVO196715 JFK196715 JPG196715 JZC196715 KIY196715 KSU196715 LCQ196715 LMM196715 LWI196715 MGE196715 MQA196715 MZW196715 NJS196715 NTO196715 ODK196715 ONG196715 OXC196715 PGY196715 PQU196715 QAQ196715 QKM196715 QUI196715 REE196715 ROA196715 RXW196715 SHS196715 SRO196715 TBK196715 TLG196715 TVC196715 UEY196715 UOU196715 UYQ196715 VIM196715 VSI196715 WCE196715 WMA196715 WVW196715 V262251 JK262251 TG262251 ADC262251 AMY262251 AWU262251 BGQ262251 BQM262251 CAI262251 CKE262251 CUA262251 DDW262251 DNS262251 DXO262251 EHK262251 ERG262251 FBC262251 FKY262251 FUU262251 GEQ262251 GOM262251 GYI262251 HIE262251 HSA262251 IBW262251 ILS262251 IVO262251 JFK262251 JPG262251 JZC262251 KIY262251 KSU262251 LCQ262251 LMM262251 LWI262251 MGE262251 MQA262251 MZW262251 NJS262251 NTO262251 ODK262251 ONG262251 OXC262251 PGY262251 PQU262251 QAQ262251 QKM262251 QUI262251 REE262251 ROA262251 RXW262251 SHS262251 SRO262251 TBK262251 TLG262251 TVC262251 UEY262251 UOU262251 UYQ262251 VIM262251 VSI262251 WCE262251 WMA262251 WVW262251 V327787 JK327787 TG327787 ADC327787 AMY327787 AWU327787 BGQ327787 BQM327787 CAI327787 CKE327787 CUA327787 DDW327787 DNS327787 DXO327787 EHK327787 ERG327787 FBC327787 FKY327787 FUU327787 GEQ327787 GOM327787 GYI327787 HIE327787 HSA327787 IBW327787 ILS327787 IVO327787 JFK327787 JPG327787 JZC327787 KIY327787 KSU327787 LCQ327787 LMM327787 LWI327787 MGE327787 MQA327787 MZW327787 NJS327787 NTO327787 ODK327787 ONG327787 OXC327787 PGY327787 PQU327787 QAQ327787 QKM327787 QUI327787 REE327787 ROA327787 RXW327787 SHS327787 SRO327787 TBK327787 TLG327787 TVC327787 UEY327787 UOU327787 UYQ327787 VIM327787 VSI327787 WCE327787 WMA327787 WVW327787 V393323 JK393323 TG393323 ADC393323 AMY393323 AWU393323 BGQ393323 BQM393323 CAI393323 CKE393323 CUA393323 DDW393323 DNS393323 DXO393323 EHK393323 ERG393323 FBC393323 FKY393323 FUU393323 GEQ393323 GOM393323 GYI393323 HIE393323 HSA393323 IBW393323 ILS393323 IVO393323 JFK393323 JPG393323 JZC393323 KIY393323 KSU393323 LCQ393323 LMM393323 LWI393323 MGE393323 MQA393323 MZW393323 NJS393323 NTO393323 ODK393323 ONG393323 OXC393323 PGY393323 PQU393323 QAQ393323 QKM393323 QUI393323 REE393323 ROA393323 RXW393323 SHS393323 SRO393323 TBK393323 TLG393323 TVC393323 UEY393323 UOU393323 UYQ393323 VIM393323 VSI393323 WCE393323 WMA393323 WVW393323 V458859 JK458859 TG458859 ADC458859 AMY458859 AWU458859 BGQ458859 BQM458859 CAI458859 CKE458859 CUA458859 DDW458859 DNS458859 DXO458859 EHK458859 ERG458859 FBC458859 FKY458859 FUU458859 GEQ458859 GOM458859 GYI458859 HIE458859 HSA458859 IBW458859 ILS458859 IVO458859 JFK458859 JPG458859 JZC458859 KIY458859 KSU458859 LCQ458859 LMM458859 LWI458859 MGE458859 MQA458859 MZW458859 NJS458859 NTO458859 ODK458859 ONG458859 OXC458859 PGY458859 PQU458859 QAQ458859 QKM458859 QUI458859 REE458859 ROA458859 RXW458859 SHS458859 SRO458859 TBK458859 TLG458859 TVC458859 UEY458859 UOU458859 UYQ458859 VIM458859 VSI458859 WCE458859 WMA458859 WVW458859 V524395 JK524395 TG524395 ADC524395 AMY524395 AWU524395 BGQ524395 BQM524395 CAI524395 CKE524395 CUA524395 DDW524395 DNS524395 DXO524395 EHK524395 ERG524395 FBC524395 FKY524395 FUU524395 GEQ524395 GOM524395 GYI524395 HIE524395 HSA524395 IBW524395 ILS524395 IVO524395 JFK524395 JPG524395 JZC524395 KIY524395 KSU524395 LCQ524395 LMM524395 LWI524395 MGE524395 MQA524395 MZW524395 NJS524395 NTO524395 ODK524395 ONG524395 OXC524395 PGY524395 PQU524395 QAQ524395 QKM524395 QUI524395 REE524395 ROA524395 RXW524395 SHS524395 SRO524395 TBK524395 TLG524395 TVC524395 UEY524395 UOU524395 UYQ524395 VIM524395 VSI524395 WCE524395 WMA524395 WVW524395 V589931 JK589931 TG589931 ADC589931 AMY589931 AWU589931 BGQ589931 BQM589931 CAI589931 CKE589931 CUA589931 DDW589931 DNS589931 DXO589931 EHK589931 ERG589931 FBC589931 FKY589931 FUU589931 GEQ589931 GOM589931 GYI589931 HIE589931 HSA589931 IBW589931 ILS589931 IVO589931 JFK589931 JPG589931 JZC589931 KIY589931 KSU589931 LCQ589931 LMM589931 LWI589931 MGE589931 MQA589931 MZW589931 NJS589931 NTO589931 ODK589931 ONG589931 OXC589931 PGY589931 PQU589931 QAQ589931 QKM589931 QUI589931 REE589931 ROA589931 RXW589931 SHS589931 SRO589931 TBK589931 TLG589931 TVC589931 UEY589931 UOU589931 UYQ589931 VIM589931 VSI589931 WCE589931 WMA589931 WVW589931 V655467 JK655467 TG655467 ADC655467 AMY655467 AWU655467 BGQ655467 BQM655467 CAI655467 CKE655467 CUA655467 DDW655467 DNS655467 DXO655467 EHK655467 ERG655467 FBC655467 FKY655467 FUU655467 GEQ655467 GOM655467 GYI655467 HIE655467 HSA655467 IBW655467 ILS655467 IVO655467 JFK655467 JPG655467 JZC655467 KIY655467 KSU655467 LCQ655467 LMM655467 LWI655467 MGE655467 MQA655467 MZW655467 NJS655467 NTO655467 ODK655467 ONG655467 OXC655467 PGY655467 PQU655467 QAQ655467 QKM655467 QUI655467 REE655467 ROA655467 RXW655467 SHS655467 SRO655467 TBK655467 TLG655467 TVC655467 UEY655467 UOU655467 UYQ655467 VIM655467 VSI655467 WCE655467 WMA655467 WVW655467 V721003 JK721003 TG721003 ADC721003 AMY721003 AWU721003 BGQ721003 BQM721003 CAI721003 CKE721003 CUA721003 DDW721003 DNS721003 DXO721003 EHK721003 ERG721003 FBC721003 FKY721003 FUU721003 GEQ721003 GOM721003 GYI721003 HIE721003 HSA721003 IBW721003 ILS721003 IVO721003 JFK721003 JPG721003 JZC721003 KIY721003 KSU721003 LCQ721003 LMM721003 LWI721003 MGE721003 MQA721003 MZW721003 NJS721003 NTO721003 ODK721003 ONG721003 OXC721003 PGY721003 PQU721003 QAQ721003 QKM721003 QUI721003 REE721003 ROA721003 RXW721003 SHS721003 SRO721003 TBK721003 TLG721003 TVC721003 UEY721003 UOU721003 UYQ721003 VIM721003 VSI721003 WCE721003 WMA721003 WVW721003 V786539 JK786539 TG786539 ADC786539 AMY786539 AWU786539 BGQ786539 BQM786539 CAI786539 CKE786539 CUA786539 DDW786539 DNS786539 DXO786539 EHK786539 ERG786539 FBC786539 FKY786539 FUU786539 GEQ786539 GOM786539 GYI786539 HIE786539 HSA786539 IBW786539 ILS786539 IVO786539 JFK786539 JPG786539 JZC786539 KIY786539 KSU786539 LCQ786539 LMM786539 LWI786539 MGE786539 MQA786539 MZW786539 NJS786539 NTO786539 ODK786539 ONG786539 OXC786539 PGY786539 PQU786539 QAQ786539 QKM786539 QUI786539 REE786539 ROA786539 RXW786539 SHS786539 SRO786539 TBK786539 TLG786539 TVC786539 UEY786539 UOU786539 UYQ786539 VIM786539 VSI786539 WCE786539 WMA786539 WVW786539 V852075 JK852075 TG852075 ADC852075 AMY852075 AWU852075 BGQ852075 BQM852075 CAI852075 CKE852075 CUA852075 DDW852075 DNS852075 DXO852075 EHK852075 ERG852075 FBC852075 FKY852075 FUU852075 GEQ852075 GOM852075 GYI852075 HIE852075 HSA852075 IBW852075 ILS852075 IVO852075 JFK852075 JPG852075 JZC852075 KIY852075 KSU852075 LCQ852075 LMM852075 LWI852075 MGE852075 MQA852075 MZW852075 NJS852075 NTO852075 ODK852075 ONG852075 OXC852075 PGY852075 PQU852075 QAQ852075 QKM852075 QUI852075 REE852075 ROA852075 RXW852075 SHS852075 SRO852075 TBK852075 TLG852075 TVC852075 UEY852075 UOU852075 UYQ852075 VIM852075 VSI852075 WCE852075 WMA852075 WVW852075 V917611 JK917611 TG917611 ADC917611 AMY917611 AWU917611 BGQ917611 BQM917611 CAI917611 CKE917611 CUA917611 DDW917611 DNS917611 DXO917611 EHK917611 ERG917611 FBC917611 FKY917611 FUU917611 GEQ917611 GOM917611 GYI917611 HIE917611 HSA917611 IBW917611 ILS917611 IVO917611 JFK917611 JPG917611 JZC917611 KIY917611 KSU917611 LCQ917611 LMM917611 LWI917611 MGE917611 MQA917611 MZW917611 NJS917611 NTO917611 ODK917611 ONG917611 OXC917611 PGY917611 PQU917611 QAQ917611 QKM917611 QUI917611 REE917611 ROA917611 RXW917611 SHS917611 SRO917611 TBK917611 TLG917611 TVC917611 UEY917611 UOU917611 UYQ917611 VIM917611 VSI917611 WCE917611 WMA917611 WVW917611 V983147 JK983147 TG983147 ADC983147 AMY983147 AWU983147 BGQ983147 BQM983147 CAI983147 CKE983147 CUA983147 DDW983147 DNS983147 DXO983147 EHK983147 ERG983147 FBC983147 FKY983147 FUU983147 GEQ983147 GOM983147 GYI983147 HIE983147 HSA983147 IBW983147 ILS983147 IVO983147 JFK983147 JPG983147 JZC983147 KIY983147 KSU983147 LCQ983147 LMM983147 LWI983147 MGE983147 MQA983147 MZW983147 NJS983147 NTO983147 ODK983147 ONG983147 OXC983147 PGY983147 PQU983147 QAQ983147 QKM983147 QUI983147 REE983147 ROA983147 RXW983147 SHS983147 SRO983147 TBK983147 TLG983147 TVC983147 UEY983147 UOU983147 UYQ983147 VIM983147 VSI983147 WCE983147 WMA983147 WVW983147 NJB983149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IT48 WVW42 V65667 JK65667 TG65667 ADC65667 AMY65667 AWU65667 BGQ65667 BQM65667 CAI65667 CKE65667 CUA65667 DDW65667 DNS65667 DXO65667 EHK65667 ERG65667 FBC65667 FKY65667 FUU65667 GEQ65667 GOM65667 GYI65667 HIE65667 HSA65667 IBW65667 ILS65667 IVO65667 JFK65667 JPG65667 JZC65667 KIY65667 KSU65667 LCQ65667 LMM65667 LWI65667 MGE65667 MQA65667 MZW65667 NJS65667 NTO65667 ODK65667 ONG65667 OXC65667 PGY65667 PQU65667 QAQ65667 QKM65667 QUI65667 REE65667 ROA65667 RXW65667 SHS65667 SRO65667 TBK65667 TLG65667 TVC65667 UEY65667 UOU65667 UYQ65667 VIM65667 VSI65667 WCE65667 WMA65667 WVW65667 V131203 JK131203 TG131203 ADC131203 AMY131203 AWU131203 BGQ131203 BQM131203 CAI131203 CKE131203 CUA131203 DDW131203 DNS131203 DXO131203 EHK131203 ERG131203 FBC131203 FKY131203 FUU131203 GEQ131203 GOM131203 GYI131203 HIE131203 HSA131203 IBW131203 ILS131203 IVO131203 JFK131203 JPG131203 JZC131203 KIY131203 KSU131203 LCQ131203 LMM131203 LWI131203 MGE131203 MQA131203 MZW131203 NJS131203 NTO131203 ODK131203 ONG131203 OXC131203 PGY131203 PQU131203 QAQ131203 QKM131203 QUI131203 REE131203 ROA131203 RXW131203 SHS131203 SRO131203 TBK131203 TLG131203 TVC131203 UEY131203 UOU131203 UYQ131203 VIM131203 VSI131203 WCE131203 WMA131203 WVW131203 V196739 JK196739 TG196739 ADC196739 AMY196739 AWU196739 BGQ196739 BQM196739 CAI196739 CKE196739 CUA196739 DDW196739 DNS196739 DXO196739 EHK196739 ERG196739 FBC196739 FKY196739 FUU196739 GEQ196739 GOM196739 GYI196739 HIE196739 HSA196739 IBW196739 ILS196739 IVO196739 JFK196739 JPG196739 JZC196739 KIY196739 KSU196739 LCQ196739 LMM196739 LWI196739 MGE196739 MQA196739 MZW196739 NJS196739 NTO196739 ODK196739 ONG196739 OXC196739 PGY196739 PQU196739 QAQ196739 QKM196739 QUI196739 REE196739 ROA196739 RXW196739 SHS196739 SRO196739 TBK196739 TLG196739 TVC196739 UEY196739 UOU196739 UYQ196739 VIM196739 VSI196739 WCE196739 WMA196739 WVW196739 V262275 JK262275 TG262275 ADC262275 AMY262275 AWU262275 BGQ262275 BQM262275 CAI262275 CKE262275 CUA262275 DDW262275 DNS262275 DXO262275 EHK262275 ERG262275 FBC262275 FKY262275 FUU262275 GEQ262275 GOM262275 GYI262275 HIE262275 HSA262275 IBW262275 ILS262275 IVO262275 JFK262275 JPG262275 JZC262275 KIY262275 KSU262275 LCQ262275 LMM262275 LWI262275 MGE262275 MQA262275 MZW262275 NJS262275 NTO262275 ODK262275 ONG262275 OXC262275 PGY262275 PQU262275 QAQ262275 QKM262275 QUI262275 REE262275 ROA262275 RXW262275 SHS262275 SRO262275 TBK262275 TLG262275 TVC262275 UEY262275 UOU262275 UYQ262275 VIM262275 VSI262275 WCE262275 WMA262275 WVW262275 V327811 JK327811 TG327811 ADC327811 AMY327811 AWU327811 BGQ327811 BQM327811 CAI327811 CKE327811 CUA327811 DDW327811 DNS327811 DXO327811 EHK327811 ERG327811 FBC327811 FKY327811 FUU327811 GEQ327811 GOM327811 GYI327811 HIE327811 HSA327811 IBW327811 ILS327811 IVO327811 JFK327811 JPG327811 JZC327811 KIY327811 KSU327811 LCQ327811 LMM327811 LWI327811 MGE327811 MQA327811 MZW327811 NJS327811 NTO327811 ODK327811 ONG327811 OXC327811 PGY327811 PQU327811 QAQ327811 QKM327811 QUI327811 REE327811 ROA327811 RXW327811 SHS327811 SRO327811 TBK327811 TLG327811 TVC327811 UEY327811 UOU327811 UYQ327811 VIM327811 VSI327811 WCE327811 WMA327811 WVW327811 V393347 JK393347 TG393347 ADC393347 AMY393347 AWU393347 BGQ393347 BQM393347 CAI393347 CKE393347 CUA393347 DDW393347 DNS393347 DXO393347 EHK393347 ERG393347 FBC393347 FKY393347 FUU393347 GEQ393347 GOM393347 GYI393347 HIE393347 HSA393347 IBW393347 ILS393347 IVO393347 JFK393347 JPG393347 JZC393347 KIY393347 KSU393347 LCQ393347 LMM393347 LWI393347 MGE393347 MQA393347 MZW393347 NJS393347 NTO393347 ODK393347 ONG393347 OXC393347 PGY393347 PQU393347 QAQ393347 QKM393347 QUI393347 REE393347 ROA393347 RXW393347 SHS393347 SRO393347 TBK393347 TLG393347 TVC393347 UEY393347 UOU393347 UYQ393347 VIM393347 VSI393347 WCE393347 WMA393347 WVW393347 V458883 JK458883 TG458883 ADC458883 AMY458883 AWU458883 BGQ458883 BQM458883 CAI458883 CKE458883 CUA458883 DDW458883 DNS458883 DXO458883 EHK458883 ERG458883 FBC458883 FKY458883 FUU458883 GEQ458883 GOM458883 GYI458883 HIE458883 HSA458883 IBW458883 ILS458883 IVO458883 JFK458883 JPG458883 JZC458883 KIY458883 KSU458883 LCQ458883 LMM458883 LWI458883 MGE458883 MQA458883 MZW458883 NJS458883 NTO458883 ODK458883 ONG458883 OXC458883 PGY458883 PQU458883 QAQ458883 QKM458883 QUI458883 REE458883 ROA458883 RXW458883 SHS458883 SRO458883 TBK458883 TLG458883 TVC458883 UEY458883 UOU458883 UYQ458883 VIM458883 VSI458883 WCE458883 WMA458883 WVW458883 V524419 JK524419 TG524419 ADC524419 AMY524419 AWU524419 BGQ524419 BQM524419 CAI524419 CKE524419 CUA524419 DDW524419 DNS524419 DXO524419 EHK524419 ERG524419 FBC524419 FKY524419 FUU524419 GEQ524419 GOM524419 GYI524419 HIE524419 HSA524419 IBW524419 ILS524419 IVO524419 JFK524419 JPG524419 JZC524419 KIY524419 KSU524419 LCQ524419 LMM524419 LWI524419 MGE524419 MQA524419 MZW524419 NJS524419 NTO524419 ODK524419 ONG524419 OXC524419 PGY524419 PQU524419 QAQ524419 QKM524419 QUI524419 REE524419 ROA524419 RXW524419 SHS524419 SRO524419 TBK524419 TLG524419 TVC524419 UEY524419 UOU524419 UYQ524419 VIM524419 VSI524419 WCE524419 WMA524419 WVW524419 V589955 JK589955 TG589955 ADC589955 AMY589955 AWU589955 BGQ589955 BQM589955 CAI589955 CKE589955 CUA589955 DDW589955 DNS589955 DXO589955 EHK589955 ERG589955 FBC589955 FKY589955 FUU589955 GEQ589955 GOM589955 GYI589955 HIE589955 HSA589955 IBW589955 ILS589955 IVO589955 JFK589955 JPG589955 JZC589955 KIY589955 KSU589955 LCQ589955 LMM589955 LWI589955 MGE589955 MQA589955 MZW589955 NJS589955 NTO589955 ODK589955 ONG589955 OXC589955 PGY589955 PQU589955 QAQ589955 QKM589955 QUI589955 REE589955 ROA589955 RXW589955 SHS589955 SRO589955 TBK589955 TLG589955 TVC589955 UEY589955 UOU589955 UYQ589955 VIM589955 VSI589955 WCE589955 WMA589955 WVW589955 V655491 JK655491 TG655491 ADC655491 AMY655491 AWU655491 BGQ655491 BQM655491 CAI655491 CKE655491 CUA655491 DDW655491 DNS655491 DXO655491 EHK655491 ERG655491 FBC655491 FKY655491 FUU655491 GEQ655491 GOM655491 GYI655491 HIE655491 HSA655491 IBW655491 ILS655491 IVO655491 JFK655491 JPG655491 JZC655491 KIY655491 KSU655491 LCQ655491 LMM655491 LWI655491 MGE655491 MQA655491 MZW655491 NJS655491 NTO655491 ODK655491 ONG655491 OXC655491 PGY655491 PQU655491 QAQ655491 QKM655491 QUI655491 REE655491 ROA655491 RXW655491 SHS655491 SRO655491 TBK655491 TLG655491 TVC655491 UEY655491 UOU655491 UYQ655491 VIM655491 VSI655491 WCE655491 WMA655491 WVW655491 V721027 JK721027 TG721027 ADC721027 AMY721027 AWU721027 BGQ721027 BQM721027 CAI721027 CKE721027 CUA721027 DDW721027 DNS721027 DXO721027 EHK721027 ERG721027 FBC721027 FKY721027 FUU721027 GEQ721027 GOM721027 GYI721027 HIE721027 HSA721027 IBW721027 ILS721027 IVO721027 JFK721027 JPG721027 JZC721027 KIY721027 KSU721027 LCQ721027 LMM721027 LWI721027 MGE721027 MQA721027 MZW721027 NJS721027 NTO721027 ODK721027 ONG721027 OXC721027 PGY721027 PQU721027 QAQ721027 QKM721027 QUI721027 REE721027 ROA721027 RXW721027 SHS721027 SRO721027 TBK721027 TLG721027 TVC721027 UEY721027 UOU721027 UYQ721027 VIM721027 VSI721027 WCE721027 WMA721027 WVW721027 V786563 JK786563 TG786563 ADC786563 AMY786563 AWU786563 BGQ786563 BQM786563 CAI786563 CKE786563 CUA786563 DDW786563 DNS786563 DXO786563 EHK786563 ERG786563 FBC786563 FKY786563 FUU786563 GEQ786563 GOM786563 GYI786563 HIE786563 HSA786563 IBW786563 ILS786563 IVO786563 JFK786563 JPG786563 JZC786563 KIY786563 KSU786563 LCQ786563 LMM786563 LWI786563 MGE786563 MQA786563 MZW786563 NJS786563 NTO786563 ODK786563 ONG786563 OXC786563 PGY786563 PQU786563 QAQ786563 QKM786563 QUI786563 REE786563 ROA786563 RXW786563 SHS786563 SRO786563 TBK786563 TLG786563 TVC786563 UEY786563 UOU786563 UYQ786563 VIM786563 VSI786563 WCE786563 WMA786563 WVW786563 V852099 JK852099 TG852099 ADC852099 AMY852099 AWU852099 BGQ852099 BQM852099 CAI852099 CKE852099 CUA852099 DDW852099 DNS852099 DXO852099 EHK852099 ERG852099 FBC852099 FKY852099 FUU852099 GEQ852099 GOM852099 GYI852099 HIE852099 HSA852099 IBW852099 ILS852099 IVO852099 JFK852099 JPG852099 JZC852099 KIY852099 KSU852099 LCQ852099 LMM852099 LWI852099 MGE852099 MQA852099 MZW852099 NJS852099 NTO852099 ODK852099 ONG852099 OXC852099 PGY852099 PQU852099 QAQ852099 QKM852099 QUI852099 REE852099 ROA852099 RXW852099 SHS852099 SRO852099 TBK852099 TLG852099 TVC852099 UEY852099 UOU852099 UYQ852099 VIM852099 VSI852099 WCE852099 WMA852099 WVW852099 V917635 JK917635 TG917635 ADC917635 AMY917635 AWU917635 BGQ917635 BQM917635 CAI917635 CKE917635 CUA917635 DDW917635 DNS917635 DXO917635 EHK917635 ERG917635 FBC917635 FKY917635 FUU917635 GEQ917635 GOM917635 GYI917635 HIE917635 HSA917635 IBW917635 ILS917635 IVO917635 JFK917635 JPG917635 JZC917635 KIY917635 KSU917635 LCQ917635 LMM917635 LWI917635 MGE917635 MQA917635 MZW917635 NJS917635 NTO917635 ODK917635 ONG917635 OXC917635 PGY917635 PQU917635 QAQ917635 QKM917635 QUI917635 REE917635 ROA917635 RXW917635 SHS917635 SRO917635 TBK917635 TLG917635 TVC917635 UEY917635 UOU917635 UYQ917635 VIM917635 VSI917635 WCE917635 WMA917635 WVW917635 V983171 JK983171 TG983171 ADC983171 AMY983171 AWU983171 BGQ983171 BQM983171 CAI983171 CKE983171 CUA983171 DDW983171 DNS983171 DXO983171 EHK983171 ERG983171 FBC983171 FKY983171 FUU983171 GEQ983171 GOM983171 GYI983171 HIE983171 HSA983171 IBW983171 ILS983171 IVO983171 JFK983171 JPG983171 JZC983171 KIY983171 KSU983171 LCQ983171 LMM983171 LWI983171 MGE983171 MQA983171 MZW983171 NJS983171 NTO983171 ODK983171 ONG983171 OXC983171 PGY983171 PQU983171 QAQ983171 QKM983171 QUI983171 REE983171 ROA983171 RXW983171 SHS983171 SRO983171 TBK983171 TLG983171 TVC983171 UEY983171 UOU983171 UYQ983171 VIM983171 VSI983171 WCE983171 WMA983171 WVW983171 WLJ983149 IT22 SP22 ACL22 AMH22 AWD22 BFZ22 BPV22 BZR22 CJN22 CTJ22 DDF22 DNB22 DWX22 EGT22 EQP22 FAL22 FKH22 FUD22 GDZ22 GNV22 GXR22 HHN22 HRJ22 IBF22 ILB22 IUX22 JET22 JOP22 JYL22 KIH22 KSD22 LBZ22 LLV22 LVR22 MFN22 MPJ22 MZF22 NJB22 NSX22 OCT22 OMP22 OWL22 PGH22 PQD22 PZZ22 QJV22 QTR22 RDN22 RNJ22 RXF22 SHB22 SQX22 TAT22 TKP22 TUL22 UEH22 UOD22 UXZ22 VHV22 VRR22 WBN22 WLJ22 WVF22 C65645 IT65645 SP65645 ACL65645 AMH65645 AWD65645 BFZ65645 BPV65645 BZR65645 CJN65645 CTJ65645 DDF65645 DNB65645 DWX65645 EGT65645 EQP65645 FAL65645 FKH65645 FUD65645 GDZ65645 GNV65645 GXR65645 HHN65645 HRJ65645 IBF65645 ILB65645 IUX65645 JET65645 JOP65645 JYL65645 KIH65645 KSD65645 LBZ65645 LLV65645 LVR65645 MFN65645 MPJ65645 MZF65645 NJB65645 NSX65645 OCT65645 OMP65645 OWL65645 PGH65645 PQD65645 PZZ65645 QJV65645 QTR65645 RDN65645 RNJ65645 RXF65645 SHB65645 SQX65645 TAT65645 TKP65645 TUL65645 UEH65645 UOD65645 UXZ65645 VHV65645 VRR65645 WBN65645 WLJ65645 WVF65645 C131181 IT131181 SP131181 ACL131181 AMH131181 AWD131181 BFZ131181 BPV131181 BZR131181 CJN131181 CTJ131181 DDF131181 DNB131181 DWX131181 EGT131181 EQP131181 FAL131181 FKH131181 FUD131181 GDZ131181 GNV131181 GXR131181 HHN131181 HRJ131181 IBF131181 ILB131181 IUX131181 JET131181 JOP131181 JYL131181 KIH131181 KSD131181 LBZ131181 LLV131181 LVR131181 MFN131181 MPJ131181 MZF131181 NJB131181 NSX131181 OCT131181 OMP131181 OWL131181 PGH131181 PQD131181 PZZ131181 QJV131181 QTR131181 RDN131181 RNJ131181 RXF131181 SHB131181 SQX131181 TAT131181 TKP131181 TUL131181 UEH131181 UOD131181 UXZ131181 VHV131181 VRR131181 WBN131181 WLJ131181 WVF131181 C196717 IT196717 SP196717 ACL196717 AMH196717 AWD196717 BFZ196717 BPV196717 BZR196717 CJN196717 CTJ196717 DDF196717 DNB196717 DWX196717 EGT196717 EQP196717 FAL196717 FKH196717 FUD196717 GDZ196717 GNV196717 GXR196717 HHN196717 HRJ196717 IBF196717 ILB196717 IUX196717 JET196717 JOP196717 JYL196717 KIH196717 KSD196717 LBZ196717 LLV196717 LVR196717 MFN196717 MPJ196717 MZF196717 NJB196717 NSX196717 OCT196717 OMP196717 OWL196717 PGH196717 PQD196717 PZZ196717 QJV196717 QTR196717 RDN196717 RNJ196717 RXF196717 SHB196717 SQX196717 TAT196717 TKP196717 TUL196717 UEH196717 UOD196717 UXZ196717 VHV196717 VRR196717 WBN196717 WLJ196717 WVF196717 C262253 IT262253 SP262253 ACL262253 AMH262253 AWD262253 BFZ262253 BPV262253 BZR262253 CJN262253 CTJ262253 DDF262253 DNB262253 DWX262253 EGT262253 EQP262253 FAL262253 FKH262253 FUD262253 GDZ262253 GNV262253 GXR262253 HHN262253 HRJ262253 IBF262253 ILB262253 IUX262253 JET262253 JOP262253 JYL262253 KIH262253 KSD262253 LBZ262253 LLV262253 LVR262253 MFN262253 MPJ262253 MZF262253 NJB262253 NSX262253 OCT262253 OMP262253 OWL262253 PGH262253 PQD262253 PZZ262253 QJV262253 QTR262253 RDN262253 RNJ262253 RXF262253 SHB262253 SQX262253 TAT262253 TKP262253 TUL262253 UEH262253 UOD262253 UXZ262253 VHV262253 VRR262253 WBN262253 WLJ262253 WVF262253 C327789 IT327789 SP327789 ACL327789 AMH327789 AWD327789 BFZ327789 BPV327789 BZR327789 CJN327789 CTJ327789 DDF327789 DNB327789 DWX327789 EGT327789 EQP327789 FAL327789 FKH327789 FUD327789 GDZ327789 GNV327789 GXR327789 HHN327789 HRJ327789 IBF327789 ILB327789 IUX327789 JET327789 JOP327789 JYL327789 KIH327789 KSD327789 LBZ327789 LLV327789 LVR327789 MFN327789 MPJ327789 MZF327789 NJB327789 NSX327789 OCT327789 OMP327789 OWL327789 PGH327789 PQD327789 PZZ327789 QJV327789 QTR327789 RDN327789 RNJ327789 RXF327789 SHB327789 SQX327789 TAT327789 TKP327789 TUL327789 UEH327789 UOD327789 UXZ327789 VHV327789 VRR327789 WBN327789 WLJ327789 WVF327789 C393325 IT393325 SP393325 ACL393325 AMH393325 AWD393325 BFZ393325 BPV393325 BZR393325 CJN393325 CTJ393325 DDF393325 DNB393325 DWX393325 EGT393325 EQP393325 FAL393325 FKH393325 FUD393325 GDZ393325 GNV393325 GXR393325 HHN393325 HRJ393325 IBF393325 ILB393325 IUX393325 JET393325 JOP393325 JYL393325 KIH393325 KSD393325 LBZ393325 LLV393325 LVR393325 MFN393325 MPJ393325 MZF393325 NJB393325 NSX393325 OCT393325 OMP393325 OWL393325 PGH393325 PQD393325 PZZ393325 QJV393325 QTR393325 RDN393325 RNJ393325 RXF393325 SHB393325 SQX393325 TAT393325 TKP393325 TUL393325 UEH393325 UOD393325 UXZ393325 VHV393325 VRR393325 WBN393325 WLJ393325 WVF393325 C458861 IT458861 SP458861 ACL458861 AMH458861 AWD458861 BFZ458861 BPV458861 BZR458861 CJN458861 CTJ458861 DDF458861 DNB458861 DWX458861 EGT458861 EQP458861 FAL458861 FKH458861 FUD458861 GDZ458861 GNV458861 GXR458861 HHN458861 HRJ458861 IBF458861 ILB458861 IUX458861 JET458861 JOP458861 JYL458861 KIH458861 KSD458861 LBZ458861 LLV458861 LVR458861 MFN458861 MPJ458861 MZF458861 NJB458861 NSX458861 OCT458861 OMP458861 OWL458861 PGH458861 PQD458861 PZZ458861 QJV458861 QTR458861 RDN458861 RNJ458861 RXF458861 SHB458861 SQX458861 TAT458861 TKP458861 TUL458861 UEH458861 UOD458861 UXZ458861 VHV458861 VRR458861 WBN458861 WLJ458861 WVF458861 C524397 IT524397 SP524397 ACL524397 AMH524397 AWD524397 BFZ524397 BPV524397 BZR524397 CJN524397 CTJ524397 DDF524397 DNB524397 DWX524397 EGT524397 EQP524397 FAL524397 FKH524397 FUD524397 GDZ524397 GNV524397 GXR524397 HHN524397 HRJ524397 IBF524397 ILB524397 IUX524397 JET524397 JOP524397 JYL524397 KIH524397 KSD524397 LBZ524397 LLV524397 LVR524397 MFN524397 MPJ524397 MZF524397 NJB524397 NSX524397 OCT524397 OMP524397 OWL524397 PGH524397 PQD524397 PZZ524397 QJV524397 QTR524397 RDN524397 RNJ524397 RXF524397 SHB524397 SQX524397 TAT524397 TKP524397 TUL524397 UEH524397 UOD524397 UXZ524397 VHV524397 VRR524397 WBN524397 WLJ524397 WVF524397 C589933 IT589933 SP589933 ACL589933 AMH589933 AWD589933 BFZ589933 BPV589933 BZR589933 CJN589933 CTJ589933 DDF589933 DNB589933 DWX589933 EGT589933 EQP589933 FAL589933 FKH589933 FUD589933 GDZ589933 GNV589933 GXR589933 HHN589933 HRJ589933 IBF589933 ILB589933 IUX589933 JET589933 JOP589933 JYL589933 KIH589933 KSD589933 LBZ589933 LLV589933 LVR589933 MFN589933 MPJ589933 MZF589933 NJB589933 NSX589933 OCT589933 OMP589933 OWL589933 PGH589933 PQD589933 PZZ589933 QJV589933 QTR589933 RDN589933 RNJ589933 RXF589933 SHB589933 SQX589933 TAT589933 TKP589933 TUL589933 UEH589933 UOD589933 UXZ589933 VHV589933 VRR589933 WBN589933 WLJ589933 WVF589933 C655469 IT655469 SP655469 ACL655469 AMH655469 AWD655469 BFZ655469 BPV655469 BZR655469 CJN655469 CTJ655469 DDF655469 DNB655469 DWX655469 EGT655469 EQP655469 FAL655469 FKH655469 FUD655469 GDZ655469 GNV655469 GXR655469 HHN655469 HRJ655469 IBF655469 ILB655469 IUX655469 JET655469 JOP655469 JYL655469 KIH655469 KSD655469 LBZ655469 LLV655469 LVR655469 MFN655469 MPJ655469 MZF655469 NJB655469 NSX655469 OCT655469 OMP655469 OWL655469 PGH655469 PQD655469 PZZ655469 QJV655469 QTR655469 RDN655469 RNJ655469 RXF655469 SHB655469 SQX655469 TAT655469 TKP655469 TUL655469 UEH655469 UOD655469 UXZ655469 VHV655469 VRR655469 WBN655469 WLJ655469 WVF655469 C721005 IT721005 SP721005 ACL721005 AMH721005 AWD721005 BFZ721005 BPV721005 BZR721005 CJN721005 CTJ721005 DDF721005 DNB721005 DWX721005 EGT721005 EQP721005 FAL721005 FKH721005 FUD721005 GDZ721005 GNV721005 GXR721005 HHN721005 HRJ721005 IBF721005 ILB721005 IUX721005 JET721005 JOP721005 JYL721005 KIH721005 KSD721005 LBZ721005 LLV721005 LVR721005 MFN721005 MPJ721005 MZF721005 NJB721005 NSX721005 OCT721005 OMP721005 OWL721005 PGH721005 PQD721005 PZZ721005 QJV721005 QTR721005 RDN721005 RNJ721005 RXF721005 SHB721005 SQX721005 TAT721005 TKP721005 TUL721005 UEH721005 UOD721005 UXZ721005 VHV721005 VRR721005 WBN721005 WLJ721005 WVF721005 C786541 IT786541 SP786541 ACL786541 AMH786541 AWD786541 BFZ786541 BPV786541 BZR786541 CJN786541 CTJ786541 DDF786541 DNB786541 DWX786541 EGT786541 EQP786541 FAL786541 FKH786541 FUD786541 GDZ786541 GNV786541 GXR786541 HHN786541 HRJ786541 IBF786541 ILB786541 IUX786541 JET786541 JOP786541 JYL786541 KIH786541 KSD786541 LBZ786541 LLV786541 LVR786541 MFN786541 MPJ786541 MZF786541 NJB786541 NSX786541 OCT786541 OMP786541 OWL786541 PGH786541 PQD786541 PZZ786541 QJV786541 QTR786541 RDN786541 RNJ786541 RXF786541 SHB786541 SQX786541 TAT786541 TKP786541 TUL786541 UEH786541 UOD786541 UXZ786541 VHV786541 VRR786541 WBN786541 WLJ786541 WVF786541 C852077 IT852077 SP852077 ACL852077 AMH852077 AWD852077 BFZ852077 BPV852077 BZR852077 CJN852077 CTJ852077 DDF852077 DNB852077 DWX852077 EGT852077 EQP852077 FAL852077 FKH852077 FUD852077 GDZ852077 GNV852077 GXR852077 HHN852077 HRJ852077 IBF852077 ILB852077 IUX852077 JET852077 JOP852077 JYL852077 KIH852077 KSD852077 LBZ852077 LLV852077 LVR852077 MFN852077 MPJ852077 MZF852077 NJB852077 NSX852077 OCT852077 OMP852077 OWL852077 PGH852077 PQD852077 PZZ852077 QJV852077 QTR852077 RDN852077 RNJ852077 RXF852077 SHB852077 SQX852077 TAT852077 TKP852077 TUL852077 UEH852077 UOD852077 UXZ852077 VHV852077 VRR852077 WBN852077 WLJ852077 WVF852077 C917613 IT917613 SP917613 ACL917613 AMH917613 AWD917613 BFZ917613 BPV917613 BZR917613 CJN917613 CTJ917613 DDF917613 DNB917613 DWX917613 EGT917613 EQP917613 FAL917613 FKH917613 FUD917613 GDZ917613 GNV917613 GXR917613 HHN917613 HRJ917613 IBF917613 ILB917613 IUX917613 JET917613 JOP917613 JYL917613 KIH917613 KSD917613 LBZ917613 LLV917613 LVR917613 MFN917613 MPJ917613 MZF917613 NJB917613 NSX917613 OCT917613 OMP917613 OWL917613 PGH917613 PQD917613 PZZ917613 QJV917613 QTR917613 RDN917613 RNJ917613 RXF917613 SHB917613 SQX917613 TAT917613 TKP917613 TUL917613 UEH917613 UOD917613 UXZ917613 VHV917613 VRR917613 WBN917613 WLJ917613 WVF917613 C983149 IT983149 SP983149 ACL983149 AMH983149 AWD983149 BFZ983149 BPV983149 BZR983149 CJN983149 CTJ983149 DDF983149 DNB983149 DWX983149 EGT983149 EQP983149 FAL983149 FKH983149 FUD983149 GDZ983149 GNV983149 GXR983149 HHN983149 HRJ983149 IBF983149 IT38 IT40 SP40 ACL40 AMH40 AWD40 BFZ40 BPV40 BZR40 CJN40 CTJ40 DDF40 DNB40 DWX40 EGT40 EQP40 FAL40 FKH40 FUD40 GDZ40 GNV40 GXR40 HHN40 HRJ40 IBF40 ILB40 IUX40 JET40 JOP40 JYL40 KIH40 KSD40 LBZ40 LLV40 LVR40 MFN40 MPJ40 MZF40 NJB40 NSX40 OCT40 OMP40 OWL40 PGH40 PQD40 PZZ40 QJV40 QTR40 RDN40 RNJ40 RXF40 SHB40 SQX40 TAT40 TKP40 TUL40 UEH40 UOD40 UXZ40 VHV40 VRR40 WBN40 WLJ40 WVF40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IT42 SP42 ACL42 AMH42 AWD42 BFZ42 BPV42 BZR42 CJN42 CTJ42 DDF42 DNB42 DWX42 EGT42 EQP42 FAL42 FKH42 FUD42 GDZ42 GNV42 GXR42 HHN42 HRJ42 IBF42 ILB42 IUX42 JET42 JOP42 JYL42 KIH42 KSD42 LBZ42 LLV42 LVR42 MFN42 MPJ42 MZF42 NJB42 NSX42 OCT42 OMP42 OWL42 PGH42 PQD42 PZZ42 QJV42 QTR42 RDN42 RNJ42 RXF42 SHB42 SQX42 TAT42 TKP42 TUL42 UEH42 UOD42 UXZ42 VHV42 VRR42 WBN42 WLJ42 WVF42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IT138 JK112 TG112 ADC112 AMY112 AWU112 BGQ112 BQM112 CAI112 CKE112 CUA112 DDW112 DNS112 DXO112 EHK112 ERG112 FBC112 FKY112 FUU112 GEQ112 GOM112 GYI112 HIE112 HSA112 IBW112 ILS112 IVO112 JFK112 JPG112 JZC112 KIY112 KSU112 LCQ112 LMM112 LWI112 MGE112 MQA112 MZW112 NJS112 NTO112 ODK112 ONG112 OXC112 PGY112 PQU112 QAQ112 QKM112 QUI112 REE112 ROA112 RXW112 SHS112 SRO112 TBK112 TLG112 TVC112 UEY112 UOU112 UYQ112 VIM112 VSI112 WCE112 WMA112 WVW112 IT110 SP110 ACL110 AMH110 AWD110 BFZ110 BPV110 BZR110 CJN110 CTJ110 DDF110 DNB110 DWX110 EGT110 EQP110 FAL110 FKH110 FUD110 GDZ110 GNV110 GXR110 HHN110 HRJ110 IBF110 ILB110 IUX110 JET110 JOP110 JYL110 KIH110 KSD110 LBZ110 LLV110 LVR110 MFN110 MPJ110 MZF110 NJB110 NSX110 OCT110 OMP110 OWL110 PGH110 PQD110 PZZ110 QJV110 QTR110 RDN110 RNJ110 RXF110 SHB110 SQX110 TAT110 TKP110 TUL110 UEH110 UOD110 UXZ110 VHV110 VRR110 WBN110 WLJ110 WVF110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IT114 SP114 ACL114 AMH114 AWD114 BFZ114 BPV114 BZR114 CJN114 CTJ114 DDF114 DNB114 DWX114 EGT114 EQP114 FAL114 FKH114 FUD114 GDZ114 GNV114 GXR114 HHN114 HRJ114 IBF114 ILB114 IUX114 JET114 JOP114 JYL114 KIH114 KSD114 LBZ114 LLV114 LVR114 MFN114 MPJ114 MZF114 NJB114 NSX114 OCT114 OMP114 OWL114 PGH114 PQD114 PZZ114 QJV114 QTR114 RDN114 RNJ114 RXF114 SHB114 SQX114 TAT114 TKP114 TUL114 UEH114 UOD114 UXZ114 VHV114 VRR114 WBN114 WLJ114 WVF114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JK114 TG114 ADC114 AMY114 AWU114 BGQ114 BQM114 CAI114 CKE114 CUA114 DDW114 DNS114 DXO114 EHK114 ERG114 FBC114 FKY114 FUU114 GEQ114 GOM114 GYI114 HIE114 HSA114 IBW114 ILS114 IVO114 JFK114 JPG114 JZC114 KIY114 KSU114 LCQ114 LMM114 LWI114 MGE114 MQA114 MZW114 NJS114 NTO114 ODK114 ONG114 OXC114 PGY114 PQU114 QAQ114 QKM114 QUI114 REE114 ROA114 RXW114 SHS114 SRO114 TBK114 TLG114 TVC114 UEY114 UOU114 UYQ114 VIM114 VSI114 WCE114 WMA114 WVW114 IT116 SP116 ACL116 AMH116 AWD116 BFZ116 BPV116 BZR116 CJN116 CTJ116 DDF116 DNB116 DWX116 EGT116 EQP116 FAL116 FKH116 FUD116 GDZ116 GNV116 GXR116 HHN116 HRJ116 IBF116 ILB116 IUX116 JET116 JOP116 JYL116 KIH116 KSD116 LBZ116 LLV116 LVR116 MFN116 MPJ116 MZF116 NJB116 NSX116 OCT116 OMP116 OWL116 PGH116 PQD116 PZZ116 QJV116 QTR116 RDN116 RNJ116 RXF116 SHB116 SQX116 TAT116 TKP116 TUL116 UEH116 UOD116 UXZ116 VHV116 VRR116 WBN116 WLJ116 WVF116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JK116 TG116 ADC116 AMY116 AWU116 BGQ116 BQM116 CAI116 CKE116 CUA116 DDW116 DNS116 DXO116 EHK116 ERG116 FBC116 FKY116 FUU116 GEQ116 GOM116 GYI116 HIE116 HSA116 IBW116 ILS116 IVO116 JFK116 JPG116 JZC116 KIY116 KSU116 LCQ116 LMM116 LWI116 MGE116 MQA116 MZW116 NJS116 NTO116 ODK116 ONG116 OXC116 PGY116 PQU116 QAQ116 QKM116 QUI116 REE116 ROA116 RXW116 SHS116 SRO116 TBK116 TLG116 TVC116 UEY116 UOU116 UYQ116 VIM116 VSI116 WCE116 WMA116 WVW116 IT118 SP118 ACL118 AMH118 AWD118 BFZ118 BPV118 BZR118 CJN118 CTJ118 DDF118 DNB118 DWX118 EGT118 EQP118 FAL118 FKH118 FUD118 GDZ118 GNV118 GXR118 HHN118 HRJ118 IBF118 ILB118 IUX118 JET118 JOP118 JYL118 KIH118 KSD118 LBZ118 LLV118 LVR118 MFN118 MPJ118 MZF118 NJB118 NSX118 OCT118 OMP118 OWL118 PGH118 PQD118 PZZ118 QJV118 QTR118 RDN118 RNJ118 RXF118 SHB118 SQX118 TAT118 TKP118 TUL118 UEH118 UOD118 UXZ118 VHV118 VRR118 WBN118 WLJ118 WVF118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JK118 TG118 ADC118 AMY118 AWU118 BGQ118 BQM118 CAI118 CKE118 CUA118 DDW118 DNS118 DXO118 EHK118 ERG118 FBC118 FKY118 FUU118 GEQ118 GOM118 GYI118 HIE118 HSA118 IBW118 ILS118 IVO118 JFK118 JPG118 JZC118 KIY118 KSU118 LCQ118 LMM118 LWI118 MGE118 MQA118 MZW118 NJS118 NTO118 ODK118 ONG118 OXC118 PGY118 PQU118 QAQ118 QKM118 QUI118 REE118 ROA118 RXW118 SHS118 SRO118 TBK118 TLG118 TVC118 UEY118 UOU118 UYQ118 VIM118 VSI118 WCE118 WMA118 WVW118 IT120 SP120 ACL120 AMH120 AWD120 BFZ120 BPV120 BZR120 CJN120 CTJ120 DDF120 DNB120 DWX120 EGT120 EQP120 FAL120 FKH120 FUD120 GDZ120 GNV120 GXR120 HHN120 HRJ120 IBF120 ILB120 IUX120 JET120 JOP120 JYL120 KIH120 KSD120 LBZ120 LLV120 LVR120 MFN120 MPJ120 MZF120 NJB120 NSX120 OCT120 OMP120 OWL120 PGH120 PQD120 PZZ120 QJV120 QTR120 RDN120 RNJ120 RXF120 SHB120 SQX120 TAT120 TKP120 TUL120 UEH120 UOD120 UXZ120 VHV120 VRR120 WBN120 WLJ120 WVF120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JK120 TG120 ADC120 AMY120 AWU120 BGQ120 BQM120 CAI120 CKE120 CUA120 DDW120 DNS120 DXO120 EHK120 ERG120 FBC120 FKY120 FUU120 GEQ120 GOM120 GYI120 HIE120 HSA120 IBW120 ILS120 IVO120 JFK120 JPG120 JZC120 KIY120 KSU120 LCQ120 LMM120 LWI120 MGE120 MQA120 MZW120 NJS120 NTO120 ODK120 ONG120 OXC120 PGY120 PQU120 QAQ120 QKM120 QUI120 REE120 ROA120 RXW120 SHS120 SRO120 TBK120 TLG120 TVC120 UEY120 UOU120 UYQ120 VIM120 VSI120 WCE120 WMA120 WVW120 IT122 SP122 ACL122 AMH122 AWD122 BFZ122 BPV122 BZR122 CJN122 CTJ122 DDF122 DNB122 DWX122 EGT122 EQP122 FAL122 FKH122 FUD122 GDZ122 GNV122 GXR122 HHN122 HRJ122 IBF122 ILB122 IUX122 JET122 JOP122 JYL122 KIH122 KSD122 LBZ122 LLV122 LVR122 MFN122 MPJ122 MZF122 NJB122 NSX122 OCT122 OMP122 OWL122 PGH122 PQD122 PZZ122 QJV122 QTR122 RDN122 RNJ122 RXF122 SHB122 SQX122 TAT122 TKP122 TUL122 UEH122 UOD122 UXZ122 VHV122 VRR122 WBN122 WLJ122 WVF122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IT124 SP124 ACL124 AMH124 AWD124 BFZ124 BPV124 BZR124 CJN124 CTJ124 DDF124 DNB124 DWX124 EGT124 EQP124 FAL124 FKH124 FUD124 GDZ124 GNV124 GXR124 HHN124 HRJ124 IBF124 ILB124 IUX124 JET124 JOP124 JYL124 KIH124 KSD124 LBZ124 LLV124 LVR124 MFN124 MPJ124 MZF124 NJB124 NSX124 OCT124 OMP124 OWL124 PGH124 PQD124 PZZ124 QJV124 QTR124 RDN124 RNJ124 RXF124 SHB124 SQX124 TAT124 TKP124 TUL124 UEH124 UOD124 UXZ124 VHV124 VRR124 WBN124 WLJ124 WVF124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IT126 SP126 ACL126 AMH126 AWD126 BFZ126 BPV126 BZR126 CJN126 CTJ126 DDF126 DNB126 DWX126 EGT126 EQP126 FAL126 FKH126 FUD126 GDZ126 GNV126 GXR126 HHN126 HRJ126 IBF126 ILB126 IUX126 JET126 JOP126 JYL126 KIH126 KSD126 LBZ126 LLV126 LVR126 MFN126 MPJ126 MZF126 NJB126 NSX126 OCT126 OMP126 OWL126 PGH126 PQD126 PZZ126 QJV126 QTR126 RDN126 RNJ126 RXF126 SHB126 SQX126 TAT126 TKP126 TUL126 UEH126 UOD126 UXZ126 VHV126 VRR126 WBN126 WLJ126 WVF126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JK126 TG126 ADC126 AMY126 AWU126 BGQ126 BQM126 CAI126 CKE126 CUA126 DDW126 DNS126 DXO126 EHK126 ERG126 FBC126 FKY126 FUU126 GEQ126 GOM126 GYI126 HIE126 HSA126 IBW126 ILS126 IVO126 JFK126 JPG126 JZC126 KIY126 KSU126 LCQ126 LMM126 LWI126 MGE126 MQA126 MZW126 NJS126 NTO126 ODK126 ONG126 OXC126 PGY126 PQU126 QAQ126 QKM126 QUI126 REE126 ROA126 RXW126 SHS126 SRO126 TBK126 TLG126 TVC126 UEY126 UOU126 UYQ126 VIM126 VSI126 WCE126 WMA126 WVW126 SP128 ACL128 AMH128 AWD128 BFZ128 BPV128 BZR128 CJN128 CTJ128 DDF128 DNB128 DWX128 EGT128 EQP128 FAL128 FKH128 FUD128 GDZ128 GNV128 GXR128 HHN128 HRJ128 IBF128 ILB128 IUX128 JET128 JOP128 JYL128 KIH128 KSD128 LBZ128 LLV128 LVR128 MFN128 MPJ128 MZF128 NJB128 NSX128 OCT128 OMP128 OWL128 PGH128 PQD128 PZZ128 QJV128 QTR128 RDN128 RNJ128 RXF128 SHB128 SQX128 TAT128 TKP128 TUL128 UEH128 UOD128 UXZ128 VHV128 VRR128 WBN128 WLJ128 WVF128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JK128 TG128 ADC128 AMY128 AWU128 BGQ128 BQM128 CAI128 CKE128 CUA128 DDW128 DNS128 DXO128 EHK128 ERG128 FBC128 FKY128 FUU128 GEQ128 GOM128 GYI128 HIE128 HSA128 IBW128 ILS128 IVO128 JFK128 JPG128 JZC128 KIY128 KSU128 LCQ128 LMM128 LWI128 MGE128 MQA128 MZW128 NJS128 NTO128 ODK128 ONG128 OXC128 PGY128 PQU128 QAQ128 QKM128 QUI128 REE128 ROA128 RXW128 SHS128 SRO128 TBK128 TLG128 TVC128 UEY128 UOU128 UYQ128 VIM128 VSI128 WCE128 WMA128 WVW128 IT134 SP134 ACL134 AMH134 AWD134 BFZ134 BPV134 BZR134 CJN134 CTJ134 DDF134 DNB134 DWX134 EGT134 EQP134 FAL134 FKH134 FUD134 GDZ134 GNV134 GXR134 HHN134 HRJ134 IBF134 ILB134 IUX134 JET134 JOP134 JYL134 KIH134 KSD134 LBZ134 LLV134 LVR134 MFN134 MPJ134 MZF134 NJB134 NSX134 OCT134 OMP134 OWL134 PGH134 PQD134 PZZ134 QJV134 QTR134 RDN134 RNJ134 RXF134 SHB134 SQX134 TAT134 TKP134 TUL134 UEH134 UOD134 UXZ134 VHV134 VRR134 WBN134 WLJ134 WVF134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JK134 TG134 ADC134 AMY134 AWU134 BGQ134 BQM134 CAI134 CKE134 CUA134 DDW134 DNS134 DXO134 EHK134 ERG134 FBC134 FKY134 FUU134 GEQ134 GOM134 GYI134 HIE134 HSA134 IBW134 ILS134 IVO134 JFK134 JPG134 JZC134 KIY134 KSU134 LCQ134 LMM134 LWI134 MGE134 MQA134 MZW134 NJS134 NTO134 ODK134 ONG134 OXC134 PGY134 PQU134 QAQ134 QKM134 QUI134 REE134 ROA134 RXW134 SHS134 SRO134 TBK134 TLG134 TVC134 UEY134 UOU134 UYQ134 VIM134 VSI134 WCE134 WMA134 WVW134 IT136 SP136 ACL136 AMH136 AWD136 BFZ136 BPV136 BZR136 CJN136 CTJ136 DDF136 DNB136 DWX136 EGT136 EQP136 FAL136 FKH136 FUD136 GDZ136 GNV136 GXR136 HHN136 HRJ136 IBF136 ILB136 IUX136 JET136 JOP136 JYL136 KIH136 KSD136 LBZ136 LLV136 LVR136 MFN136 MPJ136 MZF136 NJB136 NSX136 OCT136 OMP136 OWL136 PGH136 PQD136 PZZ136 QJV136 QTR136 RDN136 RNJ136 RXF136 SHB136 SQX136 TAT136 TKP136 TUL136 UEH136 UOD136 UXZ136 VHV136 VRR136 WBN136 WLJ136 WVF136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JK136 TG136 ADC136 AMY136 AWU136 BGQ136 BQM136 CAI136 CKE136 CUA136 DDW136 DNS136 DXO136 EHK136 ERG136 FBC136 FKY136 FUU136 GEQ136 GOM136 GYI136 HIE136 HSA136 IBW136 ILS136 IVO136 JFK136 JPG136 JZC136 KIY136 KSU136 LCQ136 LMM136 LWI136 MGE136 MQA136 MZW136 NJS136 NTO136 ODK136 ONG136 OXC136 PGY136 PQU136 QAQ136 QKM136 QUI136 REE136 ROA136 RXW136 SHS136 SRO136 TBK136 TLG136 TVC136 UEY136 UOU136 UYQ136 VIM136 VSI136 WCE136 WMA136 WVW136 SP138 ACL138 AMH138 AWD138 BFZ138 BPV138 BZR138 CJN138 CTJ138 DDF138 DNB138 DWX138 EGT138 EQP138 FAL138 FKH138 FUD138 GDZ138 GNV138 GXR138 HHN138 HRJ138 IBF138 ILB138 IUX138 JET138 JOP138 JYL138 KIH138 KSD138 LBZ138 LLV138 LVR138 MFN138 MPJ138 MZF138 NJB138 NSX138 OCT138 OMP138 OWL138 PGH138 PQD138 PZZ138 QJV138 QTR138 RDN138 RNJ138 RXF138 SHB138 SQX138 TAT138 TKP138 TUL138 UEH138 UOD138 UXZ138 VHV138 VRR138 WBN138 WLJ138 WVF138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JK138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TG138 ADC138 AMY138 AWU138 BGQ138 BQM138 CAI138 CKE138 CUA138 DDW138 DNS138 DXO138 EHK138 ERG138 FBC138 FKY138 FUU138 GEQ138 GOM138 GYI138 HIE138 HSA138 IBW138 ILS138 IVO138 JFK138 JPG138 JZC138 KIY138 KSU138 LCQ138 LMM138 LWI138 MGE138 MQA138 MZW138 NJS138 NTO138 ODK138 ONG138 OXC138 PGY138 PQU138 QAQ138 QKM138 QUI138 REE138 ROA138 RXW138 SHS138 SRO138 TBK138 TLG138 TVC138 UEY138 UOU138 UYQ138 VIM138 VSI138 WCE138 WMA138 WVW138 WVW132 IT112 SP112 ACL112 AMH112 AWD112 BFZ112 BPV112 BZR112 CJN112 CTJ112 DDF112 DNB112 DWX112 EGT112 EQP112 FAL112 FKH112 FUD112 GDZ112 GNV112 GXR112 HHN112 HRJ112 IBF112 ILB112 IUX112 JET112 JOP112 JYL112 KIH112 KSD112 LBZ112 LLV112 LVR112 MFN112 MPJ112 MZF112 NJB112 NSX112 OCT112 OMP112 OWL112 PGH112 PQD112 PZZ112 QJV112 QTR112 RDN112 RNJ112 RXF112 SHB112 SQX112 TAT112 TKP112 TUL112 UEH112 UOD112 UXZ112 VHV112 VRR112 WBN112 WLJ112 WVF112 IT128 IT130 SP130 ACL130 AMH130 AWD130 BFZ130 BPV130 BZR130 CJN130 CTJ130 DDF130 DNB130 DWX130 EGT130 EQP130 FAL130 FKH130 FUD130 GDZ130 GNV130 GXR130 HHN130 HRJ130 IBF130 ILB130 IUX130 JET130 JOP130 JYL130 KIH130 KSD130 LBZ130 LLV130 LVR130 MFN130 MPJ130 MZF130 NJB130 NSX130 OCT130 OMP130 OWL130 PGH130 PQD130 PZZ130 QJV130 QTR130 RDN130 RNJ130 RXF130 SHB130 SQX130 TAT130 TKP130 TUL130 UEH130 UOD130 UXZ130 VHV130 VRR130 WBN130 WLJ130 WVF130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IT132 SP132 ACL132 AMH132 AWD132 BFZ132 BPV132 BZR132 CJN132 CTJ132 DDF132 DNB132 DWX132 EGT132 EQP132 FAL132 FKH132 FUD132 GDZ132 GNV132 GXR132 HHN132 HRJ132 IBF132 ILB132 IUX132 JET132 JOP132 JYL132 KIH132 KSD132 LBZ132 LLV132 LVR132 MFN132 MPJ132 MZF132 NJB132 NSX132 OCT132 OMP132 OWL132 PGH132 PQD132 PZZ132 QJV132 QTR132 RDN132 RNJ132 RXF132 SHB132 SQX132 TAT132 TKP132 TUL132 UEH132 UOD132 UXZ132 VHV132 VRR132 WBN132 WLJ132 WVF132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JK132 TG132 ADC132 AMY132 AWU132 BGQ132 BQM132 CAI132 CKE132 CUA132 DDW132 DNS132 DXO132 EHK132 ERG132 FBC132 FKY132 FUU132 GEQ132 GOM132 GYI132 HIE132 HSA132 IBW132 ILS132 IVO132 JFK132 JPG132 JZC132 KIY132 KSU132 LCQ132 LMM132 LWI132 MGE132 MQA132 MZW132 NJS132 NTO132 ODK132 ONG132 OXC132 PGY132 PQU132 QAQ132 QKM132 QUI132 REE132 ROA132 RXW132 SHS132 SRO132 TBK132 TLG132 TVC132 UEY132 UOU132 UYQ132 VIM132 VSI132 WCE132 WMA132 SP48 SP78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IT50 SP50 ACL50 AMH50 AWD50 BFZ50 BPV50 BZR50 CJN50 CTJ50 DDF50 DNB50 DWX50 EGT50 EQP50 FAL50 FKH50 FUD50 GDZ50 GNV50 GXR50 HHN50 HRJ50 IBF50 ILB50 IUX50 JET50 JOP50 JYL50 KIH50 KSD50 LBZ50 LLV50 LVR50 MFN50 MPJ50 MZF50 NJB50 NSX50 OCT50 OMP50 OWL50 PGH50 PQD50 PZZ50 QJV50 QTR50 RDN50 RNJ50 RXF50 SHB50 SQX50 TAT50 TKP50 TUL50 UEH50 UOD50 UXZ50 VHV50 VRR50 WBN50 WLJ50 WVF50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IT54 SP54 ACL54 AMH54 AWD54 BFZ54 BPV54 BZR54 CJN54 CTJ54 DDF54 DNB54 DWX54 EGT54 EQP54 FAL54 FKH54 FUD54 GDZ54 GNV54 GXR54 HHN54 HRJ54 IBF54 ILB54 IUX54 JET54 JOP54 JYL54 KIH54 KSD54 LBZ54 LLV54 LVR54 MFN54 MPJ54 MZF54 NJB54 NSX54 OCT54 OMP54 OWL54 PGH54 PQD54 PZZ54 QJV54 QTR54 RDN54 RNJ54 RXF54 SHB54 SQX54 TAT54 TKP54 TUL54 UEH54 UOD54 UXZ54 VHV54 VRR54 WBN54 WLJ54 WVF54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IT56 SP56 ACL56 AMH56 AWD56 BFZ56 BPV56 BZR56 CJN56 CTJ56 DDF56 DNB56 DWX56 EGT56 EQP56 FAL56 FKH56 FUD56 GDZ56 GNV56 GXR56 HHN56 HRJ56 IBF56 ILB56 IUX56 JET56 JOP56 JYL56 KIH56 KSD56 LBZ56 LLV56 LVR56 MFN56 MPJ56 MZF56 NJB56 NSX56 OCT56 OMP56 OWL56 PGH56 PQD56 PZZ56 QJV56 QTR56 RDN56 RNJ56 RXF56 SHB56 SQX56 TAT56 TKP56 TUL56 UEH56 UOD56 UXZ56 VHV56 VRR56 WBN56 WLJ56 WVF56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IT58 SP58 ACL58 AMH58 AWD58 BFZ58 BPV58 BZR58 CJN58 CTJ58 DDF58 DNB58 DWX58 EGT58 EQP58 FAL58 FKH58 FUD58 GDZ58 GNV58 GXR58 HHN58 HRJ58 IBF58 ILB58 IUX58 JET58 JOP58 JYL58 KIH58 KSD58 LBZ58 LLV58 LVR58 MFN58 MPJ58 MZF58 NJB58 NSX58 OCT58 OMP58 OWL58 PGH58 PQD58 PZZ58 QJV58 QTR58 RDN58 RNJ58 RXF58 SHB58 SQX58 TAT58 TKP58 TUL58 UEH58 UOD58 UXZ58 VHV58 VRR58 WBN58 WLJ58 WVF58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IT60 SP60 ACL60 AMH60 AWD60 BFZ60 BPV60 BZR60 CJN60 CTJ60 DDF60 DNB60 DWX60 EGT60 EQP60 FAL60 FKH60 FUD60 GDZ60 GNV60 GXR60 HHN60 HRJ60 IBF60 ILB60 IUX60 JET60 JOP60 JYL60 KIH60 KSD60 LBZ60 LLV60 LVR60 MFN60 MPJ60 MZF60 NJB60 NSX60 OCT60 OMP60 OWL60 PGH60 PQD60 PZZ60 QJV60 QTR60 RDN60 RNJ60 RXF60 SHB60 SQX60 TAT60 TKP60 TUL60 UEH60 UOD60 UXZ60 VHV60 VRR60 WBN60 WLJ60 WVF60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IT62 SP62 ACL62 AMH62 AWD62 BFZ62 BPV62 BZR62 CJN62 CTJ62 DDF62 DNB62 DWX62 EGT62 EQP62 FAL62 FKH62 FUD62 GDZ62 GNV62 GXR62 HHN62 HRJ62 IBF62 ILB62 IUX62 JET62 JOP62 JYL62 KIH62 KSD62 LBZ62 LLV62 LVR62 MFN62 MPJ62 MZF62 NJB62 NSX62 OCT62 OMP62 OWL62 PGH62 PQD62 PZZ62 QJV62 QTR62 RDN62 RNJ62 RXF62 SHB62 SQX62 TAT62 TKP62 TUL62 UEH62 UOD62 UXZ62 VHV62 VRR62 WBN62 WLJ62 WVF62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IT64 SP64 ACL64 AMH64 AWD64 BFZ64 BPV64 BZR64 CJN64 CTJ64 DDF64 DNB64 DWX64 EGT64 EQP64 FAL64 FKH64 FUD64 GDZ64 GNV64 GXR64 HHN64 HRJ64 IBF64 ILB64 IUX64 JET64 JOP64 JYL64 KIH64 KSD64 LBZ64 LLV64 LVR64 MFN64 MPJ64 MZF64 NJB64 NSX64 OCT64 OMP64 OWL64 PGH64 PQD64 PZZ64 QJV64 QTR64 RDN64 RNJ64 RXF64 SHB64 SQX64 TAT64 TKP64 TUL64 UEH64 UOD64 UXZ64 VHV64 VRR64 WBN64 WLJ64 WVF64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JK64 TG64 ADC64 AMY64 AWU64 BGQ64 BQM64 CAI64 CKE64 CUA64 DDW64 DNS64 DXO64 EHK64 ERG64 FBC64 FKY64 FUU64 GEQ64 GOM64 GYI64 HIE64 HSA64 IBW64 ILS64 IVO64 JFK64 JPG64 JZC64 KIY64 KSU64 LCQ64 LMM64 LWI64 MGE64 MQA64 MZW64 NJS64 NTO64 ODK64 ONG64 OXC64 PGY64 PQU64 QAQ64 QKM64 QUI64 REE64 ROA64 RXW64 SHS64 SRO64 TBK64 TLG64 TVC64 UEY64 UOU64 UYQ64 VIM64 VSI64 WCE64 WMA64 WVW64 IT66 SP66 ACL66 AMH66 AWD66 BFZ66 BPV66 BZR66 CJN66 CTJ66 DDF66 DNB66 DWX66 EGT66 EQP66 FAL66 FKH66 FUD66 GDZ66 GNV66 GXR66 HHN66 HRJ66 IBF66 ILB66 IUX66 JET66 JOP66 JYL66 KIH66 KSD66 LBZ66 LLV66 LVR66 MFN66 MPJ66 MZF66 NJB66 NSX66 OCT66 OMP66 OWL66 PGH66 PQD66 PZZ66 QJV66 QTR66 RDN66 RNJ66 RXF66 SHB66 SQX66 TAT66 TKP66 TUL66 UEH66 UOD66 UXZ66 VHV66 VRR66 WBN66 WLJ66 WVF66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SP68 ACL68 AMH68 AWD68 BFZ68 BPV68 BZR68 CJN68 CTJ68 DDF68 DNB68 DWX68 EGT68 EQP68 FAL68 FKH68 FUD68 GDZ68 GNV68 GXR68 HHN68 HRJ68 IBF68 ILB68 IUX68 JET68 JOP68 JYL68 KIH68 KSD68 LBZ68 LLV68 LVR68 MFN68 MPJ68 MZF68 NJB68 NSX68 OCT68 OMP68 OWL68 PGH68 PQD68 PZZ68 QJV68 QTR68 RDN68 RNJ68 RXF68 SHB68 SQX68 TAT68 TKP68 TUL68 UEH68 UOD68 UXZ68 VHV68 VRR68 WBN68 WLJ68 WVF68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IT74 SP74 ACL74 AMH74 AWD74 BFZ74 BPV74 BZR74 CJN74 CTJ74 DDF74 DNB74 DWX74 EGT74 EQP74 FAL74 FKH74 FUD74 GDZ74 GNV74 GXR74 HHN74 HRJ74 IBF74 ILB74 IUX74 JET74 JOP74 JYL74 KIH74 KSD74 LBZ74 LLV74 LVR74 MFN74 MPJ74 MZF74 NJB74 NSX74 OCT74 OMP74 OWL74 PGH74 PQD74 PZZ74 QJV74 QTR74 RDN74 RNJ74 RXF74 SHB74 SQX74 TAT74 TKP74 TUL74 UEH74 UOD74 UXZ74 VHV74 VRR74 WBN74 WLJ74 WVF74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IT76 SP76 ACL76 AMH76 AWD76 BFZ76 BPV76 BZR76 CJN76 CTJ76 DDF76 DNB76 DWX76 EGT76 EQP76 FAL76 FKH76 FUD76 GDZ76 GNV76 GXR76 HHN76 HRJ76 IBF76 ILB76 IUX76 JET76 JOP76 JYL76 KIH76 KSD76 LBZ76 LLV76 LVR76 MFN76 MPJ76 MZF76 NJB76 NSX76 OCT76 OMP76 OWL76 PGH76 PQD76 PZZ76 QJV76 QTR76 RDN76 RNJ76 RXF76 SHB76 SQX76 TAT76 TKP76 TUL76 UEH76 UOD76 UXZ76 VHV76 VRR76 WBN76 WLJ76 WVF76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JK76 TG76 ADC76 AMY76 AWU76 BGQ76 BQM76 CAI76 CKE76 CUA76 DDW76 DNS76 DXO76 EHK76 ERG76 FBC76 FKY76 FUU76 GEQ76 GOM76 GYI76 HIE76 HSA76 IBW76 ILS76 IVO76 JFK76 JPG76 JZC76 KIY76 KSU76 LCQ76 LMM76 LWI76 MGE76 MQA76 MZW76 NJS76 NTO76 ODK76 ONG76 OXC76 PGY76 PQU76 QAQ76 QKM76 QUI76 REE76 ROA76 RXW76 SHS76 SRO76 TBK76 TLG76 TVC76 UEY76 UOU76 UYQ76 VIM76 VSI76 WCE76 WMA76 WVW76 ACL78 AMH78 AWD78 BFZ78 BPV78 BZR78 CJN78 CTJ78 DDF78 DNB78 DWX78 EGT78 EQP78 FAL78 FKH78 FUD78 GDZ78 GNV78 GXR78 HHN78 HRJ78 IBF78 ILB78 IUX78 JET78 JOP78 JYL78 KIH78 KSD78 LBZ78 LLV78 LVR78 MFN78 MPJ78 MZF78 NJB78 NSX78 OCT78 OMP78 OWL78 PGH78 PQD78 PZZ78 QJV78 QTR78 RDN78 RNJ78 RXF78 SHB78 SQX78 TAT78 TKP78 TUL78 UEH78 UOD78 UXZ78 VHV78 VRR78 WBN78 WLJ78 WVF78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JK78 TG78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WMA72 WVW72 IT52 SP52 ACL52 AMH52 AWD52 BFZ52 BPV52 BZR52 CJN52 CTJ52 DDF52 DNB52 DWX52 EGT52 EQP52 FAL52 FKH52 FUD52 GDZ52 GNV52 GXR52 HHN52 HRJ52 IBF52 ILB52 IUX52 JET52 JOP52 JYL52 KIH52 KSD52 LBZ52 LLV52 LVR52 MFN52 MPJ52 MZF52 NJB52 NSX52 OCT52 OMP52 OWL52 PGH52 PQD52 PZZ52 QJV52 QTR52 RDN52 RNJ52 RXF52 SHB52 SQX52 TAT52 TKP52 TUL52 UEH52 UOD52 UXZ52 VHV52 VRR52 WBN52 WLJ52 WVF52 IT68 IT70 SP70 ACL70 AMH70 AWD70 BFZ70 BPV70 BZR70 CJN70 CTJ70 DDF70 DNB70 DWX70 EGT70 EQP70 FAL70 FKH70 FUD70 GDZ70 GNV70 GXR70 HHN70 HRJ70 IBF70 ILB70 IUX70 JET70 JOP70 JYL70 KIH70 KSD70 LBZ70 LLV70 LVR70 MFN70 MPJ70 MZF70 NJB70 NSX70 OCT70 OMP70 OWL70 PGH70 PQD70 PZZ70 QJV70 QTR70 RDN70 RNJ70 RXF70 SHB70 SQX70 TAT70 TKP70 TUL70 UEH70 UOD70 UXZ70 VHV70 VRR70 WBN70 WLJ70 WVF70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 WVW70 IT72 SP72 ACL72 AMH72 AWD72 BFZ72 BPV72 BZR72 CJN72 CTJ72 DDF72 DNB72 DWX72 EGT72 EQP72 FAL72 FKH72 FUD72 GDZ72 GNV72 GXR72 HHN72 HRJ72 IBF72 ILB72 IUX72 JET72 JOP72 JYL72 KIH72 KSD72 LBZ72 LLV72 LVR72 MFN72 MPJ72 MZF72 NJB72 NSX72 OCT72 OMP72 OWL72 PGH72 PQD72 PZZ72 QJV72 QTR72 RDN72 RNJ72 RXF72 SHB72 SQX72 TAT72 TKP72 TUL72 UEH72 UOD72 UXZ72 VHV72 VRR72 WBN72 WLJ72 WVF72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IT78 IT108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IT80 SP80 ACL80 AMH80 AWD80 BFZ80 BPV80 BZR80 CJN80 CTJ80 DDF80 DNB80 DWX80 EGT80 EQP80 FAL80 FKH80 FUD80 GDZ80 GNV80 GXR80 HHN80 HRJ80 IBF80 ILB80 IUX80 JET80 JOP80 JYL80 KIH80 KSD80 LBZ80 LLV80 LVR80 MFN80 MPJ80 MZF80 NJB80 NSX80 OCT80 OMP80 OWL80 PGH80 PQD80 PZZ80 QJV80 QTR80 RDN80 RNJ80 RXF80 SHB80 SQX80 TAT80 TKP80 TUL80 UEH80 UOD80 UXZ80 VHV80 VRR80 WBN80 WLJ80 WVF80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IT84 SP84 ACL84 AMH84 AWD84 BFZ84 BPV84 BZR84 CJN84 CTJ84 DDF84 DNB84 DWX84 EGT84 EQP84 FAL84 FKH84 FUD84 GDZ84 GNV84 GXR84 HHN84 HRJ84 IBF84 ILB84 IUX84 JET84 JOP84 JYL84 KIH84 KSD84 LBZ84 LLV84 LVR84 MFN84 MPJ84 MZF84 NJB84 NSX84 OCT84 OMP84 OWL84 PGH84 PQD84 PZZ84 QJV84 QTR84 RDN84 RNJ84 RXF84 SHB84 SQX84 TAT84 TKP84 TUL84 UEH84 UOD84 UXZ84 VHV84 VRR84 WBN84 WLJ84 WVF84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IT86 SP86 ACL86 AMH86 AWD86 BFZ86 BPV86 BZR86 CJN86 CTJ86 DDF86 DNB86 DWX86 EGT86 EQP86 FAL86 FKH86 FUD86 GDZ86 GNV86 GXR86 HHN86 HRJ86 IBF86 ILB86 IUX86 JET86 JOP86 JYL86 KIH86 KSD86 LBZ86 LLV86 LVR86 MFN86 MPJ86 MZF86 NJB86 NSX86 OCT86 OMP86 OWL86 PGH86 PQD86 PZZ86 QJV86 QTR86 RDN86 RNJ86 RXF86 SHB86 SQX86 TAT86 TKP86 TUL86 UEH86 UOD86 UXZ86 VHV86 VRR86 WBN86 WLJ86 WVF86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IT88 SP88 ACL88 AMH88 AWD88 BFZ88 BPV88 BZR88 CJN88 CTJ88 DDF88 DNB88 DWX88 EGT88 EQP88 FAL88 FKH88 FUD88 GDZ88 GNV88 GXR88 HHN88 HRJ88 IBF88 ILB88 IUX88 JET88 JOP88 JYL88 KIH88 KSD88 LBZ88 LLV88 LVR88 MFN88 MPJ88 MZF88 NJB88 NSX88 OCT88 OMP88 OWL88 PGH88 PQD88 PZZ88 QJV88 QTR88 RDN88 RNJ88 RXF88 SHB88 SQX88 TAT88 TKP88 TUL88 UEH88 UOD88 UXZ88 VHV88 VRR88 WBN88 WLJ88 WVF88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IT90 SP90 ACL90 AMH90 AWD90 BFZ90 BPV90 BZR90 CJN90 CTJ90 DDF90 DNB90 DWX90 EGT90 EQP90 FAL90 FKH90 FUD90 GDZ90 GNV90 GXR90 HHN90 HRJ90 IBF90 ILB90 IUX90 JET90 JOP90 JYL90 KIH90 KSD90 LBZ90 LLV90 LVR90 MFN90 MPJ90 MZF90 NJB90 NSX90 OCT90 OMP90 OWL90 PGH90 PQD90 PZZ90 QJV90 QTR90 RDN90 RNJ90 RXF90 SHB90 SQX90 TAT90 TKP90 TUL90 UEH90 UOD90 UXZ90 VHV90 VRR90 WBN90 WLJ90 WVF90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IT92 SP92 ACL92 AMH92 AWD92 BFZ92 BPV92 BZR92 CJN92 CTJ92 DDF92 DNB92 DWX92 EGT92 EQP92 FAL92 FKH92 FUD92 GDZ92 GNV92 GXR92 HHN92 HRJ92 IBF92 ILB92 IUX92 JET92 JOP92 JYL92 KIH92 KSD92 LBZ92 LLV92 LVR92 MFN92 MPJ92 MZF92 NJB92 NSX92 OCT92 OMP92 OWL92 PGH92 PQD92 PZZ92 QJV92 QTR92 RDN92 RNJ92 RXF92 SHB92 SQX92 TAT92 TKP92 TUL92 UEH92 UOD92 UXZ92 VHV92 VRR92 WBN92 WLJ92 WVF92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JK92 TG92 ADC92 AMY92 AWU92 BGQ92 BQM92 CAI92 CKE92 CUA92 DDW92 DNS92 DXO92 EHK92 ERG92 FBC92 FKY92 FUU92 GEQ92 GOM92 GYI92 HIE92 HSA92 IBW92 ILS92 IVO92 JFK92 JPG92 JZC92 KIY92 KSU92 LCQ92 LMM92 LWI92 MGE92 MQA92 MZW92 NJS92 NTO92 ODK92 ONG92 OXC92 PGY92 PQU92 QAQ92 QKM92 QUI92 REE92 ROA92 RXW92 SHS92 SRO92 TBK92 TLG92 TVC92 UEY92 UOU92 UYQ92 VIM92 VSI92 WCE92 WMA92 WVW92 IT94 SP94 ACL94 AMH94 AWD94 BFZ94 BPV94 BZR94 CJN94 CTJ94 DDF94 DNB94 DWX94 EGT94 EQP94 FAL94 FKH94 FUD94 GDZ94 GNV94 GXR94 HHN94 HRJ94 IBF94 ILB94 IUX94 JET94 JOP94 JYL94 KIH94 KSD94 LBZ94 LLV94 LVR94 MFN94 MPJ94 MZF94 NJB94 NSX94 OCT94 OMP94 OWL94 PGH94 PQD94 PZZ94 QJV94 QTR94 RDN94 RNJ94 RXF94 SHB94 SQX94 TAT94 TKP94 TUL94 UEH94 UOD94 UXZ94 VHV94 VRR94 WBN94 WLJ94 WVF94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JK94 TG94 ADC94 AMY94 AWU94 BGQ94 BQM94 CAI94 CKE94 CUA94 DDW94 DNS94 DXO94 EHK94 ERG94 FBC94 FKY94 FUU94 GEQ94 GOM94 GYI94 HIE94 HSA94 IBW94 ILS94 IVO94 JFK94 JPG94 JZC94 KIY94 KSU94 LCQ94 LMM94 LWI94 MGE94 MQA94 MZW94 NJS94 NTO94 ODK94 ONG94 OXC94 PGY94 PQU94 QAQ94 QKM94 QUI94 REE94 ROA94 RXW94 SHS94 SRO94 TBK94 TLG94 TVC94 UEY94 UOU94 UYQ94 VIM94 VSI94 WCE94 WMA94 WVW94 IT96 SP96 ACL96 AMH96 AWD96 BFZ96 BPV96 BZR96 CJN96 CTJ96 DDF96 DNB96 DWX96 EGT96 EQP96 FAL96 FKH96 FUD96 GDZ96 GNV96 GXR96 HHN96 HRJ96 IBF96 ILB96 IUX96 JET96 JOP96 JYL96 KIH96 KSD96 LBZ96 LLV96 LVR96 MFN96 MPJ96 MZF96 NJB96 NSX96 OCT96 OMP96 OWL96 PGH96 PQD96 PZZ96 QJV96 QTR96 RDN96 RNJ96 RXF96 SHB96 SQX96 TAT96 TKP96 TUL96 UEH96 UOD96 UXZ96 VHV96 VRR96 WBN96 WLJ96 WVF96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SP98 ACL98 AMH98 AWD98 BFZ98 BPV98 BZR98 CJN98 CTJ98 DDF98 DNB98 DWX98 EGT98 EQP98 FAL98 FKH98 FUD98 GDZ98 GNV98 GXR98 HHN98 HRJ98 IBF98 ILB98 IUX98 JET98 JOP98 JYL98 KIH98 KSD98 LBZ98 LLV98 LVR98 MFN98 MPJ98 MZF98 NJB98 NSX98 OCT98 OMP98 OWL98 PGH98 PQD98 PZZ98 QJV98 QTR98 RDN98 RNJ98 RXF98 SHB98 SQX98 TAT98 TKP98 TUL98 UEH98 UOD98 UXZ98 VHV98 VRR98 WBN98 WLJ98 WVF98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IT104 SP104 ACL104 AMH104 AWD104 BFZ104 BPV104 BZR104 CJN104 CTJ104 DDF104 DNB104 DWX104 EGT104 EQP104 FAL104 FKH104 FUD104 GDZ104 GNV104 GXR104 HHN104 HRJ104 IBF104 ILB104 IUX104 JET104 JOP104 JYL104 KIH104 KSD104 LBZ104 LLV104 LVR104 MFN104 MPJ104 MZF104 NJB104 NSX104 OCT104 OMP104 OWL104 PGH104 PQD104 PZZ104 QJV104 QTR104 RDN104 RNJ104 RXF104 SHB104 SQX104 TAT104 TKP104 TUL104 UEH104 UOD104 UXZ104 VHV104 VRR104 WBN104 WLJ104 WVF104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JK104 TG104 ADC104 AMY104 AWU104 BGQ104 BQM104 CAI104 CKE104 CUA104 DDW104 DNS104 DXO104 EHK104 ERG104 FBC104 FKY104 FUU104 GEQ104 GOM104 GYI104 HIE104 HSA104 IBW104 ILS104 IVO104 JFK104 JPG104 JZC104 KIY104 KSU104 LCQ104 LMM104 LWI104 MGE104 MQA104 MZW104 NJS104 NTO104 ODK104 ONG104 OXC104 PGY104 PQU104 QAQ104 QKM104 QUI104 REE104 ROA104 RXW104 SHS104 SRO104 TBK104 TLG104 TVC104 UEY104 UOU104 UYQ104 VIM104 VSI104 WCE104 WMA104 WVW104 IT106 SP106 ACL106 AMH106 AWD106 BFZ106 BPV106 BZR106 CJN106 CTJ106 DDF106 DNB106 DWX106 EGT106 EQP106 FAL106 FKH106 FUD106 GDZ106 GNV106 GXR106 HHN106 HRJ106 IBF106 ILB106 IUX106 JET106 JOP106 JYL106 KIH106 KSD106 LBZ106 LLV106 LVR106 MFN106 MPJ106 MZF106 NJB106 NSX106 OCT106 OMP106 OWL106 PGH106 PQD106 PZZ106 QJV106 QTR106 RDN106 RNJ106 RXF106 SHB106 SQX106 TAT106 TKP106 TUL106 UEH106 UOD106 UXZ106 VHV106 VRR106 WBN106 WLJ106 WVF106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JK106 TG106 ADC106 AMY106 AWU106 BGQ106 BQM106 CAI106 CKE106 CUA106 DDW106 DNS106 DXO106 EHK106 ERG106 FBC106 FKY106 FUU106 GEQ106 GOM106 GYI106 HIE106 HSA106 IBW106 ILS106 IVO106 JFK106 JPG106 JZC106 KIY106 KSU106 LCQ106 LMM106 LWI106 MGE106 MQA106 MZW106 NJS106 NTO106 ODK106 ONG106 OXC106 PGY106 PQU106 QAQ106 QKM106 QUI106 REE106 ROA106 RXW106 SHS106 SRO106 TBK106 TLG106 TVC106 UEY106 UOU106 UYQ106 VIM106 VSI106 WCE106 WMA106 WVW106 SP108 ACL108 AMH108 AWD108 BFZ108 BPV108 BZR108 CJN108 CTJ108 DDF108 DNB108 DWX108 EGT108 EQP108 FAL108 FKH108 FUD108 GDZ108 GNV108 GXR108 HHN108 HRJ108 IBF108 ILB108 IUX108 JET108 JOP108 JYL108 KIH108 KSD108 LBZ108 LLV108 LVR108 MFN108 MPJ108 MZF108 NJB108 NSX108 OCT108 OMP108 OWL108 PGH108 PQD108 PZZ108 QJV108 QTR108 RDN108 RNJ108 RXF108 SHB108 SQX108 TAT108 TKP108 TUL108 UEH108 UOD108 UXZ108 VHV108 VRR108 WBN108 WLJ108 WVF108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JK108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WVW102 IT82 SP82 ACL82 AMH82 AWD82 BFZ82 BPV82 BZR82 CJN82 CTJ82 DDF82 DNB82 DWX82 EGT82 EQP82 FAL82 FKH82 FUD82 GDZ82 GNV82 GXR82 HHN82 HRJ82 IBF82 ILB82 IUX82 JET82 JOP82 JYL82 KIH82 KSD82 LBZ82 LLV82 LVR82 MFN82 MPJ82 MZF82 NJB82 NSX82 OCT82 OMP82 OWL82 PGH82 PQD82 PZZ82 QJV82 QTR82 RDN82 RNJ82 RXF82 SHB82 SQX82 TAT82 TKP82 TUL82 UEH82 UOD82 UXZ82 VHV82 VRR82 WBN82 WLJ82 WVF82 IT98 IT100 SP100 ACL100 AMH100 AWD100 BFZ100 BPV100 BZR100 CJN100 CTJ100 DDF100 DNB100 DWX100 EGT100 EQP100 FAL100 FKH100 FUD100 GDZ100 GNV100 GXR100 HHN100 HRJ100 IBF100 ILB100 IUX100 JET100 JOP100 JYL100 KIH100 KSD100 LBZ100 LLV100 LVR100 MFN100 MPJ100 MZF100 NJB100 NSX100 OCT100 OMP100 OWL100 PGH100 PQD100 PZZ100 QJV100 QTR100 RDN100 RNJ100 RXF100 SHB100 SQX100 TAT100 TKP100 TUL100 UEH100 UOD100 UXZ100 VHV100 VRR100 WBN100 WLJ100 WVF100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IT102 SP102 ACL102 AMH102 AWD102 BFZ102 BPV102 BZR102 CJN102 CTJ102 DDF102 DNB102 DWX102 EGT102 EQP102 FAL102 FKH102 FUD102 GDZ102 GNV102 GXR102 HHN102 HRJ102 IBF102 ILB102 IUX102 JET102 JOP102 JYL102 KIH102 KSD102 LBZ102 LLV102 LVR102 MFN102 MPJ102 MZF102 NJB102 NSX102 OCT102 OMP102 OWL102 PGH102 PQD102 PZZ102 QJV102 QTR102 RDN102 RNJ102 RXF102 SHB102 SQX102 TAT102 TKP102 TUL102 UEH102 UOD102 UXZ102 VHV102 VRR102 WBN102 WLJ102 WVF102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JK102 TG102 ADC102 AMY102 AWU102 BGQ102 BQM102 CAI102 CKE102 CUA102 DDW102 DNS102 DXO102 EHK102 ERG102 FBC102 FKY102 FUU102 GEQ102 GOM102 GYI102 HIE102 HSA102 IBW102 ILS102 IVO102 JFK102 JPG102 JZC102 KIY102 KSU102 LCQ102 LMM102 LWI102 MGE102 MQA102 MZW102 NJS102 NTO102 ODK102 ONG102 OXC102 PGY102 PQU102 QAQ102 QKM102 QUI102 REE102 ROA102 RXW102 SHS102 SRO102 TBK102 TLG102 TVC102 UEY102 UOU102 UYQ102 VIM102 VSI102 WCE102 WMA102</xm:sqref>
        </x14:dataValidation>
        <x14:dataValidation type="list" allowBlank="1" showInputMessage="1" showErrorMessage="1" xr:uid="{00000000-0002-0000-0000-000002000000}">
          <x14:formula1>
            <xm:f>Sheet2!$A$8</xm:f>
          </x14:formula1>
          <xm:sqref>AC19:AC28 S127:S138 S19:S24</xm:sqref>
        </x14:dataValidation>
        <x14:dataValidation type="list" allowBlank="1" showInputMessage="1" showErrorMessage="1" xr:uid="{00000000-0002-0000-0000-000003000000}">
          <x14:formula1>
            <xm:f>Sheet2!$A$2:$A$6</xm:f>
          </x14:formula1>
          <xm:sqref>C20 C100 C102 C98 C104 C106 C108 L130 L132 C130 C132 C128 L134 L136 L138 C134 L128 C126 C124 C116 C114 C122 C120 C112 C118 C136 C110 C138 V26 V24 V22 V28 V20 L24 L22 L20 C22 L112</xm:sqref>
        </x14:dataValidation>
        <x14:dataValidation type="list" allowBlank="1" showInputMessage="1" showErrorMessage="1" xr:uid="{00000000-0002-0000-0000-000004000000}">
          <x14:formula1>
            <xm:f>'D:\T-NakaokaTa\Desktop\（修正後）各教科提出用\[2.【本科教科書】様式３・様式４（社会）.xlsx]Sheet2'!#REF!</xm:f>
          </x14:formula1>
          <xm:sqref>C30 C28 C26 C24 L30 L28 L26 V34 V38 V44 V42 V32 V48 V40 V46 V30 V36 S25:S30 AC29:AC48</xm:sqref>
        </x14:dataValidation>
        <x14:dataValidation type="list" allowBlank="1" showInputMessage="1" showErrorMessage="1" xr:uid="{00000000-0002-0000-0000-000006000000}">
          <x14:formula1>
            <xm:f>'D:\T-NakaokaTa\Desktop\（修正後）各教科提出用\[3.【本科教科書】様式３・様式４（数学）.xlsx]Sheet2'!#REF!</xm:f>
          </x14:formula1>
          <xm:sqref>C32 C34 C38 C36 L32 L40 L38 L42 L34 L36 V56 V50 V54 V52 V58 S41:S42 AC49 AC51 AC53:AC58</xm:sqref>
        </x14:dataValidation>
        <x14:dataValidation type="list" allowBlank="1" showInputMessage="1" showErrorMessage="1" xr:uid="{00000000-0002-0000-0000-000007000000}">
          <x14:formula1>
            <xm:f>'D:\T-OnishiYo\Desktop\数学教科書\[04_ 【高等部本科】様式３・様式４改.xlsx]Sheet2'!#REF!</xm:f>
          </x14:formula1>
          <xm:sqref>S31:S40</xm:sqref>
        </x14:dataValidation>
        <x14:dataValidation type="list" allowBlank="1" showInputMessage="1" showErrorMessage="1" xr:uid="{00000000-0002-0000-0000-000009000000}">
          <x14:formula1>
            <xm:f>'D:\T-NakaokaTa\Desktop\（修正後）各教科提出用\[4.【本科教科書】様式３・様式４（理科）.xlsx]Sheet2'!#REF!</xm:f>
          </x14:formula1>
          <xm:sqref>C44 C42 C40 L50 L48 L46 L52 L44 V64 V62 V60 V66 S43:S52 AC59 AC61 AC63 AC65:AC66</xm:sqref>
        </x14:dataValidation>
        <x14:dataValidation type="list" allowBlank="1" showInputMessage="1" showErrorMessage="1" xr:uid="{00000000-0002-0000-0000-00000B000000}">
          <x14:formula1>
            <xm:f>'D:\T-NakaokaTa\Desktop\（修正後）各教科提出用\[5.【本科教科書】様式３・様式４（保健体育）.xlsx]Sheet2'!#REF!</xm:f>
          </x14:formula1>
          <xm:sqref>C46 L54 S53:S54</xm:sqref>
        </x14:dataValidation>
        <x14:dataValidation type="list" allowBlank="1" showInputMessage="1" showErrorMessage="1" xr:uid="{00000000-0002-0000-0000-00000D000000}">
          <x14:formula1>
            <xm:f>'D:\T-NakaokaTa\Desktop\（修正後）各教科提出用\[6.【本科教科書】様式３・様式４（芸術）.xlsx]Sheet2'!#REF!</xm:f>
          </x14:formula1>
          <xm:sqref>C52 C50 C48 L60 L58 L56 V68 S55:S60 AC67:AC68</xm:sqref>
        </x14:dataValidation>
        <x14:dataValidation type="list" allowBlank="1" showInputMessage="1" showErrorMessage="1" xr:uid="{00000000-0002-0000-0000-00000F000000}">
          <x14:formula1>
            <xm:f>'D:\T-NakaokaTa\Desktop\（修正後）各教科提出用\[7.【本科教科書】様式３・様式４（英語）.xlsx]Sheet2'!#REF!</xm:f>
          </x14:formula1>
          <xm:sqref>C60 C58 C56 C54 L68 L66 L64 L70 L62 V78 V72 V76 V74 V70 S61:S70 AC69:AC78</xm:sqref>
        </x14:dataValidation>
        <x14:dataValidation type="list" allowBlank="1" showInputMessage="1" showErrorMessage="1" xr:uid="{00000000-0002-0000-0000-000011000000}">
          <x14:formula1>
            <xm:f>'D:\T-NakaokaTa\Desktop\（修正後）各教科提出用\[11.【本科教科書】様式３・様式４（ライフ）.xlsx]Sheet2'!#REF!</xm:f>
          </x14:formula1>
          <xm:sqref>C62 C88 C86 C96 L126 L100 L102 L104 L106 L122 L124 V116 V114 V120 V118 V138 V136 L116 S99:S103 S105:S106 S121 S123:S126 AC113:AC120 AC135:AC138</xm:sqref>
        </x14:dataValidation>
        <x14:dataValidation type="list" allowBlank="1" showInputMessage="1" showErrorMessage="1" xr:uid="{00000000-0002-0000-0000-000012000000}">
          <x14:formula1>
            <xm:f>'D:\T-NakaokaTa\Desktop\（修正後）各教科提出用\[10.【本科教科書】様式３・様式４（情コミ）.xlsx]Sheet2'!#REF!</xm:f>
          </x14:formula1>
          <xm:sqref>C64 V82 V80 C94 C92 C90 L114 L110 L120 L118 L108 V132 V124 V122 V130 V134 V126 V128 AC79:AC82 S107 S109 S111 S113 S115 S117 S119 AC133 AC121:AC123 AC125 AC127 AC129 AC131</xm:sqref>
        </x14:dataValidation>
        <x14:dataValidation type="list" allowBlank="1" showInputMessage="1" showErrorMessage="1" xr:uid="{00000000-0002-0000-0000-000014000000}">
          <x14:formula1>
            <xm:f>'D:\T-NakaokaTa\Desktop\（修正後）各教科提出用\[8.【本科教科書】様式３・様式４（自立コース）.xlsx]Sheet2'!#REF!</xm:f>
          </x14:formula1>
          <xm:sqref>C72 C70 C78 C76 C68 C74 C66 L86 L78 L76 L84 L82 L74 L80 L72 V100 V98 V90 V88 V96 V94 V86 V92 V84 AC83:AC100 S71:S86</xm:sqref>
        </x14:dataValidation>
        <x14:dataValidation type="list" allowBlank="1" showInputMessage="1" showErrorMessage="1" xr:uid="{00000000-0002-0000-0000-000016000000}">
          <x14:formula1>
            <xm:f>'D:\T-NakaokaTa\Desktop\（修正後）各教科提出用\[9.【本科教科書】様式３・様式４（工テク）.xlsx]Sheet2'!#REF!</xm:f>
          </x14:formula1>
          <xm:sqref>C84 C82 C80 L94 L92 L98 L90 L96 L88 V108 V106 V112 V104 V110 V102 S87:S98 AC101:AC112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I1684"/>
  <sheetViews>
    <sheetView workbookViewId="0">
      <selection sqref="A1:XFD1048576"/>
    </sheetView>
  </sheetViews>
  <sheetFormatPr defaultColWidth="9" defaultRowHeight="39.75" customHeight="1" x14ac:dyDescent="0.45"/>
  <cols>
    <col min="1" max="1" width="7.3984375" style="261" bestFit="1" customWidth="1"/>
    <col min="2" max="2" width="7.5" style="261" bestFit="1" customWidth="1"/>
    <col min="3" max="3" width="8.5" style="261" bestFit="1" customWidth="1"/>
    <col min="4" max="4" width="7.5" style="261" bestFit="1" customWidth="1"/>
    <col min="5" max="5" width="69.3984375" style="261" bestFit="1" customWidth="1"/>
    <col min="6" max="6" width="3.8984375" style="261" customWidth="1"/>
    <col min="7" max="8" width="2.5" style="261" customWidth="1"/>
    <col min="9" max="9" width="8.09765625" style="261" customWidth="1"/>
    <col min="10" max="16384" width="9" style="263"/>
  </cols>
  <sheetData>
    <row r="1" spans="1:9" ht="39.75" customHeight="1" x14ac:dyDescent="0.45">
      <c r="B1" s="262" t="s">
        <v>1880</v>
      </c>
      <c r="C1" s="262" t="s">
        <v>1881</v>
      </c>
      <c r="D1" s="262" t="s">
        <v>1882</v>
      </c>
      <c r="E1" s="518" t="s">
        <v>1883</v>
      </c>
      <c r="F1" s="510"/>
      <c r="G1" s="510"/>
      <c r="H1" s="510"/>
      <c r="I1" s="511"/>
    </row>
    <row r="2" spans="1:9" ht="39.75" customHeight="1" x14ac:dyDescent="0.45">
      <c r="A2" s="261" t="s">
        <v>1884</v>
      </c>
      <c r="B2" s="264" t="s">
        <v>8360</v>
      </c>
      <c r="C2" s="514" t="s">
        <v>1885</v>
      </c>
      <c r="D2" s="262" t="s">
        <v>8361</v>
      </c>
      <c r="E2" s="509" t="s">
        <v>8362</v>
      </c>
      <c r="F2" s="510"/>
      <c r="G2" s="265"/>
      <c r="H2" s="265"/>
      <c r="I2" s="266"/>
    </row>
    <row r="3" spans="1:9" ht="39.75" customHeight="1" x14ac:dyDescent="0.45">
      <c r="A3" s="261" t="s">
        <v>1886</v>
      </c>
      <c r="B3" s="264" t="s">
        <v>8360</v>
      </c>
      <c r="C3" s="515"/>
      <c r="D3" s="262" t="s">
        <v>8363</v>
      </c>
      <c r="E3" s="509" t="s">
        <v>8364</v>
      </c>
      <c r="F3" s="510"/>
      <c r="G3" s="265"/>
      <c r="H3" s="265"/>
      <c r="I3" s="266"/>
    </row>
    <row r="4" spans="1:9" ht="39.75" customHeight="1" x14ac:dyDescent="0.45">
      <c r="A4" s="261" t="s">
        <v>1887</v>
      </c>
      <c r="B4" s="264" t="s">
        <v>8360</v>
      </c>
      <c r="C4" s="514" t="s">
        <v>1888</v>
      </c>
      <c r="D4" s="262" t="s">
        <v>8365</v>
      </c>
      <c r="E4" s="509" t="s">
        <v>8366</v>
      </c>
      <c r="F4" s="510"/>
      <c r="G4" s="265"/>
      <c r="H4" s="265"/>
      <c r="I4" s="266"/>
    </row>
    <row r="5" spans="1:9" ht="39.75" customHeight="1" x14ac:dyDescent="0.45">
      <c r="A5" s="261" t="s">
        <v>1889</v>
      </c>
      <c r="B5" s="264" t="s">
        <v>8360</v>
      </c>
      <c r="C5" s="515"/>
      <c r="D5" s="262" t="s">
        <v>8367</v>
      </c>
      <c r="E5" s="509" t="s">
        <v>8368</v>
      </c>
      <c r="F5" s="510"/>
      <c r="G5" s="265"/>
      <c r="H5" s="265"/>
      <c r="I5" s="266"/>
    </row>
    <row r="6" spans="1:9" ht="39.75" customHeight="1" x14ac:dyDescent="0.45">
      <c r="A6" s="261" t="s">
        <v>1890</v>
      </c>
      <c r="B6" s="264" t="s">
        <v>8360</v>
      </c>
      <c r="C6" s="514" t="s">
        <v>1891</v>
      </c>
      <c r="D6" s="262" t="s">
        <v>8369</v>
      </c>
      <c r="E6" s="509" t="s">
        <v>8370</v>
      </c>
      <c r="F6" s="510"/>
      <c r="G6" s="265"/>
      <c r="H6" s="265"/>
      <c r="I6" s="266"/>
    </row>
    <row r="7" spans="1:9" ht="39.75" customHeight="1" x14ac:dyDescent="0.45">
      <c r="A7" s="261" t="s">
        <v>1892</v>
      </c>
      <c r="B7" s="264" t="s">
        <v>8360</v>
      </c>
      <c r="C7" s="515"/>
      <c r="D7" s="262" t="s">
        <v>8371</v>
      </c>
      <c r="E7" s="509" t="s">
        <v>8372</v>
      </c>
      <c r="F7" s="510"/>
      <c r="G7" s="265"/>
      <c r="H7" s="265"/>
      <c r="I7" s="266"/>
    </row>
    <row r="8" spans="1:9" ht="39.75" customHeight="1" x14ac:dyDescent="0.45">
      <c r="A8" s="261" t="s">
        <v>1893</v>
      </c>
      <c r="B8" s="264" t="s">
        <v>8360</v>
      </c>
      <c r="C8" s="514" t="s">
        <v>1894</v>
      </c>
      <c r="D8" s="262" t="s">
        <v>8373</v>
      </c>
      <c r="E8" s="509" t="s">
        <v>8374</v>
      </c>
      <c r="F8" s="510"/>
      <c r="G8" s="265"/>
      <c r="H8" s="265"/>
      <c r="I8" s="266"/>
    </row>
    <row r="9" spans="1:9" ht="39.75" customHeight="1" x14ac:dyDescent="0.45">
      <c r="A9" s="261" t="s">
        <v>1895</v>
      </c>
      <c r="B9" s="264" t="s">
        <v>8360</v>
      </c>
      <c r="C9" s="515"/>
      <c r="D9" s="262" t="s">
        <v>8375</v>
      </c>
      <c r="E9" s="509" t="s">
        <v>8376</v>
      </c>
      <c r="F9" s="510"/>
      <c r="G9" s="265"/>
      <c r="H9" s="265"/>
      <c r="I9" s="266"/>
    </row>
    <row r="10" spans="1:9" ht="39.75" customHeight="1" x14ac:dyDescent="0.45">
      <c r="A10" s="261" t="s">
        <v>1896</v>
      </c>
      <c r="B10" s="264" t="s">
        <v>8360</v>
      </c>
      <c r="C10" s="267" t="s">
        <v>1897</v>
      </c>
      <c r="D10" s="262" t="s">
        <v>8377</v>
      </c>
      <c r="E10" s="509" t="s">
        <v>8378</v>
      </c>
      <c r="F10" s="510"/>
      <c r="G10" s="265"/>
      <c r="H10" s="265"/>
      <c r="I10" s="266"/>
    </row>
    <row r="11" spans="1:9" ht="39.75" customHeight="1" x14ac:dyDescent="0.45">
      <c r="A11" s="261" t="s">
        <v>1898</v>
      </c>
      <c r="B11" s="264" t="s">
        <v>8360</v>
      </c>
      <c r="C11" s="267" t="s">
        <v>1899</v>
      </c>
      <c r="D11" s="262" t="s">
        <v>8379</v>
      </c>
      <c r="E11" s="509" t="s">
        <v>8380</v>
      </c>
      <c r="F11" s="510"/>
      <c r="G11" s="265"/>
      <c r="H11" s="265"/>
      <c r="I11" s="266"/>
    </row>
    <row r="12" spans="1:9" ht="39.75" customHeight="1" x14ac:dyDescent="0.45">
      <c r="A12" s="261" t="s">
        <v>3944</v>
      </c>
      <c r="B12" s="268" t="s">
        <v>8381</v>
      </c>
      <c r="C12" s="514" t="s">
        <v>1885</v>
      </c>
      <c r="D12" s="262" t="s">
        <v>8382</v>
      </c>
      <c r="E12" s="509" t="s">
        <v>8383</v>
      </c>
      <c r="F12" s="511"/>
    </row>
    <row r="13" spans="1:9" ht="39.75" customHeight="1" x14ac:dyDescent="0.45">
      <c r="A13" s="261" t="s">
        <v>1900</v>
      </c>
      <c r="B13" s="268" t="s">
        <v>8381</v>
      </c>
      <c r="C13" s="515"/>
      <c r="D13" s="262" t="s">
        <v>8384</v>
      </c>
      <c r="E13" s="509" t="s">
        <v>8385</v>
      </c>
      <c r="F13" s="511"/>
    </row>
    <row r="14" spans="1:9" ht="39.75" customHeight="1" x14ac:dyDescent="0.45">
      <c r="A14" s="261" t="s">
        <v>1901</v>
      </c>
      <c r="B14" s="268" t="s">
        <v>8386</v>
      </c>
      <c r="C14" s="514" t="s">
        <v>1888</v>
      </c>
      <c r="D14" s="262" t="s">
        <v>8387</v>
      </c>
      <c r="E14" s="509" t="s">
        <v>8388</v>
      </c>
      <c r="F14" s="511"/>
    </row>
    <row r="15" spans="1:9" ht="39.75" customHeight="1" x14ac:dyDescent="0.45">
      <c r="A15" s="261" t="s">
        <v>1902</v>
      </c>
      <c r="B15" s="268" t="s">
        <v>8386</v>
      </c>
      <c r="C15" s="515"/>
      <c r="D15" s="262" t="s">
        <v>8389</v>
      </c>
      <c r="E15" s="509" t="s">
        <v>8390</v>
      </c>
      <c r="F15" s="511"/>
    </row>
    <row r="16" spans="1:9" ht="39.75" customHeight="1" x14ac:dyDescent="0.45">
      <c r="A16" s="261" t="s">
        <v>1903</v>
      </c>
      <c r="B16" s="268" t="s">
        <v>8386</v>
      </c>
      <c r="C16" s="514" t="s">
        <v>1891</v>
      </c>
      <c r="D16" s="262" t="s">
        <v>8391</v>
      </c>
      <c r="E16" s="509" t="s">
        <v>8392</v>
      </c>
      <c r="F16" s="511"/>
    </row>
    <row r="17" spans="1:9" ht="39.75" customHeight="1" x14ac:dyDescent="0.45">
      <c r="A17" s="261" t="s">
        <v>1904</v>
      </c>
      <c r="B17" s="268" t="s">
        <v>8386</v>
      </c>
      <c r="C17" s="515"/>
      <c r="D17" s="262" t="s">
        <v>8393</v>
      </c>
      <c r="E17" s="509" t="s">
        <v>8394</v>
      </c>
      <c r="F17" s="511"/>
    </row>
    <row r="18" spans="1:9" ht="39.75" customHeight="1" x14ac:dyDescent="0.45">
      <c r="A18" s="261" t="s">
        <v>1905</v>
      </c>
      <c r="B18" s="268" t="s">
        <v>8386</v>
      </c>
      <c r="C18" s="514" t="s">
        <v>1894</v>
      </c>
      <c r="D18" s="262" t="s">
        <v>8395</v>
      </c>
      <c r="E18" s="509" t="s">
        <v>8396</v>
      </c>
      <c r="F18" s="511"/>
    </row>
    <row r="19" spans="1:9" ht="39.75" customHeight="1" x14ac:dyDescent="0.45">
      <c r="A19" s="261" t="s">
        <v>1906</v>
      </c>
      <c r="B19" s="268" t="s">
        <v>8386</v>
      </c>
      <c r="C19" s="515"/>
      <c r="D19" s="262" t="s">
        <v>8397</v>
      </c>
      <c r="E19" s="509" t="s">
        <v>8398</v>
      </c>
      <c r="F19" s="511"/>
    </row>
    <row r="20" spans="1:9" ht="39.75" customHeight="1" x14ac:dyDescent="0.45">
      <c r="A20" s="261" t="s">
        <v>1907</v>
      </c>
      <c r="B20" s="268" t="s">
        <v>8386</v>
      </c>
      <c r="C20" s="514" t="s">
        <v>1897</v>
      </c>
      <c r="D20" s="262" t="s">
        <v>8399</v>
      </c>
      <c r="E20" s="509" t="s">
        <v>8400</v>
      </c>
      <c r="F20" s="511"/>
    </row>
    <row r="21" spans="1:9" ht="39.75" customHeight="1" x14ac:dyDescent="0.45">
      <c r="A21" s="261" t="s">
        <v>1908</v>
      </c>
      <c r="B21" s="268" t="s">
        <v>8386</v>
      </c>
      <c r="C21" s="515"/>
      <c r="D21" s="262" t="s">
        <v>8401</v>
      </c>
      <c r="E21" s="509" t="s">
        <v>8402</v>
      </c>
      <c r="F21" s="511"/>
    </row>
    <row r="22" spans="1:9" ht="39.75" customHeight="1" x14ac:dyDescent="0.45">
      <c r="A22" s="261" t="s">
        <v>1909</v>
      </c>
      <c r="B22" s="268" t="s">
        <v>8386</v>
      </c>
      <c r="C22" s="514" t="s">
        <v>1899</v>
      </c>
      <c r="D22" s="262" t="s">
        <v>8403</v>
      </c>
      <c r="E22" s="509" t="s">
        <v>8404</v>
      </c>
      <c r="F22" s="511"/>
    </row>
    <row r="23" spans="1:9" ht="39.75" customHeight="1" x14ac:dyDescent="0.45">
      <c r="A23" s="261" t="s">
        <v>1910</v>
      </c>
      <c r="B23" s="268" t="s">
        <v>8386</v>
      </c>
      <c r="C23" s="515"/>
      <c r="D23" s="262" t="s">
        <v>8405</v>
      </c>
      <c r="E23" s="509" t="s">
        <v>8406</v>
      </c>
      <c r="F23" s="511"/>
    </row>
    <row r="24" spans="1:9" ht="39.75" customHeight="1" x14ac:dyDescent="0.45">
      <c r="A24" s="261" t="s">
        <v>3945</v>
      </c>
      <c r="B24" s="264" t="s">
        <v>8407</v>
      </c>
      <c r="C24" s="514" t="s">
        <v>1885</v>
      </c>
      <c r="D24" s="262" t="s">
        <v>8408</v>
      </c>
      <c r="E24" s="509" t="s">
        <v>1924</v>
      </c>
      <c r="F24" s="511"/>
    </row>
    <row r="25" spans="1:9" ht="39.75" customHeight="1" x14ac:dyDescent="0.45">
      <c r="A25" s="261" t="s">
        <v>1911</v>
      </c>
      <c r="B25" s="264" t="s">
        <v>8407</v>
      </c>
      <c r="C25" s="515"/>
      <c r="D25" s="262" t="s">
        <v>8409</v>
      </c>
      <c r="E25" s="509" t="s">
        <v>1926</v>
      </c>
      <c r="F25" s="511"/>
    </row>
    <row r="26" spans="1:9" ht="39.75" customHeight="1" x14ac:dyDescent="0.45">
      <c r="A26" s="261" t="s">
        <v>1912</v>
      </c>
      <c r="B26" s="264" t="s">
        <v>8407</v>
      </c>
      <c r="C26" s="514" t="s">
        <v>1888</v>
      </c>
      <c r="D26" s="262" t="s">
        <v>8410</v>
      </c>
      <c r="E26" s="509" t="s">
        <v>1928</v>
      </c>
      <c r="F26" s="511"/>
    </row>
    <row r="27" spans="1:9" ht="39.75" customHeight="1" x14ac:dyDescent="0.45">
      <c r="A27" s="261" t="s">
        <v>1913</v>
      </c>
      <c r="B27" s="264" t="s">
        <v>8407</v>
      </c>
      <c r="C27" s="515"/>
      <c r="D27" s="262" t="s">
        <v>8411</v>
      </c>
      <c r="E27" s="509" t="s">
        <v>1930</v>
      </c>
      <c r="F27" s="511"/>
    </row>
    <row r="28" spans="1:9" ht="39.75" customHeight="1" x14ac:dyDescent="0.45">
      <c r="A28" s="261" t="s">
        <v>1914</v>
      </c>
      <c r="B28" s="264" t="s">
        <v>8407</v>
      </c>
      <c r="C28" s="514" t="s">
        <v>1891</v>
      </c>
      <c r="D28" s="262" t="s">
        <v>8412</v>
      </c>
      <c r="E28" s="509" t="s">
        <v>1932</v>
      </c>
      <c r="F28" s="511"/>
    </row>
    <row r="29" spans="1:9" ht="39.75" customHeight="1" x14ac:dyDescent="0.45">
      <c r="A29" s="261" t="s">
        <v>1915</v>
      </c>
      <c r="B29" s="264" t="s">
        <v>8407</v>
      </c>
      <c r="C29" s="515"/>
      <c r="D29" s="262" t="s">
        <v>8413</v>
      </c>
      <c r="E29" s="509" t="s">
        <v>1934</v>
      </c>
      <c r="F29" s="511"/>
    </row>
    <row r="30" spans="1:9" ht="39.75" customHeight="1" x14ac:dyDescent="0.45">
      <c r="A30" s="261" t="s">
        <v>1916</v>
      </c>
      <c r="B30" s="264" t="s">
        <v>8407</v>
      </c>
      <c r="C30" s="514" t="s">
        <v>1894</v>
      </c>
      <c r="D30" s="262" t="s">
        <v>8414</v>
      </c>
      <c r="E30" s="509" t="s">
        <v>1936</v>
      </c>
      <c r="F30" s="511"/>
    </row>
    <row r="31" spans="1:9" ht="39.75" customHeight="1" x14ac:dyDescent="0.45">
      <c r="A31" s="261" t="s">
        <v>1917</v>
      </c>
      <c r="B31" s="264" t="s">
        <v>8407</v>
      </c>
      <c r="C31" s="515"/>
      <c r="D31" s="262" t="s">
        <v>8415</v>
      </c>
      <c r="E31" s="509" t="s">
        <v>1938</v>
      </c>
      <c r="F31" s="511"/>
      <c r="G31" s="269" t="s">
        <v>1918</v>
      </c>
      <c r="H31" s="269"/>
      <c r="I31" s="269" t="s">
        <v>1919</v>
      </c>
    </row>
    <row r="32" spans="1:9" ht="39.75" customHeight="1" x14ac:dyDescent="0.45">
      <c r="A32" s="261" t="s">
        <v>1920</v>
      </c>
      <c r="B32" s="264" t="s">
        <v>8407</v>
      </c>
      <c r="C32" s="267" t="s">
        <v>1897</v>
      </c>
      <c r="D32" s="262" t="s">
        <v>8416</v>
      </c>
      <c r="E32" s="509" t="s">
        <v>1940</v>
      </c>
      <c r="F32" s="511"/>
    </row>
    <row r="33" spans="1:9" ht="39.75" customHeight="1" x14ac:dyDescent="0.45">
      <c r="A33" s="261" t="s">
        <v>1921</v>
      </c>
      <c r="B33" s="264" t="s">
        <v>8407</v>
      </c>
      <c r="C33" s="267" t="s">
        <v>1899</v>
      </c>
      <c r="D33" s="262" t="s">
        <v>8417</v>
      </c>
      <c r="E33" s="509" t="s">
        <v>1942</v>
      </c>
      <c r="F33" s="511"/>
    </row>
    <row r="34" spans="1:9" ht="39.75" customHeight="1" x14ac:dyDescent="0.45">
      <c r="A34" s="261" t="s">
        <v>1922</v>
      </c>
      <c r="B34" s="268" t="s">
        <v>8418</v>
      </c>
      <c r="C34" s="270">
        <v>1</v>
      </c>
      <c r="D34" s="262" t="s">
        <v>8419</v>
      </c>
      <c r="E34" s="509" t="s">
        <v>8420</v>
      </c>
      <c r="F34" s="538"/>
    </row>
    <row r="35" spans="1:9" ht="39.75" customHeight="1" x14ac:dyDescent="0.45">
      <c r="A35" s="261" t="s">
        <v>1923</v>
      </c>
      <c r="B35" s="271" t="s">
        <v>8418</v>
      </c>
      <c r="C35" s="270">
        <v>2</v>
      </c>
      <c r="D35" s="262" t="s">
        <v>8421</v>
      </c>
      <c r="E35" s="509" t="s">
        <v>8422</v>
      </c>
      <c r="F35" s="538"/>
    </row>
    <row r="36" spans="1:9" ht="39.75" customHeight="1" x14ac:dyDescent="0.45">
      <c r="A36" s="261" t="s">
        <v>3946</v>
      </c>
      <c r="B36" s="272" t="s">
        <v>8418</v>
      </c>
      <c r="C36" s="273">
        <v>3</v>
      </c>
      <c r="D36" s="262" t="s">
        <v>8423</v>
      </c>
      <c r="E36" s="509" t="s">
        <v>8424</v>
      </c>
      <c r="F36" s="538"/>
    </row>
    <row r="37" spans="1:9" ht="39.75" customHeight="1" x14ac:dyDescent="0.45">
      <c r="A37" s="261" t="s">
        <v>1925</v>
      </c>
      <c r="B37" s="272" t="s">
        <v>8418</v>
      </c>
      <c r="C37" s="274">
        <v>4</v>
      </c>
      <c r="D37" s="262" t="s">
        <v>8425</v>
      </c>
      <c r="E37" s="509" t="s">
        <v>8426</v>
      </c>
      <c r="F37" s="538"/>
    </row>
    <row r="38" spans="1:9" ht="39.75" customHeight="1" x14ac:dyDescent="0.45">
      <c r="A38" s="261" t="s">
        <v>1927</v>
      </c>
      <c r="B38" s="272" t="s">
        <v>8418</v>
      </c>
      <c r="C38" s="273">
        <v>5</v>
      </c>
      <c r="D38" s="262" t="s">
        <v>8427</v>
      </c>
      <c r="E38" s="509" t="s">
        <v>8428</v>
      </c>
      <c r="F38" s="538"/>
    </row>
    <row r="39" spans="1:9" ht="39.75" customHeight="1" x14ac:dyDescent="0.45">
      <c r="A39" s="261" t="s">
        <v>1929</v>
      </c>
      <c r="B39" s="272" t="s">
        <v>8418</v>
      </c>
      <c r="C39" s="273">
        <v>6</v>
      </c>
      <c r="D39" s="262" t="s">
        <v>8429</v>
      </c>
      <c r="E39" s="509" t="s">
        <v>8430</v>
      </c>
      <c r="F39" s="538"/>
    </row>
    <row r="40" spans="1:9" ht="39.75" customHeight="1" x14ac:dyDescent="0.45">
      <c r="A40" s="261" t="s">
        <v>1931</v>
      </c>
      <c r="B40" s="272" t="s">
        <v>8431</v>
      </c>
      <c r="C40" s="274">
        <v>1</v>
      </c>
      <c r="D40" s="275" t="s">
        <v>8432</v>
      </c>
      <c r="E40" s="509" t="s">
        <v>1954</v>
      </c>
      <c r="F40" s="511"/>
    </row>
    <row r="41" spans="1:9" ht="39.75" customHeight="1" x14ac:dyDescent="0.45">
      <c r="A41" s="261" t="s">
        <v>1933</v>
      </c>
      <c r="B41" s="272" t="s">
        <v>8431</v>
      </c>
      <c r="C41" s="274">
        <v>2</v>
      </c>
      <c r="D41" s="275" t="s">
        <v>8433</v>
      </c>
      <c r="E41" s="509" t="s">
        <v>1956</v>
      </c>
      <c r="F41" s="511"/>
    </row>
    <row r="42" spans="1:9" ht="39.75" customHeight="1" x14ac:dyDescent="0.45">
      <c r="A42" s="261" t="s">
        <v>1935</v>
      </c>
      <c r="B42" s="272" t="s">
        <v>8431</v>
      </c>
      <c r="C42" s="274">
        <v>3</v>
      </c>
      <c r="D42" s="275" t="s">
        <v>8434</v>
      </c>
      <c r="E42" s="509" t="s">
        <v>8435</v>
      </c>
      <c r="F42" s="511"/>
    </row>
    <row r="43" spans="1:9" ht="39.75" customHeight="1" x14ac:dyDescent="0.45">
      <c r="A43" s="261" t="s">
        <v>1937</v>
      </c>
      <c r="B43" s="272" t="s">
        <v>8431</v>
      </c>
      <c r="C43" s="274">
        <v>4</v>
      </c>
      <c r="D43" s="275" t="s">
        <v>8436</v>
      </c>
      <c r="E43" s="509" t="s">
        <v>8437</v>
      </c>
      <c r="F43" s="511"/>
    </row>
    <row r="44" spans="1:9" ht="39.75" customHeight="1" x14ac:dyDescent="0.45">
      <c r="A44" s="261" t="s">
        <v>1939</v>
      </c>
      <c r="B44" s="272" t="s">
        <v>8431</v>
      </c>
      <c r="C44" s="276">
        <v>5</v>
      </c>
      <c r="D44" s="275" t="s">
        <v>8438</v>
      </c>
      <c r="E44" s="509" t="s">
        <v>8439</v>
      </c>
      <c r="F44" s="511"/>
    </row>
    <row r="45" spans="1:9" ht="39.75" customHeight="1" x14ac:dyDescent="0.45">
      <c r="A45" s="261" t="s">
        <v>1941</v>
      </c>
      <c r="B45" s="272" t="s">
        <v>8431</v>
      </c>
      <c r="C45" s="267" t="s">
        <v>1899</v>
      </c>
      <c r="D45" s="275" t="s">
        <v>8440</v>
      </c>
      <c r="E45" s="509" t="s">
        <v>8441</v>
      </c>
      <c r="F45" s="511"/>
    </row>
    <row r="46" spans="1:9" ht="39.75" customHeight="1" x14ac:dyDescent="0.45">
      <c r="A46" s="261" t="s">
        <v>3947</v>
      </c>
      <c r="B46" s="268" t="s">
        <v>8442</v>
      </c>
      <c r="C46" s="267" t="s">
        <v>1885</v>
      </c>
      <c r="D46" s="262" t="s">
        <v>8443</v>
      </c>
      <c r="E46" s="277" t="s">
        <v>1962</v>
      </c>
      <c r="F46" s="265"/>
      <c r="G46" s="265"/>
      <c r="H46" s="265"/>
      <c r="I46" s="266"/>
    </row>
    <row r="47" spans="1:9" ht="39.75" customHeight="1" x14ac:dyDescent="0.45">
      <c r="A47" s="261" t="s">
        <v>3948</v>
      </c>
      <c r="B47" s="268" t="s">
        <v>8444</v>
      </c>
      <c r="C47" s="267" t="s">
        <v>1888</v>
      </c>
      <c r="D47" s="262" t="s">
        <v>8445</v>
      </c>
      <c r="E47" s="277" t="s">
        <v>8446</v>
      </c>
      <c r="F47" s="265"/>
      <c r="G47" s="265"/>
      <c r="H47" s="265"/>
      <c r="I47" s="266"/>
    </row>
    <row r="48" spans="1:9" ht="39.75" customHeight="1" x14ac:dyDescent="0.45">
      <c r="A48" s="261" t="s">
        <v>3949</v>
      </c>
      <c r="B48" s="268" t="s">
        <v>8447</v>
      </c>
      <c r="C48" s="267" t="s">
        <v>1891</v>
      </c>
      <c r="D48" s="262" t="s">
        <v>8448</v>
      </c>
      <c r="E48" s="277" t="s">
        <v>8449</v>
      </c>
      <c r="F48" s="265"/>
      <c r="G48" s="265"/>
      <c r="H48" s="265"/>
      <c r="I48" s="266"/>
    </row>
    <row r="49" spans="1:9" ht="39.75" customHeight="1" x14ac:dyDescent="0.45">
      <c r="A49" s="261" t="s">
        <v>3950</v>
      </c>
      <c r="B49" s="268" t="s">
        <v>8450</v>
      </c>
      <c r="C49" s="267" t="s">
        <v>1894</v>
      </c>
      <c r="D49" s="262" t="s">
        <v>8451</v>
      </c>
      <c r="E49" s="277" t="s">
        <v>8452</v>
      </c>
      <c r="F49" s="265"/>
      <c r="G49" s="265"/>
      <c r="H49" s="265"/>
      <c r="I49" s="266"/>
    </row>
    <row r="50" spans="1:9" ht="39.75" customHeight="1" x14ac:dyDescent="0.45">
      <c r="A50" s="261" t="s">
        <v>3951</v>
      </c>
      <c r="B50" s="268" t="s">
        <v>8453</v>
      </c>
      <c r="C50" s="267" t="s">
        <v>1897</v>
      </c>
      <c r="D50" s="262" t="s">
        <v>8454</v>
      </c>
      <c r="E50" s="277" t="s">
        <v>8455</v>
      </c>
      <c r="F50" s="265"/>
      <c r="G50" s="265"/>
      <c r="H50" s="265"/>
      <c r="I50" s="266"/>
    </row>
    <row r="51" spans="1:9" ht="39.75" customHeight="1" x14ac:dyDescent="0.45">
      <c r="A51" s="261" t="s">
        <v>3952</v>
      </c>
      <c r="B51" s="268" t="s">
        <v>8456</v>
      </c>
      <c r="C51" s="267" t="s">
        <v>1899</v>
      </c>
      <c r="D51" s="262" t="s">
        <v>8457</v>
      </c>
      <c r="E51" s="277" t="s">
        <v>8458</v>
      </c>
      <c r="F51" s="265"/>
      <c r="G51" s="265"/>
      <c r="H51" s="265"/>
      <c r="I51" s="266"/>
    </row>
    <row r="52" spans="1:9" ht="39.75" customHeight="1" x14ac:dyDescent="0.45">
      <c r="A52" s="261" t="s">
        <v>3953</v>
      </c>
      <c r="B52" s="268" t="s">
        <v>8418</v>
      </c>
      <c r="C52" s="267">
        <v>3</v>
      </c>
      <c r="D52" s="262" t="s">
        <v>8459</v>
      </c>
      <c r="E52" s="277" t="s">
        <v>8460</v>
      </c>
      <c r="F52" s="265"/>
      <c r="G52" s="265"/>
      <c r="H52" s="265"/>
      <c r="I52" s="266"/>
    </row>
    <row r="53" spans="1:9" ht="39.75" customHeight="1" x14ac:dyDescent="0.45">
      <c r="A53" s="261" t="s">
        <v>3954</v>
      </c>
      <c r="B53" s="268" t="s">
        <v>8418</v>
      </c>
      <c r="C53" s="267">
        <v>4</v>
      </c>
      <c r="D53" s="262" t="s">
        <v>8461</v>
      </c>
      <c r="E53" s="277" t="s">
        <v>8462</v>
      </c>
      <c r="F53" s="265"/>
      <c r="G53" s="265"/>
      <c r="H53" s="265"/>
      <c r="I53" s="266"/>
    </row>
    <row r="54" spans="1:9" ht="39.75" customHeight="1" x14ac:dyDescent="0.45">
      <c r="A54" s="261" t="s">
        <v>3955</v>
      </c>
      <c r="B54" s="268" t="s">
        <v>8418</v>
      </c>
      <c r="C54" s="514">
        <v>5</v>
      </c>
      <c r="D54" s="262" t="s">
        <v>8463</v>
      </c>
      <c r="E54" s="277" t="s">
        <v>8464</v>
      </c>
      <c r="F54" s="265"/>
      <c r="G54" s="265"/>
      <c r="H54" s="265"/>
      <c r="I54" s="266"/>
    </row>
    <row r="55" spans="1:9" ht="39.75" customHeight="1" x14ac:dyDescent="0.45">
      <c r="A55" s="261" t="s">
        <v>3956</v>
      </c>
      <c r="B55" s="268" t="s">
        <v>8418</v>
      </c>
      <c r="C55" s="519"/>
      <c r="D55" s="262" t="s">
        <v>8465</v>
      </c>
      <c r="E55" s="277" t="s">
        <v>8466</v>
      </c>
      <c r="F55" s="265"/>
      <c r="G55" s="265"/>
      <c r="H55" s="265"/>
      <c r="I55" s="266"/>
    </row>
    <row r="56" spans="1:9" ht="39.75" customHeight="1" x14ac:dyDescent="0.45">
      <c r="A56" s="261" t="s">
        <v>3957</v>
      </c>
      <c r="B56" s="268" t="s">
        <v>8418</v>
      </c>
      <c r="C56" s="514" t="s">
        <v>1899</v>
      </c>
      <c r="D56" s="262" t="s">
        <v>8467</v>
      </c>
      <c r="E56" s="277" t="s">
        <v>8468</v>
      </c>
      <c r="F56" s="265"/>
      <c r="G56" s="265"/>
      <c r="H56" s="265"/>
      <c r="I56" s="266"/>
    </row>
    <row r="57" spans="1:9" ht="39.75" customHeight="1" x14ac:dyDescent="0.45">
      <c r="A57" s="261" t="s">
        <v>3958</v>
      </c>
      <c r="B57" s="268" t="s">
        <v>8418</v>
      </c>
      <c r="C57" s="519"/>
      <c r="D57" s="262" t="s">
        <v>8469</v>
      </c>
      <c r="E57" s="277" t="s">
        <v>8470</v>
      </c>
      <c r="F57" s="265"/>
      <c r="G57" s="265"/>
      <c r="H57" s="265"/>
      <c r="I57" s="266"/>
    </row>
    <row r="58" spans="1:9" ht="39.75" customHeight="1" x14ac:dyDescent="0.45">
      <c r="A58" s="261" t="s">
        <v>3959</v>
      </c>
      <c r="B58" s="264" t="s">
        <v>8471</v>
      </c>
      <c r="C58" s="267">
        <v>3</v>
      </c>
      <c r="D58" s="262" t="s">
        <v>8472</v>
      </c>
      <c r="E58" s="509" t="s">
        <v>8473</v>
      </c>
      <c r="F58" s="511"/>
    </row>
    <row r="59" spans="1:9" ht="39.75" customHeight="1" x14ac:dyDescent="0.45">
      <c r="A59" s="261" t="s">
        <v>3960</v>
      </c>
      <c r="B59" s="264" t="s">
        <v>8471</v>
      </c>
      <c r="C59" s="267">
        <v>4</v>
      </c>
      <c r="D59" s="262" t="s">
        <v>8474</v>
      </c>
      <c r="E59" s="509" t="s">
        <v>8475</v>
      </c>
      <c r="F59" s="511"/>
    </row>
    <row r="60" spans="1:9" ht="39.75" customHeight="1" x14ac:dyDescent="0.45">
      <c r="A60" s="261" t="s">
        <v>3961</v>
      </c>
      <c r="B60" s="264" t="s">
        <v>8471</v>
      </c>
      <c r="C60" s="267">
        <v>5</v>
      </c>
      <c r="D60" s="262" t="s">
        <v>8476</v>
      </c>
      <c r="E60" s="509" t="s">
        <v>8477</v>
      </c>
      <c r="F60" s="511"/>
    </row>
    <row r="61" spans="1:9" ht="39.75" customHeight="1" x14ac:dyDescent="0.45">
      <c r="A61" s="261" t="s">
        <v>3962</v>
      </c>
      <c r="B61" s="264" t="s">
        <v>8471</v>
      </c>
      <c r="C61" s="267">
        <v>6</v>
      </c>
      <c r="D61" s="262" t="s">
        <v>8478</v>
      </c>
      <c r="E61" s="509" t="s">
        <v>8479</v>
      </c>
      <c r="F61" s="511"/>
    </row>
    <row r="62" spans="1:9" ht="39.75" customHeight="1" x14ac:dyDescent="0.45">
      <c r="A62" s="261" t="s">
        <v>3963</v>
      </c>
      <c r="B62" s="268" t="s">
        <v>8480</v>
      </c>
      <c r="C62" s="267">
        <v>3</v>
      </c>
      <c r="D62" s="262" t="s">
        <v>8481</v>
      </c>
      <c r="E62" s="509" t="s">
        <v>8482</v>
      </c>
      <c r="F62" s="511"/>
    </row>
    <row r="63" spans="1:9" ht="39.75" customHeight="1" x14ac:dyDescent="0.45">
      <c r="A63" s="261" t="s">
        <v>3964</v>
      </c>
      <c r="B63" s="268" t="s">
        <v>8483</v>
      </c>
      <c r="C63" s="267">
        <v>4</v>
      </c>
      <c r="D63" s="262" t="s">
        <v>8484</v>
      </c>
      <c r="E63" s="509" t="s">
        <v>8485</v>
      </c>
      <c r="F63" s="511"/>
    </row>
    <row r="64" spans="1:9" ht="39.75" customHeight="1" x14ac:dyDescent="0.45">
      <c r="A64" s="261" t="s">
        <v>3965</v>
      </c>
      <c r="B64" s="268" t="s">
        <v>8480</v>
      </c>
      <c r="C64" s="267">
        <v>5</v>
      </c>
      <c r="D64" s="262" t="s">
        <v>8486</v>
      </c>
      <c r="E64" s="509" t="s">
        <v>8487</v>
      </c>
      <c r="F64" s="511"/>
    </row>
    <row r="65" spans="1:8" ht="39.75" customHeight="1" x14ac:dyDescent="0.45">
      <c r="A65" s="261" t="s">
        <v>3966</v>
      </c>
      <c r="B65" s="268" t="s">
        <v>8483</v>
      </c>
      <c r="C65" s="267">
        <v>6</v>
      </c>
      <c r="D65" s="262" t="s">
        <v>8488</v>
      </c>
      <c r="E65" s="509" t="s">
        <v>8489</v>
      </c>
      <c r="F65" s="511"/>
    </row>
    <row r="66" spans="1:8" ht="39.75" customHeight="1" x14ac:dyDescent="0.45">
      <c r="A66" s="261" t="s">
        <v>3967</v>
      </c>
      <c r="B66" s="268" t="s">
        <v>8418</v>
      </c>
      <c r="C66" s="278" t="s">
        <v>8490</v>
      </c>
      <c r="D66" s="262" t="s">
        <v>8491</v>
      </c>
      <c r="E66" s="509" t="s">
        <v>8492</v>
      </c>
      <c r="F66" s="511"/>
    </row>
    <row r="67" spans="1:8" ht="39.75" customHeight="1" x14ac:dyDescent="0.45">
      <c r="A67" s="261" t="s">
        <v>3968</v>
      </c>
      <c r="B67" s="268" t="s">
        <v>8493</v>
      </c>
      <c r="C67" s="278" t="s">
        <v>8490</v>
      </c>
      <c r="D67" s="262" t="s">
        <v>8494</v>
      </c>
      <c r="E67" s="520" t="s">
        <v>8495</v>
      </c>
      <c r="F67" s="522"/>
    </row>
    <row r="68" spans="1:8" ht="39.75" customHeight="1" x14ac:dyDescent="0.45">
      <c r="A68" s="261" t="s">
        <v>3969</v>
      </c>
      <c r="B68" s="268" t="s">
        <v>8418</v>
      </c>
      <c r="C68" s="514">
        <v>1</v>
      </c>
      <c r="D68" s="277" t="s">
        <v>8496</v>
      </c>
      <c r="E68" s="527" t="s">
        <v>8497</v>
      </c>
      <c r="F68" s="528"/>
      <c r="G68" s="529"/>
    </row>
    <row r="69" spans="1:8" ht="39.75" customHeight="1" x14ac:dyDescent="0.45">
      <c r="A69" s="261" t="s">
        <v>3970</v>
      </c>
      <c r="B69" s="268" t="s">
        <v>8418</v>
      </c>
      <c r="C69" s="519"/>
      <c r="D69" s="277" t="s">
        <v>8498</v>
      </c>
      <c r="E69" s="527" t="s">
        <v>8499</v>
      </c>
      <c r="F69" s="528"/>
      <c r="G69" s="529"/>
    </row>
    <row r="70" spans="1:8" ht="39.75" customHeight="1" x14ac:dyDescent="0.45">
      <c r="A70" s="261" t="s">
        <v>3971</v>
      </c>
      <c r="B70" s="268" t="s">
        <v>8418</v>
      </c>
      <c r="C70" s="514">
        <v>2</v>
      </c>
      <c r="D70" s="262" t="s">
        <v>8500</v>
      </c>
      <c r="E70" s="527" t="s">
        <v>8501</v>
      </c>
      <c r="F70" s="528"/>
      <c r="G70" s="529"/>
      <c r="H70" s="279"/>
    </row>
    <row r="71" spans="1:8" ht="39.75" customHeight="1" x14ac:dyDescent="0.45">
      <c r="A71" s="261" t="s">
        <v>3972</v>
      </c>
      <c r="B71" s="268" t="s">
        <v>8418</v>
      </c>
      <c r="C71" s="519"/>
      <c r="D71" s="262" t="s">
        <v>8502</v>
      </c>
      <c r="E71" s="527" t="s">
        <v>8503</v>
      </c>
      <c r="F71" s="528"/>
      <c r="G71" s="529"/>
      <c r="H71" s="279"/>
    </row>
    <row r="72" spans="1:8" ht="39.75" customHeight="1" x14ac:dyDescent="0.45">
      <c r="A72" s="261" t="s">
        <v>3973</v>
      </c>
      <c r="B72" s="268" t="s">
        <v>8418</v>
      </c>
      <c r="C72" s="514">
        <v>3</v>
      </c>
      <c r="D72" s="262" t="s">
        <v>8504</v>
      </c>
      <c r="E72" s="527" t="s">
        <v>8505</v>
      </c>
      <c r="F72" s="528"/>
      <c r="G72" s="529"/>
      <c r="H72" s="279"/>
    </row>
    <row r="73" spans="1:8" ht="39.75" customHeight="1" x14ac:dyDescent="0.45">
      <c r="A73" s="261" t="s">
        <v>3974</v>
      </c>
      <c r="B73" s="268" t="s">
        <v>8418</v>
      </c>
      <c r="C73" s="519"/>
      <c r="D73" s="262" t="s">
        <v>8506</v>
      </c>
      <c r="E73" s="527" t="s">
        <v>8507</v>
      </c>
      <c r="F73" s="528"/>
      <c r="G73" s="529"/>
      <c r="H73" s="279"/>
    </row>
    <row r="74" spans="1:8" ht="39.75" customHeight="1" x14ac:dyDescent="0.45">
      <c r="A74" s="261" t="s">
        <v>3975</v>
      </c>
      <c r="B74" s="268" t="s">
        <v>8418</v>
      </c>
      <c r="C74" s="514">
        <v>4</v>
      </c>
      <c r="D74" s="262" t="s">
        <v>8508</v>
      </c>
      <c r="E74" s="527" t="s">
        <v>8509</v>
      </c>
      <c r="F74" s="528"/>
      <c r="G74" s="529"/>
      <c r="H74" s="279"/>
    </row>
    <row r="75" spans="1:8" ht="39.75" customHeight="1" x14ac:dyDescent="0.45">
      <c r="A75" s="261" t="s">
        <v>3976</v>
      </c>
      <c r="B75" s="268" t="s">
        <v>8418</v>
      </c>
      <c r="C75" s="519"/>
      <c r="D75" s="262" t="s">
        <v>8510</v>
      </c>
      <c r="E75" s="527" t="s">
        <v>8511</v>
      </c>
      <c r="F75" s="528"/>
      <c r="G75" s="529"/>
      <c r="H75" s="279"/>
    </row>
    <row r="76" spans="1:8" ht="39.75" customHeight="1" x14ac:dyDescent="0.45">
      <c r="A76" s="261" t="s">
        <v>3977</v>
      </c>
      <c r="B76" s="264" t="s">
        <v>8360</v>
      </c>
      <c r="C76" s="514">
        <v>5</v>
      </c>
      <c r="D76" s="262" t="s">
        <v>8512</v>
      </c>
      <c r="E76" s="527" t="s">
        <v>8513</v>
      </c>
      <c r="F76" s="528"/>
      <c r="G76" s="529"/>
      <c r="H76" s="279"/>
    </row>
    <row r="77" spans="1:8" ht="39.75" customHeight="1" x14ac:dyDescent="0.45">
      <c r="A77" s="261" t="s">
        <v>3978</v>
      </c>
      <c r="B77" s="264" t="s">
        <v>8360</v>
      </c>
      <c r="C77" s="535"/>
      <c r="D77" s="262" t="s">
        <v>8514</v>
      </c>
      <c r="E77" s="527" t="s">
        <v>8515</v>
      </c>
      <c r="F77" s="528"/>
      <c r="G77" s="529"/>
      <c r="H77" s="279"/>
    </row>
    <row r="78" spans="1:8" ht="39.75" customHeight="1" x14ac:dyDescent="0.45">
      <c r="A78" s="261" t="s">
        <v>3979</v>
      </c>
      <c r="B78" s="280" t="s">
        <v>8360</v>
      </c>
      <c r="C78" s="273">
        <v>6</v>
      </c>
      <c r="D78" s="275" t="s">
        <v>8516</v>
      </c>
      <c r="E78" s="527" t="s">
        <v>8517</v>
      </c>
      <c r="F78" s="528"/>
      <c r="G78" s="529"/>
      <c r="H78" s="279"/>
    </row>
    <row r="79" spans="1:8" ht="39.75" customHeight="1" x14ac:dyDescent="0.45">
      <c r="A79" s="261" t="s">
        <v>3980</v>
      </c>
      <c r="B79" s="271" t="s">
        <v>8518</v>
      </c>
      <c r="C79" s="536">
        <v>1</v>
      </c>
      <c r="D79" s="275" t="s">
        <v>8519</v>
      </c>
      <c r="E79" s="527" t="s">
        <v>8520</v>
      </c>
      <c r="F79" s="528"/>
      <c r="G79" s="529"/>
      <c r="H79" s="279"/>
    </row>
    <row r="80" spans="1:8" ht="39.75" customHeight="1" x14ac:dyDescent="0.45">
      <c r="A80" s="261" t="s">
        <v>3981</v>
      </c>
      <c r="B80" s="271" t="s">
        <v>8521</v>
      </c>
      <c r="C80" s="537"/>
      <c r="D80" s="275" t="s">
        <v>8522</v>
      </c>
      <c r="E80" s="527" t="s">
        <v>8523</v>
      </c>
      <c r="F80" s="528"/>
      <c r="G80" s="529"/>
      <c r="H80" s="279"/>
    </row>
    <row r="81" spans="1:9" ht="39.75" customHeight="1" x14ac:dyDescent="0.45">
      <c r="A81" s="261" t="s">
        <v>3982</v>
      </c>
      <c r="B81" s="271" t="s">
        <v>8518</v>
      </c>
      <c r="C81" s="267" t="s">
        <v>8524</v>
      </c>
      <c r="D81" s="262" t="s">
        <v>8525</v>
      </c>
      <c r="E81" s="509" t="s">
        <v>8526</v>
      </c>
      <c r="F81" s="510"/>
      <c r="G81" s="511"/>
      <c r="H81" s="279"/>
    </row>
    <row r="82" spans="1:9" ht="39.75" customHeight="1" x14ac:dyDescent="0.45">
      <c r="A82" s="261" t="s">
        <v>3983</v>
      </c>
      <c r="B82" s="271" t="s">
        <v>8521</v>
      </c>
      <c r="C82" s="267" t="s">
        <v>1891</v>
      </c>
      <c r="D82" s="262" t="s">
        <v>8527</v>
      </c>
      <c r="E82" s="509" t="s">
        <v>8528</v>
      </c>
      <c r="F82" s="510"/>
      <c r="G82" s="511"/>
      <c r="H82" s="265"/>
      <c r="I82" s="266"/>
    </row>
    <row r="83" spans="1:9" ht="39.75" customHeight="1" x14ac:dyDescent="0.45">
      <c r="A83" s="261" t="s">
        <v>3984</v>
      </c>
      <c r="B83" s="271" t="s">
        <v>8518</v>
      </c>
      <c r="C83" s="267" t="s">
        <v>1894</v>
      </c>
      <c r="D83" s="262" t="s">
        <v>8529</v>
      </c>
      <c r="E83" s="509" t="s">
        <v>8530</v>
      </c>
      <c r="F83" s="510"/>
      <c r="G83" s="511"/>
      <c r="H83" s="265"/>
      <c r="I83" s="266"/>
    </row>
    <row r="84" spans="1:9" ht="39.75" customHeight="1" x14ac:dyDescent="0.45">
      <c r="A84" s="261" t="s">
        <v>3985</v>
      </c>
      <c r="B84" s="271" t="s">
        <v>8521</v>
      </c>
      <c r="C84" s="267" t="s">
        <v>1897</v>
      </c>
      <c r="D84" s="262" t="s">
        <v>8531</v>
      </c>
      <c r="E84" s="509" t="s">
        <v>8532</v>
      </c>
      <c r="F84" s="510"/>
      <c r="G84" s="511"/>
      <c r="H84" s="265"/>
      <c r="I84" s="266"/>
    </row>
    <row r="85" spans="1:9" ht="39.75" customHeight="1" x14ac:dyDescent="0.45">
      <c r="A85" s="261" t="s">
        <v>3986</v>
      </c>
      <c r="B85" s="271" t="s">
        <v>8518</v>
      </c>
      <c r="C85" s="267" t="s">
        <v>1899</v>
      </c>
      <c r="D85" s="262" t="s">
        <v>8533</v>
      </c>
      <c r="E85" s="509" t="s">
        <v>8534</v>
      </c>
      <c r="F85" s="510"/>
      <c r="G85" s="511"/>
      <c r="H85" s="265"/>
      <c r="I85" s="266"/>
    </row>
    <row r="86" spans="1:9" ht="39.75" customHeight="1" x14ac:dyDescent="0.45">
      <c r="A86" s="261" t="s">
        <v>3987</v>
      </c>
      <c r="B86" s="268" t="s">
        <v>8535</v>
      </c>
      <c r="C86" s="514">
        <v>1</v>
      </c>
      <c r="D86" s="262" t="s">
        <v>8536</v>
      </c>
      <c r="E86" s="509" t="s">
        <v>8537</v>
      </c>
      <c r="F86" s="510"/>
      <c r="G86" s="510"/>
      <c r="H86" s="510"/>
      <c r="I86" s="511"/>
    </row>
    <row r="87" spans="1:9" ht="39.75" customHeight="1" x14ac:dyDescent="0.45">
      <c r="A87" s="261" t="s">
        <v>3988</v>
      </c>
      <c r="B87" s="268" t="s">
        <v>8535</v>
      </c>
      <c r="C87" s="519"/>
      <c r="D87" s="262" t="s">
        <v>8538</v>
      </c>
      <c r="E87" s="509" t="s">
        <v>8539</v>
      </c>
      <c r="F87" s="510"/>
      <c r="G87" s="510"/>
      <c r="H87" s="510"/>
      <c r="I87" s="511"/>
    </row>
    <row r="88" spans="1:9" ht="39.75" customHeight="1" x14ac:dyDescent="0.45">
      <c r="A88" s="261" t="s">
        <v>3989</v>
      </c>
      <c r="B88" s="268" t="s">
        <v>8540</v>
      </c>
      <c r="C88" s="514">
        <v>2</v>
      </c>
      <c r="D88" s="262" t="s">
        <v>8541</v>
      </c>
      <c r="E88" s="509" t="s">
        <v>8542</v>
      </c>
      <c r="F88" s="510"/>
      <c r="G88" s="510"/>
      <c r="H88" s="510"/>
      <c r="I88" s="511"/>
    </row>
    <row r="89" spans="1:9" ht="39.75" customHeight="1" x14ac:dyDescent="0.45">
      <c r="A89" s="261" t="s">
        <v>3990</v>
      </c>
      <c r="B89" s="268" t="s">
        <v>8540</v>
      </c>
      <c r="C89" s="519"/>
      <c r="D89" s="262" t="s">
        <v>8543</v>
      </c>
      <c r="E89" s="509" t="s">
        <v>8544</v>
      </c>
      <c r="F89" s="510"/>
      <c r="G89" s="510"/>
      <c r="H89" s="510"/>
      <c r="I89" s="511"/>
    </row>
    <row r="90" spans="1:9" ht="39.75" customHeight="1" x14ac:dyDescent="0.45">
      <c r="A90" s="261" t="s">
        <v>3991</v>
      </c>
      <c r="B90" s="268" t="s">
        <v>8540</v>
      </c>
      <c r="C90" s="514">
        <v>3</v>
      </c>
      <c r="D90" s="262" t="s">
        <v>8545</v>
      </c>
      <c r="E90" s="509" t="s">
        <v>8546</v>
      </c>
      <c r="F90" s="510"/>
      <c r="G90" s="510"/>
      <c r="H90" s="510"/>
      <c r="I90" s="511"/>
    </row>
    <row r="91" spans="1:9" ht="39.75" customHeight="1" x14ac:dyDescent="0.45">
      <c r="A91" s="261" t="s">
        <v>3992</v>
      </c>
      <c r="B91" s="268" t="s">
        <v>8540</v>
      </c>
      <c r="C91" s="519"/>
      <c r="D91" s="262" t="s">
        <v>8547</v>
      </c>
      <c r="E91" s="509" t="s">
        <v>8548</v>
      </c>
      <c r="F91" s="510"/>
      <c r="G91" s="510"/>
      <c r="H91" s="510"/>
      <c r="I91" s="511"/>
    </row>
    <row r="92" spans="1:9" ht="39.75" customHeight="1" x14ac:dyDescent="0.45">
      <c r="A92" s="261" t="s">
        <v>3993</v>
      </c>
      <c r="B92" s="268" t="s">
        <v>8540</v>
      </c>
      <c r="C92" s="514">
        <v>4</v>
      </c>
      <c r="D92" s="262" t="s">
        <v>8549</v>
      </c>
      <c r="E92" s="509" t="s">
        <v>8550</v>
      </c>
      <c r="F92" s="510"/>
      <c r="G92" s="510"/>
      <c r="H92" s="510"/>
      <c r="I92" s="511"/>
    </row>
    <row r="93" spans="1:9" ht="39.75" customHeight="1" x14ac:dyDescent="0.45">
      <c r="A93" s="261" t="s">
        <v>3994</v>
      </c>
      <c r="B93" s="268" t="s">
        <v>8540</v>
      </c>
      <c r="C93" s="519"/>
      <c r="D93" s="262" t="s">
        <v>8551</v>
      </c>
      <c r="E93" s="509" t="s">
        <v>8552</v>
      </c>
      <c r="F93" s="510"/>
      <c r="G93" s="510"/>
      <c r="H93" s="510"/>
      <c r="I93" s="511"/>
    </row>
    <row r="94" spans="1:9" ht="39.75" customHeight="1" x14ac:dyDescent="0.45">
      <c r="A94" s="261" t="s">
        <v>3995</v>
      </c>
      <c r="B94" s="268" t="s">
        <v>8540</v>
      </c>
      <c r="C94" s="514">
        <v>5</v>
      </c>
      <c r="D94" s="262" t="s">
        <v>8553</v>
      </c>
      <c r="E94" s="509" t="s">
        <v>8554</v>
      </c>
      <c r="F94" s="510"/>
      <c r="G94" s="510"/>
      <c r="H94" s="510"/>
      <c r="I94" s="511"/>
    </row>
    <row r="95" spans="1:9" ht="39.75" customHeight="1" x14ac:dyDescent="0.45">
      <c r="A95" s="261" t="s">
        <v>3996</v>
      </c>
      <c r="B95" s="268" t="s">
        <v>8540</v>
      </c>
      <c r="C95" s="519"/>
      <c r="D95" s="262" t="s">
        <v>8555</v>
      </c>
      <c r="E95" s="509" t="s">
        <v>8556</v>
      </c>
      <c r="F95" s="510"/>
      <c r="G95" s="510"/>
      <c r="H95" s="510"/>
      <c r="I95" s="511"/>
    </row>
    <row r="96" spans="1:9" ht="39.75" customHeight="1" x14ac:dyDescent="0.45">
      <c r="A96" s="261" t="s">
        <v>3997</v>
      </c>
      <c r="B96" s="268" t="s">
        <v>8540</v>
      </c>
      <c r="C96" s="514">
        <v>6</v>
      </c>
      <c r="D96" s="262" t="s">
        <v>8557</v>
      </c>
      <c r="E96" s="509" t="s">
        <v>8558</v>
      </c>
      <c r="F96" s="510"/>
      <c r="G96" s="510"/>
      <c r="H96" s="510"/>
      <c r="I96" s="511"/>
    </row>
    <row r="97" spans="1:9" ht="39.75" customHeight="1" x14ac:dyDescent="0.45">
      <c r="A97" s="261" t="s">
        <v>3998</v>
      </c>
      <c r="B97" s="268" t="s">
        <v>8540</v>
      </c>
      <c r="C97" s="519"/>
      <c r="D97" s="262" t="s">
        <v>8559</v>
      </c>
      <c r="E97" s="509" t="s">
        <v>8560</v>
      </c>
      <c r="F97" s="510"/>
      <c r="G97" s="510"/>
      <c r="H97" s="510"/>
      <c r="I97" s="511"/>
    </row>
    <row r="98" spans="1:9" ht="39.75" customHeight="1" x14ac:dyDescent="0.45">
      <c r="A98" s="261" t="s">
        <v>3999</v>
      </c>
      <c r="B98" s="268" t="s">
        <v>8431</v>
      </c>
      <c r="C98" s="270">
        <v>1</v>
      </c>
      <c r="D98" s="262" t="s">
        <v>8561</v>
      </c>
      <c r="E98" s="509" t="s">
        <v>8562</v>
      </c>
      <c r="F98" s="510"/>
      <c r="G98" s="510"/>
      <c r="H98" s="510"/>
      <c r="I98" s="511"/>
    </row>
    <row r="99" spans="1:9" ht="39.75" customHeight="1" x14ac:dyDescent="0.45">
      <c r="A99" s="261" t="s">
        <v>4000</v>
      </c>
      <c r="B99" s="271" t="s">
        <v>8431</v>
      </c>
      <c r="C99" s="516">
        <v>2</v>
      </c>
      <c r="D99" s="262" t="s">
        <v>8563</v>
      </c>
      <c r="E99" s="509" t="s">
        <v>8564</v>
      </c>
      <c r="F99" s="510"/>
      <c r="G99" s="510"/>
      <c r="H99" s="510"/>
      <c r="I99" s="511"/>
    </row>
    <row r="100" spans="1:9" ht="39.75" customHeight="1" x14ac:dyDescent="0.45">
      <c r="A100" s="261" t="s">
        <v>4001</v>
      </c>
      <c r="B100" s="271" t="s">
        <v>8431</v>
      </c>
      <c r="C100" s="539"/>
      <c r="D100" s="262" t="s">
        <v>8565</v>
      </c>
      <c r="E100" s="509" t="s">
        <v>8566</v>
      </c>
      <c r="F100" s="510"/>
      <c r="G100" s="510"/>
      <c r="H100" s="510"/>
      <c r="I100" s="511"/>
    </row>
    <row r="101" spans="1:9" ht="39.75" customHeight="1" x14ac:dyDescent="0.45">
      <c r="A101" s="261" t="s">
        <v>4002</v>
      </c>
      <c r="B101" s="271" t="s">
        <v>8431</v>
      </c>
      <c r="C101" s="516">
        <v>3</v>
      </c>
      <c r="D101" s="262" t="s">
        <v>8567</v>
      </c>
      <c r="E101" s="509" t="s">
        <v>8568</v>
      </c>
      <c r="F101" s="510"/>
      <c r="G101" s="510"/>
      <c r="H101" s="510"/>
      <c r="I101" s="511"/>
    </row>
    <row r="102" spans="1:9" ht="39.75" customHeight="1" x14ac:dyDescent="0.45">
      <c r="A102" s="261" t="s">
        <v>4003</v>
      </c>
      <c r="B102" s="271" t="s">
        <v>8431</v>
      </c>
      <c r="C102" s="539"/>
      <c r="D102" s="262" t="s">
        <v>8569</v>
      </c>
      <c r="E102" s="520" t="s">
        <v>8570</v>
      </c>
      <c r="F102" s="521"/>
      <c r="G102" s="521"/>
      <c r="H102" s="521"/>
      <c r="I102" s="522"/>
    </row>
    <row r="103" spans="1:9" ht="39.75" customHeight="1" x14ac:dyDescent="0.45">
      <c r="A103" s="261" t="s">
        <v>1943</v>
      </c>
      <c r="B103" s="268" t="s">
        <v>8431</v>
      </c>
      <c r="C103" s="516">
        <v>4</v>
      </c>
      <c r="D103" s="277" t="s">
        <v>8571</v>
      </c>
      <c r="E103" s="509" t="s">
        <v>8572</v>
      </c>
      <c r="F103" s="510"/>
      <c r="G103" s="510"/>
      <c r="H103" s="510"/>
      <c r="I103" s="511"/>
    </row>
    <row r="104" spans="1:9" ht="39.75" customHeight="1" x14ac:dyDescent="0.45">
      <c r="A104" s="261" t="s">
        <v>1944</v>
      </c>
      <c r="B104" s="268" t="s">
        <v>8431</v>
      </c>
      <c r="C104" s="539"/>
      <c r="D104" s="277" t="s">
        <v>8573</v>
      </c>
      <c r="E104" s="509" t="s">
        <v>8574</v>
      </c>
      <c r="F104" s="510"/>
      <c r="G104" s="510"/>
      <c r="H104" s="510"/>
      <c r="I104" s="511"/>
    </row>
    <row r="105" spans="1:9" ht="39.75" customHeight="1" x14ac:dyDescent="0.45">
      <c r="A105" s="261" t="s">
        <v>1945</v>
      </c>
      <c r="B105" s="268" t="s">
        <v>8431</v>
      </c>
      <c r="C105" s="267">
        <v>5</v>
      </c>
      <c r="D105" s="277" t="s">
        <v>8575</v>
      </c>
      <c r="E105" s="509" t="s">
        <v>8576</v>
      </c>
      <c r="F105" s="510"/>
      <c r="G105" s="510"/>
      <c r="H105" s="510"/>
      <c r="I105" s="511"/>
    </row>
    <row r="106" spans="1:9" ht="39.75" customHeight="1" x14ac:dyDescent="0.45">
      <c r="A106" s="261" t="s">
        <v>1946</v>
      </c>
      <c r="B106" s="268" t="s">
        <v>8431</v>
      </c>
      <c r="C106" s="267">
        <v>6</v>
      </c>
      <c r="D106" s="262" t="s">
        <v>8577</v>
      </c>
      <c r="E106" s="530" t="s">
        <v>8578</v>
      </c>
      <c r="F106" s="531"/>
      <c r="G106" s="532"/>
      <c r="H106" s="532"/>
      <c r="I106" s="533"/>
    </row>
    <row r="107" spans="1:9" ht="39.75" customHeight="1" x14ac:dyDescent="0.45">
      <c r="A107" s="261" t="s">
        <v>1947</v>
      </c>
      <c r="B107" s="268" t="s">
        <v>8579</v>
      </c>
      <c r="C107" s="514">
        <v>1</v>
      </c>
      <c r="D107" s="262" t="s">
        <v>8580</v>
      </c>
      <c r="E107" s="509" t="s">
        <v>8581</v>
      </c>
      <c r="F107" s="511"/>
    </row>
    <row r="108" spans="1:9" ht="39.75" customHeight="1" x14ac:dyDescent="0.45">
      <c r="A108" s="261" t="s">
        <v>1948</v>
      </c>
      <c r="B108" s="268" t="s">
        <v>8579</v>
      </c>
      <c r="C108" s="519"/>
      <c r="D108" s="262" t="s">
        <v>8582</v>
      </c>
      <c r="E108" s="509" t="s">
        <v>1986</v>
      </c>
      <c r="F108" s="511"/>
    </row>
    <row r="109" spans="1:9" ht="39.75" customHeight="1" x14ac:dyDescent="0.45">
      <c r="A109" s="261" t="s">
        <v>1949</v>
      </c>
      <c r="B109" s="268" t="s">
        <v>8579</v>
      </c>
      <c r="C109" s="514">
        <v>2</v>
      </c>
      <c r="D109" s="262" t="s">
        <v>8583</v>
      </c>
      <c r="E109" s="509" t="s">
        <v>8584</v>
      </c>
      <c r="F109" s="511"/>
    </row>
    <row r="110" spans="1:9" ht="39.75" customHeight="1" x14ac:dyDescent="0.45">
      <c r="A110" s="261" t="s">
        <v>1950</v>
      </c>
      <c r="B110" s="268" t="s">
        <v>8579</v>
      </c>
      <c r="C110" s="515"/>
      <c r="D110" s="262" t="s">
        <v>8585</v>
      </c>
      <c r="E110" s="509" t="s">
        <v>8586</v>
      </c>
      <c r="F110" s="511"/>
    </row>
    <row r="111" spans="1:9" ht="39.75" customHeight="1" x14ac:dyDescent="0.45">
      <c r="A111" s="261" t="s">
        <v>1951</v>
      </c>
      <c r="B111" s="268" t="s">
        <v>8579</v>
      </c>
      <c r="C111" s="514">
        <v>3</v>
      </c>
      <c r="D111" s="262" t="s">
        <v>8587</v>
      </c>
      <c r="E111" s="509" t="s">
        <v>8588</v>
      </c>
      <c r="F111" s="511"/>
    </row>
    <row r="112" spans="1:9" ht="39.75" customHeight="1" x14ac:dyDescent="0.45">
      <c r="A112" s="261" t="s">
        <v>1952</v>
      </c>
      <c r="B112" s="268" t="s">
        <v>8579</v>
      </c>
      <c r="C112" s="515"/>
      <c r="D112" s="262" t="s">
        <v>8589</v>
      </c>
      <c r="E112" s="509" t="s">
        <v>8590</v>
      </c>
      <c r="F112" s="511"/>
    </row>
    <row r="113" spans="1:6" ht="39.75" customHeight="1" x14ac:dyDescent="0.45">
      <c r="A113" s="261" t="s">
        <v>1953</v>
      </c>
      <c r="B113" s="268" t="s">
        <v>8579</v>
      </c>
      <c r="C113" s="514">
        <v>4</v>
      </c>
      <c r="D113" s="262" t="s">
        <v>8591</v>
      </c>
      <c r="E113" s="509" t="s">
        <v>8592</v>
      </c>
      <c r="F113" s="511"/>
    </row>
    <row r="114" spans="1:6" ht="39.75" customHeight="1" x14ac:dyDescent="0.45">
      <c r="A114" s="261" t="s">
        <v>4004</v>
      </c>
      <c r="B114" s="268" t="s">
        <v>8579</v>
      </c>
      <c r="C114" s="534"/>
      <c r="D114" s="262" t="s">
        <v>8593</v>
      </c>
      <c r="E114" s="509" t="s">
        <v>8594</v>
      </c>
      <c r="F114" s="511"/>
    </row>
    <row r="115" spans="1:6" ht="39.75" customHeight="1" x14ac:dyDescent="0.45">
      <c r="A115" s="261" t="s">
        <v>1955</v>
      </c>
      <c r="B115" s="268" t="s">
        <v>8579</v>
      </c>
      <c r="C115" s="273">
        <v>5</v>
      </c>
      <c r="D115" s="275" t="s">
        <v>8595</v>
      </c>
      <c r="E115" s="509" t="s">
        <v>8596</v>
      </c>
      <c r="F115" s="511"/>
    </row>
    <row r="116" spans="1:6" ht="39.75" customHeight="1" x14ac:dyDescent="0.45">
      <c r="A116" s="261" t="s">
        <v>1957</v>
      </c>
      <c r="B116" s="268" t="s">
        <v>8579</v>
      </c>
      <c r="C116" s="273">
        <v>6</v>
      </c>
      <c r="D116" s="262" t="s">
        <v>8597</v>
      </c>
      <c r="E116" s="509" t="s">
        <v>8598</v>
      </c>
      <c r="F116" s="511"/>
    </row>
    <row r="117" spans="1:6" ht="39.75" customHeight="1" x14ac:dyDescent="0.45">
      <c r="A117" s="261" t="s">
        <v>1958</v>
      </c>
      <c r="B117" s="268" t="s">
        <v>8483</v>
      </c>
      <c r="C117" s="514">
        <v>1</v>
      </c>
      <c r="D117" s="262" t="s">
        <v>8599</v>
      </c>
      <c r="E117" s="509" t="s">
        <v>8600</v>
      </c>
      <c r="F117" s="511"/>
    </row>
    <row r="118" spans="1:6" ht="39.75" customHeight="1" x14ac:dyDescent="0.45">
      <c r="A118" s="261" t="s">
        <v>1959</v>
      </c>
      <c r="B118" s="268" t="s">
        <v>8483</v>
      </c>
      <c r="C118" s="515"/>
      <c r="D118" s="262" t="s">
        <v>8601</v>
      </c>
      <c r="E118" s="509" t="s">
        <v>8600</v>
      </c>
      <c r="F118" s="511"/>
    </row>
    <row r="119" spans="1:6" ht="39.75" customHeight="1" x14ac:dyDescent="0.45">
      <c r="A119" s="261" t="s">
        <v>1960</v>
      </c>
      <c r="B119" s="268" t="s">
        <v>8483</v>
      </c>
      <c r="C119" s="514">
        <v>2</v>
      </c>
      <c r="D119" s="262" t="s">
        <v>8602</v>
      </c>
      <c r="E119" s="509" t="s">
        <v>8564</v>
      </c>
      <c r="F119" s="511"/>
    </row>
    <row r="120" spans="1:6" ht="39.75" customHeight="1" x14ac:dyDescent="0.45">
      <c r="A120" s="261" t="s">
        <v>1961</v>
      </c>
      <c r="B120" s="268" t="s">
        <v>8603</v>
      </c>
      <c r="C120" s="515"/>
      <c r="D120" s="262" t="s">
        <v>8604</v>
      </c>
      <c r="E120" s="509" t="s">
        <v>8605</v>
      </c>
      <c r="F120" s="511"/>
    </row>
    <row r="121" spans="1:6" ht="39.75" customHeight="1" x14ac:dyDescent="0.45">
      <c r="A121" s="261" t="s">
        <v>1963</v>
      </c>
      <c r="B121" s="268" t="s">
        <v>8483</v>
      </c>
      <c r="C121" s="514">
        <v>3</v>
      </c>
      <c r="D121" s="262" t="s">
        <v>8606</v>
      </c>
      <c r="E121" s="509" t="s">
        <v>8568</v>
      </c>
      <c r="F121" s="511"/>
    </row>
    <row r="122" spans="1:6" ht="39.75" customHeight="1" x14ac:dyDescent="0.45">
      <c r="A122" s="261" t="s">
        <v>1964</v>
      </c>
      <c r="B122" s="268" t="s">
        <v>8603</v>
      </c>
      <c r="C122" s="515"/>
      <c r="D122" s="262" t="s">
        <v>8607</v>
      </c>
      <c r="E122" s="509" t="s">
        <v>8608</v>
      </c>
      <c r="F122" s="511"/>
    </row>
    <row r="123" spans="1:6" ht="39.75" customHeight="1" x14ac:dyDescent="0.45">
      <c r="A123" s="261" t="s">
        <v>1965</v>
      </c>
      <c r="B123" s="268" t="s">
        <v>8483</v>
      </c>
      <c r="C123" s="514">
        <v>4</v>
      </c>
      <c r="D123" s="262" t="s">
        <v>8609</v>
      </c>
      <c r="E123" s="509" t="s">
        <v>8572</v>
      </c>
      <c r="F123" s="511"/>
    </row>
    <row r="124" spans="1:6" ht="39.75" customHeight="1" x14ac:dyDescent="0.45">
      <c r="A124" s="261" t="s">
        <v>1966</v>
      </c>
      <c r="B124" s="268" t="s">
        <v>8603</v>
      </c>
      <c r="C124" s="534"/>
      <c r="D124" s="262" t="s">
        <v>8610</v>
      </c>
      <c r="E124" s="509" t="s">
        <v>8611</v>
      </c>
      <c r="F124" s="511"/>
    </row>
    <row r="125" spans="1:6" ht="39.75" customHeight="1" x14ac:dyDescent="0.45">
      <c r="A125" s="261" t="s">
        <v>1967</v>
      </c>
      <c r="B125" s="271" t="s">
        <v>8483</v>
      </c>
      <c r="C125" s="273">
        <v>5</v>
      </c>
      <c r="D125" s="275" t="s">
        <v>8612</v>
      </c>
      <c r="E125" s="509" t="s">
        <v>8576</v>
      </c>
      <c r="F125" s="511"/>
    </row>
    <row r="126" spans="1:6" ht="39.75" customHeight="1" x14ac:dyDescent="0.45">
      <c r="A126" s="261" t="s">
        <v>4005</v>
      </c>
      <c r="B126" s="268" t="s">
        <v>8603</v>
      </c>
      <c r="C126" s="273">
        <v>6</v>
      </c>
      <c r="D126" s="262" t="s">
        <v>8613</v>
      </c>
      <c r="E126" s="509" t="s">
        <v>1985</v>
      </c>
      <c r="F126" s="511"/>
    </row>
    <row r="127" spans="1:6" ht="39.75" customHeight="1" x14ac:dyDescent="0.45">
      <c r="A127" s="261" t="s">
        <v>1968</v>
      </c>
      <c r="B127" s="281" t="s">
        <v>8418</v>
      </c>
      <c r="C127" s="273">
        <v>3</v>
      </c>
      <c r="D127" s="275" t="s">
        <v>8614</v>
      </c>
      <c r="E127" s="509" t="s">
        <v>8615</v>
      </c>
      <c r="F127" s="511"/>
    </row>
    <row r="128" spans="1:6" ht="39.75" customHeight="1" x14ac:dyDescent="0.45">
      <c r="A128" s="261" t="s">
        <v>1969</v>
      </c>
      <c r="B128" s="268" t="s">
        <v>8418</v>
      </c>
      <c r="C128" s="273">
        <v>4</v>
      </c>
      <c r="D128" s="275" t="s">
        <v>8616</v>
      </c>
      <c r="E128" s="509" t="s">
        <v>8617</v>
      </c>
      <c r="F128" s="511"/>
    </row>
    <row r="129" spans="1:6" ht="39.75" customHeight="1" x14ac:dyDescent="0.45">
      <c r="A129" s="261" t="s">
        <v>1970</v>
      </c>
      <c r="B129" s="281" t="s">
        <v>8418</v>
      </c>
      <c r="C129" s="273">
        <v>5</v>
      </c>
      <c r="D129" s="275" t="s">
        <v>8618</v>
      </c>
      <c r="E129" s="509" t="s">
        <v>8619</v>
      </c>
      <c r="F129" s="511"/>
    </row>
    <row r="130" spans="1:6" ht="39.75" customHeight="1" x14ac:dyDescent="0.45">
      <c r="A130" s="261" t="s">
        <v>1971</v>
      </c>
      <c r="B130" s="268" t="s">
        <v>8418</v>
      </c>
      <c r="C130" s="273">
        <v>6</v>
      </c>
      <c r="D130" s="275" t="s">
        <v>8620</v>
      </c>
      <c r="E130" s="509" t="s">
        <v>8621</v>
      </c>
      <c r="F130" s="511"/>
    </row>
    <row r="131" spans="1:6" ht="39.75" customHeight="1" x14ac:dyDescent="0.45">
      <c r="A131" s="261" t="s">
        <v>1972</v>
      </c>
      <c r="B131" s="268" t="s">
        <v>8518</v>
      </c>
      <c r="C131" s="270">
        <v>3</v>
      </c>
      <c r="D131" s="275" t="s">
        <v>8622</v>
      </c>
      <c r="E131" s="509" t="s">
        <v>8623</v>
      </c>
      <c r="F131" s="511"/>
    </row>
    <row r="132" spans="1:6" ht="39.75" customHeight="1" x14ac:dyDescent="0.45">
      <c r="A132" s="261" t="s">
        <v>4006</v>
      </c>
      <c r="B132" s="268" t="s">
        <v>8518</v>
      </c>
      <c r="C132" s="270">
        <v>4</v>
      </c>
      <c r="D132" s="275" t="s">
        <v>8624</v>
      </c>
      <c r="E132" s="509" t="s">
        <v>8625</v>
      </c>
      <c r="F132" s="511"/>
    </row>
    <row r="133" spans="1:6" ht="39.75" customHeight="1" x14ac:dyDescent="0.45">
      <c r="A133" s="261" t="s">
        <v>4007</v>
      </c>
      <c r="B133" s="268" t="s">
        <v>8518</v>
      </c>
      <c r="C133" s="270">
        <v>5</v>
      </c>
      <c r="D133" s="275" t="s">
        <v>8626</v>
      </c>
      <c r="E133" s="509" t="s">
        <v>8627</v>
      </c>
      <c r="F133" s="511"/>
    </row>
    <row r="134" spans="1:6" ht="39.75" customHeight="1" x14ac:dyDescent="0.45">
      <c r="A134" s="261" t="s">
        <v>4008</v>
      </c>
      <c r="B134" s="268" t="s">
        <v>8518</v>
      </c>
      <c r="C134" s="270">
        <v>6</v>
      </c>
      <c r="D134" s="275" t="s">
        <v>8628</v>
      </c>
      <c r="E134" s="509" t="s">
        <v>8629</v>
      </c>
      <c r="F134" s="511"/>
    </row>
    <row r="135" spans="1:6" ht="39.75" customHeight="1" x14ac:dyDescent="0.45">
      <c r="A135" s="261" t="s">
        <v>4009</v>
      </c>
      <c r="B135" s="271" t="s">
        <v>8535</v>
      </c>
      <c r="C135" s="273">
        <v>3</v>
      </c>
      <c r="D135" s="275" t="s">
        <v>8630</v>
      </c>
      <c r="E135" s="509" t="s">
        <v>8631</v>
      </c>
      <c r="F135" s="511"/>
    </row>
    <row r="136" spans="1:6" ht="39.75" customHeight="1" x14ac:dyDescent="0.45">
      <c r="A136" s="261" t="s">
        <v>4010</v>
      </c>
      <c r="B136" s="268" t="s">
        <v>8535</v>
      </c>
      <c r="C136" s="273">
        <v>4</v>
      </c>
      <c r="D136" s="275" t="s">
        <v>8632</v>
      </c>
      <c r="E136" s="509" t="s">
        <v>8633</v>
      </c>
      <c r="F136" s="511"/>
    </row>
    <row r="137" spans="1:6" ht="39.75" customHeight="1" x14ac:dyDescent="0.45">
      <c r="A137" s="261" t="s">
        <v>4011</v>
      </c>
      <c r="B137" s="268" t="s">
        <v>8535</v>
      </c>
      <c r="C137" s="267" t="s">
        <v>1897</v>
      </c>
      <c r="D137" s="275" t="s">
        <v>8634</v>
      </c>
      <c r="E137" s="509" t="s">
        <v>8635</v>
      </c>
      <c r="F137" s="511"/>
    </row>
    <row r="138" spans="1:6" ht="39.75" customHeight="1" x14ac:dyDescent="0.45">
      <c r="A138" s="261" t="s">
        <v>4012</v>
      </c>
      <c r="B138" s="268" t="s">
        <v>8535</v>
      </c>
      <c r="C138" s="267" t="s">
        <v>1899</v>
      </c>
      <c r="D138" s="275" t="s">
        <v>8636</v>
      </c>
      <c r="E138" s="509" t="s">
        <v>8637</v>
      </c>
      <c r="F138" s="511"/>
    </row>
    <row r="139" spans="1:6" ht="39.75" customHeight="1" x14ac:dyDescent="0.45">
      <c r="A139" s="261" t="s">
        <v>4013</v>
      </c>
      <c r="B139" s="268" t="s">
        <v>8431</v>
      </c>
      <c r="C139" s="273">
        <v>3</v>
      </c>
      <c r="D139" s="275" t="s">
        <v>8638</v>
      </c>
      <c r="E139" s="509" t="s">
        <v>1987</v>
      </c>
      <c r="F139" s="511"/>
    </row>
    <row r="140" spans="1:6" ht="39.75" customHeight="1" x14ac:dyDescent="0.45">
      <c r="A140" s="261" t="s">
        <v>4014</v>
      </c>
      <c r="B140" s="268" t="s">
        <v>8431</v>
      </c>
      <c r="C140" s="273">
        <v>4</v>
      </c>
      <c r="D140" s="275" t="s">
        <v>8639</v>
      </c>
      <c r="E140" s="509" t="s">
        <v>8640</v>
      </c>
      <c r="F140" s="511"/>
    </row>
    <row r="141" spans="1:6" ht="39.75" customHeight="1" x14ac:dyDescent="0.45">
      <c r="A141" s="261" t="s">
        <v>4015</v>
      </c>
      <c r="B141" s="268" t="s">
        <v>8641</v>
      </c>
      <c r="C141" s="273">
        <v>5</v>
      </c>
      <c r="D141" s="275" t="s">
        <v>8642</v>
      </c>
      <c r="E141" s="509" t="s">
        <v>8643</v>
      </c>
      <c r="F141" s="511"/>
    </row>
    <row r="142" spans="1:6" ht="39.75" customHeight="1" x14ac:dyDescent="0.45">
      <c r="A142" s="261" t="s">
        <v>4016</v>
      </c>
      <c r="B142" s="268" t="s">
        <v>8641</v>
      </c>
      <c r="C142" s="273">
        <v>6</v>
      </c>
      <c r="D142" s="275" t="s">
        <v>8644</v>
      </c>
      <c r="E142" s="509" t="s">
        <v>8645</v>
      </c>
      <c r="F142" s="511"/>
    </row>
    <row r="143" spans="1:6" ht="39.75" customHeight="1" x14ac:dyDescent="0.45">
      <c r="A143" s="261" t="s">
        <v>4017</v>
      </c>
      <c r="B143" s="268" t="s">
        <v>8646</v>
      </c>
      <c r="C143" s="273">
        <v>3</v>
      </c>
      <c r="D143" s="275" t="s">
        <v>8647</v>
      </c>
      <c r="E143" s="509" t="s">
        <v>8648</v>
      </c>
      <c r="F143" s="511"/>
    </row>
    <row r="144" spans="1:6" ht="39.75" customHeight="1" x14ac:dyDescent="0.45">
      <c r="A144" s="261" t="s">
        <v>4018</v>
      </c>
      <c r="B144" s="268" t="s">
        <v>8649</v>
      </c>
      <c r="C144" s="273">
        <v>4</v>
      </c>
      <c r="D144" s="275" t="s">
        <v>8650</v>
      </c>
      <c r="E144" s="509" t="s">
        <v>8651</v>
      </c>
      <c r="F144" s="511"/>
    </row>
    <row r="145" spans="1:8" ht="39.75" customHeight="1" x14ac:dyDescent="0.45">
      <c r="A145" s="261" t="s">
        <v>4019</v>
      </c>
      <c r="B145" s="268" t="s">
        <v>8646</v>
      </c>
      <c r="C145" s="273">
        <v>5</v>
      </c>
      <c r="D145" s="275" t="s">
        <v>8652</v>
      </c>
      <c r="E145" s="509" t="s">
        <v>8653</v>
      </c>
      <c r="F145" s="511"/>
    </row>
    <row r="146" spans="1:8" ht="39.75" customHeight="1" x14ac:dyDescent="0.45">
      <c r="A146" s="261" t="s">
        <v>4020</v>
      </c>
      <c r="B146" s="268" t="s">
        <v>8649</v>
      </c>
      <c r="C146" s="273">
        <v>6</v>
      </c>
      <c r="D146" s="275" t="s">
        <v>8654</v>
      </c>
      <c r="E146" s="509" t="s">
        <v>8655</v>
      </c>
      <c r="F146" s="511"/>
    </row>
    <row r="147" spans="1:8" ht="39.75" customHeight="1" x14ac:dyDescent="0.45">
      <c r="A147" s="261" t="s">
        <v>4021</v>
      </c>
      <c r="B147" s="268" t="s">
        <v>8579</v>
      </c>
      <c r="C147" s="270">
        <v>3</v>
      </c>
      <c r="D147" s="275" t="s">
        <v>8656</v>
      </c>
      <c r="E147" s="509" t="s">
        <v>8657</v>
      </c>
      <c r="F147" s="511"/>
    </row>
    <row r="148" spans="1:8" ht="39.75" customHeight="1" x14ac:dyDescent="0.45">
      <c r="A148" s="261" t="s">
        <v>4022</v>
      </c>
      <c r="B148" s="271" t="s">
        <v>8579</v>
      </c>
      <c r="C148" s="273">
        <v>4</v>
      </c>
      <c r="D148" s="275" t="s">
        <v>8658</v>
      </c>
      <c r="E148" s="509" t="s">
        <v>8659</v>
      </c>
      <c r="F148" s="511"/>
    </row>
    <row r="149" spans="1:8" ht="39.75" customHeight="1" x14ac:dyDescent="0.45">
      <c r="A149" s="261" t="s">
        <v>4023</v>
      </c>
      <c r="B149" s="268" t="s">
        <v>8579</v>
      </c>
      <c r="C149" s="276">
        <v>5</v>
      </c>
      <c r="D149" s="275" t="s">
        <v>8660</v>
      </c>
      <c r="E149" s="520" t="s">
        <v>8661</v>
      </c>
      <c r="F149" s="522"/>
    </row>
    <row r="150" spans="1:8" ht="39.75" customHeight="1" x14ac:dyDescent="0.45">
      <c r="A150" s="261" t="s">
        <v>4024</v>
      </c>
      <c r="B150" s="268" t="s">
        <v>8579</v>
      </c>
      <c r="C150" s="267">
        <v>6</v>
      </c>
      <c r="D150" s="282" t="s">
        <v>8662</v>
      </c>
      <c r="E150" s="509" t="s">
        <v>8663</v>
      </c>
      <c r="F150" s="511"/>
      <c r="G150" s="279"/>
      <c r="H150" s="279"/>
    </row>
    <row r="151" spans="1:8" ht="39.75" customHeight="1" x14ac:dyDescent="0.45">
      <c r="A151" s="261" t="s">
        <v>4025</v>
      </c>
      <c r="B151" s="264" t="s">
        <v>8360</v>
      </c>
      <c r="C151" s="514" t="s">
        <v>8664</v>
      </c>
      <c r="D151" s="277" t="s">
        <v>8665</v>
      </c>
      <c r="E151" s="540" t="s">
        <v>8666</v>
      </c>
      <c r="F151" s="541"/>
      <c r="G151" s="542"/>
      <c r="H151" s="279"/>
    </row>
    <row r="152" spans="1:8" ht="39.75" customHeight="1" x14ac:dyDescent="0.45">
      <c r="A152" s="261" t="s">
        <v>4026</v>
      </c>
      <c r="B152" s="264" t="s">
        <v>8360</v>
      </c>
      <c r="C152" s="519"/>
      <c r="D152" s="277" t="s">
        <v>8667</v>
      </c>
      <c r="E152" s="540" t="s">
        <v>8668</v>
      </c>
      <c r="F152" s="541"/>
      <c r="G152" s="542"/>
      <c r="H152" s="279"/>
    </row>
    <row r="153" spans="1:8" ht="39.75" customHeight="1" x14ac:dyDescent="0.45">
      <c r="A153" s="261" t="s">
        <v>4027</v>
      </c>
      <c r="B153" s="268" t="s">
        <v>8669</v>
      </c>
      <c r="C153" s="514" t="s">
        <v>8664</v>
      </c>
      <c r="D153" s="277" t="s">
        <v>8670</v>
      </c>
      <c r="E153" s="509" t="s">
        <v>8671</v>
      </c>
      <c r="F153" s="510"/>
      <c r="G153" s="511"/>
      <c r="H153" s="279"/>
    </row>
    <row r="154" spans="1:8" ht="39.75" customHeight="1" x14ac:dyDescent="0.45">
      <c r="A154" s="261" t="s">
        <v>4028</v>
      </c>
      <c r="B154" s="268" t="s">
        <v>8669</v>
      </c>
      <c r="C154" s="519"/>
      <c r="D154" s="277" t="s">
        <v>8672</v>
      </c>
      <c r="E154" s="509" t="s">
        <v>8673</v>
      </c>
      <c r="F154" s="510"/>
      <c r="G154" s="511"/>
      <c r="H154" s="279"/>
    </row>
    <row r="155" spans="1:8" ht="39.75" customHeight="1" x14ac:dyDescent="0.45">
      <c r="A155" s="261" t="s">
        <v>4029</v>
      </c>
      <c r="B155" s="268" t="s">
        <v>8535</v>
      </c>
      <c r="C155" s="514" t="s">
        <v>8674</v>
      </c>
      <c r="D155" s="277" t="s">
        <v>8675</v>
      </c>
      <c r="E155" s="509" t="s">
        <v>8676</v>
      </c>
      <c r="F155" s="510"/>
      <c r="G155" s="511"/>
      <c r="H155" s="279"/>
    </row>
    <row r="156" spans="1:8" ht="39.75" customHeight="1" x14ac:dyDescent="0.45">
      <c r="A156" s="261" t="s">
        <v>4030</v>
      </c>
      <c r="B156" s="268" t="s">
        <v>8535</v>
      </c>
      <c r="C156" s="519"/>
      <c r="D156" s="277" t="s">
        <v>8677</v>
      </c>
      <c r="E156" s="509" t="s">
        <v>8678</v>
      </c>
      <c r="F156" s="510"/>
      <c r="G156" s="511"/>
      <c r="H156" s="279"/>
    </row>
    <row r="157" spans="1:8" ht="39.75" customHeight="1" x14ac:dyDescent="0.45">
      <c r="A157" s="261" t="s">
        <v>4031</v>
      </c>
      <c r="B157" s="268" t="s">
        <v>8431</v>
      </c>
      <c r="C157" s="514" t="s">
        <v>8674</v>
      </c>
      <c r="D157" s="277" t="s">
        <v>8679</v>
      </c>
      <c r="E157" s="509" t="s">
        <v>8680</v>
      </c>
      <c r="F157" s="510"/>
      <c r="G157" s="511"/>
      <c r="H157" s="279"/>
    </row>
    <row r="158" spans="1:8" ht="39.75" customHeight="1" x14ac:dyDescent="0.45">
      <c r="A158" s="261" t="s">
        <v>4032</v>
      </c>
      <c r="B158" s="268" t="s">
        <v>8431</v>
      </c>
      <c r="C158" s="519"/>
      <c r="D158" s="277" t="s">
        <v>8681</v>
      </c>
      <c r="E158" s="509" t="s">
        <v>8682</v>
      </c>
      <c r="F158" s="510"/>
      <c r="G158" s="511"/>
      <c r="H158" s="279"/>
    </row>
    <row r="159" spans="1:8" ht="39.75" customHeight="1" x14ac:dyDescent="0.45">
      <c r="A159" s="261" t="s">
        <v>4033</v>
      </c>
      <c r="B159" s="268" t="s">
        <v>8646</v>
      </c>
      <c r="C159" s="514" t="s">
        <v>8674</v>
      </c>
      <c r="D159" s="277" t="s">
        <v>8683</v>
      </c>
      <c r="E159" s="509" t="s">
        <v>8684</v>
      </c>
      <c r="F159" s="510"/>
      <c r="G159" s="511"/>
      <c r="H159" s="279"/>
    </row>
    <row r="160" spans="1:8" ht="39.75" customHeight="1" x14ac:dyDescent="0.45">
      <c r="A160" s="261" t="s">
        <v>4034</v>
      </c>
      <c r="B160" s="268" t="s">
        <v>8646</v>
      </c>
      <c r="C160" s="519"/>
      <c r="D160" s="277" t="s">
        <v>8685</v>
      </c>
      <c r="E160" s="509" t="s">
        <v>8686</v>
      </c>
      <c r="F160" s="510"/>
      <c r="G160" s="511"/>
      <c r="H160" s="279"/>
    </row>
    <row r="161" spans="1:8" ht="39.75" customHeight="1" x14ac:dyDescent="0.45">
      <c r="A161" s="261" t="s">
        <v>4035</v>
      </c>
      <c r="B161" s="268" t="s">
        <v>8442</v>
      </c>
      <c r="C161" s="514" t="s">
        <v>8674</v>
      </c>
      <c r="D161" s="277" t="s">
        <v>8687</v>
      </c>
      <c r="E161" s="520" t="s">
        <v>8688</v>
      </c>
      <c r="F161" s="521"/>
      <c r="G161" s="522"/>
      <c r="H161" s="279"/>
    </row>
    <row r="162" spans="1:8" ht="39.75" customHeight="1" x14ac:dyDescent="0.45">
      <c r="A162" s="261" t="s">
        <v>4036</v>
      </c>
      <c r="B162" s="268" t="s">
        <v>8442</v>
      </c>
      <c r="C162" s="519"/>
      <c r="D162" s="277" t="s">
        <v>8689</v>
      </c>
      <c r="E162" s="520" t="s">
        <v>8690</v>
      </c>
      <c r="F162" s="521"/>
      <c r="G162" s="522"/>
    </row>
    <row r="163" spans="1:8" ht="39.75" customHeight="1" x14ac:dyDescent="0.45">
      <c r="A163" s="261" t="s">
        <v>4037</v>
      </c>
      <c r="B163" s="268" t="s">
        <v>8579</v>
      </c>
      <c r="C163" s="514" t="s">
        <v>8691</v>
      </c>
      <c r="D163" s="283" t="s">
        <v>8692</v>
      </c>
      <c r="E163" s="524" t="s">
        <v>8693</v>
      </c>
      <c r="F163" s="525"/>
      <c r="G163" s="526"/>
    </row>
    <row r="164" spans="1:8" ht="39.75" customHeight="1" x14ac:dyDescent="0.45">
      <c r="A164" s="261" t="s">
        <v>4038</v>
      </c>
      <c r="B164" s="268" t="s">
        <v>8579</v>
      </c>
      <c r="C164" s="523"/>
      <c r="D164" s="284" t="s">
        <v>8694</v>
      </c>
      <c r="E164" s="527" t="s">
        <v>8695</v>
      </c>
      <c r="F164" s="528"/>
      <c r="G164" s="529"/>
    </row>
    <row r="165" spans="1:8" ht="39.75" customHeight="1" x14ac:dyDescent="0.45">
      <c r="A165" s="261" t="s">
        <v>4039</v>
      </c>
      <c r="B165" s="264" t="s">
        <v>8471</v>
      </c>
      <c r="C165" s="267">
        <v>1</v>
      </c>
      <c r="D165" s="285" t="s">
        <v>8696</v>
      </c>
      <c r="E165" s="543" t="s">
        <v>8697</v>
      </c>
      <c r="F165" s="544"/>
    </row>
    <row r="166" spans="1:8" ht="39.75" customHeight="1" x14ac:dyDescent="0.45">
      <c r="A166" s="261" t="s">
        <v>4040</v>
      </c>
      <c r="B166" s="268" t="s">
        <v>8698</v>
      </c>
      <c r="C166" s="267">
        <v>2</v>
      </c>
      <c r="D166" s="285" t="s">
        <v>8699</v>
      </c>
      <c r="E166" s="543" t="s">
        <v>8700</v>
      </c>
      <c r="F166" s="544"/>
    </row>
    <row r="167" spans="1:8" ht="39.75" customHeight="1" x14ac:dyDescent="0.45">
      <c r="A167" s="261" t="s">
        <v>4041</v>
      </c>
      <c r="B167" s="268" t="s">
        <v>8698</v>
      </c>
      <c r="C167" s="267">
        <v>3</v>
      </c>
      <c r="D167" s="285" t="s">
        <v>8701</v>
      </c>
      <c r="E167" s="543" t="s">
        <v>8702</v>
      </c>
      <c r="F167" s="544"/>
    </row>
    <row r="168" spans="1:8" ht="39.75" customHeight="1" x14ac:dyDescent="0.45">
      <c r="A168" s="261" t="s">
        <v>4042</v>
      </c>
      <c r="B168" s="268" t="s">
        <v>8698</v>
      </c>
      <c r="C168" s="267">
        <v>4</v>
      </c>
      <c r="D168" s="285" t="s">
        <v>8703</v>
      </c>
      <c r="E168" s="543" t="s">
        <v>8704</v>
      </c>
      <c r="F168" s="544"/>
    </row>
    <row r="169" spans="1:8" ht="39.75" customHeight="1" x14ac:dyDescent="0.45">
      <c r="A169" s="261" t="s">
        <v>4043</v>
      </c>
      <c r="B169" s="268" t="s">
        <v>8705</v>
      </c>
      <c r="C169" s="267">
        <v>5</v>
      </c>
      <c r="D169" s="285" t="s">
        <v>8706</v>
      </c>
      <c r="E169" s="543" t="s">
        <v>8707</v>
      </c>
      <c r="F169" s="544"/>
    </row>
    <row r="170" spans="1:8" ht="39.75" customHeight="1" x14ac:dyDescent="0.45">
      <c r="A170" s="261" t="s">
        <v>4044</v>
      </c>
      <c r="B170" s="268" t="s">
        <v>8705</v>
      </c>
      <c r="C170" s="267">
        <v>6</v>
      </c>
      <c r="D170" s="285" t="s">
        <v>8708</v>
      </c>
      <c r="E170" s="530" t="s">
        <v>8709</v>
      </c>
      <c r="F170" s="545"/>
    </row>
    <row r="171" spans="1:8" ht="39.75" customHeight="1" x14ac:dyDescent="0.45">
      <c r="A171" s="261" t="s">
        <v>4045</v>
      </c>
      <c r="B171" s="268" t="s">
        <v>8710</v>
      </c>
      <c r="C171" s="267">
        <v>1</v>
      </c>
      <c r="D171" s="286" t="s">
        <v>8711</v>
      </c>
      <c r="E171" s="540" t="s">
        <v>8712</v>
      </c>
      <c r="F171" s="541"/>
      <c r="G171" s="546"/>
    </row>
    <row r="172" spans="1:8" ht="39.75" customHeight="1" x14ac:dyDescent="0.45">
      <c r="A172" s="261" t="s">
        <v>4046</v>
      </c>
      <c r="B172" s="268" t="s">
        <v>8710</v>
      </c>
      <c r="C172" s="267">
        <v>2</v>
      </c>
      <c r="D172" s="286" t="s">
        <v>8713</v>
      </c>
      <c r="E172" s="540" t="s">
        <v>8714</v>
      </c>
      <c r="F172" s="541"/>
      <c r="G172" s="546"/>
    </row>
    <row r="173" spans="1:8" ht="39.75" customHeight="1" x14ac:dyDescent="0.45">
      <c r="A173" s="261" t="s">
        <v>4047</v>
      </c>
      <c r="B173" s="268" t="s">
        <v>8710</v>
      </c>
      <c r="C173" s="270">
        <v>3</v>
      </c>
      <c r="D173" s="285" t="s">
        <v>8715</v>
      </c>
      <c r="E173" s="547" t="s">
        <v>8716</v>
      </c>
      <c r="F173" s="548"/>
      <c r="G173" s="548"/>
    </row>
    <row r="174" spans="1:8" ht="39.75" customHeight="1" x14ac:dyDescent="0.45">
      <c r="A174" s="261" t="s">
        <v>4048</v>
      </c>
      <c r="B174" s="271" t="s">
        <v>8710</v>
      </c>
      <c r="C174" s="267">
        <v>4</v>
      </c>
      <c r="D174" s="285" t="s">
        <v>8717</v>
      </c>
      <c r="E174" s="547" t="s">
        <v>8718</v>
      </c>
      <c r="F174" s="548"/>
      <c r="G174" s="548"/>
      <c r="H174" s="279"/>
    </row>
    <row r="175" spans="1:8" ht="39.75" customHeight="1" x14ac:dyDescent="0.45">
      <c r="A175" s="261" t="s">
        <v>4049</v>
      </c>
      <c r="B175" s="271" t="s">
        <v>8710</v>
      </c>
      <c r="C175" s="270">
        <v>5</v>
      </c>
      <c r="D175" s="285" t="s">
        <v>8719</v>
      </c>
      <c r="E175" s="547" t="s">
        <v>8720</v>
      </c>
      <c r="F175" s="548"/>
      <c r="G175" s="548"/>
      <c r="H175" s="279"/>
    </row>
    <row r="176" spans="1:8" ht="39.75" customHeight="1" x14ac:dyDescent="0.45">
      <c r="A176" s="261" t="s">
        <v>4050</v>
      </c>
      <c r="B176" s="271" t="s">
        <v>8710</v>
      </c>
      <c r="C176" s="273">
        <v>6</v>
      </c>
      <c r="D176" s="285" t="s">
        <v>8721</v>
      </c>
      <c r="E176" s="547" t="s">
        <v>8722</v>
      </c>
      <c r="F176" s="548"/>
      <c r="G176" s="548"/>
      <c r="H176" s="279"/>
    </row>
    <row r="177" spans="1:8" ht="39.75" customHeight="1" x14ac:dyDescent="0.45">
      <c r="A177" s="261" t="s">
        <v>4051</v>
      </c>
      <c r="B177" s="268" t="s">
        <v>8723</v>
      </c>
      <c r="C177" s="549" t="s">
        <v>1988</v>
      </c>
      <c r="D177" s="262" t="s">
        <v>8724</v>
      </c>
      <c r="E177" s="509" t="s">
        <v>8725</v>
      </c>
      <c r="F177" s="510"/>
      <c r="G177" s="511"/>
      <c r="H177" s="279"/>
    </row>
    <row r="178" spans="1:8" ht="39.75" customHeight="1" x14ac:dyDescent="0.45">
      <c r="A178" s="261" t="s">
        <v>4052</v>
      </c>
      <c r="B178" s="268" t="s">
        <v>8723</v>
      </c>
      <c r="C178" s="550"/>
      <c r="D178" s="262" t="s">
        <v>8726</v>
      </c>
      <c r="E178" s="509" t="s">
        <v>8727</v>
      </c>
      <c r="F178" s="510"/>
      <c r="G178" s="511"/>
      <c r="H178" s="279"/>
    </row>
    <row r="179" spans="1:8" ht="39.75" customHeight="1" x14ac:dyDescent="0.45">
      <c r="A179" s="261" t="s">
        <v>4053</v>
      </c>
      <c r="B179" s="268" t="s">
        <v>8723</v>
      </c>
      <c r="C179" s="549" t="s">
        <v>8728</v>
      </c>
      <c r="D179" s="262" t="s">
        <v>8729</v>
      </c>
      <c r="E179" s="509" t="s">
        <v>8730</v>
      </c>
      <c r="F179" s="510"/>
      <c r="G179" s="511"/>
      <c r="H179" s="279"/>
    </row>
    <row r="180" spans="1:8" ht="39.75" customHeight="1" x14ac:dyDescent="0.45">
      <c r="A180" s="261" t="s">
        <v>4054</v>
      </c>
      <c r="B180" s="268" t="s">
        <v>8723</v>
      </c>
      <c r="C180" s="550"/>
      <c r="D180" s="262" t="s">
        <v>8731</v>
      </c>
      <c r="E180" s="509" t="s">
        <v>8732</v>
      </c>
      <c r="F180" s="510"/>
      <c r="G180" s="511"/>
      <c r="H180" s="279"/>
    </row>
    <row r="181" spans="1:8" ht="39.75" customHeight="1" x14ac:dyDescent="0.45">
      <c r="A181" s="261" t="s">
        <v>4055</v>
      </c>
      <c r="B181" s="271" t="s">
        <v>8723</v>
      </c>
      <c r="C181" s="516" t="s">
        <v>8733</v>
      </c>
      <c r="D181" s="275" t="s">
        <v>8734</v>
      </c>
      <c r="E181" s="509" t="s">
        <v>8735</v>
      </c>
      <c r="F181" s="510"/>
      <c r="G181" s="511"/>
      <c r="H181" s="279"/>
    </row>
    <row r="182" spans="1:8" ht="39.75" customHeight="1" x14ac:dyDescent="0.45">
      <c r="A182" s="261" t="s">
        <v>4056</v>
      </c>
      <c r="B182" s="271" t="s">
        <v>8723</v>
      </c>
      <c r="C182" s="551"/>
      <c r="D182" s="275" t="s">
        <v>8736</v>
      </c>
      <c r="E182" s="509" t="s">
        <v>8737</v>
      </c>
      <c r="F182" s="510"/>
      <c r="G182" s="511"/>
      <c r="H182" s="279"/>
    </row>
    <row r="183" spans="1:8" ht="39.75" customHeight="1" x14ac:dyDescent="0.45">
      <c r="A183" s="261" t="s">
        <v>4057</v>
      </c>
      <c r="B183" s="271" t="s">
        <v>8483</v>
      </c>
      <c r="C183" s="516" t="s">
        <v>1988</v>
      </c>
      <c r="D183" s="262" t="s">
        <v>8738</v>
      </c>
      <c r="E183" s="509" t="s">
        <v>8739</v>
      </c>
      <c r="F183" s="510"/>
      <c r="G183" s="511"/>
      <c r="H183" s="279"/>
    </row>
    <row r="184" spans="1:8" ht="39.75" customHeight="1" x14ac:dyDescent="0.45">
      <c r="A184" s="261" t="s">
        <v>4058</v>
      </c>
      <c r="B184" s="271" t="s">
        <v>8483</v>
      </c>
      <c r="C184" s="539"/>
      <c r="D184" s="262" t="s">
        <v>8740</v>
      </c>
      <c r="E184" s="509" t="s">
        <v>8741</v>
      </c>
      <c r="F184" s="510"/>
      <c r="G184" s="511"/>
      <c r="H184" s="279"/>
    </row>
    <row r="185" spans="1:8" ht="39.75" customHeight="1" x14ac:dyDescent="0.45">
      <c r="A185" s="261" t="s">
        <v>4059</v>
      </c>
      <c r="B185" s="268" t="s">
        <v>8483</v>
      </c>
      <c r="C185" s="516" t="s">
        <v>8728</v>
      </c>
      <c r="D185" s="262" t="s">
        <v>8742</v>
      </c>
      <c r="E185" s="509" t="s">
        <v>8743</v>
      </c>
      <c r="F185" s="510"/>
      <c r="G185" s="511"/>
      <c r="H185" s="279"/>
    </row>
    <row r="186" spans="1:8" ht="39.75" customHeight="1" x14ac:dyDescent="0.45">
      <c r="A186" s="261" t="s">
        <v>4060</v>
      </c>
      <c r="B186" s="268" t="s">
        <v>8483</v>
      </c>
      <c r="C186" s="539"/>
      <c r="D186" s="262" t="s">
        <v>8744</v>
      </c>
      <c r="E186" s="509" t="s">
        <v>8745</v>
      </c>
      <c r="F186" s="510"/>
      <c r="G186" s="511"/>
      <c r="H186" s="279"/>
    </row>
    <row r="187" spans="1:8" ht="39.75" customHeight="1" x14ac:dyDescent="0.45">
      <c r="A187" s="261" t="s">
        <v>4061</v>
      </c>
      <c r="B187" s="268" t="s">
        <v>8483</v>
      </c>
      <c r="C187" s="516" t="s">
        <v>8733</v>
      </c>
      <c r="D187" s="275" t="s">
        <v>8746</v>
      </c>
      <c r="E187" s="509" t="s">
        <v>8747</v>
      </c>
      <c r="F187" s="510"/>
      <c r="G187" s="511"/>
      <c r="H187" s="279"/>
    </row>
    <row r="188" spans="1:8" ht="39.75" customHeight="1" x14ac:dyDescent="0.45">
      <c r="A188" s="261" t="s">
        <v>4062</v>
      </c>
      <c r="B188" s="268" t="s">
        <v>8483</v>
      </c>
      <c r="C188" s="539"/>
      <c r="D188" s="275" t="s">
        <v>8748</v>
      </c>
      <c r="E188" s="509" t="s">
        <v>8749</v>
      </c>
      <c r="F188" s="510"/>
      <c r="G188" s="511"/>
      <c r="H188" s="279"/>
    </row>
    <row r="189" spans="1:8" ht="39.75" customHeight="1" x14ac:dyDescent="0.45">
      <c r="A189" s="261" t="s">
        <v>4063</v>
      </c>
      <c r="B189" s="268" t="s">
        <v>8418</v>
      </c>
      <c r="C189" s="287" t="s">
        <v>8733</v>
      </c>
      <c r="D189" s="262" t="s">
        <v>8750</v>
      </c>
      <c r="E189" s="509" t="s">
        <v>8751</v>
      </c>
      <c r="F189" s="510"/>
      <c r="G189" s="511"/>
      <c r="H189" s="279"/>
    </row>
    <row r="190" spans="1:8" ht="39.75" customHeight="1" x14ac:dyDescent="0.45">
      <c r="A190" s="261" t="s">
        <v>4064</v>
      </c>
      <c r="B190" s="268" t="s">
        <v>8723</v>
      </c>
      <c r="C190" s="267" t="s">
        <v>8733</v>
      </c>
      <c r="D190" s="262" t="s">
        <v>8752</v>
      </c>
      <c r="E190" s="509" t="s">
        <v>8753</v>
      </c>
      <c r="F190" s="510"/>
      <c r="G190" s="511"/>
      <c r="H190" s="279"/>
    </row>
    <row r="191" spans="1:8" ht="39.75" customHeight="1" x14ac:dyDescent="0.45">
      <c r="A191" s="261" t="s">
        <v>4065</v>
      </c>
      <c r="B191" s="268" t="s">
        <v>8418</v>
      </c>
      <c r="C191" s="267" t="s">
        <v>8728</v>
      </c>
      <c r="D191" s="262" t="s">
        <v>8754</v>
      </c>
      <c r="E191" s="509" t="s">
        <v>8755</v>
      </c>
      <c r="F191" s="510"/>
      <c r="G191" s="511"/>
      <c r="H191" s="279"/>
    </row>
    <row r="192" spans="1:8" ht="39.75" customHeight="1" x14ac:dyDescent="0.45">
      <c r="A192" s="261" t="s">
        <v>4066</v>
      </c>
      <c r="B192" s="268" t="s">
        <v>8418</v>
      </c>
      <c r="C192" s="267" t="s">
        <v>8733</v>
      </c>
      <c r="D192" s="262" t="s">
        <v>8756</v>
      </c>
      <c r="E192" s="509" t="s">
        <v>8757</v>
      </c>
      <c r="F192" s="510"/>
      <c r="G192" s="511"/>
      <c r="H192" s="279"/>
    </row>
    <row r="193" spans="1:8" ht="39.75" customHeight="1" x14ac:dyDescent="0.45">
      <c r="A193" s="261" t="s">
        <v>4067</v>
      </c>
      <c r="B193" s="268" t="s">
        <v>8521</v>
      </c>
      <c r="C193" s="267" t="s">
        <v>8728</v>
      </c>
      <c r="D193" s="262" t="s">
        <v>8758</v>
      </c>
      <c r="E193" s="509" t="s">
        <v>8759</v>
      </c>
      <c r="F193" s="510"/>
      <c r="G193" s="511"/>
      <c r="H193" s="279"/>
    </row>
    <row r="194" spans="1:8" ht="39.75" customHeight="1" x14ac:dyDescent="0.45">
      <c r="A194" s="261" t="s">
        <v>4068</v>
      </c>
      <c r="B194" s="268" t="s">
        <v>8521</v>
      </c>
      <c r="C194" s="267" t="s">
        <v>8733</v>
      </c>
      <c r="D194" s="262" t="s">
        <v>8760</v>
      </c>
      <c r="E194" s="509" t="s">
        <v>8761</v>
      </c>
      <c r="F194" s="510"/>
      <c r="G194" s="511"/>
      <c r="H194" s="279"/>
    </row>
    <row r="195" spans="1:8" ht="39.75" customHeight="1" x14ac:dyDescent="0.45">
      <c r="A195" s="261" t="s">
        <v>4069</v>
      </c>
      <c r="B195" s="268" t="s">
        <v>8762</v>
      </c>
      <c r="C195" s="267" t="s">
        <v>8728</v>
      </c>
      <c r="D195" s="262" t="s">
        <v>8763</v>
      </c>
      <c r="E195" s="509" t="s">
        <v>8764</v>
      </c>
      <c r="F195" s="510"/>
      <c r="G195" s="511"/>
      <c r="H195" s="279"/>
    </row>
    <row r="196" spans="1:8" ht="39.75" customHeight="1" x14ac:dyDescent="0.45">
      <c r="A196" s="261" t="s">
        <v>4070</v>
      </c>
      <c r="B196" s="268" t="s">
        <v>8762</v>
      </c>
      <c r="C196" s="267" t="s">
        <v>8733</v>
      </c>
      <c r="D196" s="262" t="s">
        <v>8765</v>
      </c>
      <c r="E196" s="509" t="s">
        <v>8766</v>
      </c>
      <c r="F196" s="510"/>
      <c r="G196" s="511"/>
      <c r="H196" s="279"/>
    </row>
    <row r="197" spans="1:8" ht="39.75" customHeight="1" x14ac:dyDescent="0.45">
      <c r="A197" s="261" t="s">
        <v>4071</v>
      </c>
      <c r="B197" s="268" t="s">
        <v>8767</v>
      </c>
      <c r="C197" s="270" t="s">
        <v>8728</v>
      </c>
      <c r="D197" s="262" t="s">
        <v>8768</v>
      </c>
      <c r="E197" s="509" t="s">
        <v>8769</v>
      </c>
      <c r="F197" s="510"/>
      <c r="G197" s="511"/>
      <c r="H197" s="279"/>
    </row>
    <row r="198" spans="1:8" ht="39.75" customHeight="1" x14ac:dyDescent="0.45">
      <c r="A198" s="261" t="s">
        <v>4072</v>
      </c>
      <c r="B198" s="268" t="s">
        <v>8767</v>
      </c>
      <c r="C198" s="288" t="s">
        <v>8733</v>
      </c>
      <c r="D198" s="262" t="s">
        <v>8770</v>
      </c>
      <c r="E198" s="509" t="s">
        <v>8771</v>
      </c>
      <c r="F198" s="510"/>
      <c r="G198" s="511"/>
      <c r="H198" s="279"/>
    </row>
    <row r="199" spans="1:8" ht="39.75" customHeight="1" x14ac:dyDescent="0.45">
      <c r="A199" s="261" t="s">
        <v>4073</v>
      </c>
      <c r="B199" s="268" t="s">
        <v>8772</v>
      </c>
      <c r="C199" s="267" t="s">
        <v>8728</v>
      </c>
      <c r="D199" s="262" t="s">
        <v>8773</v>
      </c>
      <c r="E199" s="509" t="s">
        <v>8774</v>
      </c>
      <c r="F199" s="510"/>
      <c r="G199" s="511"/>
      <c r="H199" s="279"/>
    </row>
    <row r="200" spans="1:8" ht="39.75" customHeight="1" x14ac:dyDescent="0.45">
      <c r="A200" s="261" t="s">
        <v>4074</v>
      </c>
      <c r="B200" s="268" t="s">
        <v>8772</v>
      </c>
      <c r="C200" s="267" t="s">
        <v>8733</v>
      </c>
      <c r="D200" s="262" t="s">
        <v>8775</v>
      </c>
      <c r="E200" s="509" t="s">
        <v>8776</v>
      </c>
      <c r="F200" s="510"/>
      <c r="G200" s="511"/>
      <c r="H200" s="279"/>
    </row>
    <row r="201" spans="1:8" ht="39.75" customHeight="1" x14ac:dyDescent="0.45">
      <c r="A201" s="261" t="s">
        <v>4075</v>
      </c>
      <c r="B201" s="268" t="s">
        <v>8777</v>
      </c>
      <c r="C201" s="267" t="s">
        <v>8728</v>
      </c>
      <c r="D201" s="262" t="s">
        <v>8778</v>
      </c>
      <c r="E201" s="509" t="s">
        <v>8779</v>
      </c>
      <c r="F201" s="510"/>
      <c r="G201" s="511"/>
      <c r="H201" s="279"/>
    </row>
    <row r="202" spans="1:8" ht="39.75" customHeight="1" x14ac:dyDescent="0.45">
      <c r="A202" s="261" t="s">
        <v>4076</v>
      </c>
      <c r="B202" s="268" t="s">
        <v>8780</v>
      </c>
      <c r="C202" s="267" t="s">
        <v>8733</v>
      </c>
      <c r="D202" s="262" t="s">
        <v>8781</v>
      </c>
      <c r="E202" s="509" t="s">
        <v>8782</v>
      </c>
      <c r="F202" s="510"/>
      <c r="G202" s="511"/>
      <c r="H202" s="279"/>
    </row>
    <row r="203" spans="1:8" ht="39.75" customHeight="1" x14ac:dyDescent="0.45">
      <c r="A203" s="261" t="s">
        <v>1973</v>
      </c>
      <c r="B203" s="268" t="s">
        <v>8783</v>
      </c>
      <c r="C203" s="270">
        <v>5</v>
      </c>
      <c r="D203" s="262" t="s">
        <v>8784</v>
      </c>
      <c r="E203" s="509" t="s">
        <v>8785</v>
      </c>
      <c r="F203" s="510"/>
      <c r="G203" s="511"/>
      <c r="H203" s="279"/>
    </row>
    <row r="204" spans="1:8" ht="39.75" customHeight="1" x14ac:dyDescent="0.45">
      <c r="A204" s="261" t="s">
        <v>1974</v>
      </c>
      <c r="B204" s="271" t="s">
        <v>8783</v>
      </c>
      <c r="C204" s="288" t="s">
        <v>8733</v>
      </c>
      <c r="D204" s="262" t="s">
        <v>8786</v>
      </c>
      <c r="E204" s="509" t="s">
        <v>8787</v>
      </c>
      <c r="F204" s="510"/>
      <c r="G204" s="511"/>
      <c r="H204" s="279"/>
    </row>
    <row r="205" spans="1:8" ht="39.75" customHeight="1" x14ac:dyDescent="0.45">
      <c r="A205" s="261" t="s">
        <v>1975</v>
      </c>
      <c r="B205" s="271" t="s">
        <v>8783</v>
      </c>
      <c r="C205" s="273">
        <v>6</v>
      </c>
      <c r="D205" s="275" t="s">
        <v>8788</v>
      </c>
      <c r="E205" s="509" t="s">
        <v>8789</v>
      </c>
      <c r="F205" s="510"/>
      <c r="G205" s="511"/>
      <c r="H205" s="279"/>
    </row>
    <row r="206" spans="1:8" ht="39.75" customHeight="1" x14ac:dyDescent="0.45">
      <c r="A206" s="261" t="s">
        <v>1976</v>
      </c>
      <c r="B206" s="264" t="s">
        <v>8790</v>
      </c>
      <c r="C206" s="552">
        <v>5</v>
      </c>
      <c r="D206" s="262" t="s">
        <v>8791</v>
      </c>
      <c r="E206" s="509" t="s">
        <v>8792</v>
      </c>
      <c r="F206" s="510"/>
      <c r="G206" s="511"/>
      <c r="H206" s="279"/>
    </row>
    <row r="207" spans="1:8" ht="39.75" customHeight="1" x14ac:dyDescent="0.45">
      <c r="A207" s="261" t="s">
        <v>1977</v>
      </c>
      <c r="B207" s="264" t="s">
        <v>8790</v>
      </c>
      <c r="C207" s="515"/>
      <c r="D207" s="275" t="s">
        <v>8793</v>
      </c>
      <c r="E207" s="509" t="s">
        <v>8794</v>
      </c>
      <c r="F207" s="510"/>
      <c r="G207" s="511"/>
      <c r="H207" s="279"/>
    </row>
    <row r="208" spans="1:8" ht="39.75" customHeight="1" x14ac:dyDescent="0.45">
      <c r="A208" s="261" t="s">
        <v>4077</v>
      </c>
      <c r="B208" s="264" t="s">
        <v>8790</v>
      </c>
      <c r="C208" s="514">
        <v>6</v>
      </c>
      <c r="D208" s="262" t="s">
        <v>8795</v>
      </c>
      <c r="E208" s="509" t="s">
        <v>8796</v>
      </c>
      <c r="F208" s="510"/>
      <c r="G208" s="511"/>
      <c r="H208" s="279"/>
    </row>
    <row r="209" spans="1:8" ht="39.75" customHeight="1" x14ac:dyDescent="0.45">
      <c r="A209" s="261" t="s">
        <v>1978</v>
      </c>
      <c r="B209" s="264" t="s">
        <v>8790</v>
      </c>
      <c r="C209" s="534"/>
      <c r="D209" s="275" t="s">
        <v>8797</v>
      </c>
      <c r="E209" s="509" t="s">
        <v>8798</v>
      </c>
      <c r="F209" s="510"/>
      <c r="G209" s="511"/>
      <c r="H209" s="279"/>
    </row>
    <row r="210" spans="1:8" ht="39.75" customHeight="1" x14ac:dyDescent="0.45">
      <c r="A210" s="261" t="s">
        <v>1979</v>
      </c>
      <c r="B210" s="271" t="s">
        <v>8799</v>
      </c>
      <c r="C210" s="273">
        <v>5</v>
      </c>
      <c r="D210" s="275" t="s">
        <v>8800</v>
      </c>
      <c r="E210" s="509" t="s">
        <v>8801</v>
      </c>
      <c r="F210" s="510"/>
      <c r="G210" s="511"/>
      <c r="H210" s="279"/>
    </row>
    <row r="211" spans="1:8" ht="39.75" customHeight="1" x14ac:dyDescent="0.45">
      <c r="A211" s="261" t="s">
        <v>1980</v>
      </c>
      <c r="B211" s="268" t="s">
        <v>8799</v>
      </c>
      <c r="C211" s="273" t="s">
        <v>8802</v>
      </c>
      <c r="D211" s="275" t="s">
        <v>8803</v>
      </c>
      <c r="E211" s="509" t="s">
        <v>8804</v>
      </c>
      <c r="F211" s="510"/>
      <c r="G211" s="511"/>
      <c r="H211" s="279"/>
    </row>
    <row r="212" spans="1:8" ht="39.75" customHeight="1" x14ac:dyDescent="0.45">
      <c r="A212" s="261" t="s">
        <v>1981</v>
      </c>
      <c r="B212" s="271" t="s">
        <v>8805</v>
      </c>
      <c r="C212" s="273">
        <v>6</v>
      </c>
      <c r="D212" s="275" t="s">
        <v>8806</v>
      </c>
      <c r="E212" s="509" t="s">
        <v>8807</v>
      </c>
      <c r="F212" s="510"/>
      <c r="G212" s="511"/>
      <c r="H212" s="279"/>
    </row>
    <row r="213" spans="1:8" ht="39.75" customHeight="1" x14ac:dyDescent="0.45">
      <c r="A213" s="261" t="s">
        <v>1982</v>
      </c>
      <c r="B213" s="268" t="s">
        <v>8431</v>
      </c>
      <c r="C213" s="273">
        <v>5</v>
      </c>
      <c r="D213" s="275" t="s">
        <v>8808</v>
      </c>
      <c r="E213" s="509" t="s">
        <v>8809</v>
      </c>
      <c r="F213" s="510"/>
      <c r="G213" s="511"/>
      <c r="H213" s="279"/>
    </row>
    <row r="214" spans="1:8" ht="39.75" customHeight="1" x14ac:dyDescent="0.45">
      <c r="A214" s="261" t="s">
        <v>1983</v>
      </c>
      <c r="B214" s="271" t="s">
        <v>8431</v>
      </c>
      <c r="C214" s="273">
        <v>6</v>
      </c>
      <c r="D214" s="275" t="s">
        <v>8810</v>
      </c>
      <c r="E214" s="509" t="s">
        <v>8811</v>
      </c>
      <c r="F214" s="510"/>
      <c r="G214" s="511"/>
      <c r="H214" s="279"/>
    </row>
    <row r="215" spans="1:8" ht="39.75" customHeight="1" x14ac:dyDescent="0.45">
      <c r="A215" s="261" t="s">
        <v>1984</v>
      </c>
      <c r="B215" s="268" t="s">
        <v>8442</v>
      </c>
      <c r="C215" s="267">
        <v>5</v>
      </c>
      <c r="D215" s="275" t="s">
        <v>8812</v>
      </c>
      <c r="E215" s="509" t="s">
        <v>8813</v>
      </c>
      <c r="F215" s="510"/>
      <c r="G215" s="511"/>
      <c r="H215" s="279"/>
    </row>
    <row r="216" spans="1:8" ht="39.75" customHeight="1" x14ac:dyDescent="0.45">
      <c r="A216" s="261" t="s">
        <v>4078</v>
      </c>
      <c r="B216" s="262" t="s">
        <v>8442</v>
      </c>
      <c r="C216" s="267">
        <v>6</v>
      </c>
      <c r="D216" s="275" t="s">
        <v>8814</v>
      </c>
      <c r="E216" s="509" t="s">
        <v>8815</v>
      </c>
      <c r="F216" s="510"/>
      <c r="G216" s="511"/>
      <c r="H216" s="279"/>
    </row>
    <row r="217" spans="1:8" ht="39.75" customHeight="1" x14ac:dyDescent="0.45">
      <c r="A217" s="261" t="s">
        <v>4079</v>
      </c>
      <c r="B217" s="262" t="s">
        <v>8579</v>
      </c>
      <c r="C217" s="267">
        <v>5</v>
      </c>
      <c r="D217" s="275" t="s">
        <v>8816</v>
      </c>
      <c r="E217" s="509" t="s">
        <v>8817</v>
      </c>
      <c r="F217" s="510"/>
      <c r="G217" s="511"/>
      <c r="H217" s="279"/>
    </row>
    <row r="218" spans="1:8" ht="39.75" customHeight="1" x14ac:dyDescent="0.45">
      <c r="A218" s="261" t="s">
        <v>4080</v>
      </c>
      <c r="B218" s="262" t="s">
        <v>8579</v>
      </c>
      <c r="C218" s="267">
        <v>6</v>
      </c>
      <c r="D218" s="275" t="s">
        <v>8818</v>
      </c>
      <c r="E218" s="509" t="s">
        <v>8819</v>
      </c>
      <c r="F218" s="510"/>
      <c r="G218" s="511"/>
      <c r="H218" s="279"/>
    </row>
    <row r="219" spans="1:8" ht="39.75" customHeight="1" x14ac:dyDescent="0.45">
      <c r="A219" s="261" t="s">
        <v>4081</v>
      </c>
      <c r="B219" s="264" t="s">
        <v>8360</v>
      </c>
      <c r="C219" s="267">
        <v>1</v>
      </c>
      <c r="D219" s="262" t="s">
        <v>8820</v>
      </c>
      <c r="E219" s="509" t="s">
        <v>8821</v>
      </c>
      <c r="F219" s="510"/>
      <c r="G219" s="511"/>
      <c r="H219" s="279"/>
    </row>
    <row r="220" spans="1:8" ht="39.75" customHeight="1" x14ac:dyDescent="0.45">
      <c r="A220" s="261" t="s">
        <v>4082</v>
      </c>
      <c r="B220" s="268" t="s">
        <v>8822</v>
      </c>
      <c r="C220" s="267">
        <v>2</v>
      </c>
      <c r="D220" s="262" t="s">
        <v>8823</v>
      </c>
      <c r="E220" s="509" t="s">
        <v>8824</v>
      </c>
      <c r="F220" s="510"/>
      <c r="G220" s="511"/>
      <c r="H220" s="279"/>
    </row>
    <row r="221" spans="1:8" ht="39.75" customHeight="1" x14ac:dyDescent="0.45">
      <c r="A221" s="261" t="s">
        <v>4083</v>
      </c>
      <c r="B221" s="268" t="s">
        <v>8822</v>
      </c>
      <c r="C221" s="267">
        <v>3</v>
      </c>
      <c r="D221" s="262" t="s">
        <v>8825</v>
      </c>
      <c r="E221" s="509" t="s">
        <v>8826</v>
      </c>
      <c r="F221" s="510"/>
      <c r="G221" s="511"/>
      <c r="H221" s="279"/>
    </row>
    <row r="222" spans="1:8" ht="39.75" customHeight="1" x14ac:dyDescent="0.45">
      <c r="A222" s="261" t="s">
        <v>4084</v>
      </c>
      <c r="B222" s="268" t="s">
        <v>8822</v>
      </c>
      <c r="C222" s="267">
        <v>4</v>
      </c>
      <c r="D222" s="262" t="s">
        <v>8827</v>
      </c>
      <c r="E222" s="509" t="s">
        <v>8828</v>
      </c>
      <c r="F222" s="510"/>
      <c r="G222" s="511"/>
      <c r="H222" s="279"/>
    </row>
    <row r="223" spans="1:8" ht="39.75" customHeight="1" x14ac:dyDescent="0.45">
      <c r="A223" s="261" t="s">
        <v>4085</v>
      </c>
      <c r="B223" s="268" t="s">
        <v>8822</v>
      </c>
      <c r="C223" s="267">
        <v>5</v>
      </c>
      <c r="D223" s="262" t="s">
        <v>8829</v>
      </c>
      <c r="E223" s="509" t="s">
        <v>8830</v>
      </c>
      <c r="F223" s="510"/>
      <c r="G223" s="511"/>
      <c r="H223" s="279"/>
    </row>
    <row r="224" spans="1:8" ht="39.75" customHeight="1" x14ac:dyDescent="0.45">
      <c r="A224" s="261" t="s">
        <v>4086</v>
      </c>
      <c r="B224" s="268" t="s">
        <v>8822</v>
      </c>
      <c r="C224" s="267">
        <v>6</v>
      </c>
      <c r="D224" s="262" t="s">
        <v>8831</v>
      </c>
      <c r="E224" s="509" t="s">
        <v>8832</v>
      </c>
      <c r="F224" s="510"/>
      <c r="G224" s="511"/>
      <c r="H224" s="279"/>
    </row>
    <row r="225" spans="1:9" ht="39.75" customHeight="1" x14ac:dyDescent="0.45">
      <c r="A225" s="261" t="s">
        <v>4087</v>
      </c>
      <c r="B225" s="268" t="s">
        <v>8431</v>
      </c>
      <c r="C225" s="267">
        <v>1</v>
      </c>
      <c r="D225" s="262" t="s">
        <v>8833</v>
      </c>
      <c r="E225" s="509" t="s">
        <v>1989</v>
      </c>
      <c r="F225" s="510"/>
      <c r="G225" s="511"/>
      <c r="H225" s="279"/>
    </row>
    <row r="226" spans="1:9" ht="39.75" customHeight="1" x14ac:dyDescent="0.45">
      <c r="A226" s="261" t="s">
        <v>4088</v>
      </c>
      <c r="B226" s="268" t="s">
        <v>8431</v>
      </c>
      <c r="C226" s="267">
        <v>2</v>
      </c>
      <c r="D226" s="262" t="s">
        <v>8834</v>
      </c>
      <c r="E226" s="509" t="s">
        <v>8835</v>
      </c>
      <c r="F226" s="510"/>
      <c r="G226" s="511"/>
      <c r="H226" s="279"/>
    </row>
    <row r="227" spans="1:9" ht="39.75" customHeight="1" x14ac:dyDescent="0.45">
      <c r="A227" s="261" t="s">
        <v>4089</v>
      </c>
      <c r="B227" s="268" t="s">
        <v>8431</v>
      </c>
      <c r="C227" s="267">
        <v>3</v>
      </c>
      <c r="D227" s="262" t="s">
        <v>8836</v>
      </c>
      <c r="E227" s="509" t="s">
        <v>8837</v>
      </c>
      <c r="F227" s="510"/>
      <c r="G227" s="511"/>
      <c r="H227" s="279"/>
    </row>
    <row r="228" spans="1:9" ht="39.75" customHeight="1" x14ac:dyDescent="0.45">
      <c r="A228" s="261" t="s">
        <v>4090</v>
      </c>
      <c r="B228" s="268" t="s">
        <v>8431</v>
      </c>
      <c r="C228" s="267">
        <v>4</v>
      </c>
      <c r="D228" s="262" t="s">
        <v>8838</v>
      </c>
      <c r="E228" s="509" t="s">
        <v>1990</v>
      </c>
      <c r="F228" s="510"/>
      <c r="G228" s="510"/>
      <c r="H228" s="510"/>
      <c r="I228" s="511"/>
    </row>
    <row r="229" spans="1:9" ht="39.75" customHeight="1" x14ac:dyDescent="0.45">
      <c r="A229" s="261" t="s">
        <v>4091</v>
      </c>
      <c r="B229" s="268" t="s">
        <v>8431</v>
      </c>
      <c r="C229" s="267">
        <v>5</v>
      </c>
      <c r="D229" s="262" t="s">
        <v>8839</v>
      </c>
      <c r="E229" s="509" t="s">
        <v>8840</v>
      </c>
      <c r="F229" s="510"/>
      <c r="G229" s="510"/>
      <c r="H229" s="510"/>
      <c r="I229" s="511"/>
    </row>
    <row r="230" spans="1:9" ht="39.75" customHeight="1" x14ac:dyDescent="0.45">
      <c r="A230" s="261" t="s">
        <v>4092</v>
      </c>
      <c r="B230" s="268" t="s">
        <v>8431</v>
      </c>
      <c r="C230" s="267">
        <v>6</v>
      </c>
      <c r="D230" s="262" t="s">
        <v>8841</v>
      </c>
      <c r="E230" s="509" t="s">
        <v>8842</v>
      </c>
      <c r="F230" s="510"/>
      <c r="G230" s="510"/>
      <c r="H230" s="510"/>
      <c r="I230" s="511"/>
    </row>
    <row r="231" spans="1:9" ht="39.75" customHeight="1" x14ac:dyDescent="0.45">
      <c r="A231" s="261" t="s">
        <v>4093</v>
      </c>
      <c r="B231" s="268" t="s">
        <v>8442</v>
      </c>
      <c r="C231" s="267">
        <v>1</v>
      </c>
      <c r="D231" s="262" t="s">
        <v>8843</v>
      </c>
      <c r="E231" s="509" t="s">
        <v>8844</v>
      </c>
      <c r="F231" s="510"/>
      <c r="G231" s="510"/>
      <c r="H231" s="510"/>
      <c r="I231" s="511"/>
    </row>
    <row r="232" spans="1:9" ht="39.75" customHeight="1" x14ac:dyDescent="0.45">
      <c r="A232" s="261" t="s">
        <v>4094</v>
      </c>
      <c r="B232" s="268" t="s">
        <v>8442</v>
      </c>
      <c r="C232" s="267">
        <v>2</v>
      </c>
      <c r="D232" s="262" t="s">
        <v>8845</v>
      </c>
      <c r="E232" s="509" t="s">
        <v>8846</v>
      </c>
      <c r="F232" s="510"/>
      <c r="G232" s="510"/>
      <c r="H232" s="510"/>
      <c r="I232" s="511"/>
    </row>
    <row r="233" spans="1:9" ht="39.75" customHeight="1" x14ac:dyDescent="0.45">
      <c r="A233" s="261" t="s">
        <v>4095</v>
      </c>
      <c r="B233" s="268" t="s">
        <v>8442</v>
      </c>
      <c r="C233" s="267">
        <v>3</v>
      </c>
      <c r="D233" s="262" t="s">
        <v>8847</v>
      </c>
      <c r="E233" s="509" t="s">
        <v>8848</v>
      </c>
      <c r="F233" s="510"/>
      <c r="G233" s="510"/>
      <c r="H233" s="510"/>
      <c r="I233" s="511"/>
    </row>
    <row r="234" spans="1:9" ht="39.75" customHeight="1" x14ac:dyDescent="0.45">
      <c r="A234" s="261" t="s">
        <v>4096</v>
      </c>
      <c r="B234" s="268" t="s">
        <v>8442</v>
      </c>
      <c r="C234" s="267">
        <v>4</v>
      </c>
      <c r="D234" s="262" t="s">
        <v>8849</v>
      </c>
      <c r="E234" s="509" t="s">
        <v>8850</v>
      </c>
      <c r="F234" s="510"/>
      <c r="G234" s="510"/>
      <c r="H234" s="510"/>
      <c r="I234" s="511"/>
    </row>
    <row r="235" spans="1:9" ht="39.75" customHeight="1" x14ac:dyDescent="0.45">
      <c r="A235" s="261" t="s">
        <v>4097</v>
      </c>
      <c r="B235" s="268" t="s">
        <v>8442</v>
      </c>
      <c r="C235" s="267">
        <v>5</v>
      </c>
      <c r="D235" s="262" t="s">
        <v>8851</v>
      </c>
      <c r="E235" s="509" t="s">
        <v>8852</v>
      </c>
      <c r="F235" s="510"/>
      <c r="G235" s="510"/>
      <c r="H235" s="510"/>
      <c r="I235" s="511"/>
    </row>
    <row r="236" spans="1:9" ht="39.75" customHeight="1" x14ac:dyDescent="0.45">
      <c r="A236" s="261" t="s">
        <v>4098</v>
      </c>
      <c r="B236" s="268" t="s">
        <v>8442</v>
      </c>
      <c r="C236" s="267">
        <v>6</v>
      </c>
      <c r="D236" s="262" t="s">
        <v>8853</v>
      </c>
      <c r="E236" s="509" t="s">
        <v>8854</v>
      </c>
      <c r="F236" s="510"/>
      <c r="G236" s="510"/>
      <c r="H236" s="510"/>
      <c r="I236" s="511"/>
    </row>
    <row r="237" spans="1:9" ht="39.75" customHeight="1" x14ac:dyDescent="0.45">
      <c r="A237" s="261" t="s">
        <v>4099</v>
      </c>
      <c r="B237" s="268" t="s">
        <v>8483</v>
      </c>
      <c r="C237" s="514">
        <v>1</v>
      </c>
      <c r="D237" s="262" t="s">
        <v>8855</v>
      </c>
      <c r="E237" s="509" t="s">
        <v>8856</v>
      </c>
      <c r="F237" s="510"/>
      <c r="G237" s="510"/>
      <c r="H237" s="510"/>
      <c r="I237" s="511"/>
    </row>
    <row r="238" spans="1:9" ht="39.75" customHeight="1" x14ac:dyDescent="0.45">
      <c r="A238" s="261" t="s">
        <v>4100</v>
      </c>
      <c r="B238" s="268" t="s">
        <v>8483</v>
      </c>
      <c r="C238" s="519"/>
      <c r="D238" s="262" t="s">
        <v>8857</v>
      </c>
      <c r="E238" s="509" t="s">
        <v>8858</v>
      </c>
      <c r="F238" s="510"/>
      <c r="G238" s="510"/>
      <c r="H238" s="510"/>
      <c r="I238" s="511"/>
    </row>
    <row r="239" spans="1:9" ht="39.75" customHeight="1" x14ac:dyDescent="0.45">
      <c r="A239" s="261" t="s">
        <v>4101</v>
      </c>
      <c r="B239" s="268" t="s">
        <v>8483</v>
      </c>
      <c r="C239" s="514">
        <v>2</v>
      </c>
      <c r="D239" s="262" t="s">
        <v>8859</v>
      </c>
      <c r="E239" s="509" t="s">
        <v>8860</v>
      </c>
      <c r="F239" s="510"/>
      <c r="G239" s="510"/>
      <c r="H239" s="510"/>
      <c r="I239" s="511"/>
    </row>
    <row r="240" spans="1:9" ht="39.75" customHeight="1" x14ac:dyDescent="0.45">
      <c r="A240" s="261" t="s">
        <v>4102</v>
      </c>
      <c r="B240" s="268" t="s">
        <v>8483</v>
      </c>
      <c r="C240" s="519"/>
      <c r="D240" s="262" t="s">
        <v>8861</v>
      </c>
      <c r="E240" s="509" t="s">
        <v>8862</v>
      </c>
      <c r="F240" s="510"/>
      <c r="G240" s="510"/>
      <c r="H240" s="510"/>
      <c r="I240" s="511"/>
    </row>
    <row r="241" spans="1:9" ht="39.75" customHeight="1" x14ac:dyDescent="0.45">
      <c r="A241" s="261" t="s">
        <v>4103</v>
      </c>
      <c r="B241" s="268" t="s">
        <v>8483</v>
      </c>
      <c r="C241" s="514">
        <v>3</v>
      </c>
      <c r="D241" s="262" t="s">
        <v>8863</v>
      </c>
      <c r="E241" s="509" t="s">
        <v>8864</v>
      </c>
      <c r="F241" s="510"/>
      <c r="G241" s="510"/>
      <c r="H241" s="510"/>
      <c r="I241" s="511"/>
    </row>
    <row r="242" spans="1:9" ht="39.75" customHeight="1" x14ac:dyDescent="0.45">
      <c r="A242" s="261" t="s">
        <v>4104</v>
      </c>
      <c r="B242" s="268" t="s">
        <v>8483</v>
      </c>
      <c r="C242" s="519"/>
      <c r="D242" s="262" t="s">
        <v>8865</v>
      </c>
      <c r="E242" s="509" t="s">
        <v>8866</v>
      </c>
      <c r="F242" s="510"/>
      <c r="G242" s="510"/>
      <c r="H242" s="510"/>
      <c r="I242" s="511"/>
    </row>
    <row r="243" spans="1:9" ht="39.75" customHeight="1" x14ac:dyDescent="0.45">
      <c r="A243" s="261" t="s">
        <v>4105</v>
      </c>
      <c r="B243" s="268" t="s">
        <v>8483</v>
      </c>
      <c r="C243" s="514">
        <v>4</v>
      </c>
      <c r="D243" s="262" t="s">
        <v>8867</v>
      </c>
      <c r="E243" s="509" t="s">
        <v>8868</v>
      </c>
      <c r="F243" s="510"/>
      <c r="G243" s="511"/>
    </row>
    <row r="244" spans="1:9" ht="39.75" customHeight="1" x14ac:dyDescent="0.45">
      <c r="A244" s="261" t="s">
        <v>4106</v>
      </c>
      <c r="B244" s="268" t="s">
        <v>8483</v>
      </c>
      <c r="C244" s="519"/>
      <c r="D244" s="262" t="s">
        <v>8869</v>
      </c>
      <c r="E244" s="509" t="s">
        <v>8870</v>
      </c>
      <c r="F244" s="510"/>
      <c r="G244" s="511"/>
    </row>
    <row r="245" spans="1:9" ht="39.75" customHeight="1" x14ac:dyDescent="0.45">
      <c r="A245" s="261" t="s">
        <v>4107</v>
      </c>
      <c r="B245" s="268" t="s">
        <v>8483</v>
      </c>
      <c r="C245" s="514">
        <v>5</v>
      </c>
      <c r="D245" s="262" t="s">
        <v>8871</v>
      </c>
      <c r="E245" s="509" t="s">
        <v>8872</v>
      </c>
      <c r="F245" s="510"/>
      <c r="G245" s="511"/>
    </row>
    <row r="246" spans="1:9" ht="39.75" customHeight="1" x14ac:dyDescent="0.45">
      <c r="A246" s="261" t="s">
        <v>4108</v>
      </c>
      <c r="B246" s="268" t="s">
        <v>8483</v>
      </c>
      <c r="C246" s="519"/>
      <c r="D246" s="262" t="s">
        <v>8873</v>
      </c>
      <c r="E246" s="509" t="s">
        <v>8874</v>
      </c>
      <c r="F246" s="510"/>
      <c r="G246" s="511"/>
    </row>
    <row r="247" spans="1:9" ht="39.75" customHeight="1" x14ac:dyDescent="0.45">
      <c r="A247" s="261" t="s">
        <v>4109</v>
      </c>
      <c r="B247" s="268" t="s">
        <v>8483</v>
      </c>
      <c r="C247" s="514">
        <v>6</v>
      </c>
      <c r="D247" s="262" t="s">
        <v>8875</v>
      </c>
      <c r="E247" s="509" t="s">
        <v>8876</v>
      </c>
      <c r="F247" s="510"/>
      <c r="G247" s="511"/>
    </row>
    <row r="248" spans="1:9" ht="39.75" customHeight="1" x14ac:dyDescent="0.45">
      <c r="A248" s="261" t="s">
        <v>4110</v>
      </c>
      <c r="B248" s="268" t="s">
        <v>8483</v>
      </c>
      <c r="C248" s="519"/>
      <c r="D248" s="262" t="s">
        <v>8877</v>
      </c>
      <c r="E248" s="509" t="s">
        <v>8878</v>
      </c>
      <c r="F248" s="510"/>
      <c r="G248" s="511"/>
    </row>
    <row r="249" spans="1:9" ht="39.75" customHeight="1" x14ac:dyDescent="0.45">
      <c r="A249" s="261" t="s">
        <v>4111</v>
      </c>
      <c r="B249" s="268" t="s">
        <v>8879</v>
      </c>
      <c r="C249" s="270">
        <v>1</v>
      </c>
      <c r="D249" s="262" t="s">
        <v>8880</v>
      </c>
      <c r="E249" s="509" t="s">
        <v>8881</v>
      </c>
      <c r="F249" s="511"/>
    </row>
    <row r="250" spans="1:9" ht="39.75" customHeight="1" x14ac:dyDescent="0.45">
      <c r="A250" s="261" t="s">
        <v>4112</v>
      </c>
      <c r="B250" s="268" t="s">
        <v>8879</v>
      </c>
      <c r="C250" s="270">
        <v>2</v>
      </c>
      <c r="D250" s="262" t="s">
        <v>8882</v>
      </c>
      <c r="E250" s="509" t="s">
        <v>8883</v>
      </c>
      <c r="F250" s="511"/>
    </row>
    <row r="251" spans="1:9" ht="39.75" customHeight="1" x14ac:dyDescent="0.45">
      <c r="A251" s="261" t="s">
        <v>4113</v>
      </c>
      <c r="B251" s="268" t="s">
        <v>8879</v>
      </c>
      <c r="C251" s="270">
        <v>3</v>
      </c>
      <c r="D251" s="262" t="s">
        <v>8884</v>
      </c>
      <c r="E251" s="509" t="s">
        <v>8885</v>
      </c>
      <c r="F251" s="511"/>
    </row>
    <row r="252" spans="1:9" ht="39.75" customHeight="1" x14ac:dyDescent="0.45">
      <c r="A252" s="261" t="s">
        <v>4114</v>
      </c>
      <c r="B252" s="268" t="s">
        <v>8879</v>
      </c>
      <c r="C252" s="270">
        <v>4</v>
      </c>
      <c r="D252" s="262" t="s">
        <v>8886</v>
      </c>
      <c r="E252" s="509" t="s">
        <v>8887</v>
      </c>
      <c r="F252" s="511"/>
    </row>
    <row r="253" spans="1:9" ht="39.75" customHeight="1" x14ac:dyDescent="0.45">
      <c r="A253" s="261" t="s">
        <v>4115</v>
      </c>
      <c r="B253" s="268" t="s">
        <v>8879</v>
      </c>
      <c r="C253" s="270">
        <v>5</v>
      </c>
      <c r="D253" s="262" t="s">
        <v>8888</v>
      </c>
      <c r="E253" s="509" t="s">
        <v>8889</v>
      </c>
      <c r="F253" s="511"/>
    </row>
    <row r="254" spans="1:9" ht="39.75" customHeight="1" x14ac:dyDescent="0.45">
      <c r="A254" s="261" t="s">
        <v>4116</v>
      </c>
      <c r="B254" s="268" t="s">
        <v>8879</v>
      </c>
      <c r="C254" s="270">
        <v>6</v>
      </c>
      <c r="D254" s="262" t="s">
        <v>8890</v>
      </c>
      <c r="E254" s="509" t="s">
        <v>8891</v>
      </c>
      <c r="F254" s="511"/>
    </row>
    <row r="255" spans="1:9" ht="39.75" customHeight="1" x14ac:dyDescent="0.45">
      <c r="A255" s="261" t="s">
        <v>4117</v>
      </c>
      <c r="B255" s="268" t="s">
        <v>8777</v>
      </c>
      <c r="C255" s="270">
        <v>1</v>
      </c>
      <c r="D255" s="262" t="s">
        <v>8892</v>
      </c>
      <c r="E255" s="509" t="s">
        <v>8893</v>
      </c>
      <c r="F255" s="511"/>
    </row>
    <row r="256" spans="1:9" ht="39.75" customHeight="1" x14ac:dyDescent="0.45">
      <c r="A256" s="261" t="s">
        <v>4118</v>
      </c>
      <c r="B256" s="268" t="s">
        <v>8777</v>
      </c>
      <c r="C256" s="270">
        <v>2</v>
      </c>
      <c r="D256" s="262" t="s">
        <v>8894</v>
      </c>
      <c r="E256" s="509" t="s">
        <v>8895</v>
      </c>
      <c r="F256" s="511"/>
    </row>
    <row r="257" spans="1:8" ht="39.75" customHeight="1" x14ac:dyDescent="0.45">
      <c r="A257" s="261" t="s">
        <v>4119</v>
      </c>
      <c r="B257" s="268" t="s">
        <v>8777</v>
      </c>
      <c r="C257" s="270">
        <v>3</v>
      </c>
      <c r="D257" s="262" t="s">
        <v>8896</v>
      </c>
      <c r="E257" s="509" t="s">
        <v>8897</v>
      </c>
      <c r="F257" s="511"/>
    </row>
    <row r="258" spans="1:8" ht="39.75" customHeight="1" x14ac:dyDescent="0.45">
      <c r="A258" s="261" t="s">
        <v>4120</v>
      </c>
      <c r="B258" s="268" t="s">
        <v>8777</v>
      </c>
      <c r="C258" s="270">
        <v>4</v>
      </c>
      <c r="D258" s="262" t="s">
        <v>8898</v>
      </c>
      <c r="E258" s="509" t="s">
        <v>8899</v>
      </c>
      <c r="F258" s="511"/>
    </row>
    <row r="259" spans="1:8" ht="39.75" customHeight="1" x14ac:dyDescent="0.45">
      <c r="A259" s="261" t="s">
        <v>4121</v>
      </c>
      <c r="B259" s="268" t="s">
        <v>8777</v>
      </c>
      <c r="C259" s="270">
        <v>5</v>
      </c>
      <c r="D259" s="262" t="s">
        <v>8900</v>
      </c>
      <c r="E259" s="509" t="s">
        <v>8901</v>
      </c>
      <c r="F259" s="511"/>
    </row>
    <row r="260" spans="1:8" ht="39.75" customHeight="1" x14ac:dyDescent="0.45">
      <c r="A260" s="261" t="s">
        <v>4122</v>
      </c>
      <c r="B260" s="268" t="s">
        <v>8777</v>
      </c>
      <c r="C260" s="270">
        <v>6</v>
      </c>
      <c r="D260" s="262" t="s">
        <v>8902</v>
      </c>
      <c r="E260" s="509" t="s">
        <v>8903</v>
      </c>
      <c r="F260" s="511"/>
    </row>
    <row r="261" spans="1:8" ht="39.75" customHeight="1" x14ac:dyDescent="0.45">
      <c r="A261" s="261" t="s">
        <v>1991</v>
      </c>
      <c r="B261" s="264" t="s">
        <v>8360</v>
      </c>
      <c r="C261" s="267" t="s">
        <v>1992</v>
      </c>
      <c r="D261" s="289" t="s">
        <v>8904</v>
      </c>
      <c r="E261" s="509" t="s">
        <v>1993</v>
      </c>
      <c r="F261" s="510"/>
      <c r="G261" s="510"/>
      <c r="H261" s="511"/>
    </row>
    <row r="262" spans="1:8" ht="39.75" customHeight="1" x14ac:dyDescent="0.45">
      <c r="A262" s="261" t="s">
        <v>1994</v>
      </c>
      <c r="B262" s="264" t="s">
        <v>8360</v>
      </c>
      <c r="C262" s="267" t="s">
        <v>1995</v>
      </c>
      <c r="D262" s="289" t="s">
        <v>8905</v>
      </c>
      <c r="E262" s="509" t="s">
        <v>8906</v>
      </c>
      <c r="F262" s="510"/>
      <c r="G262" s="510"/>
      <c r="H262" s="511"/>
    </row>
    <row r="263" spans="1:8" ht="39.75" customHeight="1" x14ac:dyDescent="0.45">
      <c r="A263" s="261" t="s">
        <v>1996</v>
      </c>
      <c r="B263" s="264" t="s">
        <v>8360</v>
      </c>
      <c r="C263" s="267" t="s">
        <v>1997</v>
      </c>
      <c r="D263" s="289" t="s">
        <v>8907</v>
      </c>
      <c r="E263" s="509" t="s">
        <v>1998</v>
      </c>
      <c r="F263" s="510"/>
      <c r="G263" s="510"/>
      <c r="H263" s="511"/>
    </row>
    <row r="264" spans="1:8" ht="39.75" customHeight="1" x14ac:dyDescent="0.45">
      <c r="A264" s="261" t="s">
        <v>1999</v>
      </c>
      <c r="B264" s="264" t="s">
        <v>8908</v>
      </c>
      <c r="C264" s="267" t="s">
        <v>1992</v>
      </c>
      <c r="D264" s="289" t="s">
        <v>8909</v>
      </c>
      <c r="E264" s="509" t="s">
        <v>2000</v>
      </c>
      <c r="F264" s="510"/>
      <c r="G264" s="510"/>
      <c r="H264" s="511"/>
    </row>
    <row r="265" spans="1:8" ht="39.75" customHeight="1" x14ac:dyDescent="0.45">
      <c r="A265" s="261" t="s">
        <v>2001</v>
      </c>
      <c r="B265" s="264" t="s">
        <v>8908</v>
      </c>
      <c r="C265" s="267" t="s">
        <v>1995</v>
      </c>
      <c r="D265" s="289" t="s">
        <v>8910</v>
      </c>
      <c r="E265" s="509" t="s">
        <v>2002</v>
      </c>
      <c r="F265" s="510"/>
      <c r="G265" s="510"/>
      <c r="H265" s="511"/>
    </row>
    <row r="266" spans="1:8" ht="39.75" customHeight="1" x14ac:dyDescent="0.45">
      <c r="A266" s="261" t="s">
        <v>2003</v>
      </c>
      <c r="B266" s="264" t="s">
        <v>8908</v>
      </c>
      <c r="C266" s="267" t="s">
        <v>1997</v>
      </c>
      <c r="D266" s="289" t="s">
        <v>8911</v>
      </c>
      <c r="E266" s="509" t="s">
        <v>2004</v>
      </c>
      <c r="F266" s="510"/>
      <c r="G266" s="510"/>
      <c r="H266" s="511"/>
    </row>
    <row r="267" spans="1:8" ht="39.75" customHeight="1" x14ac:dyDescent="0.45">
      <c r="A267" s="261" t="s">
        <v>2005</v>
      </c>
      <c r="B267" s="264" t="s">
        <v>8471</v>
      </c>
      <c r="C267" s="267" t="s">
        <v>1992</v>
      </c>
      <c r="D267" s="289" t="s">
        <v>8912</v>
      </c>
      <c r="E267" s="509" t="s">
        <v>2006</v>
      </c>
      <c r="F267" s="510"/>
      <c r="G267" s="510"/>
      <c r="H267" s="511"/>
    </row>
    <row r="268" spans="1:8" ht="39.75" customHeight="1" x14ac:dyDescent="0.45">
      <c r="A268" s="261" t="s">
        <v>2007</v>
      </c>
      <c r="B268" s="264" t="s">
        <v>8471</v>
      </c>
      <c r="C268" s="267" t="s">
        <v>1995</v>
      </c>
      <c r="D268" s="289" t="s">
        <v>8913</v>
      </c>
      <c r="E268" s="509" t="s">
        <v>2008</v>
      </c>
      <c r="F268" s="510"/>
      <c r="G268" s="510"/>
      <c r="H268" s="511"/>
    </row>
    <row r="269" spans="1:8" ht="39.75" customHeight="1" x14ac:dyDescent="0.45">
      <c r="A269" s="261" t="s">
        <v>2009</v>
      </c>
      <c r="B269" s="264" t="s">
        <v>8471</v>
      </c>
      <c r="C269" s="267" t="s">
        <v>1997</v>
      </c>
      <c r="D269" s="289" t="s">
        <v>8914</v>
      </c>
      <c r="E269" s="509" t="s">
        <v>2010</v>
      </c>
      <c r="F269" s="510"/>
      <c r="G269" s="510"/>
      <c r="H269" s="511"/>
    </row>
    <row r="270" spans="1:8" ht="39.75" customHeight="1" x14ac:dyDescent="0.45">
      <c r="A270" s="261" t="s">
        <v>2011</v>
      </c>
      <c r="B270" s="264" t="s">
        <v>8407</v>
      </c>
      <c r="C270" s="267" t="s">
        <v>1992</v>
      </c>
      <c r="D270" s="289" t="s">
        <v>8915</v>
      </c>
      <c r="E270" s="509" t="s">
        <v>2012</v>
      </c>
      <c r="F270" s="510"/>
      <c r="G270" s="510"/>
      <c r="H270" s="511"/>
    </row>
    <row r="271" spans="1:8" ht="39.75" customHeight="1" x14ac:dyDescent="0.45">
      <c r="A271" s="261" t="s">
        <v>2013</v>
      </c>
      <c r="B271" s="264" t="s">
        <v>8407</v>
      </c>
      <c r="C271" s="267" t="s">
        <v>1995</v>
      </c>
      <c r="D271" s="289" t="s">
        <v>8916</v>
      </c>
      <c r="E271" s="509" t="s">
        <v>2014</v>
      </c>
      <c r="F271" s="510"/>
      <c r="G271" s="510"/>
      <c r="H271" s="511"/>
    </row>
    <row r="272" spans="1:8" ht="39.75" customHeight="1" x14ac:dyDescent="0.45">
      <c r="A272" s="261" t="s">
        <v>2015</v>
      </c>
      <c r="B272" s="264" t="s">
        <v>8407</v>
      </c>
      <c r="C272" s="267" t="s">
        <v>1997</v>
      </c>
      <c r="D272" s="289" t="s">
        <v>8917</v>
      </c>
      <c r="E272" s="509" t="s">
        <v>2016</v>
      </c>
      <c r="F272" s="510"/>
      <c r="G272" s="510"/>
      <c r="H272" s="511"/>
    </row>
    <row r="273" spans="1:7" ht="39.75" customHeight="1" x14ac:dyDescent="0.45">
      <c r="A273" s="261" t="s">
        <v>4123</v>
      </c>
      <c r="B273" s="289" t="s">
        <v>8360</v>
      </c>
      <c r="C273" s="267" t="s">
        <v>2017</v>
      </c>
      <c r="D273" s="289" t="s">
        <v>8918</v>
      </c>
      <c r="E273" s="509" t="s">
        <v>2018</v>
      </c>
      <c r="F273" s="510"/>
      <c r="G273" s="511"/>
    </row>
    <row r="274" spans="1:7" ht="39.75" customHeight="1" x14ac:dyDescent="0.45">
      <c r="A274" s="261" t="s">
        <v>4124</v>
      </c>
      <c r="B274" s="289" t="s">
        <v>8908</v>
      </c>
      <c r="C274" s="267" t="s">
        <v>2017</v>
      </c>
      <c r="D274" s="289" t="s">
        <v>8919</v>
      </c>
      <c r="E274" s="509" t="s">
        <v>2020</v>
      </c>
      <c r="F274" s="510"/>
      <c r="G274" s="511"/>
    </row>
    <row r="275" spans="1:7" ht="39.75" customHeight="1" x14ac:dyDescent="0.45">
      <c r="A275" s="261" t="s">
        <v>4125</v>
      </c>
      <c r="B275" s="289" t="s">
        <v>8471</v>
      </c>
      <c r="C275" s="267" t="s">
        <v>2017</v>
      </c>
      <c r="D275" s="289" t="s">
        <v>8920</v>
      </c>
      <c r="E275" s="509" t="s">
        <v>2022</v>
      </c>
      <c r="F275" s="510"/>
      <c r="G275" s="511"/>
    </row>
    <row r="276" spans="1:7" ht="39.75" customHeight="1" x14ac:dyDescent="0.45">
      <c r="A276" s="261" t="s">
        <v>4126</v>
      </c>
      <c r="B276" s="289" t="s">
        <v>8407</v>
      </c>
      <c r="C276" s="267" t="s">
        <v>2017</v>
      </c>
      <c r="D276" s="289" t="s">
        <v>8921</v>
      </c>
      <c r="E276" s="509" t="s">
        <v>2024</v>
      </c>
      <c r="F276" s="510"/>
      <c r="G276" s="511"/>
    </row>
    <row r="277" spans="1:7" ht="39.75" customHeight="1" x14ac:dyDescent="0.45">
      <c r="A277" s="261" t="s">
        <v>4127</v>
      </c>
      <c r="B277" s="289" t="s">
        <v>8360</v>
      </c>
      <c r="C277" s="267" t="s">
        <v>2025</v>
      </c>
      <c r="D277" s="289" t="s">
        <v>8922</v>
      </c>
      <c r="E277" s="509" t="s">
        <v>2026</v>
      </c>
      <c r="F277" s="510"/>
      <c r="G277" s="511"/>
    </row>
    <row r="278" spans="1:7" ht="39.75" customHeight="1" x14ac:dyDescent="0.45">
      <c r="A278" s="261" t="s">
        <v>4128</v>
      </c>
      <c r="B278" s="289" t="s">
        <v>8471</v>
      </c>
      <c r="C278" s="267" t="s">
        <v>2025</v>
      </c>
      <c r="D278" s="289" t="s">
        <v>8923</v>
      </c>
      <c r="E278" s="509" t="s">
        <v>2027</v>
      </c>
      <c r="F278" s="510"/>
      <c r="G278" s="511"/>
    </row>
    <row r="279" spans="1:7" ht="39.75" customHeight="1" x14ac:dyDescent="0.45">
      <c r="A279" s="261" t="s">
        <v>4129</v>
      </c>
      <c r="B279" s="289" t="s">
        <v>8924</v>
      </c>
      <c r="C279" s="267" t="s">
        <v>2025</v>
      </c>
      <c r="D279" s="289" t="s">
        <v>8925</v>
      </c>
      <c r="E279" s="509" t="s">
        <v>8926</v>
      </c>
      <c r="F279" s="510"/>
      <c r="G279" s="511"/>
    </row>
    <row r="280" spans="1:7" ht="39.75" customHeight="1" x14ac:dyDescent="0.45">
      <c r="A280" s="261" t="s">
        <v>4130</v>
      </c>
      <c r="B280" s="289" t="s">
        <v>8927</v>
      </c>
      <c r="C280" s="267" t="s">
        <v>2025</v>
      </c>
      <c r="D280" s="289" t="s">
        <v>8928</v>
      </c>
      <c r="E280" s="509" t="s">
        <v>2028</v>
      </c>
      <c r="F280" s="510"/>
      <c r="G280" s="511"/>
    </row>
    <row r="281" spans="1:7" ht="39.75" customHeight="1" x14ac:dyDescent="0.45">
      <c r="A281" s="261" t="s">
        <v>4131</v>
      </c>
      <c r="B281" s="289" t="s">
        <v>8360</v>
      </c>
      <c r="C281" s="267" t="s">
        <v>2017</v>
      </c>
      <c r="D281" s="289" t="s">
        <v>8929</v>
      </c>
      <c r="E281" s="509" t="s">
        <v>2029</v>
      </c>
      <c r="F281" s="510"/>
      <c r="G281" s="511"/>
    </row>
    <row r="282" spans="1:7" ht="39.75" customHeight="1" x14ac:dyDescent="0.45">
      <c r="A282" s="261" t="s">
        <v>4132</v>
      </c>
      <c r="B282" s="289" t="s">
        <v>8471</v>
      </c>
      <c r="C282" s="267" t="s">
        <v>2017</v>
      </c>
      <c r="D282" s="289" t="s">
        <v>8930</v>
      </c>
      <c r="E282" s="509" t="s">
        <v>2030</v>
      </c>
      <c r="F282" s="510"/>
      <c r="G282" s="511"/>
    </row>
    <row r="283" spans="1:7" ht="39.75" customHeight="1" x14ac:dyDescent="0.45">
      <c r="A283" s="261" t="s">
        <v>4133</v>
      </c>
      <c r="B283" s="289" t="s">
        <v>8924</v>
      </c>
      <c r="C283" s="267" t="s">
        <v>2017</v>
      </c>
      <c r="D283" s="289" t="s">
        <v>8931</v>
      </c>
      <c r="E283" s="509" t="s">
        <v>8932</v>
      </c>
      <c r="F283" s="510"/>
      <c r="G283" s="511"/>
    </row>
    <row r="284" spans="1:7" ht="39.75" customHeight="1" x14ac:dyDescent="0.45">
      <c r="A284" s="261" t="s">
        <v>4134</v>
      </c>
      <c r="B284" s="289" t="s">
        <v>8933</v>
      </c>
      <c r="C284" s="267" t="s">
        <v>2017</v>
      </c>
      <c r="D284" s="289" t="s">
        <v>8934</v>
      </c>
      <c r="E284" s="509" t="s">
        <v>2031</v>
      </c>
      <c r="F284" s="510"/>
      <c r="G284" s="511"/>
    </row>
    <row r="285" spans="1:7" ht="39.75" customHeight="1" x14ac:dyDescent="0.45">
      <c r="A285" s="261" t="s">
        <v>4135</v>
      </c>
      <c r="B285" s="289" t="s">
        <v>8927</v>
      </c>
      <c r="C285" s="267" t="s">
        <v>2017</v>
      </c>
      <c r="D285" s="289" t="s">
        <v>8935</v>
      </c>
      <c r="E285" s="509" t="s">
        <v>2032</v>
      </c>
      <c r="F285" s="510"/>
      <c r="G285" s="511"/>
    </row>
    <row r="286" spans="1:7" ht="39.75" customHeight="1" x14ac:dyDescent="0.45">
      <c r="A286" s="261" t="s">
        <v>4136</v>
      </c>
      <c r="B286" s="289" t="s">
        <v>8936</v>
      </c>
      <c r="C286" s="267" t="s">
        <v>2017</v>
      </c>
      <c r="D286" s="289" t="s">
        <v>8937</v>
      </c>
      <c r="E286" s="509" t="s">
        <v>2033</v>
      </c>
      <c r="F286" s="510"/>
      <c r="G286" s="511"/>
    </row>
    <row r="287" spans="1:7" ht="39.75" customHeight="1" x14ac:dyDescent="0.45">
      <c r="A287" s="261" t="s">
        <v>4137</v>
      </c>
      <c r="B287" s="289" t="s">
        <v>8938</v>
      </c>
      <c r="C287" s="267" t="s">
        <v>2017</v>
      </c>
      <c r="D287" s="289" t="s">
        <v>8939</v>
      </c>
      <c r="E287" s="509" t="s">
        <v>2034</v>
      </c>
      <c r="F287" s="510"/>
      <c r="G287" s="511"/>
    </row>
    <row r="288" spans="1:7" ht="39.75" customHeight="1" x14ac:dyDescent="0.45">
      <c r="A288" s="261" t="s">
        <v>4138</v>
      </c>
      <c r="B288" s="289" t="s">
        <v>8940</v>
      </c>
      <c r="C288" s="267" t="s">
        <v>2017</v>
      </c>
      <c r="D288" s="289" t="s">
        <v>8941</v>
      </c>
      <c r="E288" s="509" t="s">
        <v>2035</v>
      </c>
      <c r="F288" s="510"/>
      <c r="G288" s="511"/>
    </row>
    <row r="289" spans="1:8" ht="39.75" customHeight="1" x14ac:dyDescent="0.45">
      <c r="A289" s="261" t="s">
        <v>4139</v>
      </c>
      <c r="B289" s="289" t="s">
        <v>8360</v>
      </c>
      <c r="C289" s="267" t="s">
        <v>1997</v>
      </c>
      <c r="D289" s="289" t="s">
        <v>8942</v>
      </c>
      <c r="E289" s="509" t="s">
        <v>2036</v>
      </c>
      <c r="F289" s="510"/>
      <c r="G289" s="511"/>
    </row>
    <row r="290" spans="1:8" ht="39.75" customHeight="1" x14ac:dyDescent="0.45">
      <c r="A290" s="261" t="s">
        <v>4140</v>
      </c>
      <c r="B290" s="289" t="s">
        <v>8471</v>
      </c>
      <c r="C290" s="267" t="s">
        <v>1997</v>
      </c>
      <c r="D290" s="289" t="s">
        <v>8943</v>
      </c>
      <c r="E290" s="509" t="s">
        <v>2037</v>
      </c>
      <c r="F290" s="510"/>
      <c r="G290" s="511"/>
    </row>
    <row r="291" spans="1:8" ht="39.75" customHeight="1" x14ac:dyDescent="0.45">
      <c r="A291" s="261" t="s">
        <v>4141</v>
      </c>
      <c r="B291" s="289" t="s">
        <v>8924</v>
      </c>
      <c r="C291" s="267" t="s">
        <v>1997</v>
      </c>
      <c r="D291" s="289" t="s">
        <v>8944</v>
      </c>
      <c r="E291" s="509" t="s">
        <v>8945</v>
      </c>
      <c r="F291" s="510"/>
      <c r="G291" s="511"/>
    </row>
    <row r="292" spans="1:8" ht="39.75" customHeight="1" x14ac:dyDescent="0.45">
      <c r="A292" s="261" t="s">
        <v>4142</v>
      </c>
      <c r="B292" s="289" t="s">
        <v>8927</v>
      </c>
      <c r="C292" s="267" t="s">
        <v>1997</v>
      </c>
      <c r="D292" s="289" t="s">
        <v>8946</v>
      </c>
      <c r="E292" s="509" t="s">
        <v>2038</v>
      </c>
      <c r="F292" s="510"/>
      <c r="G292" s="511"/>
    </row>
    <row r="293" spans="1:8" ht="39.75" customHeight="1" x14ac:dyDescent="0.45">
      <c r="A293" s="261" t="s">
        <v>4143</v>
      </c>
      <c r="B293" s="289" t="s">
        <v>8936</v>
      </c>
      <c r="C293" s="267" t="s">
        <v>1997</v>
      </c>
      <c r="D293" s="289" t="s">
        <v>8947</v>
      </c>
      <c r="E293" s="509" t="s">
        <v>2039</v>
      </c>
      <c r="F293" s="510"/>
      <c r="G293" s="511"/>
      <c r="H293" s="269"/>
    </row>
    <row r="294" spans="1:8" ht="39.75" customHeight="1" x14ac:dyDescent="0.45">
      <c r="A294" s="261" t="s">
        <v>4144</v>
      </c>
      <c r="B294" s="289" t="s">
        <v>8938</v>
      </c>
      <c r="C294" s="267" t="s">
        <v>1997</v>
      </c>
      <c r="D294" s="289" t="s">
        <v>8948</v>
      </c>
      <c r="E294" s="509" t="s">
        <v>2040</v>
      </c>
      <c r="F294" s="510"/>
      <c r="G294" s="511"/>
    </row>
    <row r="295" spans="1:8" ht="39.75" customHeight="1" x14ac:dyDescent="0.45">
      <c r="A295" s="261" t="s">
        <v>4145</v>
      </c>
      <c r="B295" s="289" t="s">
        <v>8360</v>
      </c>
      <c r="C295" s="267" t="s">
        <v>2017</v>
      </c>
      <c r="D295" s="289" t="s">
        <v>8949</v>
      </c>
      <c r="E295" s="509" t="s">
        <v>2041</v>
      </c>
      <c r="F295" s="510"/>
      <c r="G295" s="511"/>
    </row>
    <row r="296" spans="1:8" ht="39.75" customHeight="1" x14ac:dyDescent="0.45">
      <c r="A296" s="261" t="s">
        <v>4146</v>
      </c>
      <c r="B296" s="289" t="s">
        <v>8924</v>
      </c>
      <c r="C296" s="267" t="s">
        <v>2017</v>
      </c>
      <c r="D296" s="289" t="s">
        <v>8950</v>
      </c>
      <c r="E296" s="509" t="s">
        <v>2042</v>
      </c>
      <c r="F296" s="510"/>
      <c r="G296" s="511"/>
    </row>
    <row r="297" spans="1:8" ht="39.75" customHeight="1" x14ac:dyDescent="0.45">
      <c r="A297" s="261" t="s">
        <v>4147</v>
      </c>
      <c r="B297" s="264" t="s">
        <v>8360</v>
      </c>
      <c r="C297" s="267" t="s">
        <v>1992</v>
      </c>
      <c r="D297" s="262" t="s">
        <v>8951</v>
      </c>
      <c r="E297" s="509" t="s">
        <v>2043</v>
      </c>
      <c r="F297" s="510"/>
      <c r="G297" s="511"/>
    </row>
    <row r="298" spans="1:8" ht="39.75" customHeight="1" x14ac:dyDescent="0.45">
      <c r="A298" s="261" t="s">
        <v>4148</v>
      </c>
      <c r="B298" s="264" t="s">
        <v>8360</v>
      </c>
      <c r="C298" s="267" t="s">
        <v>1995</v>
      </c>
      <c r="D298" s="262" t="s">
        <v>8952</v>
      </c>
      <c r="E298" s="509" t="s">
        <v>2044</v>
      </c>
      <c r="F298" s="510"/>
      <c r="G298" s="511"/>
    </row>
    <row r="299" spans="1:8" ht="39.75" customHeight="1" x14ac:dyDescent="0.45">
      <c r="A299" s="261" t="s">
        <v>4149</v>
      </c>
      <c r="B299" s="264" t="s">
        <v>8360</v>
      </c>
      <c r="C299" s="267" t="s">
        <v>1997</v>
      </c>
      <c r="D299" s="289" t="s">
        <v>8953</v>
      </c>
      <c r="E299" s="509" t="s">
        <v>2045</v>
      </c>
      <c r="F299" s="510"/>
      <c r="G299" s="511"/>
    </row>
    <row r="300" spans="1:8" ht="39.75" customHeight="1" x14ac:dyDescent="0.45">
      <c r="A300" s="261" t="s">
        <v>4150</v>
      </c>
      <c r="B300" s="264" t="s">
        <v>8954</v>
      </c>
      <c r="C300" s="267" t="s">
        <v>1992</v>
      </c>
      <c r="D300" s="289" t="s">
        <v>8955</v>
      </c>
      <c r="E300" s="509" t="s">
        <v>2046</v>
      </c>
      <c r="F300" s="510"/>
      <c r="G300" s="511"/>
    </row>
    <row r="301" spans="1:8" ht="39.75" customHeight="1" x14ac:dyDescent="0.45">
      <c r="A301" s="261" t="s">
        <v>4151</v>
      </c>
      <c r="B301" s="264" t="s">
        <v>8954</v>
      </c>
      <c r="C301" s="267" t="s">
        <v>1995</v>
      </c>
      <c r="D301" s="289" t="s">
        <v>8956</v>
      </c>
      <c r="E301" s="509" t="s">
        <v>2047</v>
      </c>
      <c r="F301" s="510"/>
      <c r="G301" s="511"/>
    </row>
    <row r="302" spans="1:8" ht="39.75" customHeight="1" x14ac:dyDescent="0.45">
      <c r="A302" s="261" t="s">
        <v>4152</v>
      </c>
      <c r="B302" s="264" t="s">
        <v>8954</v>
      </c>
      <c r="C302" s="267" t="s">
        <v>1997</v>
      </c>
      <c r="D302" s="289" t="s">
        <v>8957</v>
      </c>
      <c r="E302" s="509" t="s">
        <v>2048</v>
      </c>
      <c r="F302" s="510"/>
      <c r="G302" s="511"/>
    </row>
    <row r="303" spans="1:8" ht="39.75" customHeight="1" x14ac:dyDescent="0.45">
      <c r="A303" s="261" t="s">
        <v>4153</v>
      </c>
      <c r="B303" s="264" t="s">
        <v>8958</v>
      </c>
      <c r="C303" s="267" t="s">
        <v>1992</v>
      </c>
      <c r="D303" s="289" t="s">
        <v>8959</v>
      </c>
      <c r="E303" s="509" t="s">
        <v>2049</v>
      </c>
      <c r="F303" s="510"/>
      <c r="G303" s="511"/>
    </row>
    <row r="304" spans="1:8" ht="39.75" customHeight="1" x14ac:dyDescent="0.45">
      <c r="A304" s="261" t="s">
        <v>4154</v>
      </c>
      <c r="B304" s="264" t="s">
        <v>8958</v>
      </c>
      <c r="C304" s="267" t="s">
        <v>1995</v>
      </c>
      <c r="D304" s="289" t="s">
        <v>8960</v>
      </c>
      <c r="E304" s="509" t="s">
        <v>2050</v>
      </c>
      <c r="F304" s="510"/>
      <c r="G304" s="511"/>
    </row>
    <row r="305" spans="1:8" ht="39.75" customHeight="1" x14ac:dyDescent="0.45">
      <c r="A305" s="261" t="s">
        <v>4155</v>
      </c>
      <c r="B305" s="264" t="s">
        <v>8958</v>
      </c>
      <c r="C305" s="267" t="s">
        <v>1997</v>
      </c>
      <c r="D305" s="289" t="s">
        <v>8961</v>
      </c>
      <c r="E305" s="509" t="s">
        <v>2051</v>
      </c>
      <c r="F305" s="510"/>
      <c r="G305" s="511"/>
    </row>
    <row r="306" spans="1:8" ht="39.75" customHeight="1" x14ac:dyDescent="0.45">
      <c r="A306" s="261" t="s">
        <v>4156</v>
      </c>
      <c r="B306" s="264" t="s">
        <v>8471</v>
      </c>
      <c r="C306" s="267" t="s">
        <v>1992</v>
      </c>
      <c r="D306" s="289" t="s">
        <v>8962</v>
      </c>
      <c r="E306" s="509" t="s">
        <v>2052</v>
      </c>
      <c r="F306" s="510"/>
      <c r="G306" s="510"/>
      <c r="H306" s="511"/>
    </row>
    <row r="307" spans="1:8" ht="39.75" customHeight="1" x14ac:dyDescent="0.45">
      <c r="A307" s="261" t="s">
        <v>4157</v>
      </c>
      <c r="B307" s="264" t="s">
        <v>8471</v>
      </c>
      <c r="C307" s="267" t="s">
        <v>1995</v>
      </c>
      <c r="D307" s="289" t="s">
        <v>8963</v>
      </c>
      <c r="E307" s="509" t="s">
        <v>2053</v>
      </c>
      <c r="F307" s="510"/>
      <c r="G307" s="510"/>
      <c r="H307" s="511"/>
    </row>
    <row r="308" spans="1:8" ht="39.75" customHeight="1" x14ac:dyDescent="0.45">
      <c r="A308" s="261" t="s">
        <v>4158</v>
      </c>
      <c r="B308" s="264" t="s">
        <v>8471</v>
      </c>
      <c r="C308" s="267" t="s">
        <v>1997</v>
      </c>
      <c r="D308" s="289" t="s">
        <v>8964</v>
      </c>
      <c r="E308" s="509" t="s">
        <v>2054</v>
      </c>
      <c r="F308" s="510"/>
      <c r="G308" s="510"/>
      <c r="H308" s="511"/>
    </row>
    <row r="309" spans="1:8" ht="39.75" customHeight="1" x14ac:dyDescent="0.45">
      <c r="A309" s="261" t="s">
        <v>4159</v>
      </c>
      <c r="B309" s="268" t="s">
        <v>8965</v>
      </c>
      <c r="C309" s="267" t="s">
        <v>1992</v>
      </c>
      <c r="D309" s="289" t="s">
        <v>8966</v>
      </c>
      <c r="E309" s="509" t="s">
        <v>2055</v>
      </c>
      <c r="F309" s="510"/>
      <c r="G309" s="510"/>
      <c r="H309" s="511"/>
    </row>
    <row r="310" spans="1:8" ht="39.75" customHeight="1" x14ac:dyDescent="0.45">
      <c r="A310" s="261" t="s">
        <v>4160</v>
      </c>
      <c r="B310" s="268" t="s">
        <v>8965</v>
      </c>
      <c r="C310" s="267" t="s">
        <v>1995</v>
      </c>
      <c r="D310" s="289" t="s">
        <v>8967</v>
      </c>
      <c r="E310" s="509" t="s">
        <v>2056</v>
      </c>
      <c r="F310" s="510"/>
      <c r="G310" s="510"/>
      <c r="H310" s="511"/>
    </row>
    <row r="311" spans="1:8" ht="39.75" customHeight="1" x14ac:dyDescent="0.45">
      <c r="A311" s="261" t="s">
        <v>4161</v>
      </c>
      <c r="B311" s="268" t="s">
        <v>8965</v>
      </c>
      <c r="C311" s="267" t="s">
        <v>1997</v>
      </c>
      <c r="D311" s="262" t="s">
        <v>8968</v>
      </c>
      <c r="E311" s="509" t="s">
        <v>2057</v>
      </c>
      <c r="F311" s="510"/>
      <c r="G311" s="510"/>
      <c r="H311" s="511"/>
    </row>
    <row r="312" spans="1:8" ht="39.75" customHeight="1" x14ac:dyDescent="0.45">
      <c r="A312" s="261" t="s">
        <v>4162</v>
      </c>
      <c r="B312" s="290" t="s">
        <v>2058</v>
      </c>
      <c r="C312" s="514" t="s">
        <v>2059</v>
      </c>
      <c r="D312" s="262" t="s">
        <v>8969</v>
      </c>
      <c r="E312" s="509" t="s">
        <v>8970</v>
      </c>
      <c r="F312" s="510"/>
      <c r="G312" s="510"/>
      <c r="H312" s="511"/>
    </row>
    <row r="313" spans="1:8" ht="39.75" customHeight="1" x14ac:dyDescent="0.45">
      <c r="A313" s="261" t="s">
        <v>4163</v>
      </c>
      <c r="B313" s="290" t="s">
        <v>2058</v>
      </c>
      <c r="C313" s="515"/>
      <c r="D313" s="289" t="s">
        <v>8971</v>
      </c>
      <c r="E313" s="509" t="s">
        <v>8972</v>
      </c>
      <c r="F313" s="510"/>
      <c r="G313" s="510"/>
      <c r="H313" s="511"/>
    </row>
    <row r="314" spans="1:8" ht="39.75" customHeight="1" x14ac:dyDescent="0.45">
      <c r="A314" s="261" t="s">
        <v>4164</v>
      </c>
      <c r="B314" s="290" t="s">
        <v>2058</v>
      </c>
      <c r="C314" s="514" t="s">
        <v>1995</v>
      </c>
      <c r="D314" s="289" t="s">
        <v>8973</v>
      </c>
      <c r="E314" s="509" t="s">
        <v>8974</v>
      </c>
      <c r="F314" s="510"/>
      <c r="G314" s="510"/>
      <c r="H314" s="511"/>
    </row>
    <row r="315" spans="1:8" ht="39.75" customHeight="1" x14ac:dyDescent="0.45">
      <c r="A315" s="261" t="s">
        <v>4165</v>
      </c>
      <c r="B315" s="290" t="s">
        <v>2058</v>
      </c>
      <c r="C315" s="515"/>
      <c r="D315" s="289" t="s">
        <v>8975</v>
      </c>
      <c r="E315" s="509" t="s">
        <v>8976</v>
      </c>
      <c r="F315" s="510"/>
      <c r="G315" s="510"/>
      <c r="H315" s="511"/>
    </row>
    <row r="316" spans="1:8" ht="39.75" customHeight="1" x14ac:dyDescent="0.45">
      <c r="A316" s="261" t="s">
        <v>4166</v>
      </c>
      <c r="B316" s="290" t="s">
        <v>2058</v>
      </c>
      <c r="C316" s="514" t="s">
        <v>1997</v>
      </c>
      <c r="D316" s="289" t="s">
        <v>8977</v>
      </c>
      <c r="E316" s="509" t="s">
        <v>8978</v>
      </c>
      <c r="F316" s="510"/>
      <c r="G316" s="510"/>
      <c r="H316" s="511"/>
    </row>
    <row r="317" spans="1:8" ht="39.75" customHeight="1" x14ac:dyDescent="0.45">
      <c r="A317" s="261" t="s">
        <v>4167</v>
      </c>
      <c r="B317" s="290" t="s">
        <v>2058</v>
      </c>
      <c r="C317" s="515"/>
      <c r="D317" s="289" t="s">
        <v>8979</v>
      </c>
      <c r="E317" s="509" t="s">
        <v>8980</v>
      </c>
      <c r="F317" s="510"/>
      <c r="G317" s="510"/>
      <c r="H317" s="511"/>
    </row>
    <row r="318" spans="1:8" ht="39.75" customHeight="1" x14ac:dyDescent="0.45">
      <c r="A318" s="261" t="s">
        <v>4168</v>
      </c>
      <c r="B318" s="264" t="s">
        <v>8927</v>
      </c>
      <c r="C318" s="267" t="s">
        <v>1992</v>
      </c>
      <c r="D318" s="289" t="s">
        <v>8981</v>
      </c>
      <c r="E318" s="509" t="s">
        <v>2060</v>
      </c>
      <c r="F318" s="510"/>
      <c r="G318" s="510"/>
      <c r="H318" s="511"/>
    </row>
    <row r="319" spans="1:8" ht="39.75" customHeight="1" x14ac:dyDescent="0.45">
      <c r="A319" s="261" t="s">
        <v>4169</v>
      </c>
      <c r="B319" s="264" t="s">
        <v>8927</v>
      </c>
      <c r="C319" s="267" t="s">
        <v>1995</v>
      </c>
      <c r="D319" s="289" t="s">
        <v>8982</v>
      </c>
      <c r="E319" s="509" t="s">
        <v>2061</v>
      </c>
      <c r="F319" s="510"/>
      <c r="G319" s="510"/>
      <c r="H319" s="511"/>
    </row>
    <row r="320" spans="1:8" ht="39.75" customHeight="1" x14ac:dyDescent="0.45">
      <c r="A320" s="261" t="s">
        <v>4170</v>
      </c>
      <c r="B320" s="264" t="s">
        <v>8927</v>
      </c>
      <c r="C320" s="267" t="s">
        <v>1997</v>
      </c>
      <c r="D320" s="289" t="s">
        <v>8983</v>
      </c>
      <c r="E320" s="509" t="s">
        <v>2062</v>
      </c>
      <c r="F320" s="510"/>
      <c r="G320" s="510"/>
      <c r="H320" s="511"/>
    </row>
    <row r="321" spans="1:7" ht="39.75" customHeight="1" x14ac:dyDescent="0.45">
      <c r="A321" s="261" t="s">
        <v>4171</v>
      </c>
      <c r="B321" s="264" t="s">
        <v>8360</v>
      </c>
      <c r="C321" s="267" t="s">
        <v>1992</v>
      </c>
      <c r="D321" s="289" t="s">
        <v>8984</v>
      </c>
      <c r="E321" s="509" t="s">
        <v>2063</v>
      </c>
      <c r="F321" s="510"/>
      <c r="G321" s="511"/>
    </row>
    <row r="322" spans="1:7" ht="39.75" customHeight="1" x14ac:dyDescent="0.45">
      <c r="A322" s="261" t="s">
        <v>4172</v>
      </c>
      <c r="B322" s="264" t="s">
        <v>8360</v>
      </c>
      <c r="C322" s="267" t="s">
        <v>1995</v>
      </c>
      <c r="D322" s="289" t="s">
        <v>8985</v>
      </c>
      <c r="E322" s="509" t="s">
        <v>2064</v>
      </c>
      <c r="F322" s="510"/>
      <c r="G322" s="511"/>
    </row>
    <row r="323" spans="1:7" ht="39.75" customHeight="1" x14ac:dyDescent="0.45">
      <c r="A323" s="261" t="s">
        <v>4173</v>
      </c>
      <c r="B323" s="264" t="s">
        <v>8360</v>
      </c>
      <c r="C323" s="267" t="s">
        <v>1997</v>
      </c>
      <c r="D323" s="289" t="s">
        <v>8986</v>
      </c>
      <c r="E323" s="509" t="s">
        <v>2065</v>
      </c>
      <c r="F323" s="510"/>
      <c r="G323" s="511"/>
    </row>
    <row r="324" spans="1:7" ht="39.75" customHeight="1" x14ac:dyDescent="0.45">
      <c r="A324" s="261" t="s">
        <v>4174</v>
      </c>
      <c r="B324" s="268" t="s">
        <v>8987</v>
      </c>
      <c r="C324" s="267" t="s">
        <v>1992</v>
      </c>
      <c r="D324" s="289" t="s">
        <v>8988</v>
      </c>
      <c r="E324" s="509" t="s">
        <v>2066</v>
      </c>
      <c r="F324" s="510"/>
      <c r="G324" s="511"/>
    </row>
    <row r="325" spans="1:7" ht="39.75" customHeight="1" x14ac:dyDescent="0.45">
      <c r="A325" s="261" t="s">
        <v>4175</v>
      </c>
      <c r="B325" s="268" t="s">
        <v>8987</v>
      </c>
      <c r="C325" s="267" t="s">
        <v>1995</v>
      </c>
      <c r="D325" s="289" t="s">
        <v>8989</v>
      </c>
      <c r="E325" s="509" t="s">
        <v>2067</v>
      </c>
      <c r="F325" s="510"/>
      <c r="G325" s="511"/>
    </row>
    <row r="326" spans="1:7" ht="39.75" customHeight="1" x14ac:dyDescent="0.45">
      <c r="A326" s="261" t="s">
        <v>4176</v>
      </c>
      <c r="B326" s="268" t="s">
        <v>8987</v>
      </c>
      <c r="C326" s="267" t="s">
        <v>1997</v>
      </c>
      <c r="D326" s="262" t="s">
        <v>8990</v>
      </c>
      <c r="E326" s="509" t="s">
        <v>2068</v>
      </c>
      <c r="F326" s="510"/>
      <c r="G326" s="511"/>
    </row>
    <row r="327" spans="1:7" ht="39.75" customHeight="1" x14ac:dyDescent="0.45">
      <c r="A327" s="261" t="s">
        <v>4177</v>
      </c>
      <c r="B327" s="291" t="s">
        <v>2069</v>
      </c>
      <c r="C327" s="267" t="s">
        <v>1992</v>
      </c>
      <c r="D327" s="262" t="s">
        <v>8991</v>
      </c>
      <c r="E327" s="509" t="s">
        <v>2070</v>
      </c>
      <c r="F327" s="510"/>
      <c r="G327" s="511"/>
    </row>
    <row r="328" spans="1:7" ht="39.75" customHeight="1" x14ac:dyDescent="0.45">
      <c r="A328" s="261" t="s">
        <v>4178</v>
      </c>
      <c r="B328" s="291" t="s">
        <v>2069</v>
      </c>
      <c r="C328" s="267" t="s">
        <v>1995</v>
      </c>
      <c r="D328" s="289" t="s">
        <v>8992</v>
      </c>
      <c r="E328" s="509" t="s">
        <v>2071</v>
      </c>
      <c r="F328" s="510"/>
      <c r="G328" s="511"/>
    </row>
    <row r="329" spans="1:7" ht="39.75" customHeight="1" x14ac:dyDescent="0.45">
      <c r="A329" s="261" t="s">
        <v>4179</v>
      </c>
      <c r="B329" s="291" t="s">
        <v>2069</v>
      </c>
      <c r="C329" s="267" t="s">
        <v>1997</v>
      </c>
      <c r="D329" s="289" t="s">
        <v>8993</v>
      </c>
      <c r="E329" s="509" t="s">
        <v>2072</v>
      </c>
      <c r="F329" s="510"/>
      <c r="G329" s="511"/>
    </row>
    <row r="330" spans="1:7" ht="39.75" customHeight="1" x14ac:dyDescent="0.45">
      <c r="A330" s="261" t="s">
        <v>4180</v>
      </c>
      <c r="B330" s="264" t="s">
        <v>8471</v>
      </c>
      <c r="C330" s="267" t="s">
        <v>1992</v>
      </c>
      <c r="D330" s="289" t="s">
        <v>8994</v>
      </c>
      <c r="E330" s="509" t="s">
        <v>2073</v>
      </c>
      <c r="F330" s="510"/>
      <c r="G330" s="511"/>
    </row>
    <row r="331" spans="1:7" ht="39.75" customHeight="1" x14ac:dyDescent="0.45">
      <c r="A331" s="261" t="s">
        <v>4181</v>
      </c>
      <c r="B331" s="264" t="s">
        <v>8471</v>
      </c>
      <c r="C331" s="267" t="s">
        <v>1995</v>
      </c>
      <c r="D331" s="289" t="s">
        <v>8995</v>
      </c>
      <c r="E331" s="509" t="s">
        <v>2074</v>
      </c>
      <c r="F331" s="510"/>
      <c r="G331" s="511"/>
    </row>
    <row r="332" spans="1:7" ht="39.75" customHeight="1" x14ac:dyDescent="0.45">
      <c r="A332" s="261" t="s">
        <v>4182</v>
      </c>
      <c r="B332" s="264" t="s">
        <v>8471</v>
      </c>
      <c r="C332" s="267" t="s">
        <v>1997</v>
      </c>
      <c r="D332" s="289" t="s">
        <v>8996</v>
      </c>
      <c r="E332" s="509" t="s">
        <v>2075</v>
      </c>
      <c r="F332" s="510"/>
      <c r="G332" s="511"/>
    </row>
    <row r="333" spans="1:7" ht="39.75" customHeight="1" x14ac:dyDescent="0.45">
      <c r="A333" s="261" t="s">
        <v>4183</v>
      </c>
      <c r="B333" s="264" t="s">
        <v>8997</v>
      </c>
      <c r="C333" s="267" t="s">
        <v>1992</v>
      </c>
      <c r="D333" s="289" t="s">
        <v>8998</v>
      </c>
      <c r="E333" s="509" t="s">
        <v>2076</v>
      </c>
      <c r="F333" s="510"/>
      <c r="G333" s="511"/>
    </row>
    <row r="334" spans="1:7" ht="39.75" customHeight="1" x14ac:dyDescent="0.45">
      <c r="A334" s="261" t="s">
        <v>4184</v>
      </c>
      <c r="B334" s="264" t="s">
        <v>8997</v>
      </c>
      <c r="C334" s="267" t="s">
        <v>1995</v>
      </c>
      <c r="D334" s="289" t="s">
        <v>8999</v>
      </c>
      <c r="E334" s="509" t="s">
        <v>2077</v>
      </c>
      <c r="F334" s="510"/>
      <c r="G334" s="511"/>
    </row>
    <row r="335" spans="1:7" ht="39.75" customHeight="1" x14ac:dyDescent="0.45">
      <c r="A335" s="261" t="s">
        <v>4185</v>
      </c>
      <c r="B335" s="264" t="s">
        <v>8997</v>
      </c>
      <c r="C335" s="267" t="s">
        <v>1997</v>
      </c>
      <c r="D335" s="289" t="s">
        <v>9000</v>
      </c>
      <c r="E335" s="509" t="s">
        <v>2078</v>
      </c>
      <c r="F335" s="510"/>
      <c r="G335" s="511"/>
    </row>
    <row r="336" spans="1:7" ht="39.75" customHeight="1" x14ac:dyDescent="0.45">
      <c r="A336" s="261" t="s">
        <v>4186</v>
      </c>
      <c r="B336" s="264" t="s">
        <v>8471</v>
      </c>
      <c r="C336" s="267" t="s">
        <v>1992</v>
      </c>
      <c r="D336" s="289" t="s">
        <v>9001</v>
      </c>
      <c r="E336" s="509" t="s">
        <v>2079</v>
      </c>
      <c r="F336" s="510"/>
      <c r="G336" s="511"/>
    </row>
    <row r="337" spans="1:7" ht="39.75" customHeight="1" x14ac:dyDescent="0.45">
      <c r="A337" s="261" t="s">
        <v>4187</v>
      </c>
      <c r="B337" s="264" t="s">
        <v>8471</v>
      </c>
      <c r="C337" s="514" t="s">
        <v>2080</v>
      </c>
      <c r="D337" s="289" t="s">
        <v>9002</v>
      </c>
      <c r="E337" s="518" t="s">
        <v>2081</v>
      </c>
      <c r="F337" s="510"/>
      <c r="G337" s="511"/>
    </row>
    <row r="338" spans="1:7" ht="39.75" customHeight="1" x14ac:dyDescent="0.45">
      <c r="A338" s="261" t="s">
        <v>4188</v>
      </c>
      <c r="B338" s="264" t="s">
        <v>8471</v>
      </c>
      <c r="C338" s="515"/>
      <c r="D338" s="289" t="s">
        <v>9003</v>
      </c>
      <c r="E338" s="518" t="s">
        <v>2082</v>
      </c>
      <c r="F338" s="510"/>
      <c r="G338" s="511"/>
    </row>
    <row r="339" spans="1:7" ht="39.75" customHeight="1" x14ac:dyDescent="0.45">
      <c r="A339" s="261" t="s">
        <v>4189</v>
      </c>
      <c r="B339" s="264" t="s">
        <v>9004</v>
      </c>
      <c r="C339" s="267" t="s">
        <v>1992</v>
      </c>
      <c r="D339" s="289" t="s">
        <v>9005</v>
      </c>
      <c r="E339" s="509" t="s">
        <v>2083</v>
      </c>
      <c r="F339" s="510"/>
      <c r="G339" s="511"/>
    </row>
    <row r="340" spans="1:7" ht="39.75" customHeight="1" x14ac:dyDescent="0.45">
      <c r="A340" s="261" t="s">
        <v>4190</v>
      </c>
      <c r="B340" s="264" t="s">
        <v>9004</v>
      </c>
      <c r="C340" s="514" t="s">
        <v>2080</v>
      </c>
      <c r="D340" s="289" t="s">
        <v>9006</v>
      </c>
      <c r="E340" s="509" t="s">
        <v>2084</v>
      </c>
      <c r="F340" s="510"/>
      <c r="G340" s="511"/>
    </row>
    <row r="341" spans="1:7" ht="39.75" customHeight="1" x14ac:dyDescent="0.45">
      <c r="A341" s="261" t="s">
        <v>4191</v>
      </c>
      <c r="B341" s="264" t="s">
        <v>9004</v>
      </c>
      <c r="C341" s="515"/>
      <c r="D341" s="289" t="s">
        <v>9007</v>
      </c>
      <c r="E341" s="509" t="s">
        <v>2085</v>
      </c>
      <c r="F341" s="510"/>
      <c r="G341" s="511"/>
    </row>
    <row r="342" spans="1:7" ht="39.75" customHeight="1" x14ac:dyDescent="0.45">
      <c r="A342" s="261" t="s">
        <v>4192</v>
      </c>
      <c r="B342" s="289" t="s">
        <v>8471</v>
      </c>
      <c r="C342" s="292" t="s">
        <v>2017</v>
      </c>
      <c r="D342" s="289" t="s">
        <v>9008</v>
      </c>
      <c r="E342" s="509" t="s">
        <v>2086</v>
      </c>
      <c r="F342" s="510"/>
      <c r="G342" s="511"/>
    </row>
    <row r="343" spans="1:7" ht="39.75" customHeight="1" x14ac:dyDescent="0.45">
      <c r="A343" s="261" t="s">
        <v>4193</v>
      </c>
      <c r="B343" s="289" t="s">
        <v>9004</v>
      </c>
      <c r="C343" s="292" t="s">
        <v>2017</v>
      </c>
      <c r="D343" s="289" t="s">
        <v>9009</v>
      </c>
      <c r="E343" s="509" t="s">
        <v>2087</v>
      </c>
      <c r="F343" s="510"/>
      <c r="G343" s="511"/>
    </row>
    <row r="344" spans="1:7" ht="39.75" customHeight="1" x14ac:dyDescent="0.45">
      <c r="A344" s="261" t="s">
        <v>4194</v>
      </c>
      <c r="B344" s="264" t="s">
        <v>8790</v>
      </c>
      <c r="C344" s="267" t="s">
        <v>1992</v>
      </c>
      <c r="D344" s="289" t="s">
        <v>9010</v>
      </c>
      <c r="E344" s="509" t="s">
        <v>2088</v>
      </c>
      <c r="F344" s="510"/>
      <c r="G344" s="511"/>
    </row>
    <row r="345" spans="1:7" ht="39.75" customHeight="1" x14ac:dyDescent="0.45">
      <c r="A345" s="261" t="s">
        <v>4195</v>
      </c>
      <c r="B345" s="264" t="s">
        <v>8790</v>
      </c>
      <c r="C345" s="267" t="s">
        <v>2080</v>
      </c>
      <c r="D345" s="289" t="s">
        <v>9011</v>
      </c>
      <c r="E345" s="509" t="s">
        <v>2089</v>
      </c>
      <c r="F345" s="510"/>
      <c r="G345" s="511"/>
    </row>
    <row r="346" spans="1:7" ht="39.75" customHeight="1" x14ac:dyDescent="0.45">
      <c r="A346" s="261" t="s">
        <v>4196</v>
      </c>
      <c r="B346" s="264" t="s">
        <v>8407</v>
      </c>
      <c r="C346" s="267" t="s">
        <v>1992</v>
      </c>
      <c r="D346" s="289" t="s">
        <v>9012</v>
      </c>
      <c r="E346" s="509" t="s">
        <v>2090</v>
      </c>
      <c r="F346" s="510"/>
      <c r="G346" s="511"/>
    </row>
    <row r="347" spans="1:7" ht="39.75" customHeight="1" x14ac:dyDescent="0.45">
      <c r="A347" s="261" t="s">
        <v>4197</v>
      </c>
      <c r="B347" s="264" t="s">
        <v>8407</v>
      </c>
      <c r="C347" s="267" t="s">
        <v>2080</v>
      </c>
      <c r="D347" s="289" t="s">
        <v>9013</v>
      </c>
      <c r="E347" s="509" t="s">
        <v>2091</v>
      </c>
      <c r="F347" s="510"/>
      <c r="G347" s="511"/>
    </row>
    <row r="348" spans="1:7" ht="39.75" customHeight="1" x14ac:dyDescent="0.45">
      <c r="A348" s="261" t="s">
        <v>4198</v>
      </c>
      <c r="B348" s="264" t="s">
        <v>8927</v>
      </c>
      <c r="C348" s="270" t="s">
        <v>1992</v>
      </c>
      <c r="D348" s="289" t="s">
        <v>9014</v>
      </c>
      <c r="E348" s="509" t="s">
        <v>2092</v>
      </c>
      <c r="F348" s="510"/>
      <c r="G348" s="511"/>
    </row>
    <row r="349" spans="1:7" ht="39.75" customHeight="1" x14ac:dyDescent="0.45">
      <c r="A349" s="261" t="s">
        <v>4199</v>
      </c>
      <c r="B349" s="264" t="s">
        <v>8927</v>
      </c>
      <c r="C349" s="516" t="s">
        <v>2080</v>
      </c>
      <c r="D349" s="275" t="s">
        <v>9015</v>
      </c>
      <c r="E349" s="509" t="s">
        <v>2093</v>
      </c>
      <c r="F349" s="553"/>
      <c r="G349" s="538"/>
    </row>
    <row r="350" spans="1:7" ht="39.75" customHeight="1" x14ac:dyDescent="0.45">
      <c r="A350" s="261" t="s">
        <v>4200</v>
      </c>
      <c r="B350" s="264" t="s">
        <v>8927</v>
      </c>
      <c r="C350" s="517"/>
      <c r="D350" s="275" t="s">
        <v>9016</v>
      </c>
      <c r="E350" s="509" t="s">
        <v>9017</v>
      </c>
      <c r="F350" s="510"/>
      <c r="G350" s="511"/>
    </row>
    <row r="351" spans="1:7" ht="39.75" customHeight="1" x14ac:dyDescent="0.45">
      <c r="A351" s="261" t="s">
        <v>4201</v>
      </c>
      <c r="B351" s="289" t="s">
        <v>8360</v>
      </c>
      <c r="C351" s="267" t="s">
        <v>2017</v>
      </c>
      <c r="D351" s="289" t="s">
        <v>9018</v>
      </c>
      <c r="E351" s="509" t="s">
        <v>2094</v>
      </c>
      <c r="F351" s="510"/>
      <c r="G351" s="511"/>
    </row>
    <row r="352" spans="1:7" ht="39.75" customHeight="1" x14ac:dyDescent="0.45">
      <c r="A352" s="261" t="s">
        <v>4202</v>
      </c>
      <c r="B352" s="289" t="s">
        <v>8954</v>
      </c>
      <c r="C352" s="267" t="s">
        <v>2017</v>
      </c>
      <c r="D352" s="289" t="s">
        <v>9019</v>
      </c>
      <c r="E352" s="509" t="s">
        <v>2095</v>
      </c>
      <c r="F352" s="510"/>
      <c r="G352" s="511"/>
    </row>
    <row r="353" spans="1:7" ht="39.75" customHeight="1" x14ac:dyDescent="0.45">
      <c r="A353" s="261" t="s">
        <v>4203</v>
      </c>
      <c r="B353" s="289" t="s">
        <v>9020</v>
      </c>
      <c r="C353" s="267" t="s">
        <v>2017</v>
      </c>
      <c r="D353" s="289" t="s">
        <v>9021</v>
      </c>
      <c r="E353" s="509" t="s">
        <v>2096</v>
      </c>
      <c r="F353" s="510"/>
      <c r="G353" s="511"/>
    </row>
    <row r="354" spans="1:7" ht="39.75" customHeight="1" x14ac:dyDescent="0.45">
      <c r="A354" s="261" t="s">
        <v>4204</v>
      </c>
      <c r="B354" s="289" t="s">
        <v>9022</v>
      </c>
      <c r="C354" s="267" t="s">
        <v>2017</v>
      </c>
      <c r="D354" s="289" t="s">
        <v>9023</v>
      </c>
      <c r="E354" s="509" t="s">
        <v>2097</v>
      </c>
      <c r="F354" s="510"/>
      <c r="G354" s="511"/>
    </row>
    <row r="355" spans="1:7" ht="39.75" customHeight="1" x14ac:dyDescent="0.45">
      <c r="A355" s="261" t="s">
        <v>4205</v>
      </c>
      <c r="B355" s="289" t="s">
        <v>8360</v>
      </c>
      <c r="C355" s="267" t="s">
        <v>2017</v>
      </c>
      <c r="D355" s="289" t="s">
        <v>9024</v>
      </c>
      <c r="E355" s="509" t="s">
        <v>9025</v>
      </c>
      <c r="F355" s="510"/>
      <c r="G355" s="511"/>
    </row>
    <row r="356" spans="1:7" ht="39.75" customHeight="1" x14ac:dyDescent="0.45">
      <c r="A356" s="261" t="s">
        <v>4206</v>
      </c>
      <c r="B356" s="264" t="s">
        <v>9026</v>
      </c>
      <c r="C356" s="267" t="s">
        <v>2017</v>
      </c>
      <c r="D356" s="289" t="s">
        <v>9027</v>
      </c>
      <c r="E356" s="509" t="s">
        <v>9028</v>
      </c>
      <c r="F356" s="510"/>
      <c r="G356" s="511"/>
    </row>
    <row r="357" spans="1:7" ht="39.75" customHeight="1" x14ac:dyDescent="0.45">
      <c r="A357" s="261" t="s">
        <v>4207</v>
      </c>
      <c r="B357" s="264" t="s">
        <v>9026</v>
      </c>
      <c r="C357" s="267" t="s">
        <v>2017</v>
      </c>
      <c r="D357" s="289" t="s">
        <v>9029</v>
      </c>
      <c r="E357" s="509" t="s">
        <v>9030</v>
      </c>
      <c r="F357" s="510"/>
      <c r="G357" s="511"/>
    </row>
    <row r="358" spans="1:7" ht="39.75" customHeight="1" x14ac:dyDescent="0.45">
      <c r="A358" s="261" t="s">
        <v>4208</v>
      </c>
      <c r="B358" s="289" t="s">
        <v>8790</v>
      </c>
      <c r="C358" s="267" t="s">
        <v>2017</v>
      </c>
      <c r="D358" s="289" t="s">
        <v>9031</v>
      </c>
      <c r="E358" s="509" t="s">
        <v>9032</v>
      </c>
      <c r="F358" s="510"/>
      <c r="G358" s="511"/>
    </row>
    <row r="359" spans="1:7" ht="39.75" customHeight="1" x14ac:dyDescent="0.45">
      <c r="A359" s="261" t="s">
        <v>4209</v>
      </c>
      <c r="B359" s="289" t="s">
        <v>8360</v>
      </c>
      <c r="C359" s="267" t="s">
        <v>2017</v>
      </c>
      <c r="D359" s="289" t="s">
        <v>9033</v>
      </c>
      <c r="E359" s="509" t="s">
        <v>9034</v>
      </c>
      <c r="F359" s="510"/>
      <c r="G359" s="511"/>
    </row>
    <row r="360" spans="1:7" ht="39.75" customHeight="1" x14ac:dyDescent="0.45">
      <c r="A360" s="261" t="s">
        <v>4210</v>
      </c>
      <c r="B360" s="289" t="s">
        <v>9026</v>
      </c>
      <c r="C360" s="267" t="s">
        <v>2017</v>
      </c>
      <c r="D360" s="289" t="s">
        <v>9035</v>
      </c>
      <c r="E360" s="509" t="s">
        <v>9036</v>
      </c>
      <c r="F360" s="510"/>
      <c r="G360" s="511"/>
    </row>
    <row r="361" spans="1:7" ht="39.75" customHeight="1" x14ac:dyDescent="0.45">
      <c r="A361" s="261" t="s">
        <v>4211</v>
      </c>
      <c r="B361" s="289" t="s">
        <v>8790</v>
      </c>
      <c r="C361" s="267" t="s">
        <v>2017</v>
      </c>
      <c r="D361" s="289" t="s">
        <v>9037</v>
      </c>
      <c r="E361" s="509" t="s">
        <v>9038</v>
      </c>
      <c r="F361" s="510"/>
      <c r="G361" s="511"/>
    </row>
    <row r="362" spans="1:7" ht="39.75" customHeight="1" x14ac:dyDescent="0.45">
      <c r="A362" s="261" t="s">
        <v>2019</v>
      </c>
      <c r="B362" s="264" t="s">
        <v>8360</v>
      </c>
      <c r="C362" s="267" t="s">
        <v>1992</v>
      </c>
      <c r="D362" s="289" t="s">
        <v>9039</v>
      </c>
      <c r="E362" s="509" t="s">
        <v>9040</v>
      </c>
      <c r="F362" s="510"/>
      <c r="G362" s="511"/>
    </row>
    <row r="363" spans="1:7" ht="39.75" customHeight="1" x14ac:dyDescent="0.45">
      <c r="A363" s="261" t="s">
        <v>2021</v>
      </c>
      <c r="B363" s="264" t="s">
        <v>8360</v>
      </c>
      <c r="C363" s="267" t="s">
        <v>1995</v>
      </c>
      <c r="D363" s="289" t="s">
        <v>9041</v>
      </c>
      <c r="E363" s="509" t="s">
        <v>9042</v>
      </c>
      <c r="F363" s="510"/>
      <c r="G363" s="511"/>
    </row>
    <row r="364" spans="1:7" ht="39.75" customHeight="1" x14ac:dyDescent="0.45">
      <c r="A364" s="261" t="s">
        <v>2023</v>
      </c>
      <c r="B364" s="264" t="s">
        <v>8360</v>
      </c>
      <c r="C364" s="267" t="s">
        <v>1997</v>
      </c>
      <c r="D364" s="289" t="s">
        <v>9043</v>
      </c>
      <c r="E364" s="509" t="s">
        <v>9044</v>
      </c>
      <c r="F364" s="510"/>
      <c r="G364" s="511"/>
    </row>
    <row r="365" spans="1:7" ht="39.75" customHeight="1" x14ac:dyDescent="0.45">
      <c r="A365" s="261" t="s">
        <v>4212</v>
      </c>
      <c r="B365" s="268" t="s">
        <v>9045</v>
      </c>
      <c r="C365" s="267" t="s">
        <v>1992</v>
      </c>
      <c r="D365" s="289" t="s">
        <v>9046</v>
      </c>
      <c r="E365" s="509" t="s">
        <v>2098</v>
      </c>
      <c r="F365" s="510"/>
      <c r="G365" s="511"/>
    </row>
    <row r="366" spans="1:7" ht="39.75" customHeight="1" x14ac:dyDescent="0.45">
      <c r="A366" s="261" t="s">
        <v>4213</v>
      </c>
      <c r="B366" s="268" t="s">
        <v>9045</v>
      </c>
      <c r="C366" s="267" t="s">
        <v>1995</v>
      </c>
      <c r="D366" s="289" t="s">
        <v>9047</v>
      </c>
      <c r="E366" s="509" t="s">
        <v>2099</v>
      </c>
      <c r="F366" s="510"/>
      <c r="G366" s="511"/>
    </row>
    <row r="367" spans="1:7" ht="39.75" customHeight="1" x14ac:dyDescent="0.45">
      <c r="A367" s="261" t="s">
        <v>4214</v>
      </c>
      <c r="B367" s="268" t="s">
        <v>9045</v>
      </c>
      <c r="C367" s="267" t="s">
        <v>1997</v>
      </c>
      <c r="D367" s="262" t="s">
        <v>9048</v>
      </c>
      <c r="E367" s="509" t="s">
        <v>2100</v>
      </c>
      <c r="F367" s="510"/>
      <c r="G367" s="511"/>
    </row>
    <row r="368" spans="1:7" ht="39.75" customHeight="1" x14ac:dyDescent="0.45">
      <c r="A368" s="261" t="s">
        <v>4215</v>
      </c>
      <c r="B368" s="268" t="s">
        <v>9049</v>
      </c>
      <c r="C368" s="267" t="s">
        <v>1992</v>
      </c>
      <c r="D368" s="262" t="s">
        <v>9050</v>
      </c>
      <c r="E368" s="509" t="s">
        <v>2101</v>
      </c>
      <c r="F368" s="510"/>
      <c r="G368" s="511"/>
    </row>
    <row r="369" spans="1:7" ht="39.75" customHeight="1" x14ac:dyDescent="0.45">
      <c r="A369" s="261" t="s">
        <v>4216</v>
      </c>
      <c r="B369" s="268" t="s">
        <v>9049</v>
      </c>
      <c r="C369" s="267" t="s">
        <v>1995</v>
      </c>
      <c r="D369" s="289" t="s">
        <v>9051</v>
      </c>
      <c r="E369" s="509" t="s">
        <v>2102</v>
      </c>
      <c r="F369" s="510"/>
      <c r="G369" s="511"/>
    </row>
    <row r="370" spans="1:7" ht="39.75" customHeight="1" x14ac:dyDescent="0.45">
      <c r="A370" s="261" t="s">
        <v>4217</v>
      </c>
      <c r="B370" s="268" t="s">
        <v>9049</v>
      </c>
      <c r="C370" s="267" t="s">
        <v>1997</v>
      </c>
      <c r="D370" s="289" t="s">
        <v>9052</v>
      </c>
      <c r="E370" s="509" t="s">
        <v>2103</v>
      </c>
      <c r="F370" s="510"/>
      <c r="G370" s="511"/>
    </row>
    <row r="371" spans="1:7" ht="39.75" customHeight="1" x14ac:dyDescent="0.45">
      <c r="A371" s="261" t="s">
        <v>4218</v>
      </c>
      <c r="B371" s="268" t="s">
        <v>9053</v>
      </c>
      <c r="C371" s="267" t="s">
        <v>1992</v>
      </c>
      <c r="D371" s="289" t="s">
        <v>9054</v>
      </c>
      <c r="E371" s="509" t="s">
        <v>2104</v>
      </c>
      <c r="F371" s="510"/>
      <c r="G371" s="511"/>
    </row>
    <row r="372" spans="1:7" ht="39.75" customHeight="1" x14ac:dyDescent="0.45">
      <c r="A372" s="261" t="s">
        <v>4219</v>
      </c>
      <c r="B372" s="268" t="s">
        <v>9053</v>
      </c>
      <c r="C372" s="267" t="s">
        <v>1995</v>
      </c>
      <c r="D372" s="289" t="s">
        <v>9055</v>
      </c>
      <c r="E372" s="509" t="s">
        <v>2105</v>
      </c>
      <c r="F372" s="510"/>
      <c r="G372" s="511"/>
    </row>
    <row r="373" spans="1:7" ht="39.75" customHeight="1" x14ac:dyDescent="0.45">
      <c r="A373" s="261" t="s">
        <v>4220</v>
      </c>
      <c r="B373" s="268" t="s">
        <v>9053</v>
      </c>
      <c r="C373" s="267" t="s">
        <v>1997</v>
      </c>
      <c r="D373" s="289" t="s">
        <v>9056</v>
      </c>
      <c r="E373" s="509" t="s">
        <v>2106</v>
      </c>
      <c r="F373" s="510"/>
      <c r="G373" s="511"/>
    </row>
    <row r="374" spans="1:7" ht="39.75" customHeight="1" x14ac:dyDescent="0.45">
      <c r="A374" s="261" t="s">
        <v>4221</v>
      </c>
      <c r="B374" s="264" t="s">
        <v>8407</v>
      </c>
      <c r="C374" s="267" t="s">
        <v>1992</v>
      </c>
      <c r="D374" s="289" t="s">
        <v>9057</v>
      </c>
      <c r="E374" s="509" t="s">
        <v>2107</v>
      </c>
      <c r="F374" s="510"/>
      <c r="G374" s="511"/>
    </row>
    <row r="375" spans="1:7" ht="39.75" customHeight="1" x14ac:dyDescent="0.45">
      <c r="A375" s="261" t="s">
        <v>4222</v>
      </c>
      <c r="B375" s="264" t="s">
        <v>8407</v>
      </c>
      <c r="C375" s="267" t="s">
        <v>1995</v>
      </c>
      <c r="D375" s="289" t="s">
        <v>9058</v>
      </c>
      <c r="E375" s="509" t="s">
        <v>2108</v>
      </c>
      <c r="F375" s="510"/>
      <c r="G375" s="511"/>
    </row>
    <row r="376" spans="1:7" ht="39.75" customHeight="1" x14ac:dyDescent="0.45">
      <c r="A376" s="261" t="s">
        <v>4223</v>
      </c>
      <c r="B376" s="264" t="s">
        <v>8407</v>
      </c>
      <c r="C376" s="267" t="s">
        <v>1997</v>
      </c>
      <c r="D376" s="289" t="s">
        <v>9059</v>
      </c>
      <c r="E376" s="509" t="s">
        <v>2109</v>
      </c>
      <c r="F376" s="510"/>
      <c r="G376" s="511"/>
    </row>
    <row r="377" spans="1:7" ht="39.75" customHeight="1" x14ac:dyDescent="0.45">
      <c r="A377" s="261" t="s">
        <v>4224</v>
      </c>
      <c r="B377" s="264" t="s">
        <v>8997</v>
      </c>
      <c r="C377" s="267" t="s">
        <v>1992</v>
      </c>
      <c r="D377" s="289" t="s">
        <v>9060</v>
      </c>
      <c r="E377" s="509" t="s">
        <v>2110</v>
      </c>
      <c r="F377" s="510"/>
      <c r="G377" s="511"/>
    </row>
    <row r="378" spans="1:7" ht="39.75" customHeight="1" x14ac:dyDescent="0.45">
      <c r="A378" s="261" t="s">
        <v>4225</v>
      </c>
      <c r="B378" s="264" t="s">
        <v>8997</v>
      </c>
      <c r="C378" s="267" t="s">
        <v>1995</v>
      </c>
      <c r="D378" s="289" t="s">
        <v>9061</v>
      </c>
      <c r="E378" s="509" t="s">
        <v>2111</v>
      </c>
      <c r="F378" s="510"/>
      <c r="G378" s="511"/>
    </row>
    <row r="379" spans="1:7" ht="39.75" customHeight="1" x14ac:dyDescent="0.45">
      <c r="A379" s="261" t="s">
        <v>4226</v>
      </c>
      <c r="B379" s="264" t="s">
        <v>8997</v>
      </c>
      <c r="C379" s="267" t="s">
        <v>1997</v>
      </c>
      <c r="D379" s="289" t="s">
        <v>9062</v>
      </c>
      <c r="E379" s="509" t="s">
        <v>2112</v>
      </c>
      <c r="F379" s="510"/>
      <c r="G379" s="511"/>
    </row>
    <row r="380" spans="1:7" ht="39.75" customHeight="1" x14ac:dyDescent="0.45">
      <c r="A380" s="261" t="s">
        <v>4227</v>
      </c>
      <c r="B380" s="264" t="s">
        <v>8360</v>
      </c>
      <c r="C380" s="267" t="s">
        <v>1992</v>
      </c>
      <c r="D380" s="289" t="s">
        <v>9063</v>
      </c>
      <c r="E380" s="509" t="s">
        <v>2113</v>
      </c>
      <c r="F380" s="510"/>
      <c r="G380" s="511"/>
    </row>
    <row r="381" spans="1:7" ht="39.75" customHeight="1" x14ac:dyDescent="0.45">
      <c r="A381" s="261" t="s">
        <v>4228</v>
      </c>
      <c r="B381" s="264" t="s">
        <v>8360</v>
      </c>
      <c r="C381" s="267" t="s">
        <v>1995</v>
      </c>
      <c r="D381" s="289" t="s">
        <v>9064</v>
      </c>
      <c r="E381" s="509" t="s">
        <v>2114</v>
      </c>
      <c r="F381" s="510"/>
      <c r="G381" s="511"/>
    </row>
    <row r="382" spans="1:7" ht="39.75" customHeight="1" x14ac:dyDescent="0.45">
      <c r="A382" s="261" t="s">
        <v>4229</v>
      </c>
      <c r="B382" s="264" t="s">
        <v>8360</v>
      </c>
      <c r="C382" s="267" t="s">
        <v>1997</v>
      </c>
      <c r="D382" s="289" t="s">
        <v>9065</v>
      </c>
      <c r="E382" s="509" t="s">
        <v>2115</v>
      </c>
      <c r="F382" s="510"/>
      <c r="G382" s="511"/>
    </row>
    <row r="383" spans="1:7" ht="39.75" customHeight="1" x14ac:dyDescent="0.45">
      <c r="A383" s="261" t="s">
        <v>4230</v>
      </c>
      <c r="B383" s="268" t="s">
        <v>9066</v>
      </c>
      <c r="C383" s="267" t="s">
        <v>1992</v>
      </c>
      <c r="D383" s="289" t="s">
        <v>9067</v>
      </c>
      <c r="E383" s="509" t="s">
        <v>2116</v>
      </c>
      <c r="F383" s="510"/>
      <c r="G383" s="511"/>
    </row>
    <row r="384" spans="1:7" ht="39.75" customHeight="1" x14ac:dyDescent="0.45">
      <c r="A384" s="261" t="s">
        <v>4231</v>
      </c>
      <c r="B384" s="268" t="s">
        <v>9066</v>
      </c>
      <c r="C384" s="267" t="s">
        <v>1995</v>
      </c>
      <c r="D384" s="289" t="s">
        <v>9068</v>
      </c>
      <c r="E384" s="509" t="s">
        <v>2117</v>
      </c>
      <c r="F384" s="510"/>
      <c r="G384" s="511"/>
    </row>
    <row r="385" spans="1:8" ht="39.75" customHeight="1" x14ac:dyDescent="0.45">
      <c r="A385" s="261" t="s">
        <v>4232</v>
      </c>
      <c r="B385" s="268" t="s">
        <v>9066</v>
      </c>
      <c r="C385" s="267" t="s">
        <v>1997</v>
      </c>
      <c r="D385" s="262" t="s">
        <v>9069</v>
      </c>
      <c r="E385" s="509" t="s">
        <v>2118</v>
      </c>
      <c r="F385" s="510"/>
      <c r="G385" s="511"/>
    </row>
    <row r="386" spans="1:8" ht="39.75" customHeight="1" x14ac:dyDescent="0.45">
      <c r="A386" s="261" t="s">
        <v>4233</v>
      </c>
      <c r="B386" s="268" t="s">
        <v>2119</v>
      </c>
      <c r="C386" s="267" t="s">
        <v>1992</v>
      </c>
      <c r="D386" s="262" t="s">
        <v>9070</v>
      </c>
      <c r="E386" s="509" t="s">
        <v>9071</v>
      </c>
      <c r="F386" s="510"/>
      <c r="G386" s="511"/>
    </row>
    <row r="387" spans="1:8" ht="39.75" customHeight="1" x14ac:dyDescent="0.45">
      <c r="A387" s="261" t="s">
        <v>4234</v>
      </c>
      <c r="B387" s="268" t="s">
        <v>2119</v>
      </c>
      <c r="C387" s="267" t="s">
        <v>1995</v>
      </c>
      <c r="D387" s="289" t="s">
        <v>9072</v>
      </c>
      <c r="E387" s="509" t="s">
        <v>9073</v>
      </c>
      <c r="F387" s="510"/>
      <c r="G387" s="511"/>
    </row>
    <row r="388" spans="1:8" ht="39.75" customHeight="1" x14ac:dyDescent="0.45">
      <c r="A388" s="261" t="s">
        <v>4235</v>
      </c>
      <c r="B388" s="268" t="s">
        <v>2119</v>
      </c>
      <c r="C388" s="267" t="s">
        <v>1997</v>
      </c>
      <c r="D388" s="289" t="s">
        <v>9074</v>
      </c>
      <c r="E388" s="509" t="s">
        <v>9075</v>
      </c>
      <c r="F388" s="510"/>
      <c r="G388" s="511"/>
    </row>
    <row r="389" spans="1:8" ht="39.75" customHeight="1" x14ac:dyDescent="0.45">
      <c r="A389" s="261" t="s">
        <v>4236</v>
      </c>
      <c r="B389" s="264" t="s">
        <v>8927</v>
      </c>
      <c r="C389" s="267" t="s">
        <v>1992</v>
      </c>
      <c r="D389" s="289" t="s">
        <v>9076</v>
      </c>
      <c r="E389" s="509" t="s">
        <v>2120</v>
      </c>
      <c r="F389" s="510"/>
      <c r="G389" s="511"/>
    </row>
    <row r="390" spans="1:8" ht="39.75" customHeight="1" x14ac:dyDescent="0.45">
      <c r="A390" s="261" t="s">
        <v>4237</v>
      </c>
      <c r="B390" s="264" t="s">
        <v>8927</v>
      </c>
      <c r="C390" s="267" t="s">
        <v>1992</v>
      </c>
      <c r="D390" s="289" t="s">
        <v>9077</v>
      </c>
      <c r="E390" s="509" t="s">
        <v>9078</v>
      </c>
      <c r="F390" s="510"/>
      <c r="G390" s="511"/>
    </row>
    <row r="391" spans="1:8" ht="39.75" customHeight="1" x14ac:dyDescent="0.45">
      <c r="A391" s="261" t="s">
        <v>4238</v>
      </c>
      <c r="B391" s="264" t="s">
        <v>8927</v>
      </c>
      <c r="C391" s="267" t="s">
        <v>1995</v>
      </c>
      <c r="D391" s="289" t="s">
        <v>9079</v>
      </c>
      <c r="E391" s="509" t="s">
        <v>2121</v>
      </c>
      <c r="F391" s="510"/>
      <c r="G391" s="511"/>
    </row>
    <row r="392" spans="1:8" ht="39.75" customHeight="1" x14ac:dyDescent="0.45">
      <c r="A392" s="261" t="s">
        <v>4239</v>
      </c>
      <c r="B392" s="264" t="s">
        <v>8927</v>
      </c>
      <c r="C392" s="267" t="s">
        <v>1995</v>
      </c>
      <c r="D392" s="289" t="s">
        <v>9080</v>
      </c>
      <c r="E392" s="509" t="s">
        <v>9081</v>
      </c>
      <c r="F392" s="510"/>
      <c r="G392" s="511"/>
    </row>
    <row r="393" spans="1:8" ht="39.75" customHeight="1" x14ac:dyDescent="0.45">
      <c r="A393" s="261" t="s">
        <v>4240</v>
      </c>
      <c r="B393" s="264" t="s">
        <v>8927</v>
      </c>
      <c r="C393" s="267" t="s">
        <v>1997</v>
      </c>
      <c r="D393" s="289" t="s">
        <v>9082</v>
      </c>
      <c r="E393" s="509" t="s">
        <v>2122</v>
      </c>
      <c r="F393" s="510"/>
      <c r="G393" s="511"/>
    </row>
    <row r="394" spans="1:8" ht="39.75" customHeight="1" x14ac:dyDescent="0.45">
      <c r="A394" s="261" t="s">
        <v>4241</v>
      </c>
      <c r="B394" s="264" t="s">
        <v>8927</v>
      </c>
      <c r="C394" s="267" t="s">
        <v>1997</v>
      </c>
      <c r="D394" s="289" t="s">
        <v>9083</v>
      </c>
      <c r="E394" s="509" t="s">
        <v>9084</v>
      </c>
      <c r="F394" s="510"/>
      <c r="G394" s="511"/>
    </row>
    <row r="395" spans="1:8" ht="39.75" customHeight="1" x14ac:dyDescent="0.45">
      <c r="A395" s="261" t="s">
        <v>4242</v>
      </c>
      <c r="B395" s="264" t="s">
        <v>9022</v>
      </c>
      <c r="C395" s="267" t="s">
        <v>1992</v>
      </c>
      <c r="D395" s="289" t="s">
        <v>9085</v>
      </c>
      <c r="E395" s="509" t="s">
        <v>2123</v>
      </c>
      <c r="F395" s="510"/>
      <c r="G395" s="511"/>
    </row>
    <row r="396" spans="1:8" ht="39.75" customHeight="1" x14ac:dyDescent="0.45">
      <c r="A396" s="261" t="s">
        <v>4243</v>
      </c>
      <c r="B396" s="264" t="s">
        <v>9022</v>
      </c>
      <c r="C396" s="267" t="s">
        <v>1995</v>
      </c>
      <c r="D396" s="289" t="s">
        <v>9086</v>
      </c>
      <c r="E396" s="509" t="s">
        <v>2124</v>
      </c>
      <c r="F396" s="510"/>
      <c r="G396" s="511"/>
    </row>
    <row r="397" spans="1:8" ht="39.75" customHeight="1" x14ac:dyDescent="0.45">
      <c r="A397" s="261" t="s">
        <v>4244</v>
      </c>
      <c r="B397" s="264" t="s">
        <v>9022</v>
      </c>
      <c r="C397" s="267" t="s">
        <v>1997</v>
      </c>
      <c r="D397" s="289" t="s">
        <v>9087</v>
      </c>
      <c r="E397" s="509" t="s">
        <v>2125</v>
      </c>
      <c r="F397" s="510"/>
      <c r="G397" s="511"/>
    </row>
    <row r="398" spans="1:8" ht="39.75" customHeight="1" x14ac:dyDescent="0.45">
      <c r="A398" s="261" t="s">
        <v>4245</v>
      </c>
      <c r="B398" s="268" t="s">
        <v>9088</v>
      </c>
      <c r="C398" s="267" t="s">
        <v>1992</v>
      </c>
      <c r="D398" s="289" t="s">
        <v>9089</v>
      </c>
      <c r="E398" s="509" t="s">
        <v>2126</v>
      </c>
      <c r="F398" s="510"/>
      <c r="G398" s="510"/>
      <c r="H398" s="511"/>
    </row>
    <row r="399" spans="1:8" ht="39.75" customHeight="1" x14ac:dyDescent="0.45">
      <c r="A399" s="261" t="s">
        <v>4246</v>
      </c>
      <c r="B399" s="268" t="s">
        <v>9088</v>
      </c>
      <c r="C399" s="267" t="s">
        <v>1992</v>
      </c>
      <c r="D399" s="289" t="s">
        <v>9090</v>
      </c>
      <c r="E399" s="509" t="s">
        <v>9091</v>
      </c>
      <c r="F399" s="510"/>
      <c r="G399" s="510"/>
      <c r="H399" s="511"/>
    </row>
    <row r="400" spans="1:8" ht="39.75" customHeight="1" x14ac:dyDescent="0.45">
      <c r="A400" s="261" t="s">
        <v>4247</v>
      </c>
      <c r="B400" s="268" t="s">
        <v>9088</v>
      </c>
      <c r="C400" s="267" t="s">
        <v>1995</v>
      </c>
      <c r="D400" s="289" t="s">
        <v>9092</v>
      </c>
      <c r="E400" s="509" t="s">
        <v>2127</v>
      </c>
      <c r="F400" s="510"/>
      <c r="G400" s="510"/>
      <c r="H400" s="511"/>
    </row>
    <row r="401" spans="1:9" ht="39.75" customHeight="1" x14ac:dyDescent="0.45">
      <c r="A401" s="261" t="s">
        <v>4248</v>
      </c>
      <c r="B401" s="268" t="s">
        <v>9088</v>
      </c>
      <c r="C401" s="267" t="s">
        <v>1995</v>
      </c>
      <c r="D401" s="289" t="s">
        <v>9093</v>
      </c>
      <c r="E401" s="509" t="s">
        <v>2128</v>
      </c>
      <c r="F401" s="510"/>
      <c r="G401" s="510"/>
      <c r="H401" s="511"/>
    </row>
    <row r="402" spans="1:9" ht="39.75" customHeight="1" x14ac:dyDescent="0.45">
      <c r="A402" s="261" t="s">
        <v>4249</v>
      </c>
      <c r="B402" s="268" t="s">
        <v>9088</v>
      </c>
      <c r="C402" s="267" t="s">
        <v>1997</v>
      </c>
      <c r="D402" s="289" t="s">
        <v>9094</v>
      </c>
      <c r="E402" s="509" t="s">
        <v>2129</v>
      </c>
      <c r="F402" s="510"/>
      <c r="G402" s="510"/>
      <c r="H402" s="511"/>
    </row>
    <row r="403" spans="1:9" ht="39.75" customHeight="1" x14ac:dyDescent="0.45">
      <c r="A403" s="261" t="s">
        <v>4250</v>
      </c>
      <c r="B403" s="268" t="s">
        <v>9088</v>
      </c>
      <c r="C403" s="267" t="s">
        <v>1997</v>
      </c>
      <c r="D403" s="262" t="s">
        <v>9095</v>
      </c>
      <c r="E403" s="509" t="s">
        <v>2130</v>
      </c>
      <c r="F403" s="510"/>
      <c r="G403" s="510"/>
      <c r="H403" s="511"/>
    </row>
    <row r="404" spans="1:9" ht="39.75" customHeight="1" x14ac:dyDescent="0.45">
      <c r="A404" s="261" t="s">
        <v>4251</v>
      </c>
      <c r="B404" s="293" t="s">
        <v>2131</v>
      </c>
      <c r="C404" s="267" t="s">
        <v>1992</v>
      </c>
      <c r="D404" s="262" t="s">
        <v>9096</v>
      </c>
      <c r="E404" s="509" t="s">
        <v>2132</v>
      </c>
      <c r="F404" s="510"/>
      <c r="G404" s="510"/>
      <c r="H404" s="511"/>
    </row>
    <row r="405" spans="1:9" ht="39.75" customHeight="1" x14ac:dyDescent="0.45">
      <c r="A405" s="261" t="s">
        <v>4252</v>
      </c>
      <c r="B405" s="293" t="s">
        <v>2131</v>
      </c>
      <c r="C405" s="267" t="s">
        <v>1995</v>
      </c>
      <c r="D405" s="289" t="s">
        <v>9097</v>
      </c>
      <c r="E405" s="509" t="s">
        <v>2133</v>
      </c>
      <c r="F405" s="510"/>
      <c r="G405" s="510"/>
      <c r="H405" s="511"/>
    </row>
    <row r="406" spans="1:9" ht="39.75" customHeight="1" x14ac:dyDescent="0.45">
      <c r="A406" s="261" t="s">
        <v>4253</v>
      </c>
      <c r="B406" s="293" t="s">
        <v>2131</v>
      </c>
      <c r="C406" s="267" t="s">
        <v>1997</v>
      </c>
      <c r="D406" s="289" t="s">
        <v>9098</v>
      </c>
      <c r="E406" s="509" t="s">
        <v>2134</v>
      </c>
      <c r="F406" s="510"/>
      <c r="G406" s="510"/>
      <c r="H406" s="511"/>
    </row>
    <row r="407" spans="1:9" ht="39.75" customHeight="1" x14ac:dyDescent="0.45">
      <c r="A407" s="261" t="s">
        <v>2135</v>
      </c>
      <c r="B407" s="262" t="s">
        <v>609</v>
      </c>
      <c r="D407" s="262" t="s">
        <v>610</v>
      </c>
      <c r="E407" s="277" t="s">
        <v>611</v>
      </c>
      <c r="F407" s="282"/>
      <c r="G407" s="282"/>
      <c r="H407" s="282"/>
      <c r="I407" s="275"/>
    </row>
    <row r="408" spans="1:9" ht="39.75" customHeight="1" x14ac:dyDescent="0.45">
      <c r="A408" s="261" t="s">
        <v>2136</v>
      </c>
      <c r="B408" s="262" t="s">
        <v>609</v>
      </c>
      <c r="D408" s="262" t="s">
        <v>612</v>
      </c>
      <c r="E408" s="277" t="s">
        <v>613</v>
      </c>
      <c r="F408" s="282"/>
      <c r="G408" s="282"/>
      <c r="H408" s="282"/>
      <c r="I408" s="275"/>
    </row>
    <row r="409" spans="1:9" ht="39.75" customHeight="1" x14ac:dyDescent="0.45">
      <c r="A409" s="261" t="s">
        <v>2137</v>
      </c>
      <c r="B409" s="262" t="s">
        <v>609</v>
      </c>
      <c r="D409" s="262" t="s">
        <v>614</v>
      </c>
      <c r="E409" s="277" t="s">
        <v>615</v>
      </c>
      <c r="F409" s="282"/>
      <c r="G409" s="282"/>
      <c r="H409" s="282"/>
      <c r="I409" s="275"/>
    </row>
    <row r="410" spans="1:9" ht="39.75" customHeight="1" x14ac:dyDescent="0.45">
      <c r="A410" s="261" t="s">
        <v>2138</v>
      </c>
      <c r="B410" s="262" t="s">
        <v>616</v>
      </c>
      <c r="D410" s="262" t="s">
        <v>617</v>
      </c>
      <c r="E410" s="277" t="s">
        <v>618</v>
      </c>
      <c r="F410" s="282"/>
      <c r="G410" s="282"/>
      <c r="H410" s="282"/>
      <c r="I410" s="275"/>
    </row>
    <row r="411" spans="1:9" ht="39.75" customHeight="1" x14ac:dyDescent="0.45">
      <c r="A411" s="261" t="s">
        <v>2139</v>
      </c>
      <c r="B411" s="262" t="s">
        <v>616</v>
      </c>
      <c r="D411" s="262" t="s">
        <v>619</v>
      </c>
      <c r="E411" s="277" t="s">
        <v>620</v>
      </c>
      <c r="F411" s="282"/>
      <c r="G411" s="282"/>
      <c r="H411" s="282"/>
      <c r="I411" s="275"/>
    </row>
    <row r="412" spans="1:9" ht="39.75" customHeight="1" x14ac:dyDescent="0.45">
      <c r="A412" s="261" t="s">
        <v>2140</v>
      </c>
      <c r="B412" s="262" t="s">
        <v>621</v>
      </c>
      <c r="D412" s="262" t="s">
        <v>622</v>
      </c>
      <c r="E412" s="277" t="s">
        <v>615</v>
      </c>
      <c r="F412" s="282"/>
      <c r="G412" s="282"/>
      <c r="H412" s="282"/>
      <c r="I412" s="275"/>
    </row>
    <row r="413" spans="1:9" ht="39.75" customHeight="1" x14ac:dyDescent="0.45">
      <c r="A413" s="261" t="s">
        <v>2141</v>
      </c>
      <c r="B413" s="262" t="s">
        <v>621</v>
      </c>
      <c r="D413" s="262" t="s">
        <v>623</v>
      </c>
      <c r="E413" s="277" t="s">
        <v>624</v>
      </c>
      <c r="F413" s="282"/>
      <c r="G413" s="282"/>
      <c r="H413" s="282"/>
      <c r="I413" s="275"/>
    </row>
    <row r="414" spans="1:9" ht="39.75" customHeight="1" x14ac:dyDescent="0.45">
      <c r="A414" s="261" t="s">
        <v>2142</v>
      </c>
      <c r="B414" s="262" t="s">
        <v>625</v>
      </c>
      <c r="D414" s="262" t="s">
        <v>626</v>
      </c>
      <c r="E414" s="277" t="s">
        <v>615</v>
      </c>
      <c r="F414" s="282"/>
      <c r="G414" s="282"/>
      <c r="H414" s="282"/>
      <c r="I414" s="275"/>
    </row>
    <row r="415" spans="1:9" ht="39.75" customHeight="1" x14ac:dyDescent="0.45">
      <c r="A415" s="261" t="s">
        <v>2143</v>
      </c>
      <c r="B415" s="262" t="s">
        <v>625</v>
      </c>
      <c r="D415" s="262" t="s">
        <v>627</v>
      </c>
      <c r="E415" s="277" t="s">
        <v>628</v>
      </c>
      <c r="F415" s="282"/>
      <c r="G415" s="282"/>
      <c r="H415" s="282"/>
      <c r="I415" s="275"/>
    </row>
    <row r="416" spans="1:9" ht="39.75" customHeight="1" x14ac:dyDescent="0.45">
      <c r="A416" s="261" t="s">
        <v>2144</v>
      </c>
      <c r="B416" s="262" t="s">
        <v>625</v>
      </c>
      <c r="D416" s="262" t="s">
        <v>629</v>
      </c>
      <c r="E416" s="277" t="s">
        <v>624</v>
      </c>
      <c r="F416" s="282"/>
      <c r="G416" s="282"/>
      <c r="H416" s="282"/>
      <c r="I416" s="275"/>
    </row>
    <row r="417" spans="1:9" ht="39.75" customHeight="1" x14ac:dyDescent="0.45">
      <c r="A417" s="261" t="s">
        <v>2145</v>
      </c>
      <c r="B417" s="262" t="s">
        <v>630</v>
      </c>
      <c r="D417" s="262" t="s">
        <v>631</v>
      </c>
      <c r="E417" s="277" t="s">
        <v>632</v>
      </c>
      <c r="F417" s="282"/>
      <c r="G417" s="282"/>
      <c r="H417" s="282"/>
      <c r="I417" s="275"/>
    </row>
    <row r="418" spans="1:9" ht="39.75" customHeight="1" x14ac:dyDescent="0.45">
      <c r="A418" s="261" t="s">
        <v>2146</v>
      </c>
      <c r="B418" s="262" t="s">
        <v>633</v>
      </c>
      <c r="D418" s="262" t="s">
        <v>634</v>
      </c>
      <c r="E418" s="277" t="s">
        <v>615</v>
      </c>
      <c r="F418" s="282"/>
      <c r="G418" s="282"/>
      <c r="H418" s="282"/>
      <c r="I418" s="275"/>
    </row>
    <row r="419" spans="1:9" ht="39.75" customHeight="1" x14ac:dyDescent="0.45">
      <c r="A419" s="261" t="s">
        <v>2147</v>
      </c>
      <c r="B419" s="262" t="s">
        <v>635</v>
      </c>
      <c r="D419" s="262" t="s">
        <v>636</v>
      </c>
      <c r="E419" s="277" t="s">
        <v>628</v>
      </c>
      <c r="F419" s="282"/>
      <c r="G419" s="282"/>
      <c r="H419" s="282"/>
      <c r="I419" s="275"/>
    </row>
    <row r="420" spans="1:9" ht="39.75" customHeight="1" x14ac:dyDescent="0.45">
      <c r="A420" s="261" t="s">
        <v>2148</v>
      </c>
      <c r="B420" s="262" t="s">
        <v>635</v>
      </c>
      <c r="D420" s="262" t="s">
        <v>637</v>
      </c>
      <c r="E420" s="277" t="s">
        <v>638</v>
      </c>
      <c r="F420" s="282"/>
      <c r="G420" s="282"/>
      <c r="H420" s="282"/>
      <c r="I420" s="275"/>
    </row>
    <row r="421" spans="1:9" ht="39.75" customHeight="1" x14ac:dyDescent="0.45">
      <c r="A421" s="261" t="s">
        <v>2149</v>
      </c>
      <c r="B421" s="262" t="s">
        <v>635</v>
      </c>
      <c r="D421" s="262" t="s">
        <v>639</v>
      </c>
      <c r="E421" s="277" t="s">
        <v>640</v>
      </c>
      <c r="F421" s="282"/>
      <c r="G421" s="282"/>
      <c r="H421" s="282"/>
      <c r="I421" s="275"/>
    </row>
    <row r="422" spans="1:9" ht="39.75" customHeight="1" x14ac:dyDescent="0.45">
      <c r="A422" s="261" t="s">
        <v>2150</v>
      </c>
      <c r="B422" s="262" t="s">
        <v>635</v>
      </c>
      <c r="D422" s="262" t="s">
        <v>641</v>
      </c>
      <c r="E422" s="277" t="s">
        <v>642</v>
      </c>
      <c r="F422" s="282"/>
      <c r="G422" s="282"/>
      <c r="H422" s="282"/>
      <c r="I422" s="275"/>
    </row>
    <row r="423" spans="1:9" ht="39.75" customHeight="1" x14ac:dyDescent="0.45">
      <c r="A423" s="261" t="s">
        <v>2151</v>
      </c>
      <c r="B423" s="262" t="s">
        <v>643</v>
      </c>
      <c r="D423" s="262" t="s">
        <v>644</v>
      </c>
      <c r="E423" s="277" t="s">
        <v>645</v>
      </c>
      <c r="F423" s="282"/>
      <c r="G423" s="282"/>
      <c r="H423" s="282"/>
      <c r="I423" s="275"/>
    </row>
    <row r="424" spans="1:9" ht="39.75" customHeight="1" x14ac:dyDescent="0.45">
      <c r="A424" s="261" t="s">
        <v>4254</v>
      </c>
      <c r="B424" s="262" t="s">
        <v>609</v>
      </c>
      <c r="D424" s="262" t="s">
        <v>2152</v>
      </c>
      <c r="E424" s="277" t="s">
        <v>2153</v>
      </c>
      <c r="F424" s="282"/>
      <c r="G424" s="282"/>
      <c r="H424" s="275"/>
    </row>
    <row r="425" spans="1:9" ht="39.75" customHeight="1" x14ac:dyDescent="0.45">
      <c r="A425" s="261" t="s">
        <v>4255</v>
      </c>
      <c r="B425" s="262" t="s">
        <v>609</v>
      </c>
      <c r="D425" s="262" t="s">
        <v>2155</v>
      </c>
      <c r="E425" s="277" t="s">
        <v>2156</v>
      </c>
      <c r="F425" s="282"/>
      <c r="G425" s="282"/>
      <c r="H425" s="275"/>
    </row>
    <row r="426" spans="1:9" ht="39.75" customHeight="1" x14ac:dyDescent="0.45">
      <c r="A426" s="261" t="s">
        <v>4256</v>
      </c>
      <c r="B426" s="262" t="s">
        <v>616</v>
      </c>
      <c r="D426" s="262" t="s">
        <v>2158</v>
      </c>
      <c r="E426" s="277" t="s">
        <v>2159</v>
      </c>
      <c r="F426" s="282"/>
      <c r="G426" s="282"/>
      <c r="H426" s="275"/>
    </row>
    <row r="427" spans="1:9" ht="39.75" customHeight="1" x14ac:dyDescent="0.45">
      <c r="A427" s="261" t="s">
        <v>4257</v>
      </c>
      <c r="B427" s="262" t="s">
        <v>616</v>
      </c>
      <c r="D427" s="262" t="s">
        <v>2161</v>
      </c>
      <c r="E427" s="277" t="s">
        <v>2162</v>
      </c>
      <c r="F427" s="282"/>
      <c r="G427" s="282"/>
      <c r="H427" s="275"/>
    </row>
    <row r="428" spans="1:9" ht="39.75" customHeight="1" x14ac:dyDescent="0.45">
      <c r="A428" s="261" t="s">
        <v>4258</v>
      </c>
      <c r="B428" s="262" t="s">
        <v>621</v>
      </c>
      <c r="D428" s="262" t="s">
        <v>2164</v>
      </c>
      <c r="E428" s="277" t="s">
        <v>2165</v>
      </c>
      <c r="F428" s="282"/>
      <c r="G428" s="282"/>
      <c r="H428" s="275"/>
    </row>
    <row r="429" spans="1:9" ht="39.75" customHeight="1" x14ac:dyDescent="0.45">
      <c r="A429" s="261" t="s">
        <v>4259</v>
      </c>
      <c r="B429" s="262" t="s">
        <v>621</v>
      </c>
      <c r="D429" s="262" t="s">
        <v>2167</v>
      </c>
      <c r="E429" s="277" t="s">
        <v>2168</v>
      </c>
      <c r="F429" s="282"/>
      <c r="G429" s="282"/>
      <c r="H429" s="275"/>
    </row>
    <row r="430" spans="1:9" ht="39.75" customHeight="1" x14ac:dyDescent="0.45">
      <c r="A430" s="261" t="s">
        <v>4260</v>
      </c>
      <c r="B430" s="262" t="s">
        <v>625</v>
      </c>
      <c r="D430" s="262" t="s">
        <v>2170</v>
      </c>
      <c r="E430" s="277" t="s">
        <v>2165</v>
      </c>
      <c r="F430" s="282"/>
      <c r="G430" s="282"/>
      <c r="H430" s="275"/>
    </row>
    <row r="431" spans="1:9" ht="39.75" customHeight="1" x14ac:dyDescent="0.45">
      <c r="A431" s="261" t="s">
        <v>4261</v>
      </c>
      <c r="B431" s="262" t="s">
        <v>625</v>
      </c>
      <c r="D431" s="262" t="s">
        <v>2172</v>
      </c>
      <c r="E431" s="277" t="s">
        <v>2173</v>
      </c>
      <c r="F431" s="282"/>
      <c r="G431" s="282"/>
      <c r="H431" s="275"/>
    </row>
    <row r="432" spans="1:9" ht="39.75" customHeight="1" x14ac:dyDescent="0.45">
      <c r="A432" s="261" t="s">
        <v>4262</v>
      </c>
      <c r="B432" s="262" t="s">
        <v>625</v>
      </c>
      <c r="D432" s="262" t="s">
        <v>2175</v>
      </c>
      <c r="E432" s="277" t="s">
        <v>2168</v>
      </c>
      <c r="F432" s="282"/>
      <c r="G432" s="282"/>
      <c r="H432" s="275"/>
    </row>
    <row r="433" spans="1:8" ht="39.75" customHeight="1" x14ac:dyDescent="0.45">
      <c r="A433" s="261" t="s">
        <v>4263</v>
      </c>
      <c r="B433" s="262" t="s">
        <v>2177</v>
      </c>
      <c r="D433" s="262" t="s">
        <v>2178</v>
      </c>
      <c r="E433" s="277" t="s">
        <v>2165</v>
      </c>
      <c r="F433" s="282"/>
      <c r="G433" s="282"/>
      <c r="H433" s="275"/>
    </row>
    <row r="434" spans="1:8" ht="39.75" customHeight="1" x14ac:dyDescent="0.45">
      <c r="A434" s="261" t="s">
        <v>4264</v>
      </c>
      <c r="B434" s="262" t="s">
        <v>630</v>
      </c>
      <c r="D434" s="262" t="s">
        <v>2180</v>
      </c>
      <c r="E434" s="277" t="s">
        <v>2181</v>
      </c>
      <c r="F434" s="282"/>
      <c r="G434" s="282"/>
      <c r="H434" s="275"/>
    </row>
    <row r="435" spans="1:8" ht="39.75" customHeight="1" x14ac:dyDescent="0.45">
      <c r="A435" s="261" t="s">
        <v>4265</v>
      </c>
      <c r="B435" s="262" t="s">
        <v>633</v>
      </c>
      <c r="D435" s="262" t="s">
        <v>2183</v>
      </c>
      <c r="E435" s="277" t="s">
        <v>2165</v>
      </c>
      <c r="F435" s="282"/>
      <c r="G435" s="282"/>
      <c r="H435" s="275"/>
    </row>
    <row r="436" spans="1:8" ht="39.75" customHeight="1" x14ac:dyDescent="0.45">
      <c r="A436" s="261" t="s">
        <v>4266</v>
      </c>
      <c r="B436" s="262" t="s">
        <v>635</v>
      </c>
      <c r="D436" s="262" t="s">
        <v>2185</v>
      </c>
      <c r="E436" s="277" t="s">
        <v>2173</v>
      </c>
      <c r="F436" s="282"/>
      <c r="G436" s="282"/>
      <c r="H436" s="275"/>
    </row>
    <row r="437" spans="1:8" ht="39.75" customHeight="1" x14ac:dyDescent="0.45">
      <c r="A437" s="261" t="s">
        <v>4267</v>
      </c>
      <c r="B437" s="262" t="s">
        <v>635</v>
      </c>
      <c r="D437" s="262" t="s">
        <v>2187</v>
      </c>
      <c r="E437" s="277" t="s">
        <v>2188</v>
      </c>
      <c r="F437" s="282"/>
      <c r="G437" s="282"/>
      <c r="H437" s="275"/>
    </row>
    <row r="438" spans="1:8" ht="39.75" customHeight="1" x14ac:dyDescent="0.45">
      <c r="A438" s="261" t="s">
        <v>4268</v>
      </c>
      <c r="B438" s="262" t="s">
        <v>635</v>
      </c>
      <c r="D438" s="262" t="s">
        <v>2190</v>
      </c>
      <c r="E438" s="277" t="s">
        <v>2191</v>
      </c>
      <c r="F438" s="282"/>
      <c r="G438" s="282"/>
      <c r="H438" s="275"/>
    </row>
    <row r="439" spans="1:8" ht="39.75" customHeight="1" x14ac:dyDescent="0.45">
      <c r="A439" s="261" t="s">
        <v>4269</v>
      </c>
      <c r="B439" s="262" t="s">
        <v>635</v>
      </c>
      <c r="D439" s="262" t="s">
        <v>2193</v>
      </c>
      <c r="E439" s="277" t="s">
        <v>2194</v>
      </c>
      <c r="F439" s="282"/>
      <c r="G439" s="282"/>
      <c r="H439" s="275"/>
    </row>
    <row r="440" spans="1:8" ht="39.75" customHeight="1" thickBot="1" x14ac:dyDescent="0.5">
      <c r="A440" s="261" t="s">
        <v>4270</v>
      </c>
      <c r="B440" s="262" t="s">
        <v>643</v>
      </c>
      <c r="D440" s="262" t="s">
        <v>2196</v>
      </c>
      <c r="E440" s="277" t="s">
        <v>2197</v>
      </c>
      <c r="F440" s="282"/>
      <c r="G440" s="282"/>
      <c r="H440" s="275"/>
    </row>
    <row r="441" spans="1:8" ht="39.75" customHeight="1" x14ac:dyDescent="0.45">
      <c r="A441" s="261" t="s">
        <v>4271</v>
      </c>
      <c r="B441" s="294" t="s">
        <v>4272</v>
      </c>
      <c r="C441" s="295" t="s">
        <v>4273</v>
      </c>
      <c r="D441" s="295" t="s">
        <v>4273</v>
      </c>
      <c r="E441" s="296" t="s">
        <v>4274</v>
      </c>
      <c r="F441" s="282"/>
      <c r="G441" s="282"/>
      <c r="H441" s="275"/>
    </row>
    <row r="442" spans="1:8" ht="39.75" customHeight="1" x14ac:dyDescent="0.45">
      <c r="A442" s="261" t="s">
        <v>4275</v>
      </c>
      <c r="B442" s="297" t="s">
        <v>4276</v>
      </c>
      <c r="C442" s="298" t="s">
        <v>4277</v>
      </c>
      <c r="D442" s="298" t="s">
        <v>4277</v>
      </c>
      <c r="E442" s="299" t="s">
        <v>4278</v>
      </c>
      <c r="F442" s="282"/>
      <c r="G442" s="282"/>
      <c r="H442" s="275"/>
    </row>
    <row r="443" spans="1:8" ht="39.75" customHeight="1" x14ac:dyDescent="0.45">
      <c r="A443" s="261" t="s">
        <v>4279</v>
      </c>
      <c r="B443" s="297" t="s">
        <v>4280</v>
      </c>
      <c r="C443" s="298" t="s">
        <v>4281</v>
      </c>
      <c r="D443" s="298" t="s">
        <v>4281</v>
      </c>
      <c r="E443" s="300" t="s">
        <v>4282</v>
      </c>
      <c r="F443" s="282"/>
      <c r="G443" s="282"/>
      <c r="H443" s="275"/>
    </row>
    <row r="444" spans="1:8" ht="39.75" customHeight="1" x14ac:dyDescent="0.45">
      <c r="A444" s="261" t="s">
        <v>4283</v>
      </c>
      <c r="B444" s="297" t="s">
        <v>4280</v>
      </c>
      <c r="C444" s="298" t="s">
        <v>4284</v>
      </c>
      <c r="D444" s="298" t="s">
        <v>4284</v>
      </c>
      <c r="E444" s="300" t="s">
        <v>4285</v>
      </c>
      <c r="F444" s="282"/>
      <c r="G444" s="282"/>
      <c r="H444" s="275"/>
    </row>
    <row r="445" spans="1:8" ht="39.75" customHeight="1" x14ac:dyDescent="0.45">
      <c r="A445" s="261" t="s">
        <v>4286</v>
      </c>
      <c r="B445" s="297" t="s">
        <v>4287</v>
      </c>
      <c r="C445" s="298" t="s">
        <v>4288</v>
      </c>
      <c r="D445" s="298" t="s">
        <v>4288</v>
      </c>
      <c r="E445" s="300" t="s">
        <v>4289</v>
      </c>
      <c r="F445" s="282"/>
      <c r="G445" s="282"/>
      <c r="H445" s="275"/>
    </row>
    <row r="446" spans="1:8" ht="39.75" customHeight="1" x14ac:dyDescent="0.45">
      <c r="A446" s="261" t="s">
        <v>4290</v>
      </c>
      <c r="B446" s="297" t="s">
        <v>4287</v>
      </c>
      <c r="C446" s="298" t="s">
        <v>4291</v>
      </c>
      <c r="D446" s="298" t="s">
        <v>4291</v>
      </c>
      <c r="E446" s="300" t="s">
        <v>4292</v>
      </c>
      <c r="F446" s="282"/>
      <c r="G446" s="282"/>
      <c r="H446" s="275"/>
    </row>
    <row r="447" spans="1:8" ht="39.75" customHeight="1" x14ac:dyDescent="0.45">
      <c r="A447" s="261" t="s">
        <v>4293</v>
      </c>
      <c r="B447" s="297" t="s">
        <v>4294</v>
      </c>
      <c r="C447" s="298" t="s">
        <v>4295</v>
      </c>
      <c r="D447" s="298" t="s">
        <v>4295</v>
      </c>
      <c r="E447" s="300" t="s">
        <v>4296</v>
      </c>
      <c r="F447" s="282"/>
      <c r="G447" s="282"/>
      <c r="H447" s="275"/>
    </row>
    <row r="448" spans="1:8" ht="39.75" customHeight="1" x14ac:dyDescent="0.45">
      <c r="A448" s="261" t="s">
        <v>4297</v>
      </c>
      <c r="B448" s="297" t="s">
        <v>4294</v>
      </c>
      <c r="C448" s="298" t="s">
        <v>4298</v>
      </c>
      <c r="D448" s="298" t="s">
        <v>4298</v>
      </c>
      <c r="E448" s="300" t="s">
        <v>4289</v>
      </c>
      <c r="F448" s="282"/>
      <c r="G448" s="282"/>
      <c r="H448" s="275"/>
    </row>
    <row r="449" spans="1:8" ht="39.75" customHeight="1" x14ac:dyDescent="0.45">
      <c r="A449" s="261" t="s">
        <v>4299</v>
      </c>
      <c r="B449" s="297" t="s">
        <v>4300</v>
      </c>
      <c r="C449" s="298" t="s">
        <v>4301</v>
      </c>
      <c r="D449" s="298" t="s">
        <v>4301</v>
      </c>
      <c r="E449" s="300" t="s">
        <v>4296</v>
      </c>
      <c r="F449" s="282"/>
      <c r="G449" s="282"/>
      <c r="H449" s="275"/>
    </row>
    <row r="450" spans="1:8" ht="39.75" customHeight="1" x14ac:dyDescent="0.45">
      <c r="A450" s="261" t="s">
        <v>4302</v>
      </c>
      <c r="B450" s="297" t="s">
        <v>4303</v>
      </c>
      <c r="C450" s="298" t="s">
        <v>4304</v>
      </c>
      <c r="D450" s="298" t="s">
        <v>4304</v>
      </c>
      <c r="E450" s="300" t="s">
        <v>4289</v>
      </c>
      <c r="F450" s="282"/>
      <c r="G450" s="282"/>
      <c r="H450" s="275"/>
    </row>
    <row r="451" spans="1:8" ht="39.75" customHeight="1" x14ac:dyDescent="0.45">
      <c r="A451" s="261" t="s">
        <v>4305</v>
      </c>
      <c r="B451" s="297" t="s">
        <v>4306</v>
      </c>
      <c r="C451" s="298" t="s">
        <v>4307</v>
      </c>
      <c r="D451" s="298" t="s">
        <v>4307</v>
      </c>
      <c r="E451" s="300" t="s">
        <v>4308</v>
      </c>
      <c r="F451" s="282"/>
      <c r="G451" s="282"/>
      <c r="H451" s="275"/>
    </row>
    <row r="452" spans="1:8" ht="39.75" customHeight="1" x14ac:dyDescent="0.45">
      <c r="A452" s="261" t="s">
        <v>4309</v>
      </c>
      <c r="B452" s="297" t="s">
        <v>4306</v>
      </c>
      <c r="C452" s="298" t="s">
        <v>4310</v>
      </c>
      <c r="D452" s="298" t="s">
        <v>4310</v>
      </c>
      <c r="E452" s="300" t="s">
        <v>4311</v>
      </c>
      <c r="F452" s="282"/>
      <c r="G452" s="282"/>
      <c r="H452" s="275"/>
    </row>
    <row r="453" spans="1:8" ht="39.75" customHeight="1" thickBot="1" x14ac:dyDescent="0.5">
      <c r="A453" s="261" t="s">
        <v>4312</v>
      </c>
      <c r="B453" s="297" t="s">
        <v>4313</v>
      </c>
      <c r="C453" s="298" t="s">
        <v>4314</v>
      </c>
      <c r="D453" s="298" t="s">
        <v>4314</v>
      </c>
      <c r="E453" s="300" t="s">
        <v>4315</v>
      </c>
      <c r="F453" s="282"/>
      <c r="G453" s="282"/>
      <c r="H453" s="275"/>
    </row>
    <row r="454" spans="1:8" ht="39.75" customHeight="1" x14ac:dyDescent="0.45">
      <c r="A454" s="261" t="s">
        <v>4316</v>
      </c>
      <c r="B454" s="294" t="s">
        <v>4272</v>
      </c>
      <c r="C454" s="295" t="s">
        <v>4317</v>
      </c>
      <c r="D454" s="295" t="s">
        <v>4317</v>
      </c>
      <c r="E454" s="296" t="s">
        <v>4318</v>
      </c>
      <c r="F454" s="282"/>
      <c r="G454" s="282"/>
      <c r="H454" s="275"/>
    </row>
    <row r="455" spans="1:8" ht="39.75" customHeight="1" x14ac:dyDescent="0.45">
      <c r="A455" s="261" t="s">
        <v>4319</v>
      </c>
      <c r="B455" s="297" t="s">
        <v>4320</v>
      </c>
      <c r="C455" s="298" t="s">
        <v>4321</v>
      </c>
      <c r="D455" s="298" t="s">
        <v>4321</v>
      </c>
      <c r="E455" s="299" t="s">
        <v>4322</v>
      </c>
      <c r="F455" s="282"/>
      <c r="G455" s="282"/>
      <c r="H455" s="275"/>
    </row>
    <row r="456" spans="1:8" ht="39.75" customHeight="1" x14ac:dyDescent="0.45">
      <c r="A456" s="261" t="s">
        <v>4323</v>
      </c>
      <c r="B456" s="297" t="s">
        <v>4320</v>
      </c>
      <c r="C456" s="298" t="s">
        <v>4321</v>
      </c>
      <c r="D456" s="298" t="s">
        <v>4324</v>
      </c>
      <c r="E456" s="300" t="s">
        <v>4325</v>
      </c>
      <c r="F456" s="282"/>
      <c r="G456" s="282"/>
      <c r="H456" s="275"/>
    </row>
    <row r="457" spans="1:8" ht="39.75" customHeight="1" x14ac:dyDescent="0.45">
      <c r="A457" s="261" t="s">
        <v>4326</v>
      </c>
      <c r="B457" s="297" t="s">
        <v>4327</v>
      </c>
      <c r="C457" s="298" t="s">
        <v>4328</v>
      </c>
      <c r="D457" s="298" t="s">
        <v>4328</v>
      </c>
      <c r="E457" s="300" t="s">
        <v>4318</v>
      </c>
      <c r="F457" s="282"/>
      <c r="G457" s="282"/>
      <c r="H457" s="275"/>
    </row>
    <row r="458" spans="1:8" ht="39.75" customHeight="1" x14ac:dyDescent="0.45">
      <c r="A458" s="261" t="s">
        <v>4329</v>
      </c>
      <c r="B458" s="297" t="s">
        <v>4327</v>
      </c>
      <c r="C458" s="298" t="s">
        <v>4330</v>
      </c>
      <c r="D458" s="298" t="s">
        <v>4330</v>
      </c>
      <c r="E458" s="300" t="s">
        <v>4331</v>
      </c>
      <c r="F458" s="282"/>
      <c r="G458" s="282"/>
      <c r="H458" s="275"/>
    </row>
    <row r="459" spans="1:8" ht="39.75" customHeight="1" x14ac:dyDescent="0.45">
      <c r="A459" s="261" t="s">
        <v>4332</v>
      </c>
      <c r="B459" s="297" t="s">
        <v>4333</v>
      </c>
      <c r="C459" s="298" t="s">
        <v>4334</v>
      </c>
      <c r="D459" s="298" t="s">
        <v>4334</v>
      </c>
      <c r="E459" s="300" t="s">
        <v>4318</v>
      </c>
      <c r="F459" s="282"/>
      <c r="G459" s="282"/>
      <c r="H459" s="275"/>
    </row>
    <row r="460" spans="1:8" ht="39.75" customHeight="1" x14ac:dyDescent="0.45">
      <c r="A460" s="261" t="s">
        <v>4335</v>
      </c>
      <c r="B460" s="297" t="s">
        <v>4300</v>
      </c>
      <c r="C460" s="298" t="s">
        <v>4336</v>
      </c>
      <c r="D460" s="298" t="s">
        <v>4336</v>
      </c>
      <c r="E460" s="300" t="s">
        <v>4337</v>
      </c>
      <c r="F460" s="282"/>
      <c r="G460" s="282"/>
      <c r="H460" s="275"/>
    </row>
    <row r="461" spans="1:8" ht="39.75" customHeight="1" x14ac:dyDescent="0.45">
      <c r="A461" s="261" t="s">
        <v>4338</v>
      </c>
      <c r="B461" s="297" t="s">
        <v>4303</v>
      </c>
      <c r="C461" s="298" t="s">
        <v>4339</v>
      </c>
      <c r="D461" s="298" t="s">
        <v>4339</v>
      </c>
      <c r="E461" s="300" t="s">
        <v>4318</v>
      </c>
      <c r="F461" s="282"/>
      <c r="G461" s="282"/>
      <c r="H461" s="275"/>
    </row>
    <row r="462" spans="1:8" ht="39.75" customHeight="1" x14ac:dyDescent="0.45">
      <c r="A462" s="261" t="s">
        <v>4340</v>
      </c>
      <c r="B462" s="297" t="s">
        <v>4306</v>
      </c>
      <c r="C462" s="298" t="s">
        <v>4341</v>
      </c>
      <c r="D462" s="298" t="s">
        <v>4341</v>
      </c>
      <c r="E462" s="300" t="s">
        <v>4342</v>
      </c>
      <c r="F462" s="282"/>
      <c r="G462" s="282"/>
      <c r="H462" s="275"/>
    </row>
    <row r="463" spans="1:8" ht="39.75" customHeight="1" x14ac:dyDescent="0.45">
      <c r="A463" s="261" t="s">
        <v>4343</v>
      </c>
      <c r="B463" s="297" t="s">
        <v>4306</v>
      </c>
      <c r="C463" s="298" t="s">
        <v>4344</v>
      </c>
      <c r="D463" s="298" t="s">
        <v>4344</v>
      </c>
      <c r="E463" s="300" t="s">
        <v>4345</v>
      </c>
      <c r="F463" s="282"/>
      <c r="G463" s="282"/>
      <c r="H463" s="275"/>
    </row>
    <row r="464" spans="1:8" ht="39.75" customHeight="1" thickBot="1" x14ac:dyDescent="0.5">
      <c r="A464" s="261" t="s">
        <v>4346</v>
      </c>
      <c r="B464" s="297" t="s">
        <v>4313</v>
      </c>
      <c r="C464" s="298" t="s">
        <v>4347</v>
      </c>
      <c r="D464" s="298" t="s">
        <v>4347</v>
      </c>
      <c r="E464" s="300" t="s">
        <v>9099</v>
      </c>
      <c r="F464" s="282"/>
      <c r="G464" s="282"/>
      <c r="H464" s="275"/>
    </row>
    <row r="465" spans="1:8" ht="39.75" customHeight="1" thickBot="1" x14ac:dyDescent="0.5">
      <c r="A465" s="261" t="s">
        <v>4348</v>
      </c>
      <c r="B465" s="294" t="s">
        <v>9100</v>
      </c>
      <c r="C465" s="295" t="s">
        <v>9101</v>
      </c>
      <c r="D465" s="295" t="s">
        <v>9101</v>
      </c>
      <c r="E465" s="296" t="s">
        <v>4350</v>
      </c>
      <c r="F465" s="282"/>
      <c r="G465" s="282"/>
      <c r="H465" s="275"/>
    </row>
    <row r="466" spans="1:8" ht="39.75" customHeight="1" thickBot="1" x14ac:dyDescent="0.5">
      <c r="A466" s="261" t="s">
        <v>4351</v>
      </c>
      <c r="B466" s="294" t="s">
        <v>4327</v>
      </c>
      <c r="C466" s="295" t="s">
        <v>4349</v>
      </c>
      <c r="D466" s="295" t="s">
        <v>4349</v>
      </c>
      <c r="E466" s="296" t="s">
        <v>4350</v>
      </c>
      <c r="F466" s="282"/>
      <c r="G466" s="282"/>
      <c r="H466" s="275"/>
    </row>
    <row r="467" spans="1:8" ht="39.75" customHeight="1" x14ac:dyDescent="0.45">
      <c r="A467" s="261" t="s">
        <v>4354</v>
      </c>
      <c r="B467" s="294" t="s">
        <v>4272</v>
      </c>
      <c r="C467" s="295" t="s">
        <v>4352</v>
      </c>
      <c r="D467" s="295" t="s">
        <v>4352</v>
      </c>
      <c r="E467" s="296" t="s">
        <v>4353</v>
      </c>
      <c r="F467" s="282"/>
      <c r="G467" s="282"/>
      <c r="H467" s="275"/>
    </row>
    <row r="468" spans="1:8" ht="39.75" customHeight="1" x14ac:dyDescent="0.45">
      <c r="A468" s="261" t="s">
        <v>4357</v>
      </c>
      <c r="B468" s="301" t="s">
        <v>4272</v>
      </c>
      <c r="C468" s="298" t="s">
        <v>4355</v>
      </c>
      <c r="D468" s="298" t="s">
        <v>4355</v>
      </c>
      <c r="E468" s="299" t="s">
        <v>4356</v>
      </c>
      <c r="F468" s="282"/>
      <c r="G468" s="282"/>
      <c r="H468" s="275"/>
    </row>
    <row r="469" spans="1:8" ht="39.75" customHeight="1" x14ac:dyDescent="0.45">
      <c r="A469" s="261" t="s">
        <v>4360</v>
      </c>
      <c r="B469" s="302" t="s">
        <v>4272</v>
      </c>
      <c r="C469" s="298" t="s">
        <v>4358</v>
      </c>
      <c r="D469" s="298" t="s">
        <v>4358</v>
      </c>
      <c r="E469" s="300" t="s">
        <v>4359</v>
      </c>
      <c r="F469" s="282"/>
      <c r="G469" s="282"/>
      <c r="H469" s="275"/>
    </row>
    <row r="470" spans="1:8" ht="39.75" customHeight="1" x14ac:dyDescent="0.45">
      <c r="A470" s="261" t="s">
        <v>4363</v>
      </c>
      <c r="B470" s="297" t="s">
        <v>4320</v>
      </c>
      <c r="C470" s="303" t="s">
        <v>4361</v>
      </c>
      <c r="D470" s="303" t="s">
        <v>4361</v>
      </c>
      <c r="E470" s="300" t="s">
        <v>4362</v>
      </c>
      <c r="F470" s="282"/>
      <c r="G470" s="282"/>
      <c r="H470" s="275"/>
    </row>
    <row r="471" spans="1:8" ht="39.75" customHeight="1" x14ac:dyDescent="0.45">
      <c r="A471" s="261" t="s">
        <v>4366</v>
      </c>
      <c r="B471" s="302" t="s">
        <v>4320</v>
      </c>
      <c r="C471" s="304" t="s">
        <v>4364</v>
      </c>
      <c r="D471" s="304" t="s">
        <v>4364</v>
      </c>
      <c r="E471" s="305" t="s">
        <v>4365</v>
      </c>
      <c r="F471" s="282"/>
      <c r="G471" s="282"/>
      <c r="H471" s="275"/>
    </row>
    <row r="472" spans="1:8" ht="39.75" customHeight="1" x14ac:dyDescent="0.45">
      <c r="A472" s="261" t="s">
        <v>4369</v>
      </c>
      <c r="B472" s="297" t="s">
        <v>4327</v>
      </c>
      <c r="C472" s="298" t="s">
        <v>4367</v>
      </c>
      <c r="D472" s="298" t="s">
        <v>4367</v>
      </c>
      <c r="E472" s="300" t="s">
        <v>4368</v>
      </c>
      <c r="F472" s="282"/>
      <c r="G472" s="282"/>
      <c r="H472" s="275"/>
    </row>
    <row r="473" spans="1:8" ht="39.75" customHeight="1" x14ac:dyDescent="0.45">
      <c r="A473" s="261" t="s">
        <v>4372</v>
      </c>
      <c r="B473" s="302" t="s">
        <v>4327</v>
      </c>
      <c r="C473" s="298" t="s">
        <v>4370</v>
      </c>
      <c r="D473" s="298" t="s">
        <v>4370</v>
      </c>
      <c r="E473" s="299" t="s">
        <v>4371</v>
      </c>
      <c r="F473" s="282"/>
      <c r="G473" s="282"/>
      <c r="H473" s="275"/>
    </row>
    <row r="474" spans="1:8" ht="39.75" customHeight="1" x14ac:dyDescent="0.45">
      <c r="A474" s="261" t="s">
        <v>4375</v>
      </c>
      <c r="B474" s="297" t="s">
        <v>4327</v>
      </c>
      <c r="C474" s="298" t="s">
        <v>4373</v>
      </c>
      <c r="D474" s="298" t="s">
        <v>4373</v>
      </c>
      <c r="E474" s="300" t="s">
        <v>4374</v>
      </c>
      <c r="F474" s="282"/>
      <c r="G474" s="282"/>
      <c r="H474" s="275"/>
    </row>
    <row r="475" spans="1:8" ht="39.75" customHeight="1" x14ac:dyDescent="0.45">
      <c r="A475" s="261" t="s">
        <v>4377</v>
      </c>
      <c r="B475" s="301" t="s">
        <v>4333</v>
      </c>
      <c r="C475" s="298" t="s">
        <v>4376</v>
      </c>
      <c r="D475" s="298" t="s">
        <v>4376</v>
      </c>
      <c r="E475" s="300" t="s">
        <v>4368</v>
      </c>
      <c r="F475" s="282"/>
      <c r="G475" s="282"/>
      <c r="H475" s="275"/>
    </row>
    <row r="476" spans="1:8" ht="39.75" customHeight="1" x14ac:dyDescent="0.45">
      <c r="A476" s="261" t="s">
        <v>4379</v>
      </c>
      <c r="B476" s="302" t="s">
        <v>4333</v>
      </c>
      <c r="C476" s="306" t="s">
        <v>4378</v>
      </c>
      <c r="D476" s="306" t="s">
        <v>4378</v>
      </c>
      <c r="E476" s="305" t="s">
        <v>4371</v>
      </c>
      <c r="F476" s="282"/>
      <c r="G476" s="282"/>
      <c r="H476" s="275"/>
    </row>
    <row r="477" spans="1:8" ht="39.75" customHeight="1" x14ac:dyDescent="0.45">
      <c r="A477" s="261" t="s">
        <v>4382</v>
      </c>
      <c r="B477" s="297" t="s">
        <v>4333</v>
      </c>
      <c r="C477" s="298" t="s">
        <v>4380</v>
      </c>
      <c r="D477" s="298" t="s">
        <v>4380</v>
      </c>
      <c r="E477" s="300" t="s">
        <v>4381</v>
      </c>
      <c r="F477" s="282"/>
      <c r="G477" s="282"/>
      <c r="H477" s="275"/>
    </row>
    <row r="478" spans="1:8" ht="39.75" customHeight="1" x14ac:dyDescent="0.45">
      <c r="A478" s="261" t="s">
        <v>4386</v>
      </c>
      <c r="B478" s="297" t="s">
        <v>4383</v>
      </c>
      <c r="C478" s="298" t="s">
        <v>4384</v>
      </c>
      <c r="D478" s="298" t="s">
        <v>4384</v>
      </c>
      <c r="E478" s="300" t="s">
        <v>4385</v>
      </c>
      <c r="F478" s="282"/>
      <c r="G478" s="282"/>
      <c r="H478" s="275"/>
    </row>
    <row r="479" spans="1:8" ht="39.75" customHeight="1" x14ac:dyDescent="0.45">
      <c r="A479" s="261" t="s">
        <v>4389</v>
      </c>
      <c r="B479" s="297" t="s">
        <v>4300</v>
      </c>
      <c r="C479" s="298" t="s">
        <v>4387</v>
      </c>
      <c r="D479" s="298" t="s">
        <v>4387</v>
      </c>
      <c r="E479" s="300" t="s">
        <v>4388</v>
      </c>
      <c r="F479" s="282"/>
      <c r="G479" s="282"/>
      <c r="H479" s="275"/>
    </row>
    <row r="480" spans="1:8" ht="39.75" customHeight="1" x14ac:dyDescent="0.45">
      <c r="A480" s="261" t="s">
        <v>4392</v>
      </c>
      <c r="B480" s="302" t="s">
        <v>4300</v>
      </c>
      <c r="C480" s="298" t="s">
        <v>4390</v>
      </c>
      <c r="D480" s="298" t="s">
        <v>4390</v>
      </c>
      <c r="E480" s="300" t="s">
        <v>4391</v>
      </c>
      <c r="F480" s="282"/>
      <c r="G480" s="282"/>
      <c r="H480" s="275"/>
    </row>
    <row r="481" spans="1:8" ht="39.75" customHeight="1" x14ac:dyDescent="0.45">
      <c r="A481" s="261" t="s">
        <v>4394</v>
      </c>
      <c r="B481" s="297" t="s">
        <v>4303</v>
      </c>
      <c r="C481" s="298" t="s">
        <v>4393</v>
      </c>
      <c r="D481" s="298" t="s">
        <v>4393</v>
      </c>
      <c r="E481" s="299" t="s">
        <v>4368</v>
      </c>
      <c r="F481" s="282"/>
      <c r="G481" s="282"/>
      <c r="H481" s="275"/>
    </row>
    <row r="482" spans="1:8" ht="39.75" customHeight="1" x14ac:dyDescent="0.45">
      <c r="A482" s="261" t="s">
        <v>4396</v>
      </c>
      <c r="B482" s="302" t="s">
        <v>4303</v>
      </c>
      <c r="C482" s="298" t="s">
        <v>4395</v>
      </c>
      <c r="D482" s="298" t="s">
        <v>4395</v>
      </c>
      <c r="E482" s="300" t="s">
        <v>4371</v>
      </c>
      <c r="F482" s="282"/>
      <c r="G482" s="282"/>
      <c r="H482" s="275"/>
    </row>
    <row r="483" spans="1:8" ht="39.75" customHeight="1" x14ac:dyDescent="0.45">
      <c r="A483" s="261" t="s">
        <v>4399</v>
      </c>
      <c r="B483" s="297" t="s">
        <v>4306</v>
      </c>
      <c r="C483" s="298" t="s">
        <v>4397</v>
      </c>
      <c r="D483" s="298" t="s">
        <v>4397</v>
      </c>
      <c r="E483" s="300" t="s">
        <v>4398</v>
      </c>
      <c r="F483" s="282"/>
      <c r="G483" s="282"/>
      <c r="H483" s="275"/>
    </row>
    <row r="484" spans="1:8" ht="39.75" customHeight="1" x14ac:dyDescent="0.45">
      <c r="A484" s="261" t="s">
        <v>4402</v>
      </c>
      <c r="B484" s="302" t="s">
        <v>4306</v>
      </c>
      <c r="C484" s="298" t="s">
        <v>4400</v>
      </c>
      <c r="D484" s="298" t="s">
        <v>4400</v>
      </c>
      <c r="E484" s="300" t="s">
        <v>4401</v>
      </c>
      <c r="F484" s="282"/>
      <c r="G484" s="282"/>
      <c r="H484" s="275"/>
    </row>
    <row r="485" spans="1:8" ht="39.75" customHeight="1" x14ac:dyDescent="0.45">
      <c r="A485" s="261" t="s">
        <v>4405</v>
      </c>
      <c r="B485" s="297" t="s">
        <v>4306</v>
      </c>
      <c r="C485" s="303" t="s">
        <v>4403</v>
      </c>
      <c r="D485" s="303" t="s">
        <v>4403</v>
      </c>
      <c r="E485" s="300" t="s">
        <v>4404</v>
      </c>
      <c r="F485" s="282"/>
      <c r="G485" s="282"/>
      <c r="H485" s="275"/>
    </row>
    <row r="486" spans="1:8" ht="39.75" customHeight="1" x14ac:dyDescent="0.45">
      <c r="A486" s="261" t="s">
        <v>4408</v>
      </c>
      <c r="B486" s="297" t="s">
        <v>4306</v>
      </c>
      <c r="C486" s="303" t="s">
        <v>4406</v>
      </c>
      <c r="D486" s="303" t="s">
        <v>4406</v>
      </c>
      <c r="E486" s="300" t="s">
        <v>4407</v>
      </c>
      <c r="F486" s="282"/>
      <c r="G486" s="282"/>
      <c r="H486" s="275"/>
    </row>
    <row r="487" spans="1:8" ht="39.75" customHeight="1" x14ac:dyDescent="0.45">
      <c r="A487" s="261" t="s">
        <v>4411</v>
      </c>
      <c r="B487" s="297" t="s">
        <v>4313</v>
      </c>
      <c r="C487" s="298" t="s">
        <v>4409</v>
      </c>
      <c r="D487" s="298" t="s">
        <v>4409</v>
      </c>
      <c r="E487" s="300" t="s">
        <v>4410</v>
      </c>
      <c r="F487" s="282"/>
      <c r="G487" s="282"/>
      <c r="H487" s="275"/>
    </row>
    <row r="488" spans="1:8" ht="39.75" customHeight="1" x14ac:dyDescent="0.45">
      <c r="A488" s="261" t="s">
        <v>4414</v>
      </c>
      <c r="B488" s="302" t="s">
        <v>4313</v>
      </c>
      <c r="C488" s="298" t="s">
        <v>4412</v>
      </c>
      <c r="D488" s="298" t="s">
        <v>4412</v>
      </c>
      <c r="E488" s="300" t="s">
        <v>4413</v>
      </c>
      <c r="F488" s="282"/>
      <c r="G488" s="282"/>
      <c r="H488" s="275"/>
    </row>
    <row r="489" spans="1:8" ht="39.75" customHeight="1" x14ac:dyDescent="0.45">
      <c r="A489" s="261" t="s">
        <v>4415</v>
      </c>
      <c r="B489" s="262" t="s">
        <v>609</v>
      </c>
      <c r="D489" s="262" t="s">
        <v>2198</v>
      </c>
      <c r="E489" s="277" t="s">
        <v>2199</v>
      </c>
      <c r="F489" s="282"/>
      <c r="G489" s="282"/>
      <c r="H489" s="275"/>
    </row>
    <row r="490" spans="1:8" ht="39.75" customHeight="1" x14ac:dyDescent="0.45">
      <c r="A490" s="261" t="s">
        <v>4416</v>
      </c>
      <c r="B490" s="262" t="s">
        <v>2201</v>
      </c>
      <c r="D490" s="262" t="s">
        <v>2202</v>
      </c>
      <c r="E490" s="277" t="s">
        <v>2199</v>
      </c>
      <c r="F490" s="282"/>
      <c r="G490" s="282"/>
      <c r="H490" s="275"/>
    </row>
    <row r="491" spans="1:8" ht="39.75" customHeight="1" x14ac:dyDescent="0.45">
      <c r="A491" s="261" t="s">
        <v>4417</v>
      </c>
      <c r="B491" s="262" t="s">
        <v>2204</v>
      </c>
      <c r="D491" s="262" t="s">
        <v>9102</v>
      </c>
      <c r="E491" s="277" t="s">
        <v>9103</v>
      </c>
      <c r="F491" s="282"/>
      <c r="G491" s="282"/>
      <c r="H491" s="275"/>
    </row>
    <row r="492" spans="1:8" ht="39.75" customHeight="1" x14ac:dyDescent="0.45">
      <c r="A492" s="261" t="s">
        <v>4418</v>
      </c>
      <c r="B492" s="262" t="s">
        <v>2204</v>
      </c>
      <c r="D492" s="262" t="s">
        <v>2205</v>
      </c>
      <c r="E492" s="277" t="s">
        <v>2206</v>
      </c>
      <c r="F492" s="282"/>
      <c r="G492" s="282"/>
      <c r="H492" s="275"/>
    </row>
    <row r="493" spans="1:8" ht="39.75" customHeight="1" x14ac:dyDescent="0.45">
      <c r="A493" s="261" t="s">
        <v>4419</v>
      </c>
      <c r="B493" s="262" t="s">
        <v>2208</v>
      </c>
      <c r="D493" s="262" t="s">
        <v>2209</v>
      </c>
      <c r="E493" s="277" t="s">
        <v>2210</v>
      </c>
      <c r="F493" s="282"/>
      <c r="G493" s="282"/>
      <c r="H493" s="275"/>
    </row>
    <row r="494" spans="1:8" ht="39.75" customHeight="1" x14ac:dyDescent="0.45">
      <c r="A494" s="261" t="s">
        <v>4420</v>
      </c>
      <c r="B494" s="262" t="s">
        <v>2208</v>
      </c>
      <c r="D494" s="262" t="s">
        <v>2212</v>
      </c>
      <c r="E494" s="277" t="s">
        <v>2213</v>
      </c>
      <c r="F494" s="282"/>
      <c r="G494" s="282"/>
      <c r="H494" s="275"/>
    </row>
    <row r="495" spans="1:8" ht="39.75" customHeight="1" thickBot="1" x14ac:dyDescent="0.5">
      <c r="A495" s="261" t="s">
        <v>4422</v>
      </c>
      <c r="B495" s="262" t="s">
        <v>635</v>
      </c>
      <c r="D495" s="262" t="s">
        <v>2215</v>
      </c>
      <c r="E495" s="307" t="s">
        <v>9104</v>
      </c>
      <c r="F495" s="308"/>
      <c r="G495" s="308"/>
      <c r="H495" s="309"/>
    </row>
    <row r="496" spans="1:8" ht="39.75" customHeight="1" x14ac:dyDescent="0.45">
      <c r="A496" s="261" t="s">
        <v>4425</v>
      </c>
      <c r="B496" s="294" t="s">
        <v>4272</v>
      </c>
      <c r="C496" s="310"/>
      <c r="D496" s="295" t="s">
        <v>4423</v>
      </c>
      <c r="E496" s="296" t="s">
        <v>4424</v>
      </c>
      <c r="F496" s="308"/>
      <c r="G496" s="308"/>
      <c r="H496" s="309"/>
    </row>
    <row r="497" spans="1:8" ht="39.75" customHeight="1" x14ac:dyDescent="0.45">
      <c r="A497" s="261" t="s">
        <v>4428</v>
      </c>
      <c r="B497" s="302" t="s">
        <v>4421</v>
      </c>
      <c r="C497" s="311"/>
      <c r="D497" s="298" t="s">
        <v>4426</v>
      </c>
      <c r="E497" s="300" t="s">
        <v>4427</v>
      </c>
      <c r="F497" s="308"/>
      <c r="G497" s="308"/>
      <c r="H497" s="309"/>
    </row>
    <row r="498" spans="1:8" ht="39.75" customHeight="1" x14ac:dyDescent="0.45">
      <c r="A498" s="261" t="s">
        <v>4431</v>
      </c>
      <c r="B498" s="297" t="s">
        <v>4429</v>
      </c>
      <c r="C498" s="312"/>
      <c r="D498" s="298" t="s">
        <v>4430</v>
      </c>
      <c r="E498" s="300" t="s">
        <v>4424</v>
      </c>
      <c r="F498" s="308"/>
      <c r="G498" s="308"/>
      <c r="H498" s="309"/>
    </row>
    <row r="499" spans="1:8" ht="39.75" customHeight="1" x14ac:dyDescent="0.45">
      <c r="A499" s="261" t="s">
        <v>4432</v>
      </c>
      <c r="B499" s="262" t="s">
        <v>609</v>
      </c>
      <c r="D499" s="262" t="s">
        <v>2216</v>
      </c>
      <c r="E499" s="277" t="s">
        <v>2217</v>
      </c>
      <c r="F499" s="282"/>
      <c r="G499" s="282"/>
      <c r="H499" s="275"/>
    </row>
    <row r="500" spans="1:8" ht="39.75" customHeight="1" x14ac:dyDescent="0.45">
      <c r="A500" s="261" t="s">
        <v>4433</v>
      </c>
      <c r="B500" s="262" t="s">
        <v>609</v>
      </c>
      <c r="D500" s="262" t="s">
        <v>2219</v>
      </c>
      <c r="E500" s="277" t="s">
        <v>2220</v>
      </c>
      <c r="F500" s="282"/>
      <c r="G500" s="282"/>
      <c r="H500" s="275"/>
    </row>
    <row r="501" spans="1:8" ht="39.75" customHeight="1" x14ac:dyDescent="0.45">
      <c r="A501" s="261" t="s">
        <v>4434</v>
      </c>
      <c r="B501" s="262" t="s">
        <v>2201</v>
      </c>
      <c r="D501" s="262" t="s">
        <v>2222</v>
      </c>
      <c r="E501" s="277" t="s">
        <v>2223</v>
      </c>
      <c r="F501" s="282"/>
      <c r="G501" s="282"/>
      <c r="H501" s="275"/>
    </row>
    <row r="502" spans="1:8" ht="39.75" customHeight="1" x14ac:dyDescent="0.45">
      <c r="A502" s="261" t="s">
        <v>4435</v>
      </c>
      <c r="B502" s="262" t="s">
        <v>2201</v>
      </c>
      <c r="D502" s="262" t="s">
        <v>2225</v>
      </c>
      <c r="E502" s="277" t="s">
        <v>2226</v>
      </c>
      <c r="F502" s="282"/>
      <c r="G502" s="282"/>
      <c r="H502" s="275"/>
    </row>
    <row r="503" spans="1:8" ht="39.75" customHeight="1" x14ac:dyDescent="0.45">
      <c r="A503" s="261" t="s">
        <v>4436</v>
      </c>
      <c r="B503" s="262" t="s">
        <v>2228</v>
      </c>
      <c r="D503" s="262" t="s">
        <v>2229</v>
      </c>
      <c r="E503" s="277" t="s">
        <v>2230</v>
      </c>
      <c r="F503" s="282"/>
      <c r="G503" s="282"/>
      <c r="H503" s="275"/>
    </row>
    <row r="504" spans="1:8" ht="39.75" customHeight="1" x14ac:dyDescent="0.45">
      <c r="A504" s="261" t="s">
        <v>4437</v>
      </c>
      <c r="B504" s="262" t="s">
        <v>2204</v>
      </c>
      <c r="D504" s="262" t="s">
        <v>2232</v>
      </c>
      <c r="E504" s="277" t="s">
        <v>2233</v>
      </c>
      <c r="F504" s="282"/>
      <c r="G504" s="282"/>
      <c r="H504" s="275"/>
    </row>
    <row r="505" spans="1:8" ht="39.75" customHeight="1" x14ac:dyDescent="0.45">
      <c r="A505" s="261" t="s">
        <v>4438</v>
      </c>
      <c r="B505" s="262" t="s">
        <v>2235</v>
      </c>
      <c r="D505" s="262" t="s">
        <v>2236</v>
      </c>
      <c r="E505" s="277" t="s">
        <v>2237</v>
      </c>
      <c r="F505" s="282"/>
      <c r="G505" s="282"/>
      <c r="H505" s="275"/>
    </row>
    <row r="506" spans="1:8" ht="39.75" customHeight="1" x14ac:dyDescent="0.45">
      <c r="A506" s="261" t="s">
        <v>4439</v>
      </c>
      <c r="B506" s="262" t="s">
        <v>2235</v>
      </c>
      <c r="D506" s="262" t="s">
        <v>2239</v>
      </c>
      <c r="E506" s="277" t="s">
        <v>2240</v>
      </c>
      <c r="F506" s="282"/>
      <c r="G506" s="282"/>
      <c r="H506" s="275"/>
    </row>
    <row r="507" spans="1:8" ht="39.75" customHeight="1" x14ac:dyDescent="0.45">
      <c r="A507" s="261" t="s">
        <v>4440</v>
      </c>
      <c r="B507" s="262" t="s">
        <v>2235</v>
      </c>
      <c r="D507" s="262" t="s">
        <v>2242</v>
      </c>
      <c r="E507" s="277" t="s">
        <v>2243</v>
      </c>
      <c r="F507" s="282"/>
      <c r="G507" s="282"/>
      <c r="H507" s="275"/>
    </row>
    <row r="508" spans="1:8" ht="39.75" customHeight="1" x14ac:dyDescent="0.45">
      <c r="A508" s="261" t="s">
        <v>2154</v>
      </c>
      <c r="B508" s="262" t="s">
        <v>635</v>
      </c>
      <c r="D508" s="262" t="s">
        <v>2245</v>
      </c>
      <c r="E508" s="277" t="s">
        <v>2246</v>
      </c>
      <c r="F508" s="282"/>
      <c r="G508" s="282"/>
      <c r="H508" s="275"/>
    </row>
    <row r="509" spans="1:8" ht="39.75" customHeight="1" x14ac:dyDescent="0.45">
      <c r="A509" s="261" t="s">
        <v>2157</v>
      </c>
      <c r="B509" s="262" t="s">
        <v>635</v>
      </c>
      <c r="D509" s="262" t="s">
        <v>2248</v>
      </c>
      <c r="E509" s="307" t="s">
        <v>9105</v>
      </c>
      <c r="F509" s="308"/>
      <c r="G509" s="308"/>
      <c r="H509" s="309"/>
    </row>
    <row r="510" spans="1:8" ht="39.75" customHeight="1" thickBot="1" x14ac:dyDescent="0.5">
      <c r="A510" s="261" t="s">
        <v>2160</v>
      </c>
      <c r="B510" s="262" t="s">
        <v>2250</v>
      </c>
      <c r="D510" s="313" t="s">
        <v>2251</v>
      </c>
      <c r="E510" s="277" t="s">
        <v>2230</v>
      </c>
      <c r="F510" s="282"/>
      <c r="G510" s="282"/>
      <c r="H510" s="275"/>
    </row>
    <row r="511" spans="1:8" ht="39.75" customHeight="1" x14ac:dyDescent="0.45">
      <c r="A511" s="261" t="s">
        <v>2163</v>
      </c>
      <c r="B511" s="294" t="s">
        <v>4272</v>
      </c>
      <c r="C511" s="310"/>
      <c r="D511" s="295" t="s">
        <v>4441</v>
      </c>
      <c r="E511" s="296" t="s">
        <v>4442</v>
      </c>
      <c r="F511" s="282"/>
      <c r="G511" s="282"/>
      <c r="H511" s="275"/>
    </row>
    <row r="512" spans="1:8" ht="39.75" customHeight="1" x14ac:dyDescent="0.45">
      <c r="A512" s="261" t="s">
        <v>2166</v>
      </c>
      <c r="B512" s="297" t="s">
        <v>4443</v>
      </c>
      <c r="C512" s="312"/>
      <c r="D512" s="298" t="s">
        <v>4444</v>
      </c>
      <c r="E512" s="300" t="s">
        <v>4442</v>
      </c>
      <c r="F512" s="282"/>
      <c r="G512" s="282"/>
      <c r="H512" s="275"/>
    </row>
    <row r="513" spans="1:8" ht="39.75" customHeight="1" x14ac:dyDescent="0.45">
      <c r="A513" s="261" t="s">
        <v>2169</v>
      </c>
      <c r="B513" s="302" t="s">
        <v>4443</v>
      </c>
      <c r="C513" s="311"/>
      <c r="D513" s="298" t="s">
        <v>4445</v>
      </c>
      <c r="E513" s="305" t="s">
        <v>4446</v>
      </c>
      <c r="F513" s="282"/>
      <c r="G513" s="282"/>
      <c r="H513" s="275"/>
    </row>
    <row r="514" spans="1:8" ht="39.75" customHeight="1" x14ac:dyDescent="0.45">
      <c r="A514" s="261" t="s">
        <v>2171</v>
      </c>
      <c r="B514" s="297" t="s">
        <v>4447</v>
      </c>
      <c r="C514" s="312"/>
      <c r="D514" s="298" t="s">
        <v>4448</v>
      </c>
      <c r="E514" s="300" t="s">
        <v>4449</v>
      </c>
      <c r="F514" s="282"/>
      <c r="G514" s="282"/>
      <c r="H514" s="275"/>
    </row>
    <row r="515" spans="1:8" ht="39.75" customHeight="1" x14ac:dyDescent="0.45">
      <c r="A515" s="261" t="s">
        <v>2174</v>
      </c>
      <c r="B515" s="297" t="s">
        <v>4450</v>
      </c>
      <c r="C515" s="312"/>
      <c r="D515" s="298" t="s">
        <v>4451</v>
      </c>
      <c r="E515" s="300" t="s">
        <v>4452</v>
      </c>
      <c r="F515" s="282"/>
      <c r="G515" s="282"/>
      <c r="H515" s="275"/>
    </row>
    <row r="516" spans="1:8" ht="39.75" customHeight="1" x14ac:dyDescent="0.45">
      <c r="A516" s="261" t="s">
        <v>2176</v>
      </c>
      <c r="B516" s="297" t="s">
        <v>4450</v>
      </c>
      <c r="C516" s="311"/>
      <c r="D516" s="306" t="s">
        <v>4453</v>
      </c>
      <c r="E516" s="300" t="s">
        <v>4454</v>
      </c>
      <c r="F516" s="282"/>
      <c r="G516" s="282"/>
      <c r="H516" s="275"/>
    </row>
    <row r="517" spans="1:8" ht="39.75" customHeight="1" thickBot="1" x14ac:dyDescent="0.5">
      <c r="A517" s="261" t="s">
        <v>2179</v>
      </c>
      <c r="B517" s="297" t="s">
        <v>4306</v>
      </c>
      <c r="C517" s="312"/>
      <c r="D517" s="298" t="s">
        <v>4455</v>
      </c>
      <c r="E517" s="305" t="s">
        <v>4449</v>
      </c>
      <c r="F517" s="282"/>
      <c r="G517" s="282"/>
      <c r="H517" s="275"/>
    </row>
    <row r="518" spans="1:8" ht="39.75" customHeight="1" x14ac:dyDescent="0.45">
      <c r="A518" s="261" t="s">
        <v>2182</v>
      </c>
      <c r="B518" s="294" t="s">
        <v>4272</v>
      </c>
      <c r="C518" s="310"/>
      <c r="D518" s="295" t="s">
        <v>4456</v>
      </c>
      <c r="E518" s="296" t="s">
        <v>4457</v>
      </c>
      <c r="F518" s="282"/>
      <c r="G518" s="282"/>
      <c r="H518" s="275"/>
    </row>
    <row r="519" spans="1:8" ht="39.75" customHeight="1" x14ac:dyDescent="0.45">
      <c r="A519" s="261" t="s">
        <v>2184</v>
      </c>
      <c r="B519" s="297" t="s">
        <v>4443</v>
      </c>
      <c r="C519" s="312"/>
      <c r="D519" s="298" t="s">
        <v>4458</v>
      </c>
      <c r="E519" s="300" t="s">
        <v>4457</v>
      </c>
      <c r="F519" s="282"/>
      <c r="G519" s="282"/>
      <c r="H519" s="275"/>
    </row>
    <row r="520" spans="1:8" ht="39.75" customHeight="1" x14ac:dyDescent="0.45">
      <c r="A520" s="261" t="s">
        <v>2186</v>
      </c>
      <c r="B520" s="302" t="s">
        <v>4421</v>
      </c>
      <c r="C520" s="311"/>
      <c r="D520" s="298" t="s">
        <v>4459</v>
      </c>
      <c r="E520" s="305" t="s">
        <v>4460</v>
      </c>
      <c r="F520" s="282"/>
      <c r="G520" s="282"/>
      <c r="H520" s="275"/>
    </row>
    <row r="521" spans="1:8" ht="39.75" customHeight="1" x14ac:dyDescent="0.45">
      <c r="A521" s="261" t="s">
        <v>2189</v>
      </c>
      <c r="B521" s="297" t="s">
        <v>4450</v>
      </c>
      <c r="C521" s="312"/>
      <c r="D521" s="298" t="s">
        <v>4461</v>
      </c>
      <c r="E521" s="300" t="s">
        <v>4462</v>
      </c>
      <c r="F521" s="282"/>
      <c r="G521" s="282"/>
      <c r="H521" s="275"/>
    </row>
    <row r="522" spans="1:8" ht="39.75" customHeight="1" x14ac:dyDescent="0.45">
      <c r="A522" s="261" t="s">
        <v>2192</v>
      </c>
      <c r="B522" s="297" t="s">
        <v>4450</v>
      </c>
      <c r="C522" s="312"/>
      <c r="D522" s="298" t="s">
        <v>4463</v>
      </c>
      <c r="E522" s="300" t="s">
        <v>4464</v>
      </c>
      <c r="F522" s="282"/>
      <c r="G522" s="282"/>
      <c r="H522" s="275"/>
    </row>
    <row r="523" spans="1:8" ht="39.75" customHeight="1" x14ac:dyDescent="0.45">
      <c r="A523" s="261" t="s">
        <v>2195</v>
      </c>
      <c r="B523" s="297" t="s">
        <v>4450</v>
      </c>
      <c r="C523" s="311"/>
      <c r="D523" s="306" t="s">
        <v>4465</v>
      </c>
      <c r="E523" s="300" t="s">
        <v>4466</v>
      </c>
      <c r="F523" s="282"/>
      <c r="G523" s="282"/>
      <c r="H523" s="275"/>
    </row>
    <row r="524" spans="1:8" ht="39.75" customHeight="1" x14ac:dyDescent="0.45">
      <c r="A524" s="261" t="s">
        <v>4469</v>
      </c>
      <c r="B524" s="297" t="s">
        <v>4306</v>
      </c>
      <c r="C524" s="312"/>
      <c r="D524" s="298" t="s">
        <v>4467</v>
      </c>
      <c r="E524" s="305" t="s">
        <v>4468</v>
      </c>
      <c r="F524" s="282"/>
      <c r="G524" s="282"/>
      <c r="H524" s="275"/>
    </row>
    <row r="525" spans="1:8" ht="39.75" customHeight="1" x14ac:dyDescent="0.45">
      <c r="A525" s="261" t="s">
        <v>4470</v>
      </c>
      <c r="B525" s="262" t="s">
        <v>609</v>
      </c>
      <c r="D525" s="262" t="s">
        <v>2252</v>
      </c>
      <c r="E525" s="277" t="s">
        <v>2253</v>
      </c>
      <c r="F525" s="282"/>
      <c r="G525" s="282"/>
      <c r="H525" s="275"/>
    </row>
    <row r="526" spans="1:8" ht="39.75" customHeight="1" x14ac:dyDescent="0.45">
      <c r="A526" s="261" t="s">
        <v>4471</v>
      </c>
      <c r="B526" s="262" t="s">
        <v>2204</v>
      </c>
      <c r="D526" s="262" t="s">
        <v>2255</v>
      </c>
      <c r="E526" s="277" t="s">
        <v>2256</v>
      </c>
      <c r="F526" s="282"/>
      <c r="G526" s="282"/>
      <c r="H526" s="275"/>
    </row>
    <row r="527" spans="1:8" ht="39.75" customHeight="1" x14ac:dyDescent="0.45">
      <c r="A527" s="261" t="s">
        <v>4472</v>
      </c>
      <c r="B527" s="262" t="s">
        <v>2204</v>
      </c>
      <c r="D527" s="262" t="s">
        <v>2258</v>
      </c>
      <c r="E527" s="277" t="s">
        <v>2259</v>
      </c>
      <c r="F527" s="282"/>
      <c r="G527" s="282"/>
      <c r="H527" s="275"/>
    </row>
    <row r="528" spans="1:8" ht="39.75" customHeight="1" x14ac:dyDescent="0.45">
      <c r="A528" s="261" t="s">
        <v>4473</v>
      </c>
      <c r="B528" s="302" t="s">
        <v>4429</v>
      </c>
      <c r="C528" s="311"/>
      <c r="D528" s="314" t="s">
        <v>9106</v>
      </c>
      <c r="E528" s="315" t="s">
        <v>4476</v>
      </c>
      <c r="F528" s="282"/>
      <c r="G528" s="282"/>
      <c r="H528" s="275"/>
    </row>
    <row r="529" spans="1:8" ht="39.75" customHeight="1" x14ac:dyDescent="0.45">
      <c r="A529" s="261" t="s">
        <v>4474</v>
      </c>
      <c r="B529" s="262" t="s">
        <v>2208</v>
      </c>
      <c r="D529" s="262" t="s">
        <v>2261</v>
      </c>
      <c r="E529" s="277" t="s">
        <v>2262</v>
      </c>
      <c r="F529" s="282"/>
      <c r="G529" s="282"/>
      <c r="H529" s="275"/>
    </row>
    <row r="530" spans="1:8" ht="39.75" customHeight="1" x14ac:dyDescent="0.45">
      <c r="A530" s="261" t="s">
        <v>4475</v>
      </c>
      <c r="B530" s="262" t="s">
        <v>2208</v>
      </c>
      <c r="D530" s="262" t="s">
        <v>2264</v>
      </c>
      <c r="E530" s="277" t="s">
        <v>2265</v>
      </c>
      <c r="F530" s="282"/>
      <c r="G530" s="282"/>
      <c r="H530" s="275"/>
    </row>
    <row r="531" spans="1:8" ht="39.75" customHeight="1" x14ac:dyDescent="0.45">
      <c r="A531" s="261" t="s">
        <v>4477</v>
      </c>
      <c r="B531" s="262" t="s">
        <v>2208</v>
      </c>
      <c r="D531" s="262" t="s">
        <v>2267</v>
      </c>
      <c r="E531" s="277" t="s">
        <v>2268</v>
      </c>
      <c r="F531" s="282"/>
      <c r="G531" s="282"/>
      <c r="H531" s="275"/>
    </row>
    <row r="532" spans="1:8" ht="39.75" customHeight="1" x14ac:dyDescent="0.45">
      <c r="A532" s="261" t="s">
        <v>4478</v>
      </c>
      <c r="B532" s="262" t="s">
        <v>609</v>
      </c>
      <c r="D532" s="262" t="s">
        <v>2269</v>
      </c>
      <c r="E532" s="277" t="s">
        <v>2270</v>
      </c>
      <c r="F532" s="282"/>
      <c r="G532" s="282"/>
      <c r="H532" s="275"/>
    </row>
    <row r="533" spans="1:8" ht="39.75" customHeight="1" x14ac:dyDescent="0.45">
      <c r="A533" s="261" t="s">
        <v>4479</v>
      </c>
      <c r="B533" s="262" t="s">
        <v>2272</v>
      </c>
      <c r="D533" s="262" t="s">
        <v>2273</v>
      </c>
      <c r="E533" s="277" t="s">
        <v>2270</v>
      </c>
      <c r="F533" s="282"/>
      <c r="G533" s="282"/>
      <c r="H533" s="275"/>
    </row>
    <row r="534" spans="1:8" ht="39.75" customHeight="1" x14ac:dyDescent="0.45">
      <c r="A534" s="261" t="s">
        <v>4480</v>
      </c>
      <c r="B534" s="262" t="s">
        <v>2201</v>
      </c>
      <c r="D534" s="262" t="s">
        <v>2275</v>
      </c>
      <c r="E534" s="277" t="s">
        <v>2276</v>
      </c>
      <c r="F534" s="282"/>
      <c r="G534" s="282"/>
      <c r="H534" s="275"/>
    </row>
    <row r="535" spans="1:8" ht="39.75" customHeight="1" x14ac:dyDescent="0.45">
      <c r="A535" s="261" t="s">
        <v>4481</v>
      </c>
      <c r="B535" s="262" t="s">
        <v>2201</v>
      </c>
      <c r="D535" s="262" t="s">
        <v>2278</v>
      </c>
      <c r="E535" s="277" t="s">
        <v>2270</v>
      </c>
      <c r="F535" s="282"/>
      <c r="G535" s="282"/>
      <c r="H535" s="275"/>
    </row>
    <row r="536" spans="1:8" ht="39.75" customHeight="1" x14ac:dyDescent="0.45">
      <c r="A536" s="261" t="s">
        <v>4482</v>
      </c>
      <c r="B536" s="262" t="s">
        <v>2228</v>
      </c>
      <c r="D536" s="262" t="s">
        <v>2280</v>
      </c>
      <c r="E536" s="277" t="s">
        <v>2281</v>
      </c>
      <c r="F536" s="282"/>
      <c r="G536" s="282"/>
      <c r="H536" s="275"/>
    </row>
    <row r="537" spans="1:8" ht="39.75" customHeight="1" x14ac:dyDescent="0.45">
      <c r="A537" s="261" t="s">
        <v>4483</v>
      </c>
      <c r="B537" s="262" t="s">
        <v>2228</v>
      </c>
      <c r="D537" s="262" t="s">
        <v>2283</v>
      </c>
      <c r="E537" s="277" t="s">
        <v>2284</v>
      </c>
      <c r="F537" s="282"/>
      <c r="G537" s="282"/>
      <c r="H537" s="275"/>
    </row>
    <row r="538" spans="1:8" ht="39.75" customHeight="1" x14ac:dyDescent="0.45">
      <c r="A538" s="261" t="s">
        <v>4484</v>
      </c>
      <c r="B538" s="262" t="s">
        <v>2204</v>
      </c>
      <c r="D538" s="262" t="s">
        <v>2286</v>
      </c>
      <c r="E538" s="277" t="s">
        <v>2281</v>
      </c>
      <c r="F538" s="282"/>
      <c r="G538" s="282"/>
      <c r="H538" s="275"/>
    </row>
    <row r="539" spans="1:8" ht="39.75" customHeight="1" x14ac:dyDescent="0.45">
      <c r="A539" s="261" t="s">
        <v>4487</v>
      </c>
      <c r="B539" s="262" t="s">
        <v>625</v>
      </c>
      <c r="D539" s="262" t="s">
        <v>4485</v>
      </c>
      <c r="E539" s="277" t="s">
        <v>4486</v>
      </c>
      <c r="F539" s="282"/>
      <c r="G539" s="282"/>
      <c r="H539" s="275"/>
    </row>
    <row r="540" spans="1:8" ht="39.75" customHeight="1" x14ac:dyDescent="0.45">
      <c r="A540" s="261" t="s">
        <v>4488</v>
      </c>
      <c r="B540" s="262" t="s">
        <v>625</v>
      </c>
      <c r="D540" s="262" t="s">
        <v>2289</v>
      </c>
      <c r="E540" s="277" t="s">
        <v>9107</v>
      </c>
      <c r="F540" s="282"/>
      <c r="G540" s="282"/>
      <c r="H540" s="275"/>
    </row>
    <row r="541" spans="1:8" ht="39.75" customHeight="1" x14ac:dyDescent="0.45">
      <c r="A541" s="261" t="s">
        <v>4489</v>
      </c>
      <c r="B541" s="262" t="s">
        <v>635</v>
      </c>
      <c r="D541" s="262" t="s">
        <v>2291</v>
      </c>
      <c r="E541" s="277" t="s">
        <v>2281</v>
      </c>
      <c r="F541" s="282"/>
      <c r="G541" s="282"/>
      <c r="H541" s="275"/>
    </row>
    <row r="542" spans="1:8" ht="39.75" customHeight="1" x14ac:dyDescent="0.45">
      <c r="A542" s="261" t="s">
        <v>4490</v>
      </c>
      <c r="B542" s="262" t="s">
        <v>635</v>
      </c>
      <c r="D542" s="262" t="s">
        <v>2293</v>
      </c>
      <c r="E542" s="277" t="s">
        <v>2294</v>
      </c>
      <c r="F542" s="282"/>
      <c r="G542" s="282"/>
      <c r="H542" s="275"/>
    </row>
    <row r="543" spans="1:8" ht="39.75" customHeight="1" thickBot="1" x14ac:dyDescent="0.5">
      <c r="A543" s="261" t="s">
        <v>4491</v>
      </c>
      <c r="B543" s="262" t="s">
        <v>2296</v>
      </c>
      <c r="D543" s="262" t="s">
        <v>2297</v>
      </c>
      <c r="E543" s="277" t="s">
        <v>2270</v>
      </c>
      <c r="F543" s="282"/>
      <c r="G543" s="282"/>
      <c r="H543" s="275"/>
    </row>
    <row r="544" spans="1:8" ht="39.75" customHeight="1" x14ac:dyDescent="0.45">
      <c r="A544" s="261" t="s">
        <v>4494</v>
      </c>
      <c r="B544" s="294" t="s">
        <v>4272</v>
      </c>
      <c r="C544" s="310"/>
      <c r="D544" s="295" t="s">
        <v>4492</v>
      </c>
      <c r="E544" s="316" t="s">
        <v>4493</v>
      </c>
      <c r="F544" s="282"/>
      <c r="G544" s="282"/>
      <c r="H544" s="275"/>
    </row>
    <row r="545" spans="1:8" ht="39.75" customHeight="1" x14ac:dyDescent="0.45">
      <c r="A545" s="261" t="s">
        <v>4497</v>
      </c>
      <c r="B545" s="302" t="s">
        <v>4443</v>
      </c>
      <c r="C545" s="311"/>
      <c r="D545" s="298" t="s">
        <v>4495</v>
      </c>
      <c r="E545" s="317" t="s">
        <v>4496</v>
      </c>
      <c r="F545" s="282"/>
      <c r="G545" s="282"/>
      <c r="H545" s="275"/>
    </row>
    <row r="546" spans="1:8" ht="39.75" customHeight="1" x14ac:dyDescent="0.45">
      <c r="A546" s="261" t="s">
        <v>4500</v>
      </c>
      <c r="B546" s="297" t="s">
        <v>4447</v>
      </c>
      <c r="C546" s="312"/>
      <c r="D546" s="298" t="s">
        <v>4498</v>
      </c>
      <c r="E546" s="317" t="s">
        <v>4499</v>
      </c>
      <c r="F546" s="282"/>
      <c r="G546" s="282"/>
      <c r="H546" s="275"/>
    </row>
    <row r="547" spans="1:8" ht="39.75" customHeight="1" x14ac:dyDescent="0.45">
      <c r="A547" s="261" t="s">
        <v>4502</v>
      </c>
      <c r="B547" s="297" t="s">
        <v>4333</v>
      </c>
      <c r="C547" s="312"/>
      <c r="D547" s="298" t="s">
        <v>4501</v>
      </c>
      <c r="E547" s="317" t="s">
        <v>4493</v>
      </c>
      <c r="F547" s="282"/>
      <c r="G547" s="282"/>
      <c r="H547" s="275"/>
    </row>
    <row r="548" spans="1:8" ht="39.75" customHeight="1" thickBot="1" x14ac:dyDescent="0.5">
      <c r="A548" s="261" t="s">
        <v>4505</v>
      </c>
      <c r="B548" s="302" t="s">
        <v>4306</v>
      </c>
      <c r="C548" s="311"/>
      <c r="D548" s="298" t="s">
        <v>4503</v>
      </c>
      <c r="E548" s="315" t="s">
        <v>4504</v>
      </c>
      <c r="F548" s="282"/>
      <c r="G548" s="282"/>
      <c r="H548" s="275"/>
    </row>
    <row r="549" spans="1:8" ht="39.75" customHeight="1" x14ac:dyDescent="0.45">
      <c r="A549" s="261" t="s">
        <v>4508</v>
      </c>
      <c r="B549" s="294" t="s">
        <v>4272</v>
      </c>
      <c r="C549" s="310"/>
      <c r="D549" s="295" t="s">
        <v>4506</v>
      </c>
      <c r="E549" s="316" t="s">
        <v>4507</v>
      </c>
      <c r="F549" s="282"/>
      <c r="G549" s="282"/>
      <c r="H549" s="275"/>
    </row>
    <row r="550" spans="1:8" ht="39.75" customHeight="1" x14ac:dyDescent="0.45">
      <c r="A550" s="261" t="s">
        <v>4511</v>
      </c>
      <c r="B550" s="302" t="s">
        <v>4443</v>
      </c>
      <c r="C550" s="311"/>
      <c r="D550" s="298" t="s">
        <v>4509</v>
      </c>
      <c r="E550" s="317" t="s">
        <v>4510</v>
      </c>
      <c r="F550" s="282"/>
      <c r="G550" s="282"/>
      <c r="H550" s="275"/>
    </row>
    <row r="551" spans="1:8" ht="39.75" customHeight="1" x14ac:dyDescent="0.45">
      <c r="A551" s="261" t="s">
        <v>4514</v>
      </c>
      <c r="B551" s="297" t="s">
        <v>4443</v>
      </c>
      <c r="C551" s="312"/>
      <c r="D551" s="298" t="s">
        <v>4512</v>
      </c>
      <c r="E551" s="317" t="s">
        <v>4513</v>
      </c>
      <c r="F551" s="282"/>
      <c r="G551" s="282"/>
      <c r="H551" s="275"/>
    </row>
    <row r="552" spans="1:8" ht="39.75" customHeight="1" x14ac:dyDescent="0.45">
      <c r="A552" s="261" t="s">
        <v>4517</v>
      </c>
      <c r="B552" s="297" t="s">
        <v>4447</v>
      </c>
      <c r="C552" s="312"/>
      <c r="D552" s="298" t="s">
        <v>4515</v>
      </c>
      <c r="E552" s="317" t="s">
        <v>4516</v>
      </c>
      <c r="F552" s="282"/>
      <c r="G552" s="282"/>
      <c r="H552" s="275"/>
    </row>
    <row r="553" spans="1:8" ht="39.75" customHeight="1" x14ac:dyDescent="0.45">
      <c r="A553" s="261" t="s">
        <v>4519</v>
      </c>
      <c r="B553" s="297" t="s">
        <v>4333</v>
      </c>
      <c r="C553" s="312"/>
      <c r="D553" s="298" t="s">
        <v>4518</v>
      </c>
      <c r="E553" s="317" t="s">
        <v>4507</v>
      </c>
      <c r="F553" s="282"/>
      <c r="G553" s="282"/>
      <c r="H553" s="275"/>
    </row>
    <row r="554" spans="1:8" ht="39.75" customHeight="1" x14ac:dyDescent="0.45">
      <c r="A554" s="261" t="s">
        <v>4521</v>
      </c>
      <c r="B554" s="302" t="s">
        <v>4306</v>
      </c>
      <c r="C554" s="311"/>
      <c r="D554" s="306" t="s">
        <v>4520</v>
      </c>
      <c r="E554" s="315" t="s">
        <v>4516</v>
      </c>
      <c r="F554" s="282"/>
      <c r="G554" s="282"/>
      <c r="H554" s="275"/>
    </row>
    <row r="555" spans="1:8" ht="39.75" customHeight="1" x14ac:dyDescent="0.45">
      <c r="A555" s="261" t="s">
        <v>4522</v>
      </c>
      <c r="B555" s="262" t="s">
        <v>609</v>
      </c>
      <c r="D555" s="262" t="s">
        <v>2298</v>
      </c>
      <c r="E555" s="277" t="s">
        <v>2299</v>
      </c>
      <c r="F555" s="282"/>
      <c r="G555" s="282"/>
      <c r="H555" s="275"/>
    </row>
    <row r="556" spans="1:8" ht="39.75" customHeight="1" x14ac:dyDescent="0.45">
      <c r="A556" s="261" t="s">
        <v>4523</v>
      </c>
      <c r="B556" s="262" t="s">
        <v>609</v>
      </c>
      <c r="D556" s="262" t="s">
        <v>2300</v>
      </c>
      <c r="E556" s="277" t="s">
        <v>2301</v>
      </c>
      <c r="F556" s="282"/>
      <c r="G556" s="282"/>
      <c r="H556" s="275"/>
    </row>
    <row r="557" spans="1:8" ht="39.75" customHeight="1" x14ac:dyDescent="0.45">
      <c r="A557" s="261" t="s">
        <v>4524</v>
      </c>
      <c r="B557" s="262" t="s">
        <v>609</v>
      </c>
      <c r="D557" s="262" t="s">
        <v>2302</v>
      </c>
      <c r="E557" s="277" t="s">
        <v>2303</v>
      </c>
      <c r="F557" s="282"/>
      <c r="G557" s="282"/>
      <c r="H557" s="275"/>
    </row>
    <row r="558" spans="1:8" ht="39.75" customHeight="1" x14ac:dyDescent="0.45">
      <c r="A558" s="261" t="s">
        <v>4525</v>
      </c>
      <c r="B558" s="268" t="s">
        <v>609</v>
      </c>
      <c r="D558" s="262" t="s">
        <v>2304</v>
      </c>
      <c r="E558" s="277" t="s">
        <v>2305</v>
      </c>
      <c r="F558" s="282"/>
      <c r="G558" s="282"/>
      <c r="H558" s="275"/>
    </row>
    <row r="559" spans="1:8" ht="39.75" customHeight="1" x14ac:dyDescent="0.45">
      <c r="A559" s="261" t="s">
        <v>4526</v>
      </c>
      <c r="B559" s="268" t="s">
        <v>609</v>
      </c>
      <c r="D559" s="262" t="s">
        <v>2306</v>
      </c>
      <c r="E559" s="277" t="s">
        <v>2307</v>
      </c>
      <c r="F559" s="282"/>
      <c r="G559" s="282"/>
      <c r="H559" s="275"/>
    </row>
    <row r="560" spans="1:8" ht="39.75" customHeight="1" x14ac:dyDescent="0.45">
      <c r="A560" s="261" t="s">
        <v>4527</v>
      </c>
      <c r="B560" s="262" t="s">
        <v>2201</v>
      </c>
      <c r="D560" s="262" t="s">
        <v>2308</v>
      </c>
      <c r="E560" s="277" t="s">
        <v>2309</v>
      </c>
      <c r="F560" s="282"/>
      <c r="G560" s="282"/>
      <c r="H560" s="275"/>
    </row>
    <row r="561" spans="1:8" ht="39.75" customHeight="1" x14ac:dyDescent="0.45">
      <c r="A561" s="261" t="s">
        <v>4528</v>
      </c>
      <c r="B561" s="262" t="s">
        <v>2201</v>
      </c>
      <c r="D561" s="262" t="s">
        <v>2310</v>
      </c>
      <c r="E561" s="277" t="s">
        <v>2311</v>
      </c>
      <c r="F561" s="282"/>
      <c r="G561" s="282"/>
      <c r="H561" s="275"/>
    </row>
    <row r="562" spans="1:8" ht="39.75" customHeight="1" x14ac:dyDescent="0.45">
      <c r="A562" s="261" t="s">
        <v>4529</v>
      </c>
      <c r="B562" s="262" t="s">
        <v>2201</v>
      </c>
      <c r="D562" s="262" t="s">
        <v>2312</v>
      </c>
      <c r="E562" s="277" t="s">
        <v>2313</v>
      </c>
      <c r="F562" s="282"/>
      <c r="G562" s="282"/>
      <c r="H562" s="275"/>
    </row>
    <row r="563" spans="1:8" ht="39.75" customHeight="1" x14ac:dyDescent="0.45">
      <c r="A563" s="261" t="s">
        <v>4530</v>
      </c>
      <c r="B563" s="262" t="s">
        <v>2314</v>
      </c>
      <c r="D563" s="262" t="s">
        <v>2315</v>
      </c>
      <c r="E563" s="277" t="s">
        <v>2316</v>
      </c>
      <c r="F563" s="282"/>
      <c r="G563" s="282"/>
      <c r="H563" s="275"/>
    </row>
    <row r="564" spans="1:8" ht="39.75" customHeight="1" x14ac:dyDescent="0.45">
      <c r="A564" s="261" t="s">
        <v>4531</v>
      </c>
      <c r="B564" s="262" t="s">
        <v>2314</v>
      </c>
      <c r="D564" s="262" t="s">
        <v>2317</v>
      </c>
      <c r="E564" s="277" t="s">
        <v>2311</v>
      </c>
      <c r="F564" s="282"/>
      <c r="G564" s="282"/>
      <c r="H564" s="275"/>
    </row>
    <row r="565" spans="1:8" ht="39.75" customHeight="1" x14ac:dyDescent="0.45">
      <c r="A565" s="261" t="s">
        <v>4532</v>
      </c>
      <c r="B565" s="262" t="s">
        <v>2314</v>
      </c>
      <c r="D565" s="262" t="s">
        <v>2318</v>
      </c>
      <c r="E565" s="277" t="s">
        <v>2319</v>
      </c>
      <c r="F565" s="282"/>
      <c r="G565" s="282"/>
      <c r="H565" s="275"/>
    </row>
    <row r="566" spans="1:8" ht="39.75" customHeight="1" x14ac:dyDescent="0.45">
      <c r="A566" s="261" t="s">
        <v>4533</v>
      </c>
      <c r="B566" s="262" t="s">
        <v>625</v>
      </c>
      <c r="D566" s="262" t="s">
        <v>2320</v>
      </c>
      <c r="E566" s="277" t="s">
        <v>2316</v>
      </c>
      <c r="F566" s="282"/>
      <c r="G566" s="282"/>
      <c r="H566" s="275"/>
    </row>
    <row r="567" spans="1:8" ht="39.75" customHeight="1" x14ac:dyDescent="0.45">
      <c r="A567" s="261" t="s">
        <v>4534</v>
      </c>
      <c r="B567" s="262" t="s">
        <v>625</v>
      </c>
      <c r="D567" s="262" t="s">
        <v>2321</v>
      </c>
      <c r="E567" s="277" t="s">
        <v>2322</v>
      </c>
      <c r="F567" s="282"/>
      <c r="G567" s="282"/>
      <c r="H567" s="275"/>
    </row>
    <row r="568" spans="1:8" ht="39.75" customHeight="1" x14ac:dyDescent="0.45">
      <c r="A568" s="261" t="s">
        <v>4535</v>
      </c>
      <c r="B568" s="262" t="s">
        <v>625</v>
      </c>
      <c r="D568" s="262" t="s">
        <v>2323</v>
      </c>
      <c r="E568" s="277" t="s">
        <v>2324</v>
      </c>
      <c r="F568" s="282"/>
      <c r="G568" s="282"/>
      <c r="H568" s="275"/>
    </row>
    <row r="569" spans="1:8" ht="39.75" customHeight="1" x14ac:dyDescent="0.45">
      <c r="A569" s="261" t="s">
        <v>4536</v>
      </c>
      <c r="B569" s="262" t="s">
        <v>625</v>
      </c>
      <c r="D569" s="262" t="s">
        <v>2325</v>
      </c>
      <c r="E569" s="277" t="s">
        <v>2326</v>
      </c>
      <c r="F569" s="282"/>
      <c r="G569" s="282"/>
      <c r="H569" s="275"/>
    </row>
    <row r="570" spans="1:8" ht="39.75" customHeight="1" x14ac:dyDescent="0.45">
      <c r="A570" s="261" t="s">
        <v>4537</v>
      </c>
      <c r="B570" s="262" t="s">
        <v>625</v>
      </c>
      <c r="D570" s="262" t="s">
        <v>2327</v>
      </c>
      <c r="E570" s="277" t="s">
        <v>2328</v>
      </c>
      <c r="F570" s="282"/>
      <c r="G570" s="282"/>
      <c r="H570" s="275"/>
    </row>
    <row r="571" spans="1:8" ht="39.75" customHeight="1" x14ac:dyDescent="0.45">
      <c r="A571" s="261" t="s">
        <v>4538</v>
      </c>
      <c r="B571" s="262" t="s">
        <v>625</v>
      </c>
      <c r="D571" s="262" t="s">
        <v>2329</v>
      </c>
      <c r="E571" s="277" t="s">
        <v>2330</v>
      </c>
      <c r="F571" s="282"/>
      <c r="G571" s="275"/>
    </row>
    <row r="572" spans="1:8" ht="39.75" customHeight="1" x14ac:dyDescent="0.45">
      <c r="A572" s="261" t="s">
        <v>4539</v>
      </c>
      <c r="B572" s="268" t="s">
        <v>635</v>
      </c>
      <c r="D572" s="262" t="s">
        <v>2331</v>
      </c>
      <c r="E572" s="277" t="s">
        <v>2311</v>
      </c>
      <c r="F572" s="282"/>
      <c r="G572" s="275"/>
    </row>
    <row r="573" spans="1:8" ht="39.75" customHeight="1" x14ac:dyDescent="0.45">
      <c r="A573" s="261" t="s">
        <v>4540</v>
      </c>
      <c r="B573" s="268" t="s">
        <v>635</v>
      </c>
      <c r="D573" s="262" t="s">
        <v>2332</v>
      </c>
      <c r="E573" s="277" t="s">
        <v>2333</v>
      </c>
      <c r="F573" s="282"/>
      <c r="G573" s="275"/>
    </row>
    <row r="574" spans="1:8" ht="39.75" customHeight="1" x14ac:dyDescent="0.45">
      <c r="A574" s="261" t="s">
        <v>4541</v>
      </c>
      <c r="B574" s="302" t="s">
        <v>4272</v>
      </c>
      <c r="C574" s="311"/>
      <c r="D574" s="306" t="s">
        <v>4543</v>
      </c>
      <c r="E574" s="315" t="s">
        <v>4544</v>
      </c>
      <c r="F574" s="282"/>
      <c r="G574" s="275"/>
    </row>
    <row r="575" spans="1:8" ht="39.75" customHeight="1" x14ac:dyDescent="0.45">
      <c r="A575" s="261" t="s">
        <v>4542</v>
      </c>
      <c r="B575" s="297" t="s">
        <v>4272</v>
      </c>
      <c r="C575" s="312"/>
      <c r="D575" s="303" t="s">
        <v>4546</v>
      </c>
      <c r="E575" s="317" t="s">
        <v>4547</v>
      </c>
      <c r="F575" s="282"/>
      <c r="G575" s="275"/>
    </row>
    <row r="576" spans="1:8" ht="39.75" customHeight="1" x14ac:dyDescent="0.45">
      <c r="A576" s="261" t="s">
        <v>4545</v>
      </c>
      <c r="B576" s="302" t="s">
        <v>4272</v>
      </c>
      <c r="C576" s="311"/>
      <c r="D576" s="303" t="s">
        <v>4549</v>
      </c>
      <c r="E576" s="317" t="s">
        <v>4550</v>
      </c>
      <c r="F576" s="282"/>
      <c r="G576" s="275"/>
    </row>
    <row r="577" spans="1:9" ht="39.75" customHeight="1" x14ac:dyDescent="0.45">
      <c r="A577" s="261" t="s">
        <v>4548</v>
      </c>
      <c r="B577" s="262" t="s">
        <v>609</v>
      </c>
      <c r="D577" s="262" t="s">
        <v>2334</v>
      </c>
      <c r="E577" s="277" t="s">
        <v>2335</v>
      </c>
      <c r="F577" s="282"/>
      <c r="G577" s="275"/>
    </row>
    <row r="578" spans="1:9" ht="39.75" customHeight="1" x14ac:dyDescent="0.45">
      <c r="A578" s="261" t="s">
        <v>4551</v>
      </c>
      <c r="B578" s="262" t="s">
        <v>609</v>
      </c>
      <c r="D578" s="262" t="s">
        <v>2336</v>
      </c>
      <c r="E578" s="277" t="s">
        <v>2337</v>
      </c>
      <c r="F578" s="282"/>
      <c r="G578" s="275"/>
    </row>
    <row r="579" spans="1:9" ht="39.75" customHeight="1" x14ac:dyDescent="0.45">
      <c r="A579" s="261" t="s">
        <v>4552</v>
      </c>
      <c r="B579" s="262" t="s">
        <v>2201</v>
      </c>
      <c r="D579" s="262" t="s">
        <v>2338</v>
      </c>
      <c r="E579" s="277" t="s">
        <v>2339</v>
      </c>
      <c r="F579" s="282"/>
      <c r="G579" s="275"/>
    </row>
    <row r="580" spans="1:9" ht="39.75" customHeight="1" x14ac:dyDescent="0.45">
      <c r="A580" s="261" t="s">
        <v>4553</v>
      </c>
      <c r="B580" s="262" t="s">
        <v>2201</v>
      </c>
      <c r="D580" s="262" t="s">
        <v>2340</v>
      </c>
      <c r="E580" s="277" t="s">
        <v>2341</v>
      </c>
      <c r="F580" s="282"/>
      <c r="G580" s="275"/>
    </row>
    <row r="581" spans="1:9" ht="39.75" customHeight="1" x14ac:dyDescent="0.45">
      <c r="A581" s="261" t="s">
        <v>4554</v>
      </c>
      <c r="B581" s="262" t="s">
        <v>2201</v>
      </c>
      <c r="D581" s="262" t="s">
        <v>2342</v>
      </c>
      <c r="E581" s="277" t="s">
        <v>2343</v>
      </c>
      <c r="F581" s="282"/>
      <c r="G581" s="275"/>
    </row>
    <row r="582" spans="1:9" ht="39.75" customHeight="1" x14ac:dyDescent="0.45">
      <c r="A582" s="261" t="s">
        <v>4555</v>
      </c>
      <c r="B582" s="262" t="s">
        <v>2314</v>
      </c>
      <c r="D582" s="262" t="s">
        <v>2344</v>
      </c>
      <c r="E582" s="277" t="s">
        <v>2345</v>
      </c>
      <c r="F582" s="282"/>
      <c r="G582" s="275"/>
    </row>
    <row r="583" spans="1:9" ht="39.75" customHeight="1" x14ac:dyDescent="0.45">
      <c r="A583" s="261" t="s">
        <v>4556</v>
      </c>
      <c r="B583" s="262" t="s">
        <v>2314</v>
      </c>
      <c r="D583" s="262" t="s">
        <v>2346</v>
      </c>
      <c r="E583" s="277" t="s">
        <v>2341</v>
      </c>
      <c r="F583" s="282"/>
      <c r="G583" s="275"/>
    </row>
    <row r="584" spans="1:9" ht="39.75" customHeight="1" x14ac:dyDescent="0.45">
      <c r="A584" s="261" t="s">
        <v>4557</v>
      </c>
      <c r="B584" s="262" t="s">
        <v>2314</v>
      </c>
      <c r="D584" s="262" t="s">
        <v>2347</v>
      </c>
      <c r="E584" s="277" t="s">
        <v>2348</v>
      </c>
      <c r="F584" s="282"/>
      <c r="G584" s="275"/>
    </row>
    <row r="585" spans="1:9" s="321" customFormat="1" ht="39.75" customHeight="1" x14ac:dyDescent="0.45">
      <c r="A585" s="261" t="s">
        <v>4558</v>
      </c>
      <c r="B585" s="297" t="s">
        <v>4333</v>
      </c>
      <c r="C585" s="312"/>
      <c r="D585" s="298" t="s">
        <v>4563</v>
      </c>
      <c r="E585" s="317" t="s">
        <v>4564</v>
      </c>
      <c r="F585" s="318" t="s">
        <v>4565</v>
      </c>
      <c r="G585" s="319">
        <v>830</v>
      </c>
      <c r="H585" s="318"/>
      <c r="I585" s="320" t="s">
        <v>4566</v>
      </c>
    </row>
    <row r="586" spans="1:9" ht="39.75" customHeight="1" x14ac:dyDescent="0.45">
      <c r="A586" s="261" t="s">
        <v>4559</v>
      </c>
      <c r="B586" s="262" t="s">
        <v>625</v>
      </c>
      <c r="D586" s="262" t="s">
        <v>2349</v>
      </c>
      <c r="E586" s="277" t="s">
        <v>2345</v>
      </c>
      <c r="F586" s="282"/>
      <c r="G586" s="282"/>
      <c r="H586" s="275"/>
    </row>
    <row r="587" spans="1:9" ht="39.75" customHeight="1" x14ac:dyDescent="0.45">
      <c r="A587" s="261" t="s">
        <v>4560</v>
      </c>
      <c r="B587" s="262" t="s">
        <v>625</v>
      </c>
      <c r="D587" s="262" t="s">
        <v>2350</v>
      </c>
      <c r="E587" s="277" t="s">
        <v>2351</v>
      </c>
      <c r="F587" s="282"/>
      <c r="G587" s="282"/>
      <c r="H587" s="275"/>
    </row>
    <row r="588" spans="1:9" ht="39.75" customHeight="1" x14ac:dyDescent="0.45">
      <c r="A588" s="261" t="s">
        <v>4561</v>
      </c>
      <c r="B588" s="262" t="s">
        <v>625</v>
      </c>
      <c r="D588" s="262" t="s">
        <v>2352</v>
      </c>
      <c r="E588" s="277" t="s">
        <v>2353</v>
      </c>
      <c r="F588" s="282"/>
      <c r="G588" s="282"/>
      <c r="H588" s="275"/>
    </row>
    <row r="589" spans="1:9" ht="39.75" customHeight="1" x14ac:dyDescent="0.45">
      <c r="A589" s="261" t="s">
        <v>4562</v>
      </c>
      <c r="B589" s="262" t="s">
        <v>625</v>
      </c>
      <c r="D589" s="262" t="s">
        <v>2354</v>
      </c>
      <c r="E589" s="277" t="s">
        <v>2355</v>
      </c>
      <c r="F589" s="282"/>
      <c r="G589" s="282"/>
      <c r="H589" s="275"/>
    </row>
    <row r="590" spans="1:9" ht="39.75" customHeight="1" x14ac:dyDescent="0.45">
      <c r="A590" s="261" t="s">
        <v>4567</v>
      </c>
      <c r="B590" s="262" t="s">
        <v>625</v>
      </c>
      <c r="D590" s="262" t="s">
        <v>2356</v>
      </c>
      <c r="E590" s="277" t="s">
        <v>2357</v>
      </c>
      <c r="F590" s="282"/>
      <c r="G590" s="282"/>
      <c r="H590" s="275"/>
    </row>
    <row r="591" spans="1:9" ht="39.75" customHeight="1" x14ac:dyDescent="0.45">
      <c r="A591" s="261" t="s">
        <v>4568</v>
      </c>
      <c r="B591" s="268" t="s">
        <v>635</v>
      </c>
      <c r="D591" s="262" t="s">
        <v>2358</v>
      </c>
      <c r="E591" s="277" t="s">
        <v>2341</v>
      </c>
      <c r="F591" s="282"/>
      <c r="G591" s="282"/>
      <c r="H591" s="275"/>
    </row>
    <row r="592" spans="1:9" ht="39.75" customHeight="1" thickBot="1" x14ac:dyDescent="0.5">
      <c r="A592" s="261" t="s">
        <v>4569</v>
      </c>
      <c r="B592" s="268" t="s">
        <v>635</v>
      </c>
      <c r="D592" s="262" t="s">
        <v>2359</v>
      </c>
      <c r="E592" s="277" t="s">
        <v>2360</v>
      </c>
      <c r="F592" s="282"/>
      <c r="G592" s="282"/>
      <c r="H592" s="275"/>
    </row>
    <row r="593" spans="1:8" ht="39.75" customHeight="1" x14ac:dyDescent="0.45">
      <c r="A593" s="261" t="s">
        <v>4572</v>
      </c>
      <c r="B593" s="294" t="s">
        <v>4272</v>
      </c>
      <c r="C593" s="310"/>
      <c r="D593" s="295" t="s">
        <v>4570</v>
      </c>
      <c r="E593" s="316" t="s">
        <v>4571</v>
      </c>
      <c r="F593" s="282"/>
      <c r="G593" s="282"/>
      <c r="H593" s="275"/>
    </row>
    <row r="594" spans="1:8" ht="39.75" customHeight="1" x14ac:dyDescent="0.45">
      <c r="A594" s="261" t="s">
        <v>4575</v>
      </c>
      <c r="B594" s="297" t="s">
        <v>4272</v>
      </c>
      <c r="C594" s="311"/>
      <c r="D594" s="306" t="s">
        <v>4573</v>
      </c>
      <c r="E594" s="317" t="s">
        <v>4574</v>
      </c>
      <c r="F594" s="282"/>
      <c r="G594" s="282"/>
      <c r="H594" s="275"/>
    </row>
    <row r="595" spans="1:8" ht="39.75" customHeight="1" x14ac:dyDescent="0.45">
      <c r="A595" s="261" t="s">
        <v>4578</v>
      </c>
      <c r="B595" s="297" t="s">
        <v>4443</v>
      </c>
      <c r="C595" s="311"/>
      <c r="D595" s="306" t="s">
        <v>9108</v>
      </c>
      <c r="E595" s="317" t="s">
        <v>9109</v>
      </c>
      <c r="F595" s="282"/>
      <c r="G595" s="282"/>
      <c r="H595" s="275"/>
    </row>
    <row r="596" spans="1:8" ht="39.75" customHeight="1" x14ac:dyDescent="0.45">
      <c r="A596" s="261" t="s">
        <v>4581</v>
      </c>
      <c r="B596" s="322" t="s">
        <v>4443</v>
      </c>
      <c r="C596" s="311"/>
      <c r="D596" s="306" t="s">
        <v>4576</v>
      </c>
      <c r="E596" s="317" t="s">
        <v>4577</v>
      </c>
      <c r="F596" s="282"/>
      <c r="G596" s="282"/>
      <c r="H596" s="275"/>
    </row>
    <row r="597" spans="1:8" ht="39.75" customHeight="1" x14ac:dyDescent="0.45">
      <c r="A597" s="261" t="s">
        <v>4585</v>
      </c>
      <c r="B597" s="302" t="s">
        <v>4443</v>
      </c>
      <c r="C597" s="311"/>
      <c r="D597" s="298" t="s">
        <v>4579</v>
      </c>
      <c r="E597" s="315" t="s">
        <v>4580</v>
      </c>
      <c r="F597" s="282"/>
      <c r="G597" s="282"/>
      <c r="H597" s="275"/>
    </row>
    <row r="598" spans="1:8" ht="39.75" customHeight="1" x14ac:dyDescent="0.45">
      <c r="A598" s="261" t="s">
        <v>4587</v>
      </c>
      <c r="B598" s="297" t="s">
        <v>4582</v>
      </c>
      <c r="C598" s="312"/>
      <c r="D598" s="298" t="s">
        <v>4583</v>
      </c>
      <c r="E598" s="317" t="s">
        <v>4584</v>
      </c>
      <c r="F598" s="282"/>
      <c r="G598" s="282"/>
      <c r="H598" s="275"/>
    </row>
    <row r="599" spans="1:8" ht="39.75" customHeight="1" x14ac:dyDescent="0.45">
      <c r="A599" s="261" t="s">
        <v>4590</v>
      </c>
      <c r="B599" s="297" t="s">
        <v>4582</v>
      </c>
      <c r="C599" s="312"/>
      <c r="D599" s="298" t="s">
        <v>4586</v>
      </c>
      <c r="E599" s="317" t="s">
        <v>4580</v>
      </c>
      <c r="F599" s="282"/>
      <c r="G599" s="282"/>
      <c r="H599" s="275"/>
    </row>
    <row r="600" spans="1:8" ht="39.75" customHeight="1" x14ac:dyDescent="0.45">
      <c r="A600" s="261" t="s">
        <v>4592</v>
      </c>
      <c r="B600" s="297" t="s">
        <v>4582</v>
      </c>
      <c r="C600" s="312"/>
      <c r="D600" s="298" t="s">
        <v>4588</v>
      </c>
      <c r="E600" s="317" t="s">
        <v>4589</v>
      </c>
      <c r="F600" s="282"/>
      <c r="G600" s="282"/>
      <c r="H600" s="275"/>
    </row>
    <row r="601" spans="1:8" ht="39.75" customHeight="1" x14ac:dyDescent="0.45">
      <c r="A601" s="261" t="s">
        <v>4595</v>
      </c>
      <c r="B601" s="297" t="s">
        <v>4333</v>
      </c>
      <c r="C601" s="312"/>
      <c r="D601" s="298" t="s">
        <v>4591</v>
      </c>
      <c r="E601" s="317" t="s">
        <v>4584</v>
      </c>
      <c r="F601" s="282"/>
      <c r="G601" s="282"/>
      <c r="H601" s="275"/>
    </row>
    <row r="602" spans="1:8" ht="39.75" customHeight="1" x14ac:dyDescent="0.45">
      <c r="A602" s="261" t="s">
        <v>4598</v>
      </c>
      <c r="B602" s="302" t="s">
        <v>4333</v>
      </c>
      <c r="C602" s="311"/>
      <c r="D602" s="306" t="s">
        <v>4593</v>
      </c>
      <c r="E602" s="315" t="s">
        <v>4594</v>
      </c>
      <c r="F602" s="282"/>
      <c r="G602" s="282"/>
      <c r="H602" s="275"/>
    </row>
    <row r="603" spans="1:8" ht="39.75" customHeight="1" x14ac:dyDescent="0.45">
      <c r="A603" s="261" t="s">
        <v>4601</v>
      </c>
      <c r="B603" s="297" t="s">
        <v>4333</v>
      </c>
      <c r="C603" s="312"/>
      <c r="D603" s="298" t="s">
        <v>4596</v>
      </c>
      <c r="E603" s="317" t="s">
        <v>4597</v>
      </c>
      <c r="F603" s="282"/>
      <c r="G603" s="282"/>
      <c r="H603" s="275"/>
    </row>
    <row r="604" spans="1:8" ht="39.75" customHeight="1" x14ac:dyDescent="0.45">
      <c r="A604" s="261" t="s">
        <v>4604</v>
      </c>
      <c r="B604" s="297" t="s">
        <v>4333</v>
      </c>
      <c r="C604" s="311"/>
      <c r="D604" s="306" t="s">
        <v>4599</v>
      </c>
      <c r="E604" s="317" t="s">
        <v>4600</v>
      </c>
      <c r="F604" s="282"/>
      <c r="G604" s="282"/>
      <c r="H604" s="275"/>
    </row>
    <row r="605" spans="1:8" ht="39.75" customHeight="1" x14ac:dyDescent="0.45">
      <c r="A605" s="261" t="s">
        <v>4605</v>
      </c>
      <c r="B605" s="297" t="s">
        <v>4333</v>
      </c>
      <c r="C605" s="311"/>
      <c r="D605" s="306" t="s">
        <v>4602</v>
      </c>
      <c r="E605" s="317" t="s">
        <v>4603</v>
      </c>
      <c r="F605" s="282"/>
      <c r="G605" s="282"/>
      <c r="H605" s="275"/>
    </row>
    <row r="606" spans="1:8" ht="39.75" customHeight="1" x14ac:dyDescent="0.45">
      <c r="A606" s="261" t="s">
        <v>4606</v>
      </c>
      <c r="B606" s="297" t="s">
        <v>9110</v>
      </c>
      <c r="C606" s="311"/>
      <c r="D606" s="306" t="s">
        <v>9111</v>
      </c>
      <c r="E606" s="317" t="s">
        <v>4597</v>
      </c>
      <c r="F606" s="282"/>
      <c r="G606" s="282"/>
      <c r="H606" s="275"/>
    </row>
    <row r="607" spans="1:8" ht="39.75" customHeight="1" x14ac:dyDescent="0.45">
      <c r="A607" s="261" t="s">
        <v>4607</v>
      </c>
      <c r="B607" s="262" t="s">
        <v>609</v>
      </c>
      <c r="D607" s="262" t="s">
        <v>2361</v>
      </c>
      <c r="E607" s="277" t="s">
        <v>2362</v>
      </c>
      <c r="F607" s="282"/>
      <c r="G607" s="282"/>
      <c r="H607" s="275"/>
    </row>
    <row r="608" spans="1:8" ht="39.75" customHeight="1" x14ac:dyDescent="0.45">
      <c r="A608" s="261" t="s">
        <v>2200</v>
      </c>
      <c r="B608" s="262" t="s">
        <v>609</v>
      </c>
      <c r="D608" s="262" t="s">
        <v>2363</v>
      </c>
      <c r="E608" s="277" t="s">
        <v>2364</v>
      </c>
      <c r="F608" s="282"/>
      <c r="G608" s="282"/>
      <c r="H608" s="275"/>
    </row>
    <row r="609" spans="1:8" ht="39.75" customHeight="1" x14ac:dyDescent="0.45">
      <c r="A609" s="261" t="s">
        <v>2203</v>
      </c>
      <c r="B609" s="262" t="s">
        <v>609</v>
      </c>
      <c r="D609" s="262" t="s">
        <v>2365</v>
      </c>
      <c r="E609" s="277" t="s">
        <v>2366</v>
      </c>
      <c r="F609" s="282"/>
      <c r="G609" s="282"/>
      <c r="H609" s="275"/>
    </row>
    <row r="610" spans="1:8" ht="39.75" customHeight="1" x14ac:dyDescent="0.45">
      <c r="A610" s="261" t="s">
        <v>2207</v>
      </c>
      <c r="B610" s="268" t="s">
        <v>609</v>
      </c>
      <c r="D610" s="262" t="s">
        <v>2367</v>
      </c>
      <c r="E610" s="277" t="s">
        <v>2368</v>
      </c>
      <c r="F610" s="282"/>
      <c r="G610" s="282"/>
      <c r="H610" s="275"/>
    </row>
    <row r="611" spans="1:8" ht="39.75" customHeight="1" x14ac:dyDescent="0.45">
      <c r="A611" s="261" t="s">
        <v>2211</v>
      </c>
      <c r="B611" s="268" t="s">
        <v>609</v>
      </c>
      <c r="D611" s="262" t="s">
        <v>2369</v>
      </c>
      <c r="E611" s="277" t="s">
        <v>2370</v>
      </c>
      <c r="F611" s="282"/>
      <c r="G611" s="282"/>
      <c r="H611" s="275"/>
    </row>
    <row r="612" spans="1:8" ht="39.75" customHeight="1" x14ac:dyDescent="0.45">
      <c r="A612" s="261" t="s">
        <v>2214</v>
      </c>
      <c r="B612" s="262" t="s">
        <v>2201</v>
      </c>
      <c r="D612" s="262" t="s">
        <v>2371</v>
      </c>
      <c r="E612" s="277" t="s">
        <v>2372</v>
      </c>
      <c r="F612" s="282"/>
      <c r="G612" s="282"/>
      <c r="H612" s="275"/>
    </row>
    <row r="613" spans="1:8" ht="39.75" customHeight="1" x14ac:dyDescent="0.45">
      <c r="A613" s="261" t="s">
        <v>4608</v>
      </c>
      <c r="B613" s="262" t="s">
        <v>2201</v>
      </c>
      <c r="D613" s="262" t="s">
        <v>2373</v>
      </c>
      <c r="E613" s="277" t="s">
        <v>2374</v>
      </c>
      <c r="F613" s="282"/>
      <c r="G613" s="282"/>
      <c r="H613" s="275"/>
    </row>
    <row r="614" spans="1:8" ht="39.75" customHeight="1" x14ac:dyDescent="0.45">
      <c r="A614" s="261" t="s">
        <v>4609</v>
      </c>
      <c r="B614" s="262" t="s">
        <v>2201</v>
      </c>
      <c r="D614" s="262" t="s">
        <v>2375</v>
      </c>
      <c r="E614" s="277" t="s">
        <v>2376</v>
      </c>
      <c r="F614" s="282"/>
      <c r="G614" s="282"/>
      <c r="H614" s="275"/>
    </row>
    <row r="615" spans="1:8" ht="39.75" customHeight="1" x14ac:dyDescent="0.45">
      <c r="A615" s="261" t="s">
        <v>4610</v>
      </c>
      <c r="B615" s="262" t="s">
        <v>2314</v>
      </c>
      <c r="D615" s="262" t="s">
        <v>2377</v>
      </c>
      <c r="E615" s="277" t="s">
        <v>2378</v>
      </c>
      <c r="F615" s="282"/>
      <c r="G615" s="282"/>
      <c r="H615" s="275"/>
    </row>
    <row r="616" spans="1:8" ht="39.75" customHeight="1" x14ac:dyDescent="0.45">
      <c r="A616" s="261" t="s">
        <v>4611</v>
      </c>
      <c r="B616" s="262" t="s">
        <v>2314</v>
      </c>
      <c r="D616" s="262" t="s">
        <v>2379</v>
      </c>
      <c r="E616" s="277" t="s">
        <v>2374</v>
      </c>
      <c r="F616" s="282"/>
      <c r="G616" s="282"/>
      <c r="H616" s="275"/>
    </row>
    <row r="617" spans="1:8" ht="39.75" customHeight="1" x14ac:dyDescent="0.45">
      <c r="A617" s="261" t="s">
        <v>4612</v>
      </c>
      <c r="B617" s="262" t="s">
        <v>2314</v>
      </c>
      <c r="D617" s="262" t="s">
        <v>2380</v>
      </c>
      <c r="E617" s="277" t="s">
        <v>2381</v>
      </c>
      <c r="F617" s="282"/>
      <c r="G617" s="282"/>
      <c r="H617" s="275"/>
    </row>
    <row r="618" spans="1:8" ht="39.75" customHeight="1" x14ac:dyDescent="0.45">
      <c r="A618" s="261" t="s">
        <v>4613</v>
      </c>
      <c r="B618" s="262" t="s">
        <v>625</v>
      </c>
      <c r="D618" s="262" t="s">
        <v>2382</v>
      </c>
      <c r="E618" s="277" t="s">
        <v>2378</v>
      </c>
      <c r="F618" s="282"/>
      <c r="G618" s="282"/>
      <c r="H618" s="275"/>
    </row>
    <row r="619" spans="1:8" ht="39.75" customHeight="1" x14ac:dyDescent="0.45">
      <c r="A619" s="261" t="s">
        <v>4614</v>
      </c>
      <c r="B619" s="262" t="s">
        <v>625</v>
      </c>
      <c r="D619" s="262" t="s">
        <v>2383</v>
      </c>
      <c r="E619" s="277" t="s">
        <v>2384</v>
      </c>
      <c r="F619" s="282"/>
      <c r="G619" s="282"/>
      <c r="H619" s="275"/>
    </row>
    <row r="620" spans="1:8" ht="39.75" customHeight="1" x14ac:dyDescent="0.45">
      <c r="A620" s="261" t="s">
        <v>4615</v>
      </c>
      <c r="B620" s="262" t="s">
        <v>625</v>
      </c>
      <c r="D620" s="262" t="s">
        <v>2385</v>
      </c>
      <c r="E620" s="277" t="s">
        <v>2386</v>
      </c>
      <c r="F620" s="282"/>
      <c r="G620" s="282"/>
      <c r="H620" s="275"/>
    </row>
    <row r="621" spans="1:8" ht="39.75" customHeight="1" x14ac:dyDescent="0.45">
      <c r="A621" s="261" t="s">
        <v>4616</v>
      </c>
      <c r="B621" s="262" t="s">
        <v>625</v>
      </c>
      <c r="D621" s="262" t="s">
        <v>2387</v>
      </c>
      <c r="E621" s="277" t="s">
        <v>2388</v>
      </c>
      <c r="F621" s="282"/>
      <c r="G621" s="282"/>
      <c r="H621" s="275"/>
    </row>
    <row r="622" spans="1:8" ht="39.75" customHeight="1" x14ac:dyDescent="0.45">
      <c r="A622" s="261" t="s">
        <v>4617</v>
      </c>
      <c r="B622" s="262" t="s">
        <v>625</v>
      </c>
      <c r="D622" s="262" t="s">
        <v>2389</v>
      </c>
      <c r="E622" s="277" t="s">
        <v>2390</v>
      </c>
      <c r="F622" s="282"/>
      <c r="G622" s="282"/>
      <c r="H622" s="275"/>
    </row>
    <row r="623" spans="1:8" ht="39.75" customHeight="1" x14ac:dyDescent="0.45">
      <c r="A623" s="261" t="s">
        <v>4618</v>
      </c>
      <c r="B623" s="262" t="s">
        <v>625</v>
      </c>
      <c r="D623" s="262" t="s">
        <v>2391</v>
      </c>
      <c r="E623" s="277" t="s">
        <v>2392</v>
      </c>
      <c r="F623" s="282"/>
      <c r="G623" s="275"/>
    </row>
    <row r="624" spans="1:8" ht="39.75" customHeight="1" x14ac:dyDescent="0.45">
      <c r="A624" s="261" t="s">
        <v>4621</v>
      </c>
      <c r="B624" s="268" t="s">
        <v>635</v>
      </c>
      <c r="D624" s="262" t="s">
        <v>2393</v>
      </c>
      <c r="E624" s="277" t="s">
        <v>2374</v>
      </c>
      <c r="F624" s="282"/>
      <c r="G624" s="275"/>
    </row>
    <row r="625" spans="1:7" ht="39.75" customHeight="1" thickBot="1" x14ac:dyDescent="0.5">
      <c r="A625" s="261" t="s">
        <v>4624</v>
      </c>
      <c r="B625" s="268" t="s">
        <v>635</v>
      </c>
      <c r="D625" s="262" t="s">
        <v>2394</v>
      </c>
      <c r="E625" s="277" t="s">
        <v>2395</v>
      </c>
      <c r="F625" s="282"/>
      <c r="G625" s="275"/>
    </row>
    <row r="626" spans="1:7" ht="39.75" customHeight="1" x14ac:dyDescent="0.45">
      <c r="A626" s="261" t="s">
        <v>4627</v>
      </c>
      <c r="B626" s="294" t="s">
        <v>4272</v>
      </c>
      <c r="C626" s="310"/>
      <c r="D626" s="295" t="s">
        <v>4619</v>
      </c>
      <c r="E626" s="316" t="s">
        <v>4620</v>
      </c>
      <c r="F626" s="282"/>
      <c r="G626" s="275"/>
    </row>
    <row r="627" spans="1:7" ht="39.75" customHeight="1" x14ac:dyDescent="0.45">
      <c r="A627" s="261" t="s">
        <v>4630</v>
      </c>
      <c r="B627" s="297" t="s">
        <v>4272</v>
      </c>
      <c r="C627" s="312"/>
      <c r="D627" s="298" t="s">
        <v>4622</v>
      </c>
      <c r="E627" s="317" t="s">
        <v>4623</v>
      </c>
      <c r="F627" s="282"/>
      <c r="G627" s="275"/>
    </row>
    <row r="628" spans="1:7" ht="39.75" customHeight="1" x14ac:dyDescent="0.45">
      <c r="A628" s="261" t="s">
        <v>4633</v>
      </c>
      <c r="B628" s="297" t="s">
        <v>4272</v>
      </c>
      <c r="C628" s="312"/>
      <c r="D628" s="298" t="s">
        <v>4625</v>
      </c>
      <c r="E628" s="317" t="s">
        <v>4626</v>
      </c>
      <c r="F628" s="282"/>
      <c r="G628" s="275"/>
    </row>
    <row r="629" spans="1:7" ht="39.75" customHeight="1" x14ac:dyDescent="0.45">
      <c r="A629" s="261" t="s">
        <v>4636</v>
      </c>
      <c r="B629" s="297" t="s">
        <v>4443</v>
      </c>
      <c r="C629" s="312"/>
      <c r="D629" s="298" t="s">
        <v>4628</v>
      </c>
      <c r="E629" s="317" t="s">
        <v>4629</v>
      </c>
      <c r="F629" s="282"/>
      <c r="G629" s="275"/>
    </row>
    <row r="630" spans="1:7" ht="39.75" customHeight="1" x14ac:dyDescent="0.45">
      <c r="A630" s="261" t="s">
        <v>4639</v>
      </c>
      <c r="B630" s="302" t="s">
        <v>4443</v>
      </c>
      <c r="C630" s="311"/>
      <c r="D630" s="306" t="s">
        <v>4631</v>
      </c>
      <c r="E630" s="315" t="s">
        <v>4632</v>
      </c>
      <c r="F630" s="282"/>
      <c r="G630" s="275"/>
    </row>
    <row r="631" spans="1:7" ht="39.75" customHeight="1" x14ac:dyDescent="0.45">
      <c r="A631" s="261" t="s">
        <v>4641</v>
      </c>
      <c r="B631" s="302" t="s">
        <v>4443</v>
      </c>
      <c r="C631" s="311"/>
      <c r="D631" s="306" t="s">
        <v>4634</v>
      </c>
      <c r="E631" s="315" t="s">
        <v>4635</v>
      </c>
      <c r="F631" s="282"/>
      <c r="G631" s="275"/>
    </row>
    <row r="632" spans="1:7" ht="39.75" customHeight="1" x14ac:dyDescent="0.45">
      <c r="A632" s="261" t="s">
        <v>4644</v>
      </c>
      <c r="B632" s="297" t="s">
        <v>4582</v>
      </c>
      <c r="C632" s="312"/>
      <c r="D632" s="298" t="s">
        <v>4637</v>
      </c>
      <c r="E632" s="317" t="s">
        <v>4638</v>
      </c>
      <c r="F632" s="282"/>
      <c r="G632" s="275"/>
    </row>
    <row r="633" spans="1:7" ht="39.75" customHeight="1" x14ac:dyDescent="0.45">
      <c r="A633" s="261" t="s">
        <v>4646</v>
      </c>
      <c r="B633" s="297" t="s">
        <v>4582</v>
      </c>
      <c r="C633" s="311"/>
      <c r="D633" s="306" t="s">
        <v>4640</v>
      </c>
      <c r="E633" s="317" t="s">
        <v>4632</v>
      </c>
      <c r="F633" s="282"/>
      <c r="G633" s="275"/>
    </row>
    <row r="634" spans="1:7" ht="39.75" customHeight="1" x14ac:dyDescent="0.45">
      <c r="A634" s="261" t="s">
        <v>4649</v>
      </c>
      <c r="B634" s="302" t="s">
        <v>4582</v>
      </c>
      <c r="C634" s="311"/>
      <c r="D634" s="298" t="s">
        <v>4642</v>
      </c>
      <c r="E634" s="315" t="s">
        <v>4643</v>
      </c>
      <c r="F634" s="282"/>
      <c r="G634" s="275"/>
    </row>
    <row r="635" spans="1:7" ht="39.75" customHeight="1" x14ac:dyDescent="0.45">
      <c r="A635" s="261" t="s">
        <v>4652</v>
      </c>
      <c r="B635" s="302" t="s">
        <v>4333</v>
      </c>
      <c r="C635" s="311"/>
      <c r="D635" s="306" t="s">
        <v>4645</v>
      </c>
      <c r="E635" s="315" t="s">
        <v>4638</v>
      </c>
      <c r="F635" s="282"/>
      <c r="G635" s="275"/>
    </row>
    <row r="636" spans="1:7" ht="39.75" customHeight="1" x14ac:dyDescent="0.45">
      <c r="A636" s="261" t="s">
        <v>4655</v>
      </c>
      <c r="B636" s="297" t="s">
        <v>4333</v>
      </c>
      <c r="C636" s="312"/>
      <c r="D636" s="298" t="s">
        <v>4647</v>
      </c>
      <c r="E636" s="315" t="s">
        <v>4648</v>
      </c>
      <c r="F636" s="282"/>
      <c r="G636" s="275"/>
    </row>
    <row r="637" spans="1:7" ht="39.75" customHeight="1" x14ac:dyDescent="0.45">
      <c r="A637" s="261" t="s">
        <v>4658</v>
      </c>
      <c r="B637" s="302" t="s">
        <v>4333</v>
      </c>
      <c r="C637" s="311"/>
      <c r="D637" s="306" t="s">
        <v>4650</v>
      </c>
      <c r="E637" s="315" t="s">
        <v>4651</v>
      </c>
      <c r="F637" s="282"/>
      <c r="G637" s="275"/>
    </row>
    <row r="638" spans="1:7" ht="39.75" customHeight="1" x14ac:dyDescent="0.45">
      <c r="A638" s="261" t="s">
        <v>4661</v>
      </c>
      <c r="B638" s="302" t="s">
        <v>4333</v>
      </c>
      <c r="C638" s="311"/>
      <c r="D638" s="298" t="s">
        <v>4653</v>
      </c>
      <c r="E638" s="315" t="s">
        <v>4654</v>
      </c>
      <c r="F638" s="282"/>
      <c r="G638" s="275"/>
    </row>
    <row r="639" spans="1:7" ht="39.75" customHeight="1" x14ac:dyDescent="0.45">
      <c r="A639" s="261" t="s">
        <v>4664</v>
      </c>
      <c r="B639" s="297" t="s">
        <v>4333</v>
      </c>
      <c r="C639" s="312"/>
      <c r="D639" s="298" t="s">
        <v>4656</v>
      </c>
      <c r="E639" s="317" t="s">
        <v>4657</v>
      </c>
      <c r="F639" s="282"/>
      <c r="G639" s="275"/>
    </row>
    <row r="640" spans="1:7" ht="39.75" customHeight="1" x14ac:dyDescent="0.45">
      <c r="A640" s="261" t="s">
        <v>4667</v>
      </c>
      <c r="B640" s="297" t="s">
        <v>4333</v>
      </c>
      <c r="C640" s="311"/>
      <c r="D640" s="306" t="s">
        <v>4659</v>
      </c>
      <c r="E640" s="317" t="s">
        <v>4660</v>
      </c>
      <c r="F640" s="282"/>
      <c r="G640" s="275"/>
    </row>
    <row r="641" spans="1:7" ht="39.75" customHeight="1" thickBot="1" x14ac:dyDescent="0.5">
      <c r="A641" s="261" t="s">
        <v>4670</v>
      </c>
      <c r="B641" s="297" t="s">
        <v>4306</v>
      </c>
      <c r="C641" s="312"/>
      <c r="D641" s="298" t="s">
        <v>4662</v>
      </c>
      <c r="E641" s="317" t="s">
        <v>4663</v>
      </c>
      <c r="F641" s="282"/>
      <c r="G641" s="275"/>
    </row>
    <row r="642" spans="1:7" ht="39.75" customHeight="1" x14ac:dyDescent="0.45">
      <c r="A642" s="261" t="s">
        <v>4673</v>
      </c>
      <c r="B642" s="294" t="s">
        <v>4272</v>
      </c>
      <c r="C642" s="310"/>
      <c r="D642" s="295" t="s">
        <v>4665</v>
      </c>
      <c r="E642" s="316" t="s">
        <v>4666</v>
      </c>
      <c r="F642" s="282"/>
      <c r="G642" s="275"/>
    </row>
    <row r="643" spans="1:7" ht="39.75" customHeight="1" x14ac:dyDescent="0.45">
      <c r="A643" s="261" t="s">
        <v>4676</v>
      </c>
      <c r="B643" s="297" t="s">
        <v>4272</v>
      </c>
      <c r="C643" s="312"/>
      <c r="D643" s="298" t="s">
        <v>4668</v>
      </c>
      <c r="E643" s="317" t="s">
        <v>4669</v>
      </c>
      <c r="F643" s="282"/>
      <c r="G643" s="275"/>
    </row>
    <row r="644" spans="1:7" ht="39.75" customHeight="1" x14ac:dyDescent="0.45">
      <c r="A644" s="261" t="s">
        <v>4679</v>
      </c>
      <c r="B644" s="297" t="s">
        <v>4443</v>
      </c>
      <c r="C644" s="312"/>
      <c r="D644" s="298" t="s">
        <v>4671</v>
      </c>
      <c r="E644" s="317" t="s">
        <v>4672</v>
      </c>
      <c r="F644" s="282"/>
      <c r="G644" s="275"/>
    </row>
    <row r="645" spans="1:7" ht="39.75" customHeight="1" x14ac:dyDescent="0.45">
      <c r="A645" s="261" t="s">
        <v>4681</v>
      </c>
      <c r="B645" s="297" t="s">
        <v>4443</v>
      </c>
      <c r="C645" s="312"/>
      <c r="D645" s="298" t="s">
        <v>4674</v>
      </c>
      <c r="E645" s="317" t="s">
        <v>4675</v>
      </c>
      <c r="F645" s="282"/>
      <c r="G645" s="275"/>
    </row>
    <row r="646" spans="1:7" ht="39.75" customHeight="1" x14ac:dyDescent="0.45">
      <c r="A646" s="261" t="s">
        <v>4684</v>
      </c>
      <c r="B646" s="302" t="s">
        <v>4582</v>
      </c>
      <c r="C646" s="311"/>
      <c r="D646" s="306" t="s">
        <v>4677</v>
      </c>
      <c r="E646" s="315" t="s">
        <v>4678</v>
      </c>
      <c r="F646" s="282"/>
      <c r="G646" s="275"/>
    </row>
    <row r="647" spans="1:7" ht="39.75" customHeight="1" x14ac:dyDescent="0.45">
      <c r="A647" s="261" t="s">
        <v>4687</v>
      </c>
      <c r="B647" s="302" t="s">
        <v>4582</v>
      </c>
      <c r="C647" s="311"/>
      <c r="D647" s="306" t="s">
        <v>4680</v>
      </c>
      <c r="E647" s="315" t="s">
        <v>4675</v>
      </c>
      <c r="F647" s="282"/>
      <c r="G647" s="275"/>
    </row>
    <row r="648" spans="1:7" ht="39.75" customHeight="1" x14ac:dyDescent="0.45">
      <c r="A648" s="261" t="s">
        <v>4690</v>
      </c>
      <c r="B648" s="297" t="s">
        <v>4582</v>
      </c>
      <c r="C648" s="312"/>
      <c r="D648" s="298" t="s">
        <v>4682</v>
      </c>
      <c r="E648" s="317" t="s">
        <v>4683</v>
      </c>
      <c r="F648" s="282"/>
      <c r="G648" s="275"/>
    </row>
    <row r="649" spans="1:7" ht="39.75" customHeight="1" x14ac:dyDescent="0.45">
      <c r="A649" s="261" t="s">
        <v>4693</v>
      </c>
      <c r="B649" s="297" t="s">
        <v>4333</v>
      </c>
      <c r="C649" s="311"/>
      <c r="D649" s="306" t="s">
        <v>4685</v>
      </c>
      <c r="E649" s="317" t="s">
        <v>4686</v>
      </c>
      <c r="F649" s="282"/>
      <c r="G649" s="275"/>
    </row>
    <row r="650" spans="1:7" ht="39.75" customHeight="1" x14ac:dyDescent="0.45">
      <c r="A650" s="261" t="s">
        <v>4696</v>
      </c>
      <c r="B650" s="302" t="s">
        <v>4333</v>
      </c>
      <c r="C650" s="311"/>
      <c r="D650" s="298" t="s">
        <v>4688</v>
      </c>
      <c r="E650" s="315" t="s">
        <v>4689</v>
      </c>
      <c r="F650" s="282"/>
      <c r="G650" s="275"/>
    </row>
    <row r="651" spans="1:7" ht="39.75" customHeight="1" x14ac:dyDescent="0.45">
      <c r="A651" s="261" t="s">
        <v>4699</v>
      </c>
      <c r="B651" s="302" t="s">
        <v>4333</v>
      </c>
      <c r="C651" s="311"/>
      <c r="D651" s="306" t="s">
        <v>4691</v>
      </c>
      <c r="E651" s="315" t="s">
        <v>4692</v>
      </c>
      <c r="F651" s="282"/>
      <c r="G651" s="275"/>
    </row>
    <row r="652" spans="1:7" ht="39.75" customHeight="1" x14ac:dyDescent="0.45">
      <c r="A652" s="261" t="s">
        <v>4702</v>
      </c>
      <c r="B652" s="297" t="s">
        <v>4333</v>
      </c>
      <c r="C652" s="312"/>
      <c r="D652" s="298" t="s">
        <v>4694</v>
      </c>
      <c r="E652" s="315" t="s">
        <v>4695</v>
      </c>
      <c r="F652" s="282"/>
      <c r="G652" s="275"/>
    </row>
    <row r="653" spans="1:7" ht="39.75" customHeight="1" x14ac:dyDescent="0.45">
      <c r="A653" s="261" t="s">
        <v>4703</v>
      </c>
      <c r="B653" s="302" t="s">
        <v>4333</v>
      </c>
      <c r="C653" s="311"/>
      <c r="D653" s="306" t="s">
        <v>4697</v>
      </c>
      <c r="E653" s="315" t="s">
        <v>4698</v>
      </c>
      <c r="F653" s="282"/>
      <c r="G653" s="275"/>
    </row>
    <row r="654" spans="1:7" ht="39.75" customHeight="1" x14ac:dyDescent="0.45">
      <c r="A654" s="261" t="s">
        <v>4704</v>
      </c>
      <c r="B654" s="302" t="s">
        <v>4306</v>
      </c>
      <c r="C654" s="311"/>
      <c r="D654" s="298" t="s">
        <v>4700</v>
      </c>
      <c r="E654" s="315" t="s">
        <v>4701</v>
      </c>
      <c r="F654" s="282"/>
      <c r="G654" s="275"/>
    </row>
    <row r="655" spans="1:7" ht="39.75" customHeight="1" x14ac:dyDescent="0.45">
      <c r="A655" s="261" t="s">
        <v>4705</v>
      </c>
      <c r="B655" s="262" t="s">
        <v>609</v>
      </c>
      <c r="D655" s="262" t="s">
        <v>2396</v>
      </c>
      <c r="E655" s="277" t="s">
        <v>2397</v>
      </c>
      <c r="F655" s="282"/>
      <c r="G655" s="275"/>
    </row>
    <row r="656" spans="1:7" ht="39.75" customHeight="1" x14ac:dyDescent="0.45">
      <c r="A656" s="261" t="s">
        <v>4706</v>
      </c>
      <c r="B656" s="262" t="s">
        <v>2201</v>
      </c>
      <c r="D656" s="262" t="s">
        <v>2398</v>
      </c>
      <c r="E656" s="277" t="s">
        <v>2397</v>
      </c>
      <c r="F656" s="282"/>
      <c r="G656" s="275"/>
    </row>
    <row r="657" spans="1:8" ht="39.75" customHeight="1" x14ac:dyDescent="0.45">
      <c r="A657" s="261" t="s">
        <v>4707</v>
      </c>
      <c r="B657" s="262" t="s">
        <v>2314</v>
      </c>
      <c r="D657" s="262" t="s">
        <v>2399</v>
      </c>
      <c r="E657" s="277" t="s">
        <v>2400</v>
      </c>
      <c r="F657" s="282"/>
      <c r="G657" s="275"/>
    </row>
    <row r="658" spans="1:8" ht="39.75" customHeight="1" x14ac:dyDescent="0.45">
      <c r="A658" s="261" t="s">
        <v>4708</v>
      </c>
      <c r="B658" s="262" t="s">
        <v>625</v>
      </c>
      <c r="D658" s="262" t="s">
        <v>2401</v>
      </c>
      <c r="E658" s="277" t="s">
        <v>2397</v>
      </c>
      <c r="F658" s="282"/>
      <c r="G658" s="275"/>
    </row>
    <row r="659" spans="1:8" ht="39.75" customHeight="1" x14ac:dyDescent="0.45">
      <c r="A659" s="261" t="s">
        <v>4709</v>
      </c>
      <c r="B659" s="262" t="s">
        <v>635</v>
      </c>
      <c r="D659" s="262" t="s">
        <v>2402</v>
      </c>
      <c r="E659" s="277" t="s">
        <v>2403</v>
      </c>
      <c r="F659" s="282"/>
      <c r="G659" s="275"/>
    </row>
    <row r="660" spans="1:8" ht="39.75" customHeight="1" x14ac:dyDescent="0.45">
      <c r="A660" s="261" t="s">
        <v>4710</v>
      </c>
      <c r="B660" s="262" t="s">
        <v>609</v>
      </c>
      <c r="D660" s="262" t="s">
        <v>2404</v>
      </c>
      <c r="E660" s="277" t="s">
        <v>2405</v>
      </c>
      <c r="F660" s="282"/>
      <c r="G660" s="282"/>
      <c r="H660" s="275"/>
    </row>
    <row r="661" spans="1:8" ht="39.75" customHeight="1" x14ac:dyDescent="0.45">
      <c r="A661" s="261" t="s">
        <v>4711</v>
      </c>
      <c r="B661" s="262" t="s">
        <v>609</v>
      </c>
      <c r="D661" s="262" t="s">
        <v>2406</v>
      </c>
      <c r="E661" s="277" t="s">
        <v>2407</v>
      </c>
      <c r="F661" s="282"/>
      <c r="G661" s="282"/>
      <c r="H661" s="275"/>
    </row>
    <row r="662" spans="1:8" ht="39.75" customHeight="1" x14ac:dyDescent="0.45">
      <c r="A662" s="261" t="s">
        <v>4712</v>
      </c>
      <c r="B662" s="262" t="s">
        <v>2201</v>
      </c>
      <c r="D662" s="262" t="s">
        <v>2408</v>
      </c>
      <c r="E662" s="277" t="s">
        <v>2405</v>
      </c>
      <c r="F662" s="282"/>
      <c r="G662" s="282"/>
      <c r="H662" s="275"/>
    </row>
    <row r="663" spans="1:8" ht="39.75" customHeight="1" x14ac:dyDescent="0.45">
      <c r="A663" s="261" t="s">
        <v>4713</v>
      </c>
      <c r="B663" s="262" t="s">
        <v>2201</v>
      </c>
      <c r="D663" s="262" t="s">
        <v>2409</v>
      </c>
      <c r="E663" s="277" t="s">
        <v>2410</v>
      </c>
      <c r="F663" s="282"/>
      <c r="G663" s="282"/>
      <c r="H663" s="275"/>
    </row>
    <row r="664" spans="1:8" ht="39.75" customHeight="1" x14ac:dyDescent="0.45">
      <c r="A664" s="261" t="s">
        <v>4714</v>
      </c>
      <c r="B664" s="262" t="s">
        <v>2314</v>
      </c>
      <c r="D664" s="262" t="s">
        <v>2411</v>
      </c>
      <c r="E664" s="277" t="s">
        <v>2412</v>
      </c>
      <c r="F664" s="282"/>
      <c r="G664" s="282"/>
      <c r="H664" s="275"/>
    </row>
    <row r="665" spans="1:8" ht="39.75" customHeight="1" x14ac:dyDescent="0.45">
      <c r="A665" s="261" t="s">
        <v>4715</v>
      </c>
      <c r="B665" s="262" t="s">
        <v>2314</v>
      </c>
      <c r="D665" s="262" t="s">
        <v>2413</v>
      </c>
      <c r="E665" s="277" t="s">
        <v>2414</v>
      </c>
      <c r="F665" s="282"/>
      <c r="G665" s="282"/>
      <c r="H665" s="275"/>
    </row>
    <row r="666" spans="1:8" ht="39.75" customHeight="1" x14ac:dyDescent="0.45">
      <c r="A666" s="261" t="s">
        <v>4716</v>
      </c>
      <c r="B666" s="262" t="s">
        <v>625</v>
      </c>
      <c r="D666" s="262" t="s">
        <v>2415</v>
      </c>
      <c r="E666" s="277" t="s">
        <v>2405</v>
      </c>
      <c r="F666" s="282"/>
      <c r="G666" s="282"/>
      <c r="H666" s="275"/>
    </row>
    <row r="667" spans="1:8" ht="39.75" customHeight="1" x14ac:dyDescent="0.45">
      <c r="A667" s="261" t="s">
        <v>4717</v>
      </c>
      <c r="B667" s="262" t="s">
        <v>625</v>
      </c>
      <c r="D667" s="262" t="s">
        <v>2416</v>
      </c>
      <c r="E667" s="277" t="s">
        <v>2417</v>
      </c>
      <c r="F667" s="282"/>
      <c r="G667" s="282"/>
      <c r="H667" s="275"/>
    </row>
    <row r="668" spans="1:8" ht="39.75" customHeight="1" x14ac:dyDescent="0.45">
      <c r="A668" s="261" t="s">
        <v>4720</v>
      </c>
      <c r="B668" s="262" t="s">
        <v>635</v>
      </c>
      <c r="D668" s="262" t="s">
        <v>2418</v>
      </c>
      <c r="E668" s="277" t="s">
        <v>2419</v>
      </c>
      <c r="F668" s="282"/>
      <c r="G668" s="282"/>
      <c r="H668" s="275"/>
    </row>
    <row r="669" spans="1:8" ht="39.75" customHeight="1" thickBot="1" x14ac:dyDescent="0.5">
      <c r="A669" s="261" t="s">
        <v>4722</v>
      </c>
      <c r="B669" s="262" t="s">
        <v>635</v>
      </c>
      <c r="D669" s="262" t="s">
        <v>2420</v>
      </c>
      <c r="E669" s="277" t="s">
        <v>2421</v>
      </c>
      <c r="F669" s="282"/>
      <c r="G669" s="282"/>
      <c r="H669" s="275"/>
    </row>
    <row r="670" spans="1:8" ht="39.75" customHeight="1" x14ac:dyDescent="0.45">
      <c r="A670" s="261" t="s">
        <v>4725</v>
      </c>
      <c r="B670" s="294" t="s">
        <v>4272</v>
      </c>
      <c r="C670" s="310"/>
      <c r="D670" s="295" t="s">
        <v>4718</v>
      </c>
      <c r="E670" s="316" t="s">
        <v>4719</v>
      </c>
      <c r="F670" s="282"/>
      <c r="G670" s="282"/>
      <c r="H670" s="275"/>
    </row>
    <row r="671" spans="1:8" ht="39.75" customHeight="1" x14ac:dyDescent="0.45">
      <c r="A671" s="261" t="s">
        <v>4728</v>
      </c>
      <c r="B671" s="297" t="s">
        <v>4443</v>
      </c>
      <c r="C671" s="312"/>
      <c r="D671" s="298" t="s">
        <v>4721</v>
      </c>
      <c r="E671" s="317" t="s">
        <v>4719</v>
      </c>
      <c r="F671" s="282"/>
      <c r="G671" s="282"/>
      <c r="H671" s="275"/>
    </row>
    <row r="672" spans="1:8" ht="39.75" customHeight="1" x14ac:dyDescent="0.45">
      <c r="A672" s="261" t="s">
        <v>4732</v>
      </c>
      <c r="B672" s="297" t="s">
        <v>4582</v>
      </c>
      <c r="C672" s="312"/>
      <c r="D672" s="298" t="s">
        <v>4723</v>
      </c>
      <c r="E672" s="317" t="s">
        <v>4724</v>
      </c>
      <c r="F672" s="282"/>
      <c r="G672" s="282"/>
      <c r="H672" s="275"/>
    </row>
    <row r="673" spans="1:8" ht="39.75" customHeight="1" x14ac:dyDescent="0.45">
      <c r="A673" s="261" t="s">
        <v>4734</v>
      </c>
      <c r="B673" s="297" t="s">
        <v>4582</v>
      </c>
      <c r="C673" s="312"/>
      <c r="D673" s="303" t="s">
        <v>4726</v>
      </c>
      <c r="E673" s="315" t="s">
        <v>4727</v>
      </c>
      <c r="F673" s="282"/>
      <c r="G673" s="282"/>
      <c r="H673" s="275"/>
    </row>
    <row r="674" spans="1:8" ht="39.75" customHeight="1" x14ac:dyDescent="0.45">
      <c r="A674" s="261" t="s">
        <v>4737</v>
      </c>
      <c r="B674" s="302" t="s">
        <v>4729</v>
      </c>
      <c r="C674" s="311"/>
      <c r="D674" s="303" t="s">
        <v>4730</v>
      </c>
      <c r="E674" s="317" t="s">
        <v>4731</v>
      </c>
      <c r="F674" s="282"/>
      <c r="G674" s="282"/>
      <c r="H674" s="275"/>
    </row>
    <row r="675" spans="1:8" ht="39.75" customHeight="1" x14ac:dyDescent="0.45">
      <c r="A675" s="261" t="s">
        <v>4740</v>
      </c>
      <c r="B675" s="302" t="s">
        <v>4333</v>
      </c>
      <c r="C675" s="311"/>
      <c r="D675" s="298" t="s">
        <v>4733</v>
      </c>
      <c r="E675" s="315" t="s">
        <v>4719</v>
      </c>
      <c r="F675" s="282"/>
      <c r="G675" s="282"/>
      <c r="H675" s="275"/>
    </row>
    <row r="676" spans="1:8" ht="39.75" customHeight="1" x14ac:dyDescent="0.45">
      <c r="A676" s="261" t="s">
        <v>4743</v>
      </c>
      <c r="B676" s="297" t="s">
        <v>4333</v>
      </c>
      <c r="C676" s="312"/>
      <c r="D676" s="298" t="s">
        <v>4735</v>
      </c>
      <c r="E676" s="317" t="s">
        <v>4736</v>
      </c>
      <c r="F676" s="282"/>
      <c r="G676" s="282"/>
      <c r="H676" s="275"/>
    </row>
    <row r="677" spans="1:8" ht="39.75" customHeight="1" x14ac:dyDescent="0.45">
      <c r="A677" s="261" t="s">
        <v>4744</v>
      </c>
      <c r="B677" s="302" t="s">
        <v>4333</v>
      </c>
      <c r="C677" s="311"/>
      <c r="D677" s="298" t="s">
        <v>4738</v>
      </c>
      <c r="E677" s="315" t="s">
        <v>4739</v>
      </c>
      <c r="F677" s="282"/>
      <c r="G677" s="282"/>
      <c r="H677" s="275"/>
    </row>
    <row r="678" spans="1:8" ht="39.75" customHeight="1" x14ac:dyDescent="0.45">
      <c r="A678" s="261" t="s">
        <v>4745</v>
      </c>
      <c r="B678" s="297" t="s">
        <v>4306</v>
      </c>
      <c r="C678" s="312"/>
      <c r="D678" s="298" t="s">
        <v>4741</v>
      </c>
      <c r="E678" s="317" t="s">
        <v>4742</v>
      </c>
      <c r="F678" s="282"/>
      <c r="G678" s="282"/>
      <c r="H678" s="275"/>
    </row>
    <row r="679" spans="1:8" ht="39.75" customHeight="1" x14ac:dyDescent="0.45">
      <c r="A679" s="261" t="s">
        <v>4746</v>
      </c>
      <c r="B679" s="262" t="s">
        <v>609</v>
      </c>
      <c r="D679" s="262" t="s">
        <v>2422</v>
      </c>
      <c r="E679" s="277" t="s">
        <v>2423</v>
      </c>
      <c r="F679" s="282"/>
      <c r="G679" s="282"/>
      <c r="H679" s="275"/>
    </row>
    <row r="680" spans="1:8" ht="39.75" customHeight="1" x14ac:dyDescent="0.45">
      <c r="A680" s="261" t="s">
        <v>4747</v>
      </c>
      <c r="B680" s="262" t="s">
        <v>609</v>
      </c>
      <c r="D680" s="262" t="s">
        <v>2424</v>
      </c>
      <c r="E680" s="277" t="s">
        <v>2425</v>
      </c>
      <c r="F680" s="282"/>
      <c r="G680" s="282"/>
      <c r="H680" s="275"/>
    </row>
    <row r="681" spans="1:8" ht="39.75" customHeight="1" x14ac:dyDescent="0.45">
      <c r="A681" s="261" t="s">
        <v>4748</v>
      </c>
      <c r="B681" s="262" t="s">
        <v>2201</v>
      </c>
      <c r="D681" s="262" t="s">
        <v>2426</v>
      </c>
      <c r="E681" s="277" t="s">
        <v>2427</v>
      </c>
      <c r="F681" s="282"/>
      <c r="G681" s="282"/>
      <c r="H681" s="275"/>
    </row>
    <row r="682" spans="1:8" ht="39.75" customHeight="1" x14ac:dyDescent="0.45">
      <c r="A682" s="261" t="s">
        <v>4749</v>
      </c>
      <c r="B682" s="262" t="s">
        <v>2201</v>
      </c>
      <c r="D682" s="262" t="s">
        <v>2428</v>
      </c>
      <c r="E682" s="277" t="s">
        <v>2423</v>
      </c>
      <c r="F682" s="282"/>
      <c r="G682" s="282"/>
      <c r="H682" s="275"/>
    </row>
    <row r="683" spans="1:8" ht="39.75" customHeight="1" x14ac:dyDescent="0.45">
      <c r="A683" s="261" t="s">
        <v>4750</v>
      </c>
      <c r="B683" s="262" t="s">
        <v>2201</v>
      </c>
      <c r="D683" s="262" t="s">
        <v>2429</v>
      </c>
      <c r="E683" s="277" t="s">
        <v>2430</v>
      </c>
      <c r="F683" s="282"/>
      <c r="G683" s="282"/>
      <c r="H683" s="275"/>
    </row>
    <row r="684" spans="1:8" ht="39.75" customHeight="1" x14ac:dyDescent="0.45">
      <c r="A684" s="261" t="s">
        <v>4751</v>
      </c>
      <c r="B684" s="262" t="s">
        <v>2314</v>
      </c>
      <c r="D684" s="262" t="s">
        <v>2431</v>
      </c>
      <c r="E684" s="277" t="s">
        <v>2432</v>
      </c>
      <c r="F684" s="282"/>
      <c r="G684" s="282"/>
      <c r="H684" s="275"/>
    </row>
    <row r="685" spans="1:8" ht="39.75" customHeight="1" x14ac:dyDescent="0.45">
      <c r="A685" s="261" t="s">
        <v>4752</v>
      </c>
      <c r="B685" s="262" t="s">
        <v>2314</v>
      </c>
      <c r="D685" s="262" t="s">
        <v>2433</v>
      </c>
      <c r="E685" s="277" t="s">
        <v>2434</v>
      </c>
      <c r="F685" s="282"/>
      <c r="G685" s="282"/>
      <c r="H685" s="275"/>
    </row>
    <row r="686" spans="1:8" ht="39.75" customHeight="1" x14ac:dyDescent="0.45">
      <c r="A686" s="261" t="s">
        <v>4753</v>
      </c>
      <c r="B686" s="262" t="s">
        <v>625</v>
      </c>
      <c r="D686" s="262" t="s">
        <v>2435</v>
      </c>
      <c r="E686" s="277" t="s">
        <v>2423</v>
      </c>
      <c r="F686" s="282"/>
      <c r="G686" s="282"/>
      <c r="H686" s="275"/>
    </row>
    <row r="687" spans="1:8" ht="39.75" customHeight="1" x14ac:dyDescent="0.45">
      <c r="A687" s="261" t="s">
        <v>4754</v>
      </c>
      <c r="B687" s="262" t="s">
        <v>625</v>
      </c>
      <c r="D687" s="262" t="s">
        <v>2436</v>
      </c>
      <c r="E687" s="277" t="s">
        <v>2437</v>
      </c>
      <c r="F687" s="282"/>
      <c r="G687" s="282"/>
      <c r="H687" s="275"/>
    </row>
    <row r="688" spans="1:8" ht="39.75" customHeight="1" x14ac:dyDescent="0.45">
      <c r="A688" s="261" t="s">
        <v>4755</v>
      </c>
      <c r="B688" s="262" t="s">
        <v>625</v>
      </c>
      <c r="D688" s="262" t="s">
        <v>2438</v>
      </c>
      <c r="E688" s="277" t="s">
        <v>2439</v>
      </c>
      <c r="F688" s="282"/>
      <c r="G688" s="282"/>
      <c r="H688" s="275"/>
    </row>
    <row r="689" spans="1:8" ht="39.75" customHeight="1" x14ac:dyDescent="0.45">
      <c r="A689" s="261" t="s">
        <v>4758</v>
      </c>
      <c r="B689" s="262" t="s">
        <v>635</v>
      </c>
      <c r="D689" s="262" t="s">
        <v>2440</v>
      </c>
      <c r="E689" s="277" t="s">
        <v>2437</v>
      </c>
      <c r="F689" s="282"/>
      <c r="G689" s="282"/>
      <c r="H689" s="275"/>
    </row>
    <row r="690" spans="1:8" ht="39.75" customHeight="1" x14ac:dyDescent="0.45">
      <c r="A690" s="261" t="s">
        <v>4761</v>
      </c>
      <c r="B690" s="262" t="s">
        <v>635</v>
      </c>
      <c r="D690" s="262" t="s">
        <v>2441</v>
      </c>
      <c r="E690" s="277" t="s">
        <v>2442</v>
      </c>
      <c r="F690" s="282"/>
      <c r="G690" s="282"/>
      <c r="H690" s="275"/>
    </row>
    <row r="691" spans="1:8" ht="39.75" customHeight="1" x14ac:dyDescent="0.45">
      <c r="A691" s="261" t="s">
        <v>4764</v>
      </c>
      <c r="B691" s="302" t="s">
        <v>4272</v>
      </c>
      <c r="C691" s="311"/>
      <c r="D691" s="304" t="s">
        <v>4756</v>
      </c>
      <c r="E691" s="315" t="s">
        <v>4757</v>
      </c>
      <c r="F691" s="282"/>
      <c r="G691" s="282"/>
      <c r="H691" s="323"/>
    </row>
    <row r="692" spans="1:8" ht="39.75" customHeight="1" x14ac:dyDescent="0.45">
      <c r="A692" s="261" t="s">
        <v>4767</v>
      </c>
      <c r="B692" s="302" t="s">
        <v>4272</v>
      </c>
      <c r="C692" s="311"/>
      <c r="D692" s="303" t="s">
        <v>4759</v>
      </c>
      <c r="E692" s="317" t="s">
        <v>4760</v>
      </c>
      <c r="F692" s="282"/>
      <c r="G692" s="282"/>
      <c r="H692" s="323"/>
    </row>
    <row r="693" spans="1:8" ht="39.75" customHeight="1" x14ac:dyDescent="0.45">
      <c r="A693" s="261" t="s">
        <v>4770</v>
      </c>
      <c r="B693" s="297" t="s">
        <v>4443</v>
      </c>
      <c r="C693" s="312"/>
      <c r="D693" s="298" t="s">
        <v>4762</v>
      </c>
      <c r="E693" s="317" t="s">
        <v>4763</v>
      </c>
      <c r="F693" s="282"/>
      <c r="G693" s="282"/>
      <c r="H693" s="323"/>
    </row>
    <row r="694" spans="1:8" ht="39.75" customHeight="1" x14ac:dyDescent="0.45">
      <c r="A694" s="261" t="s">
        <v>4772</v>
      </c>
      <c r="B694" s="302" t="s">
        <v>4443</v>
      </c>
      <c r="C694" s="311"/>
      <c r="D694" s="298" t="s">
        <v>4765</v>
      </c>
      <c r="E694" s="315" t="s">
        <v>4766</v>
      </c>
      <c r="F694" s="282"/>
      <c r="G694" s="282"/>
      <c r="H694" s="323"/>
    </row>
    <row r="695" spans="1:8" ht="39.75" customHeight="1" x14ac:dyDescent="0.45">
      <c r="A695" s="261" t="s">
        <v>4775</v>
      </c>
      <c r="B695" s="297" t="s">
        <v>4582</v>
      </c>
      <c r="C695" s="312"/>
      <c r="D695" s="298" t="s">
        <v>4768</v>
      </c>
      <c r="E695" s="317" t="s">
        <v>4769</v>
      </c>
      <c r="F695" s="282"/>
      <c r="G695" s="282"/>
      <c r="H695" s="323"/>
    </row>
    <row r="696" spans="1:8" ht="39.75" customHeight="1" x14ac:dyDescent="0.45">
      <c r="A696" s="261" t="s">
        <v>4778</v>
      </c>
      <c r="B696" s="302" t="s">
        <v>4333</v>
      </c>
      <c r="C696" s="311"/>
      <c r="D696" s="298" t="s">
        <v>4771</v>
      </c>
      <c r="E696" s="315" t="s">
        <v>4766</v>
      </c>
      <c r="F696" s="282"/>
      <c r="G696" s="282"/>
      <c r="H696" s="323"/>
    </row>
    <row r="697" spans="1:8" ht="39.75" customHeight="1" x14ac:dyDescent="0.45">
      <c r="A697" s="261" t="s">
        <v>4779</v>
      </c>
      <c r="B697" s="297" t="s">
        <v>4333</v>
      </c>
      <c r="C697" s="312"/>
      <c r="D697" s="298" t="s">
        <v>4773</v>
      </c>
      <c r="E697" s="317" t="s">
        <v>4774</v>
      </c>
      <c r="F697" s="282"/>
      <c r="G697" s="282"/>
      <c r="H697" s="323"/>
    </row>
    <row r="698" spans="1:8" ht="39.75" customHeight="1" x14ac:dyDescent="0.45">
      <c r="A698" s="261" t="s">
        <v>4780</v>
      </c>
      <c r="B698" s="302" t="s">
        <v>4306</v>
      </c>
      <c r="C698" s="311"/>
      <c r="D698" s="306" t="s">
        <v>4776</v>
      </c>
      <c r="E698" s="315" t="s">
        <v>4777</v>
      </c>
      <c r="F698" s="282"/>
      <c r="G698" s="282"/>
      <c r="H698" s="323"/>
    </row>
    <row r="699" spans="1:8" ht="39.75" customHeight="1" x14ac:dyDescent="0.45">
      <c r="A699" s="261" t="s">
        <v>4781</v>
      </c>
      <c r="B699" s="262" t="s">
        <v>609</v>
      </c>
      <c r="D699" s="262" t="s">
        <v>2443</v>
      </c>
      <c r="E699" s="277" t="s">
        <v>2444</v>
      </c>
      <c r="F699" s="282"/>
      <c r="G699" s="275"/>
    </row>
    <row r="700" spans="1:8" ht="39.75" customHeight="1" x14ac:dyDescent="0.45">
      <c r="A700" s="261" t="s">
        <v>4782</v>
      </c>
      <c r="B700" s="262" t="s">
        <v>609</v>
      </c>
      <c r="D700" s="262" t="s">
        <v>2445</v>
      </c>
      <c r="E700" s="277" t="s">
        <v>2446</v>
      </c>
      <c r="F700" s="282"/>
      <c r="G700" s="275"/>
    </row>
    <row r="701" spans="1:8" ht="39.75" customHeight="1" x14ac:dyDescent="0.45">
      <c r="A701" s="261" t="s">
        <v>4783</v>
      </c>
      <c r="B701" s="262" t="s">
        <v>2201</v>
      </c>
      <c r="D701" s="262" t="s">
        <v>2447</v>
      </c>
      <c r="E701" s="277" t="s">
        <v>2444</v>
      </c>
      <c r="F701" s="282"/>
      <c r="G701" s="275"/>
    </row>
    <row r="702" spans="1:8" ht="39.75" customHeight="1" x14ac:dyDescent="0.45">
      <c r="A702" s="261" t="s">
        <v>4784</v>
      </c>
      <c r="B702" s="262" t="s">
        <v>2201</v>
      </c>
      <c r="D702" s="262" t="s">
        <v>2448</v>
      </c>
      <c r="E702" s="277" t="s">
        <v>2449</v>
      </c>
      <c r="F702" s="282"/>
      <c r="G702" s="275"/>
    </row>
    <row r="703" spans="1:8" ht="39.75" customHeight="1" x14ac:dyDescent="0.45">
      <c r="A703" s="261" t="s">
        <v>4785</v>
      </c>
      <c r="B703" s="262" t="s">
        <v>2314</v>
      </c>
      <c r="D703" s="262" t="s">
        <v>2450</v>
      </c>
      <c r="E703" s="277" t="s">
        <v>2451</v>
      </c>
      <c r="F703" s="282"/>
      <c r="G703" s="275"/>
    </row>
    <row r="704" spans="1:8" ht="39.75" customHeight="1" x14ac:dyDescent="0.45">
      <c r="A704" s="261" t="s">
        <v>4786</v>
      </c>
      <c r="B704" s="262" t="s">
        <v>2314</v>
      </c>
      <c r="D704" s="262" t="s">
        <v>2452</v>
      </c>
      <c r="E704" s="277" t="s">
        <v>2453</v>
      </c>
      <c r="F704" s="282"/>
      <c r="G704" s="275"/>
    </row>
    <row r="705" spans="1:9" ht="39.75" customHeight="1" x14ac:dyDescent="0.45">
      <c r="A705" s="261" t="s">
        <v>4787</v>
      </c>
      <c r="B705" s="262" t="s">
        <v>625</v>
      </c>
      <c r="D705" s="262" t="s">
        <v>2454</v>
      </c>
      <c r="E705" s="277" t="s">
        <v>2444</v>
      </c>
      <c r="F705" s="282"/>
      <c r="G705" s="275"/>
    </row>
    <row r="706" spans="1:9" ht="39.75" customHeight="1" x14ac:dyDescent="0.45">
      <c r="A706" s="261" t="s">
        <v>4788</v>
      </c>
      <c r="B706" s="262" t="s">
        <v>625</v>
      </c>
      <c r="D706" s="262" t="s">
        <v>2455</v>
      </c>
      <c r="E706" s="277" t="s">
        <v>2456</v>
      </c>
      <c r="F706" s="282"/>
      <c r="G706" s="275"/>
    </row>
    <row r="707" spans="1:9" ht="39.75" customHeight="1" x14ac:dyDescent="0.45">
      <c r="A707" s="261" t="s">
        <v>4789</v>
      </c>
      <c r="B707" s="262" t="s">
        <v>625</v>
      </c>
      <c r="D707" s="262" t="s">
        <v>2457</v>
      </c>
      <c r="E707" s="277" t="s">
        <v>2458</v>
      </c>
      <c r="F707" s="282"/>
      <c r="G707" s="275"/>
    </row>
    <row r="708" spans="1:9" ht="39.75" customHeight="1" x14ac:dyDescent="0.45">
      <c r="A708" s="261" t="s">
        <v>2218</v>
      </c>
      <c r="B708" s="262" t="s">
        <v>635</v>
      </c>
      <c r="D708" s="262" t="s">
        <v>2459</v>
      </c>
      <c r="E708" s="277" t="s">
        <v>2456</v>
      </c>
      <c r="F708" s="282"/>
      <c r="G708" s="275"/>
    </row>
    <row r="709" spans="1:9" ht="39.75" customHeight="1" thickBot="1" x14ac:dyDescent="0.5">
      <c r="A709" s="261" t="s">
        <v>2221</v>
      </c>
      <c r="B709" s="262" t="s">
        <v>635</v>
      </c>
      <c r="D709" s="262" t="s">
        <v>2460</v>
      </c>
      <c r="E709" s="277" t="s">
        <v>2461</v>
      </c>
      <c r="F709" s="282"/>
      <c r="G709" s="275"/>
    </row>
    <row r="710" spans="1:9" ht="39.75" customHeight="1" x14ac:dyDescent="0.45">
      <c r="A710" s="261" t="s">
        <v>2224</v>
      </c>
      <c r="B710" s="294" t="s">
        <v>4272</v>
      </c>
      <c r="C710" s="310"/>
      <c r="D710" s="295" t="s">
        <v>4790</v>
      </c>
      <c r="E710" s="316" t="s">
        <v>4791</v>
      </c>
      <c r="F710" s="282"/>
      <c r="G710" s="275"/>
    </row>
    <row r="711" spans="1:9" ht="39.75" customHeight="1" x14ac:dyDescent="0.45">
      <c r="A711" s="261" t="s">
        <v>2227</v>
      </c>
      <c r="B711" s="297" t="s">
        <v>4443</v>
      </c>
      <c r="C711" s="312"/>
      <c r="D711" s="298" t="s">
        <v>4792</v>
      </c>
      <c r="E711" s="317" t="s">
        <v>4791</v>
      </c>
      <c r="F711" s="282"/>
      <c r="G711" s="275"/>
    </row>
    <row r="712" spans="1:9" ht="39.75" customHeight="1" x14ac:dyDescent="0.45">
      <c r="A712" s="261" t="s">
        <v>2231</v>
      </c>
      <c r="B712" s="297" t="s">
        <v>4582</v>
      </c>
      <c r="C712" s="312"/>
      <c r="D712" s="298" t="s">
        <v>4793</v>
      </c>
      <c r="E712" s="317" t="s">
        <v>4794</v>
      </c>
      <c r="F712" s="282"/>
      <c r="G712" s="275"/>
    </row>
    <row r="713" spans="1:9" ht="39.75" customHeight="1" x14ac:dyDescent="0.45">
      <c r="A713" s="261" t="s">
        <v>2234</v>
      </c>
      <c r="B713" s="302" t="s">
        <v>4333</v>
      </c>
      <c r="C713" s="311"/>
      <c r="D713" s="298" t="s">
        <v>4795</v>
      </c>
      <c r="E713" s="315" t="s">
        <v>4791</v>
      </c>
      <c r="F713" s="282"/>
      <c r="G713" s="275"/>
    </row>
    <row r="714" spans="1:9" ht="39.75" customHeight="1" x14ac:dyDescent="0.45">
      <c r="A714" s="261" t="s">
        <v>2238</v>
      </c>
      <c r="B714" s="297" t="s">
        <v>4306</v>
      </c>
      <c r="C714" s="312"/>
      <c r="D714" s="298" t="s">
        <v>4796</v>
      </c>
      <c r="E714" s="317" t="s">
        <v>4797</v>
      </c>
      <c r="F714" s="282"/>
      <c r="G714" s="275"/>
    </row>
    <row r="715" spans="1:9" ht="39.75" customHeight="1" x14ac:dyDescent="0.45">
      <c r="A715" s="261" t="s">
        <v>2241</v>
      </c>
      <c r="B715" s="262" t="s">
        <v>609</v>
      </c>
      <c r="D715" s="313" t="s">
        <v>2462</v>
      </c>
      <c r="E715" s="277" t="s">
        <v>2463</v>
      </c>
      <c r="F715" s="282"/>
      <c r="G715" s="275"/>
    </row>
    <row r="716" spans="1:9" ht="39.75" customHeight="1" x14ac:dyDescent="0.45">
      <c r="A716" s="261" t="s">
        <v>2244</v>
      </c>
      <c r="B716" s="262" t="s">
        <v>2201</v>
      </c>
      <c r="D716" s="262" t="s">
        <v>2464</v>
      </c>
      <c r="E716" s="277" t="s">
        <v>2463</v>
      </c>
      <c r="F716" s="282"/>
      <c r="G716" s="275"/>
    </row>
    <row r="717" spans="1:9" ht="39.75" customHeight="1" x14ac:dyDescent="0.45">
      <c r="A717" s="261" t="s">
        <v>2247</v>
      </c>
      <c r="B717" s="262" t="s">
        <v>2314</v>
      </c>
      <c r="D717" s="262" t="s">
        <v>2465</v>
      </c>
      <c r="E717" s="277" t="s">
        <v>2466</v>
      </c>
      <c r="F717" s="282"/>
      <c r="G717" s="275"/>
    </row>
    <row r="718" spans="1:9" ht="39.75" customHeight="1" x14ac:dyDescent="0.45">
      <c r="A718" s="261" t="s">
        <v>2249</v>
      </c>
      <c r="B718" s="262" t="s">
        <v>625</v>
      </c>
      <c r="D718" s="262" t="s">
        <v>2467</v>
      </c>
      <c r="E718" s="277" t="s">
        <v>2466</v>
      </c>
      <c r="F718" s="282"/>
      <c r="G718" s="275"/>
    </row>
    <row r="719" spans="1:9" ht="39.75" customHeight="1" thickBot="1" x14ac:dyDescent="0.5">
      <c r="A719" s="261" t="s">
        <v>4802</v>
      </c>
      <c r="B719" s="262" t="s">
        <v>635</v>
      </c>
      <c r="D719" s="262" t="s">
        <v>2468</v>
      </c>
      <c r="E719" s="277" t="s">
        <v>2466</v>
      </c>
      <c r="F719" s="282"/>
      <c r="G719" s="275"/>
    </row>
    <row r="720" spans="1:9" s="321" customFormat="1" ht="39.75" customHeight="1" x14ac:dyDescent="0.45">
      <c r="A720" s="261" t="s">
        <v>4803</v>
      </c>
      <c r="B720" s="294" t="s">
        <v>4582</v>
      </c>
      <c r="C720" s="310"/>
      <c r="D720" s="295" t="s">
        <v>4798</v>
      </c>
      <c r="E720" s="316" t="s">
        <v>4799</v>
      </c>
      <c r="F720" s="324" t="s">
        <v>4800</v>
      </c>
      <c r="G720" s="325">
        <v>1310</v>
      </c>
      <c r="H720" s="324"/>
      <c r="I720" s="326" t="s">
        <v>4801</v>
      </c>
    </row>
    <row r="721" spans="1:7" ht="39.75" customHeight="1" x14ac:dyDescent="0.45">
      <c r="A721" s="261" t="s">
        <v>4804</v>
      </c>
      <c r="B721" s="262" t="s">
        <v>621</v>
      </c>
      <c r="D721" s="262" t="s">
        <v>2469</v>
      </c>
      <c r="E721" s="277" t="s">
        <v>2470</v>
      </c>
      <c r="F721" s="282"/>
      <c r="G721" s="275"/>
    </row>
    <row r="722" spans="1:7" ht="39.75" customHeight="1" x14ac:dyDescent="0.45">
      <c r="A722" s="261" t="s">
        <v>4805</v>
      </c>
      <c r="B722" s="262" t="s">
        <v>621</v>
      </c>
      <c r="D722" s="262" t="s">
        <v>2471</v>
      </c>
      <c r="E722" s="277" t="s">
        <v>2472</v>
      </c>
      <c r="F722" s="282"/>
      <c r="G722" s="275"/>
    </row>
    <row r="723" spans="1:7" ht="39.75" customHeight="1" x14ac:dyDescent="0.45">
      <c r="A723" s="261" t="s">
        <v>4806</v>
      </c>
      <c r="B723" s="268" t="s">
        <v>635</v>
      </c>
      <c r="D723" s="262" t="s">
        <v>2473</v>
      </c>
      <c r="E723" s="277" t="s">
        <v>2474</v>
      </c>
      <c r="F723" s="282"/>
      <c r="G723" s="275"/>
    </row>
    <row r="724" spans="1:7" ht="39.75" customHeight="1" x14ac:dyDescent="0.45">
      <c r="A724" s="261" t="s">
        <v>4807</v>
      </c>
      <c r="B724" s="268" t="s">
        <v>635</v>
      </c>
      <c r="D724" s="262" t="s">
        <v>2475</v>
      </c>
      <c r="E724" s="277" t="s">
        <v>2476</v>
      </c>
      <c r="F724" s="282"/>
      <c r="G724" s="275"/>
    </row>
    <row r="725" spans="1:7" ht="39.75" customHeight="1" x14ac:dyDescent="0.45">
      <c r="A725" s="261" t="s">
        <v>4808</v>
      </c>
      <c r="B725" s="262" t="s">
        <v>2477</v>
      </c>
      <c r="D725" s="313" t="s">
        <v>2478</v>
      </c>
      <c r="E725" s="277" t="s">
        <v>2479</v>
      </c>
      <c r="F725" s="282"/>
      <c r="G725" s="275"/>
    </row>
    <row r="726" spans="1:7" ht="39.75" customHeight="1" x14ac:dyDescent="0.45">
      <c r="A726" s="261" t="s">
        <v>4809</v>
      </c>
      <c r="B726" s="262" t="s">
        <v>2480</v>
      </c>
      <c r="D726" s="313" t="s">
        <v>2481</v>
      </c>
      <c r="E726" s="277" t="s">
        <v>2482</v>
      </c>
      <c r="F726" s="282"/>
      <c r="G726" s="275"/>
    </row>
    <row r="727" spans="1:7" ht="39.75" customHeight="1" x14ac:dyDescent="0.45">
      <c r="A727" s="261" t="s">
        <v>4813</v>
      </c>
      <c r="B727" s="262" t="s">
        <v>2480</v>
      </c>
      <c r="D727" s="313" t="s">
        <v>2483</v>
      </c>
      <c r="E727" s="277" t="s">
        <v>2484</v>
      </c>
      <c r="F727" s="282"/>
      <c r="G727" s="275"/>
    </row>
    <row r="728" spans="1:7" ht="39.75" customHeight="1" thickBot="1" x14ac:dyDescent="0.5">
      <c r="A728" s="261" t="s">
        <v>4817</v>
      </c>
      <c r="B728" s="262" t="s">
        <v>2485</v>
      </c>
      <c r="D728" s="313" t="s">
        <v>2486</v>
      </c>
      <c r="E728" s="277" t="s">
        <v>2487</v>
      </c>
      <c r="F728" s="282"/>
      <c r="G728" s="275"/>
    </row>
    <row r="729" spans="1:7" ht="39.75" customHeight="1" x14ac:dyDescent="0.45">
      <c r="A729" s="261" t="s">
        <v>4820</v>
      </c>
      <c r="B729" s="294" t="s">
        <v>4810</v>
      </c>
      <c r="C729" s="310"/>
      <c r="D729" s="295" t="s">
        <v>4811</v>
      </c>
      <c r="E729" s="316" t="s">
        <v>4812</v>
      </c>
      <c r="F729" s="282"/>
      <c r="G729" s="275"/>
    </row>
    <row r="730" spans="1:7" ht="39.75" customHeight="1" x14ac:dyDescent="0.45">
      <c r="A730" s="261" t="s">
        <v>4824</v>
      </c>
      <c r="B730" s="297" t="s">
        <v>4814</v>
      </c>
      <c r="C730" s="312"/>
      <c r="D730" s="298" t="s">
        <v>4815</v>
      </c>
      <c r="E730" s="317" t="s">
        <v>4816</v>
      </c>
      <c r="F730" s="282"/>
      <c r="G730" s="275"/>
    </row>
    <row r="731" spans="1:7" ht="39.75" customHeight="1" x14ac:dyDescent="0.45">
      <c r="A731" s="261" t="s">
        <v>4825</v>
      </c>
      <c r="B731" s="302" t="s">
        <v>4814</v>
      </c>
      <c r="C731" s="311"/>
      <c r="D731" s="306" t="s">
        <v>4818</v>
      </c>
      <c r="E731" s="315" t="s">
        <v>4819</v>
      </c>
      <c r="F731" s="282"/>
      <c r="G731" s="275"/>
    </row>
    <row r="732" spans="1:7" ht="39.75" customHeight="1" x14ac:dyDescent="0.45">
      <c r="A732" s="261" t="s">
        <v>4826</v>
      </c>
      <c r="B732" s="297" t="s">
        <v>4821</v>
      </c>
      <c r="C732" s="312"/>
      <c r="D732" s="298" t="s">
        <v>4822</v>
      </c>
      <c r="E732" s="317" t="s">
        <v>4823</v>
      </c>
      <c r="F732" s="282"/>
      <c r="G732" s="275"/>
    </row>
    <row r="733" spans="1:7" ht="39.75" customHeight="1" x14ac:dyDescent="0.45">
      <c r="A733" s="261" t="s">
        <v>4827</v>
      </c>
      <c r="B733" s="262" t="s">
        <v>2480</v>
      </c>
      <c r="D733" s="313" t="s">
        <v>9112</v>
      </c>
      <c r="E733" s="277" t="s">
        <v>3166</v>
      </c>
      <c r="F733" s="282"/>
      <c r="G733" s="275"/>
    </row>
    <row r="734" spans="1:7" ht="39.75" customHeight="1" x14ac:dyDescent="0.45">
      <c r="A734" s="261" t="s">
        <v>4831</v>
      </c>
      <c r="B734" s="262" t="s">
        <v>2485</v>
      </c>
      <c r="D734" s="313" t="s">
        <v>9113</v>
      </c>
      <c r="E734" s="277" t="s">
        <v>9114</v>
      </c>
      <c r="F734" s="282"/>
      <c r="G734" s="275"/>
    </row>
    <row r="735" spans="1:7" ht="39.75" customHeight="1" x14ac:dyDescent="0.45">
      <c r="A735" s="261" t="s">
        <v>4835</v>
      </c>
      <c r="B735" s="262" t="s">
        <v>2488</v>
      </c>
      <c r="D735" s="262" t="s">
        <v>2489</v>
      </c>
      <c r="E735" s="277" t="s">
        <v>2490</v>
      </c>
      <c r="F735" s="282"/>
      <c r="G735" s="275"/>
    </row>
    <row r="736" spans="1:7" ht="39.75" customHeight="1" x14ac:dyDescent="0.45">
      <c r="A736" s="261" t="s">
        <v>4836</v>
      </c>
      <c r="B736" s="262" t="s">
        <v>2491</v>
      </c>
      <c r="D736" s="262" t="s">
        <v>2492</v>
      </c>
      <c r="E736" s="277" t="s">
        <v>2493</v>
      </c>
      <c r="F736" s="282"/>
      <c r="G736" s="275"/>
    </row>
    <row r="737" spans="1:9" ht="39.75" customHeight="1" thickBot="1" x14ac:dyDescent="0.5">
      <c r="A737" s="261" t="s">
        <v>4841</v>
      </c>
      <c r="B737" s="262" t="s">
        <v>2491</v>
      </c>
      <c r="D737" s="262" t="s">
        <v>2494</v>
      </c>
      <c r="E737" s="277" t="s">
        <v>2495</v>
      </c>
      <c r="F737" s="282"/>
      <c r="G737" s="275"/>
    </row>
    <row r="738" spans="1:9" ht="39.75" customHeight="1" x14ac:dyDescent="0.45">
      <c r="A738" s="261" t="s">
        <v>4842</v>
      </c>
      <c r="B738" s="294" t="s">
        <v>4828</v>
      </c>
      <c r="C738" s="311"/>
      <c r="D738" s="298" t="s">
        <v>4829</v>
      </c>
      <c r="E738" s="316" t="s">
        <v>4830</v>
      </c>
      <c r="F738" s="282"/>
      <c r="G738" s="275"/>
    </row>
    <row r="739" spans="1:9" ht="39.75" customHeight="1" thickBot="1" x14ac:dyDescent="0.5">
      <c r="A739" s="261" t="s">
        <v>4843</v>
      </c>
      <c r="B739" s="297" t="s">
        <v>4832</v>
      </c>
      <c r="C739" s="312"/>
      <c r="D739" s="298" t="s">
        <v>4833</v>
      </c>
      <c r="E739" s="317" t="s">
        <v>4834</v>
      </c>
      <c r="F739" s="282"/>
      <c r="G739" s="275"/>
    </row>
    <row r="740" spans="1:9" ht="39.75" customHeight="1" x14ac:dyDescent="0.45">
      <c r="A740" s="261" t="s">
        <v>4844</v>
      </c>
      <c r="B740" s="294" t="s">
        <v>4828</v>
      </c>
      <c r="C740" s="311"/>
      <c r="D740" s="298" t="s">
        <v>9115</v>
      </c>
      <c r="E740" s="316" t="s">
        <v>9116</v>
      </c>
      <c r="F740" s="282"/>
      <c r="G740" s="275"/>
    </row>
    <row r="741" spans="1:9" ht="39.75" customHeight="1" x14ac:dyDescent="0.45">
      <c r="A741" s="261" t="s">
        <v>4845</v>
      </c>
      <c r="B741" s="297" t="s">
        <v>4832</v>
      </c>
      <c r="C741" s="312"/>
      <c r="D741" s="298" t="s">
        <v>9117</v>
      </c>
      <c r="E741" s="317" t="s">
        <v>9118</v>
      </c>
      <c r="F741" s="282"/>
      <c r="G741" s="275"/>
    </row>
    <row r="742" spans="1:9" ht="39.75" customHeight="1" thickBot="1" x14ac:dyDescent="0.5">
      <c r="A742" s="261" t="s">
        <v>4846</v>
      </c>
      <c r="B742" s="262" t="s">
        <v>2491</v>
      </c>
      <c r="D742" s="313" t="s">
        <v>2496</v>
      </c>
      <c r="E742" s="277" t="s">
        <v>2497</v>
      </c>
      <c r="F742" s="282"/>
      <c r="G742" s="275"/>
    </row>
    <row r="743" spans="1:9" s="321" customFormat="1" ht="39.75" customHeight="1" x14ac:dyDescent="0.45">
      <c r="A743" s="261" t="s">
        <v>4849</v>
      </c>
      <c r="B743" s="294" t="s">
        <v>4832</v>
      </c>
      <c r="C743" s="311"/>
      <c r="D743" s="306" t="s">
        <v>4837</v>
      </c>
      <c r="E743" s="316" t="s">
        <v>4838</v>
      </c>
      <c r="F743" s="318" t="s">
        <v>4839</v>
      </c>
      <c r="G743" s="325">
        <v>679</v>
      </c>
      <c r="H743" s="324"/>
      <c r="I743" s="326" t="s">
        <v>4840</v>
      </c>
    </row>
    <row r="744" spans="1:9" ht="39.75" customHeight="1" x14ac:dyDescent="0.45">
      <c r="A744" s="261" t="s">
        <v>4853</v>
      </c>
      <c r="B744" s="262" t="s">
        <v>609</v>
      </c>
      <c r="D744" s="262" t="s">
        <v>2498</v>
      </c>
      <c r="E744" s="277" t="s">
        <v>2499</v>
      </c>
      <c r="F744" s="282"/>
      <c r="G744" s="282"/>
      <c r="H744" s="275"/>
    </row>
    <row r="745" spans="1:9" ht="39.75" customHeight="1" x14ac:dyDescent="0.45">
      <c r="A745" s="261" t="s">
        <v>4856</v>
      </c>
      <c r="B745" s="268" t="s">
        <v>2272</v>
      </c>
      <c r="D745" s="262" t="s">
        <v>2500</v>
      </c>
      <c r="E745" s="277" t="s">
        <v>2501</v>
      </c>
      <c r="F745" s="282"/>
      <c r="G745" s="282"/>
      <c r="H745" s="275"/>
    </row>
    <row r="746" spans="1:9" ht="39.75" customHeight="1" x14ac:dyDescent="0.45">
      <c r="A746" s="261" t="s">
        <v>4858</v>
      </c>
      <c r="B746" s="268" t="s">
        <v>2272</v>
      </c>
      <c r="D746" s="262" t="s">
        <v>2502</v>
      </c>
      <c r="E746" s="277" t="s">
        <v>2503</v>
      </c>
      <c r="F746" s="282"/>
      <c r="G746" s="282"/>
      <c r="H746" s="275"/>
    </row>
    <row r="747" spans="1:9" ht="39.75" customHeight="1" x14ac:dyDescent="0.45">
      <c r="A747" s="261" t="s">
        <v>4859</v>
      </c>
      <c r="B747" s="262" t="s">
        <v>2477</v>
      </c>
      <c r="D747" s="262" t="s">
        <v>2504</v>
      </c>
      <c r="E747" s="277" t="s">
        <v>2499</v>
      </c>
      <c r="F747" s="282"/>
      <c r="G747" s="282"/>
      <c r="H747" s="275"/>
    </row>
    <row r="748" spans="1:9" ht="39.75" customHeight="1" thickBot="1" x14ac:dyDescent="0.5">
      <c r="A748" s="261" t="s">
        <v>4860</v>
      </c>
      <c r="B748" s="262" t="s">
        <v>2488</v>
      </c>
      <c r="D748" s="262" t="s">
        <v>2505</v>
      </c>
      <c r="E748" s="277" t="s">
        <v>2501</v>
      </c>
      <c r="F748" s="282"/>
      <c r="G748" s="282"/>
      <c r="H748" s="275"/>
    </row>
    <row r="749" spans="1:9" ht="39.75" customHeight="1" x14ac:dyDescent="0.45">
      <c r="A749" s="261" t="s">
        <v>4861</v>
      </c>
      <c r="B749" s="294" t="s">
        <v>4272</v>
      </c>
      <c r="C749" s="310"/>
      <c r="D749" s="295" t="s">
        <v>4847</v>
      </c>
      <c r="E749" s="316" t="s">
        <v>4848</v>
      </c>
      <c r="F749" s="282"/>
      <c r="G749" s="282"/>
      <c r="H749" s="275"/>
    </row>
    <row r="750" spans="1:9" ht="39.75" customHeight="1" x14ac:dyDescent="0.45">
      <c r="A750" s="261" t="s">
        <v>4862</v>
      </c>
      <c r="B750" s="297" t="s">
        <v>4850</v>
      </c>
      <c r="C750" s="312"/>
      <c r="D750" s="298" t="s">
        <v>4851</v>
      </c>
      <c r="E750" s="317" t="s">
        <v>4852</v>
      </c>
      <c r="F750" s="282"/>
      <c r="G750" s="282"/>
      <c r="H750" s="275"/>
    </row>
    <row r="751" spans="1:9" ht="39.75" customHeight="1" x14ac:dyDescent="0.45">
      <c r="A751" s="261" t="s">
        <v>4863</v>
      </c>
      <c r="B751" s="297" t="s">
        <v>4810</v>
      </c>
      <c r="C751" s="312"/>
      <c r="D751" s="298" t="s">
        <v>4854</v>
      </c>
      <c r="E751" s="317" t="s">
        <v>4855</v>
      </c>
      <c r="F751" s="282"/>
      <c r="G751" s="282"/>
      <c r="H751" s="275"/>
    </row>
    <row r="752" spans="1:9" ht="39.75" customHeight="1" x14ac:dyDescent="0.45">
      <c r="A752" s="261" t="s">
        <v>4864</v>
      </c>
      <c r="B752" s="302" t="s">
        <v>4828</v>
      </c>
      <c r="C752" s="311"/>
      <c r="D752" s="306" t="s">
        <v>4857</v>
      </c>
      <c r="E752" s="315" t="s">
        <v>4852</v>
      </c>
      <c r="F752" s="282"/>
      <c r="G752" s="282"/>
      <c r="H752" s="275"/>
    </row>
    <row r="753" spans="1:8" ht="39.75" customHeight="1" x14ac:dyDescent="0.45">
      <c r="A753" s="261" t="s">
        <v>4865</v>
      </c>
      <c r="B753" s="268" t="s">
        <v>9119</v>
      </c>
      <c r="D753" s="262" t="s">
        <v>9120</v>
      </c>
      <c r="E753" s="277" t="s">
        <v>9121</v>
      </c>
      <c r="F753" s="282"/>
      <c r="G753" s="282"/>
      <c r="H753" s="275"/>
    </row>
    <row r="754" spans="1:8" ht="39.75" customHeight="1" x14ac:dyDescent="0.45">
      <c r="A754" s="261" t="s">
        <v>4866</v>
      </c>
      <c r="B754" s="262" t="s">
        <v>9122</v>
      </c>
      <c r="D754" s="262" t="s">
        <v>9123</v>
      </c>
      <c r="E754" s="277" t="s">
        <v>3191</v>
      </c>
      <c r="F754" s="282"/>
      <c r="G754" s="282"/>
      <c r="H754" s="275"/>
    </row>
    <row r="755" spans="1:8" ht="39.75" customHeight="1" x14ac:dyDescent="0.45">
      <c r="A755" s="261" t="s">
        <v>4867</v>
      </c>
      <c r="B755" s="262" t="s">
        <v>2488</v>
      </c>
      <c r="D755" s="262" t="s">
        <v>9124</v>
      </c>
      <c r="E755" s="277" t="s">
        <v>3191</v>
      </c>
      <c r="F755" s="282"/>
      <c r="G755" s="282"/>
      <c r="H755" s="275"/>
    </row>
    <row r="756" spans="1:8" ht="39.75" customHeight="1" x14ac:dyDescent="0.45">
      <c r="A756" s="261" t="s">
        <v>4868</v>
      </c>
      <c r="B756" s="262" t="s">
        <v>609</v>
      </c>
      <c r="D756" s="262" t="s">
        <v>2506</v>
      </c>
      <c r="E756" s="277" t="s">
        <v>9125</v>
      </c>
      <c r="F756" s="282"/>
      <c r="G756" s="282"/>
      <c r="H756" s="275"/>
    </row>
    <row r="757" spans="1:8" ht="39.75" customHeight="1" x14ac:dyDescent="0.45">
      <c r="A757" s="261" t="s">
        <v>4869</v>
      </c>
      <c r="B757" s="262" t="s">
        <v>609</v>
      </c>
      <c r="D757" s="262" t="s">
        <v>2507</v>
      </c>
      <c r="E757" s="277" t="s">
        <v>9126</v>
      </c>
      <c r="F757" s="282"/>
      <c r="G757" s="282"/>
      <c r="H757" s="275"/>
    </row>
    <row r="758" spans="1:8" ht="39.75" customHeight="1" x14ac:dyDescent="0.45">
      <c r="A758" s="261" t="s">
        <v>4870</v>
      </c>
      <c r="B758" s="262" t="s">
        <v>609</v>
      </c>
      <c r="D758" s="262" t="s">
        <v>2508</v>
      </c>
      <c r="E758" s="277" t="s">
        <v>9127</v>
      </c>
      <c r="F758" s="282"/>
      <c r="G758" s="282"/>
      <c r="H758" s="275"/>
    </row>
    <row r="759" spans="1:8" ht="39.75" customHeight="1" x14ac:dyDescent="0.45">
      <c r="A759" s="261" t="s">
        <v>4871</v>
      </c>
      <c r="B759" s="262" t="s">
        <v>2509</v>
      </c>
      <c r="D759" s="262" t="s">
        <v>2510</v>
      </c>
      <c r="E759" s="277" t="s">
        <v>2511</v>
      </c>
      <c r="F759" s="282"/>
      <c r="G759" s="282"/>
      <c r="H759" s="275"/>
    </row>
    <row r="760" spans="1:8" ht="39.75" customHeight="1" x14ac:dyDescent="0.45">
      <c r="A760" s="261" t="s">
        <v>4872</v>
      </c>
      <c r="B760" s="262" t="s">
        <v>2509</v>
      </c>
      <c r="D760" s="262" t="s">
        <v>2512</v>
      </c>
      <c r="E760" s="277" t="s">
        <v>2513</v>
      </c>
      <c r="F760" s="327"/>
      <c r="G760" s="327"/>
      <c r="H760" s="328"/>
    </row>
    <row r="761" spans="1:8" ht="39.75" customHeight="1" x14ac:dyDescent="0.45">
      <c r="A761" s="261" t="s">
        <v>4873</v>
      </c>
      <c r="B761" s="262" t="s">
        <v>2509</v>
      </c>
      <c r="D761" s="262" t="s">
        <v>2514</v>
      </c>
      <c r="E761" s="277" t="s">
        <v>2515</v>
      </c>
      <c r="F761" s="282"/>
      <c r="G761" s="282"/>
      <c r="H761" s="275"/>
    </row>
    <row r="762" spans="1:8" ht="39.75" customHeight="1" x14ac:dyDescent="0.45">
      <c r="A762" s="261" t="s">
        <v>4874</v>
      </c>
      <c r="B762" s="262" t="s">
        <v>616</v>
      </c>
      <c r="D762" s="262" t="s">
        <v>2516</v>
      </c>
      <c r="E762" s="277" t="s">
        <v>9128</v>
      </c>
      <c r="F762" s="282"/>
      <c r="G762" s="282"/>
      <c r="H762" s="275"/>
    </row>
    <row r="763" spans="1:8" ht="39.75" customHeight="1" x14ac:dyDescent="0.45">
      <c r="A763" s="261" t="s">
        <v>4875</v>
      </c>
      <c r="B763" s="262" t="s">
        <v>616</v>
      </c>
      <c r="D763" s="262" t="s">
        <v>2517</v>
      </c>
      <c r="E763" s="277" t="s">
        <v>9129</v>
      </c>
      <c r="F763" s="282"/>
      <c r="G763" s="282"/>
      <c r="H763" s="275"/>
    </row>
    <row r="764" spans="1:8" ht="39.75" customHeight="1" x14ac:dyDescent="0.45">
      <c r="A764" s="261" t="s">
        <v>4876</v>
      </c>
      <c r="B764" s="262" t="s">
        <v>616</v>
      </c>
      <c r="D764" s="262" t="s">
        <v>2518</v>
      </c>
      <c r="E764" s="277" t="s">
        <v>9130</v>
      </c>
      <c r="F764" s="282"/>
      <c r="G764" s="282"/>
      <c r="H764" s="275"/>
    </row>
    <row r="765" spans="1:8" ht="39.75" customHeight="1" x14ac:dyDescent="0.45">
      <c r="A765" s="261" t="s">
        <v>4877</v>
      </c>
      <c r="B765" s="262" t="s">
        <v>621</v>
      </c>
      <c r="D765" s="262" t="s">
        <v>2519</v>
      </c>
      <c r="E765" s="277" t="s">
        <v>2520</v>
      </c>
      <c r="F765" s="282"/>
      <c r="G765" s="282"/>
      <c r="H765" s="275"/>
    </row>
    <row r="766" spans="1:8" ht="39.75" customHeight="1" x14ac:dyDescent="0.45">
      <c r="A766" s="261" t="s">
        <v>4878</v>
      </c>
      <c r="B766" s="262" t="s">
        <v>621</v>
      </c>
      <c r="D766" s="262" t="s">
        <v>2521</v>
      </c>
      <c r="E766" s="277" t="s">
        <v>2522</v>
      </c>
      <c r="F766" s="282"/>
      <c r="G766" s="282"/>
      <c r="H766" s="275"/>
    </row>
    <row r="767" spans="1:8" ht="39.75" customHeight="1" x14ac:dyDescent="0.45">
      <c r="A767" s="261" t="s">
        <v>4879</v>
      </c>
      <c r="B767" s="262" t="s">
        <v>2314</v>
      </c>
      <c r="D767" s="262" t="s">
        <v>2523</v>
      </c>
      <c r="E767" s="277" t="s">
        <v>2524</v>
      </c>
      <c r="F767" s="282"/>
      <c r="G767" s="282"/>
      <c r="H767" s="275"/>
    </row>
    <row r="768" spans="1:8" ht="39.75" customHeight="1" x14ac:dyDescent="0.45">
      <c r="A768" s="261" t="s">
        <v>4880</v>
      </c>
      <c r="B768" s="262" t="s">
        <v>2314</v>
      </c>
      <c r="D768" s="262" t="s">
        <v>2525</v>
      </c>
      <c r="E768" s="277" t="s">
        <v>2526</v>
      </c>
      <c r="F768" s="282"/>
      <c r="G768" s="282"/>
      <c r="H768" s="275"/>
    </row>
    <row r="769" spans="1:8" ht="39.75" customHeight="1" x14ac:dyDescent="0.45">
      <c r="A769" s="261" t="s">
        <v>4881</v>
      </c>
      <c r="B769" s="262" t="s">
        <v>2314</v>
      </c>
      <c r="D769" s="262" t="s">
        <v>2527</v>
      </c>
      <c r="E769" s="277" t="s">
        <v>2528</v>
      </c>
      <c r="F769" s="282"/>
      <c r="G769" s="282"/>
      <c r="H769" s="275"/>
    </row>
    <row r="770" spans="1:8" ht="39.75" customHeight="1" x14ac:dyDescent="0.45">
      <c r="A770" s="261" t="s">
        <v>4882</v>
      </c>
      <c r="B770" s="262" t="s">
        <v>625</v>
      </c>
      <c r="D770" s="262" t="s">
        <v>2529</v>
      </c>
      <c r="E770" s="277" t="s">
        <v>9131</v>
      </c>
      <c r="F770" s="282"/>
      <c r="G770" s="282"/>
      <c r="H770" s="275"/>
    </row>
    <row r="771" spans="1:8" ht="39.75" customHeight="1" x14ac:dyDescent="0.45">
      <c r="A771" s="261" t="s">
        <v>4885</v>
      </c>
      <c r="B771" s="262" t="s">
        <v>625</v>
      </c>
      <c r="D771" s="262" t="s">
        <v>2530</v>
      </c>
      <c r="E771" s="277" t="s">
        <v>9132</v>
      </c>
      <c r="F771" s="282"/>
      <c r="G771" s="282"/>
      <c r="H771" s="275"/>
    </row>
    <row r="772" spans="1:8" ht="39.75" customHeight="1" x14ac:dyDescent="0.45">
      <c r="A772" s="261" t="s">
        <v>4888</v>
      </c>
      <c r="B772" s="262" t="s">
        <v>625</v>
      </c>
      <c r="D772" s="262" t="s">
        <v>2531</v>
      </c>
      <c r="E772" s="277" t="s">
        <v>9133</v>
      </c>
      <c r="F772" s="282"/>
      <c r="G772" s="282"/>
      <c r="H772" s="275"/>
    </row>
    <row r="773" spans="1:8" ht="39.75" customHeight="1" x14ac:dyDescent="0.45">
      <c r="A773" s="261" t="s">
        <v>4891</v>
      </c>
      <c r="B773" s="262" t="s">
        <v>2177</v>
      </c>
      <c r="D773" s="262" t="s">
        <v>2532</v>
      </c>
      <c r="E773" s="277" t="s">
        <v>2533</v>
      </c>
      <c r="F773" s="282"/>
      <c r="G773" s="282"/>
      <c r="H773" s="275"/>
    </row>
    <row r="774" spans="1:8" ht="39.75" customHeight="1" x14ac:dyDescent="0.45">
      <c r="A774" s="261" t="s">
        <v>4895</v>
      </c>
      <c r="B774" s="262" t="s">
        <v>2534</v>
      </c>
      <c r="D774" s="262" t="s">
        <v>2535</v>
      </c>
      <c r="E774" s="277" t="s">
        <v>2536</v>
      </c>
      <c r="F774" s="282"/>
      <c r="G774" s="282"/>
      <c r="H774" s="275"/>
    </row>
    <row r="775" spans="1:8" ht="39.75" customHeight="1" x14ac:dyDescent="0.45">
      <c r="A775" s="261" t="s">
        <v>4898</v>
      </c>
      <c r="B775" s="262" t="s">
        <v>635</v>
      </c>
      <c r="D775" s="262" t="s">
        <v>2537</v>
      </c>
      <c r="E775" s="277" t="s">
        <v>2538</v>
      </c>
      <c r="F775" s="282"/>
      <c r="G775" s="282"/>
      <c r="H775" s="275"/>
    </row>
    <row r="776" spans="1:8" ht="39.75" customHeight="1" x14ac:dyDescent="0.45">
      <c r="A776" s="261" t="s">
        <v>4901</v>
      </c>
      <c r="B776" s="262" t="s">
        <v>635</v>
      </c>
      <c r="D776" s="262" t="s">
        <v>2539</v>
      </c>
      <c r="E776" s="277" t="s">
        <v>2540</v>
      </c>
      <c r="F776" s="282"/>
      <c r="G776" s="282"/>
      <c r="H776" s="275"/>
    </row>
    <row r="777" spans="1:8" ht="39.75" customHeight="1" x14ac:dyDescent="0.45">
      <c r="A777" s="261" t="s">
        <v>4904</v>
      </c>
      <c r="B777" s="262" t="s">
        <v>643</v>
      </c>
      <c r="D777" s="262" t="s">
        <v>2541</v>
      </c>
      <c r="E777" s="277" t="s">
        <v>2542</v>
      </c>
      <c r="F777" s="282"/>
      <c r="G777" s="282"/>
      <c r="H777" s="275"/>
    </row>
    <row r="778" spans="1:8" ht="39.75" customHeight="1" x14ac:dyDescent="0.45">
      <c r="A778" s="261" t="s">
        <v>4907</v>
      </c>
      <c r="B778" s="289" t="s">
        <v>9134</v>
      </c>
      <c r="D778" s="262" t="s">
        <v>2543</v>
      </c>
      <c r="E778" s="277" t="s">
        <v>2544</v>
      </c>
      <c r="F778" s="282"/>
      <c r="G778" s="282"/>
      <c r="H778" s="275"/>
    </row>
    <row r="779" spans="1:8" ht="39.75" customHeight="1" thickBot="1" x14ac:dyDescent="0.5">
      <c r="A779" s="261" t="s">
        <v>4910</v>
      </c>
      <c r="B779" s="262" t="s">
        <v>2545</v>
      </c>
      <c r="D779" s="262" t="s">
        <v>2546</v>
      </c>
      <c r="E779" s="277" t="s">
        <v>2547</v>
      </c>
      <c r="F779" s="282"/>
      <c r="G779" s="282"/>
      <c r="H779" s="275"/>
    </row>
    <row r="780" spans="1:8" ht="39.75" customHeight="1" x14ac:dyDescent="0.45">
      <c r="A780" s="261" t="s">
        <v>4913</v>
      </c>
      <c r="B780" s="294" t="s">
        <v>4272</v>
      </c>
      <c r="C780" s="310"/>
      <c r="D780" s="295" t="s">
        <v>4883</v>
      </c>
      <c r="E780" s="316" t="s">
        <v>4884</v>
      </c>
      <c r="F780" s="282"/>
      <c r="G780" s="282"/>
      <c r="H780" s="275"/>
    </row>
    <row r="781" spans="1:8" ht="39.75" customHeight="1" x14ac:dyDescent="0.45">
      <c r="A781" s="261" t="s">
        <v>4916</v>
      </c>
      <c r="B781" s="297" t="s">
        <v>4272</v>
      </c>
      <c r="C781" s="312"/>
      <c r="D781" s="298" t="s">
        <v>4886</v>
      </c>
      <c r="E781" s="317" t="s">
        <v>4887</v>
      </c>
      <c r="F781" s="282"/>
      <c r="G781" s="282"/>
      <c r="H781" s="275"/>
    </row>
    <row r="782" spans="1:8" ht="39.75" customHeight="1" x14ac:dyDescent="0.45">
      <c r="A782" s="261" t="s">
        <v>4919</v>
      </c>
      <c r="B782" s="302" t="s">
        <v>4272</v>
      </c>
      <c r="C782" s="311"/>
      <c r="D782" s="298" t="s">
        <v>4889</v>
      </c>
      <c r="E782" s="315" t="s">
        <v>4890</v>
      </c>
      <c r="F782" s="282"/>
      <c r="G782" s="282"/>
      <c r="H782" s="275"/>
    </row>
    <row r="783" spans="1:8" ht="39.75" customHeight="1" x14ac:dyDescent="0.45">
      <c r="A783" s="261" t="s">
        <v>4922</v>
      </c>
      <c r="B783" s="302" t="s">
        <v>4892</v>
      </c>
      <c r="C783" s="311"/>
      <c r="D783" s="298" t="s">
        <v>4893</v>
      </c>
      <c r="E783" s="315" t="s">
        <v>4894</v>
      </c>
      <c r="F783" s="282"/>
      <c r="G783" s="282"/>
      <c r="H783" s="275"/>
    </row>
    <row r="784" spans="1:8" ht="39.75" customHeight="1" x14ac:dyDescent="0.45">
      <c r="A784" s="261" t="s">
        <v>4925</v>
      </c>
      <c r="B784" s="302" t="s">
        <v>4892</v>
      </c>
      <c r="C784" s="311"/>
      <c r="D784" s="298" t="s">
        <v>4896</v>
      </c>
      <c r="E784" s="315" t="s">
        <v>4897</v>
      </c>
      <c r="F784" s="282"/>
      <c r="G784" s="282"/>
      <c r="H784" s="275"/>
    </row>
    <row r="785" spans="1:8" ht="39.75" customHeight="1" x14ac:dyDescent="0.45">
      <c r="A785" s="261" t="s">
        <v>4928</v>
      </c>
      <c r="B785" s="297" t="s">
        <v>4892</v>
      </c>
      <c r="C785" s="312"/>
      <c r="D785" s="298" t="s">
        <v>4899</v>
      </c>
      <c r="E785" s="317" t="s">
        <v>4900</v>
      </c>
      <c r="F785" s="282"/>
      <c r="G785" s="282"/>
      <c r="H785" s="275"/>
    </row>
    <row r="786" spans="1:8" ht="39.75" customHeight="1" x14ac:dyDescent="0.45">
      <c r="A786" s="261" t="s">
        <v>4931</v>
      </c>
      <c r="B786" s="297" t="s">
        <v>4320</v>
      </c>
      <c r="C786" s="312"/>
      <c r="D786" s="298" t="s">
        <v>4902</v>
      </c>
      <c r="E786" s="317" t="s">
        <v>4903</v>
      </c>
      <c r="F786" s="282"/>
      <c r="G786" s="282"/>
      <c r="H786" s="275"/>
    </row>
    <row r="787" spans="1:8" ht="39.75" customHeight="1" x14ac:dyDescent="0.45">
      <c r="A787" s="261" t="s">
        <v>4934</v>
      </c>
      <c r="B787" s="297" t="s">
        <v>4320</v>
      </c>
      <c r="C787" s="312"/>
      <c r="D787" s="298" t="s">
        <v>4905</v>
      </c>
      <c r="E787" s="317" t="s">
        <v>4906</v>
      </c>
      <c r="F787" s="282"/>
      <c r="G787" s="282"/>
      <c r="H787" s="275"/>
    </row>
    <row r="788" spans="1:8" ht="39.75" customHeight="1" x14ac:dyDescent="0.45">
      <c r="A788" s="261" t="s">
        <v>4937</v>
      </c>
      <c r="B788" s="302" t="s">
        <v>4320</v>
      </c>
      <c r="C788" s="311"/>
      <c r="D788" s="298" t="s">
        <v>4908</v>
      </c>
      <c r="E788" s="315" t="s">
        <v>4909</v>
      </c>
      <c r="F788" s="282"/>
      <c r="G788" s="282"/>
      <c r="H788" s="275"/>
    </row>
    <row r="789" spans="1:8" ht="39.75" customHeight="1" x14ac:dyDescent="0.45">
      <c r="A789" s="261" t="s">
        <v>4941</v>
      </c>
      <c r="B789" s="297" t="s">
        <v>4327</v>
      </c>
      <c r="C789" s="312"/>
      <c r="D789" s="298" t="s">
        <v>4911</v>
      </c>
      <c r="E789" s="317" t="s">
        <v>4912</v>
      </c>
      <c r="F789" s="282"/>
      <c r="G789" s="282"/>
      <c r="H789" s="275"/>
    </row>
    <row r="790" spans="1:8" ht="39.75" customHeight="1" x14ac:dyDescent="0.45">
      <c r="A790" s="261" t="s">
        <v>4944</v>
      </c>
      <c r="B790" s="297" t="s">
        <v>4327</v>
      </c>
      <c r="C790" s="312"/>
      <c r="D790" s="298" t="s">
        <v>4914</v>
      </c>
      <c r="E790" s="317" t="s">
        <v>4915</v>
      </c>
      <c r="F790" s="282"/>
      <c r="G790" s="282"/>
      <c r="H790" s="275"/>
    </row>
    <row r="791" spans="1:8" ht="39.75" customHeight="1" x14ac:dyDescent="0.45">
      <c r="A791" s="261" t="s">
        <v>4947</v>
      </c>
      <c r="B791" s="297" t="s">
        <v>4582</v>
      </c>
      <c r="C791" s="312"/>
      <c r="D791" s="298" t="s">
        <v>4917</v>
      </c>
      <c r="E791" s="317" t="s">
        <v>4918</v>
      </c>
      <c r="F791" s="282"/>
      <c r="G791" s="282"/>
      <c r="H791" s="275"/>
    </row>
    <row r="792" spans="1:8" ht="39.75" customHeight="1" x14ac:dyDescent="0.45">
      <c r="A792" s="261" t="s">
        <v>4950</v>
      </c>
      <c r="B792" s="302" t="s">
        <v>4582</v>
      </c>
      <c r="C792" s="311"/>
      <c r="D792" s="298" t="s">
        <v>4920</v>
      </c>
      <c r="E792" s="315" t="s">
        <v>4921</v>
      </c>
      <c r="F792" s="282"/>
      <c r="G792" s="282"/>
      <c r="H792" s="275"/>
    </row>
    <row r="793" spans="1:8" ht="39.75" customHeight="1" x14ac:dyDescent="0.45">
      <c r="A793" s="261" t="s">
        <v>4954</v>
      </c>
      <c r="B793" s="297" t="s">
        <v>4582</v>
      </c>
      <c r="C793" s="312"/>
      <c r="D793" s="298" t="s">
        <v>4923</v>
      </c>
      <c r="E793" s="317" t="s">
        <v>4924</v>
      </c>
      <c r="F793" s="282"/>
      <c r="G793" s="282"/>
      <c r="H793" s="275"/>
    </row>
    <row r="794" spans="1:8" ht="39.75" customHeight="1" x14ac:dyDescent="0.45">
      <c r="A794" s="261" t="s">
        <v>4958</v>
      </c>
      <c r="B794" s="297" t="s">
        <v>4333</v>
      </c>
      <c r="C794" s="312"/>
      <c r="D794" s="298" t="s">
        <v>4926</v>
      </c>
      <c r="E794" s="317" t="s">
        <v>4927</v>
      </c>
      <c r="F794" s="282"/>
      <c r="G794" s="282"/>
      <c r="H794" s="275"/>
    </row>
    <row r="795" spans="1:8" ht="39.75" customHeight="1" x14ac:dyDescent="0.45">
      <c r="A795" s="261" t="s">
        <v>4959</v>
      </c>
      <c r="B795" s="302" t="s">
        <v>4333</v>
      </c>
      <c r="C795" s="311"/>
      <c r="D795" s="298" t="s">
        <v>4929</v>
      </c>
      <c r="E795" s="315" t="s">
        <v>4930</v>
      </c>
      <c r="F795" s="282"/>
      <c r="G795" s="282"/>
      <c r="H795" s="275"/>
    </row>
    <row r="796" spans="1:8" ht="39.75" customHeight="1" x14ac:dyDescent="0.45">
      <c r="A796" s="261" t="s">
        <v>4960</v>
      </c>
      <c r="B796" s="297" t="s">
        <v>4333</v>
      </c>
      <c r="C796" s="312"/>
      <c r="D796" s="298" t="s">
        <v>4932</v>
      </c>
      <c r="E796" s="317" t="s">
        <v>4933</v>
      </c>
      <c r="F796" s="282"/>
      <c r="G796" s="282"/>
      <c r="H796" s="275"/>
    </row>
    <row r="797" spans="1:8" ht="39.75" customHeight="1" x14ac:dyDescent="0.45">
      <c r="A797" s="261" t="s">
        <v>4961</v>
      </c>
      <c r="B797" s="302" t="s">
        <v>4383</v>
      </c>
      <c r="C797" s="311"/>
      <c r="D797" s="306" t="s">
        <v>4935</v>
      </c>
      <c r="E797" s="315" t="s">
        <v>4936</v>
      </c>
      <c r="F797" s="282"/>
      <c r="G797" s="282"/>
      <c r="H797" s="275"/>
    </row>
    <row r="798" spans="1:8" ht="39.75" customHeight="1" x14ac:dyDescent="0.45">
      <c r="A798" s="261" t="s">
        <v>4962</v>
      </c>
      <c r="B798" s="302" t="s">
        <v>4938</v>
      </c>
      <c r="C798" s="311"/>
      <c r="D798" s="298" t="s">
        <v>4939</v>
      </c>
      <c r="E798" s="315" t="s">
        <v>4940</v>
      </c>
      <c r="F798" s="282"/>
      <c r="G798" s="282"/>
      <c r="H798" s="275"/>
    </row>
    <row r="799" spans="1:8" ht="39.75" customHeight="1" x14ac:dyDescent="0.45">
      <c r="A799" s="261" t="s">
        <v>4963</v>
      </c>
      <c r="B799" s="302" t="s">
        <v>4306</v>
      </c>
      <c r="C799" s="311"/>
      <c r="D799" s="298" t="s">
        <v>4942</v>
      </c>
      <c r="E799" s="315" t="s">
        <v>4943</v>
      </c>
      <c r="F799" s="282"/>
      <c r="G799" s="282"/>
      <c r="H799" s="275"/>
    </row>
    <row r="800" spans="1:8" ht="39.75" customHeight="1" x14ac:dyDescent="0.45">
      <c r="A800" s="261" t="s">
        <v>4964</v>
      </c>
      <c r="B800" s="302" t="s">
        <v>4306</v>
      </c>
      <c r="C800" s="311"/>
      <c r="D800" s="298" t="s">
        <v>4945</v>
      </c>
      <c r="E800" s="315" t="s">
        <v>4946</v>
      </c>
      <c r="F800" s="282"/>
      <c r="G800" s="282"/>
      <c r="H800" s="275"/>
    </row>
    <row r="801" spans="1:8" ht="39.75" customHeight="1" x14ac:dyDescent="0.45">
      <c r="A801" s="261" t="s">
        <v>4965</v>
      </c>
      <c r="B801" s="297" t="s">
        <v>4313</v>
      </c>
      <c r="C801" s="312"/>
      <c r="D801" s="298" t="s">
        <v>4948</v>
      </c>
      <c r="E801" s="317" t="s">
        <v>4949</v>
      </c>
      <c r="F801" s="282"/>
      <c r="G801" s="282"/>
      <c r="H801" s="275"/>
    </row>
    <row r="802" spans="1:8" ht="39.75" customHeight="1" x14ac:dyDescent="0.45">
      <c r="A802" s="261" t="s">
        <v>4966</v>
      </c>
      <c r="B802" s="302" t="s">
        <v>4951</v>
      </c>
      <c r="C802" s="311"/>
      <c r="D802" s="306" t="s">
        <v>4952</v>
      </c>
      <c r="E802" s="315" t="s">
        <v>4953</v>
      </c>
      <c r="F802" s="282"/>
      <c r="G802" s="282"/>
      <c r="H802" s="275"/>
    </row>
    <row r="803" spans="1:8" ht="39.75" customHeight="1" thickBot="1" x14ac:dyDescent="0.5">
      <c r="A803" s="261" t="s">
        <v>4967</v>
      </c>
      <c r="B803" s="302" t="s">
        <v>4955</v>
      </c>
      <c r="C803" s="311"/>
      <c r="D803" s="298" t="s">
        <v>4956</v>
      </c>
      <c r="E803" s="315" t="s">
        <v>4957</v>
      </c>
      <c r="F803" s="282"/>
      <c r="G803" s="282"/>
      <c r="H803" s="275"/>
    </row>
    <row r="804" spans="1:8" ht="39.75" customHeight="1" x14ac:dyDescent="0.45">
      <c r="A804" s="261" t="s">
        <v>4968</v>
      </c>
      <c r="B804" s="294" t="s">
        <v>4272</v>
      </c>
      <c r="C804" s="310"/>
      <c r="D804" s="329" t="s">
        <v>9135</v>
      </c>
      <c r="E804" s="316" t="s">
        <v>9136</v>
      </c>
      <c r="F804" s="282"/>
      <c r="G804" s="282"/>
      <c r="H804" s="275"/>
    </row>
    <row r="805" spans="1:8" ht="39.75" customHeight="1" x14ac:dyDescent="0.45">
      <c r="A805" s="261" t="s">
        <v>4969</v>
      </c>
      <c r="B805" s="297" t="s">
        <v>4272</v>
      </c>
      <c r="C805" s="312"/>
      <c r="D805" s="329" t="s">
        <v>9137</v>
      </c>
      <c r="E805" s="317" t="s">
        <v>9138</v>
      </c>
      <c r="F805" s="282"/>
      <c r="G805" s="282"/>
      <c r="H805" s="275"/>
    </row>
    <row r="806" spans="1:8" ht="39.75" customHeight="1" x14ac:dyDescent="0.45">
      <c r="A806" s="261" t="s">
        <v>4970</v>
      </c>
      <c r="B806" s="302" t="s">
        <v>4272</v>
      </c>
      <c r="C806" s="311"/>
      <c r="D806" s="329" t="s">
        <v>9139</v>
      </c>
      <c r="E806" s="315" t="s">
        <v>9140</v>
      </c>
      <c r="F806" s="282"/>
      <c r="G806" s="282"/>
      <c r="H806" s="275"/>
    </row>
    <row r="807" spans="1:8" ht="39.75" customHeight="1" x14ac:dyDescent="0.45">
      <c r="A807" s="261" t="s">
        <v>4971</v>
      </c>
      <c r="B807" s="297" t="s">
        <v>4892</v>
      </c>
      <c r="C807" s="312"/>
      <c r="D807" s="329" t="s">
        <v>9141</v>
      </c>
      <c r="E807" s="317" t="s">
        <v>9142</v>
      </c>
      <c r="F807" s="282"/>
      <c r="G807" s="282"/>
      <c r="H807" s="275"/>
    </row>
    <row r="808" spans="1:8" ht="39.75" customHeight="1" x14ac:dyDescent="0.45">
      <c r="A808" s="261" t="s">
        <v>2254</v>
      </c>
      <c r="B808" s="297" t="s">
        <v>4320</v>
      </c>
      <c r="C808" s="312"/>
      <c r="D808" s="329" t="s">
        <v>9143</v>
      </c>
      <c r="E808" s="317" t="s">
        <v>9144</v>
      </c>
      <c r="F808" s="282"/>
      <c r="G808" s="282"/>
      <c r="H808" s="275"/>
    </row>
    <row r="809" spans="1:8" ht="39.75" customHeight="1" x14ac:dyDescent="0.45">
      <c r="A809" s="261" t="s">
        <v>2257</v>
      </c>
      <c r="B809" s="297" t="s">
        <v>4320</v>
      </c>
      <c r="C809" s="312"/>
      <c r="D809" s="329" t="s">
        <v>9145</v>
      </c>
      <c r="E809" s="317" t="s">
        <v>9146</v>
      </c>
      <c r="F809" s="282"/>
      <c r="G809" s="282"/>
      <c r="H809" s="275"/>
    </row>
    <row r="810" spans="1:8" ht="39.75" customHeight="1" x14ac:dyDescent="0.45">
      <c r="A810" s="261" t="s">
        <v>2260</v>
      </c>
      <c r="B810" s="302" t="s">
        <v>4320</v>
      </c>
      <c r="C810" s="311"/>
      <c r="D810" s="329" t="s">
        <v>9147</v>
      </c>
      <c r="E810" s="315" t="s">
        <v>9148</v>
      </c>
      <c r="F810" s="282"/>
      <c r="G810" s="282"/>
      <c r="H810" s="275"/>
    </row>
    <row r="811" spans="1:8" ht="39.75" customHeight="1" x14ac:dyDescent="0.45">
      <c r="A811" s="261" t="s">
        <v>2263</v>
      </c>
      <c r="B811" s="297" t="s">
        <v>4327</v>
      </c>
      <c r="C811" s="312"/>
      <c r="D811" s="329" t="s">
        <v>9149</v>
      </c>
      <c r="E811" s="317" t="s">
        <v>9150</v>
      </c>
      <c r="F811" s="282"/>
      <c r="G811" s="282"/>
      <c r="H811" s="275"/>
    </row>
    <row r="812" spans="1:8" ht="39.75" customHeight="1" x14ac:dyDescent="0.45">
      <c r="A812" s="261" t="s">
        <v>2266</v>
      </c>
      <c r="B812" s="297" t="s">
        <v>4327</v>
      </c>
      <c r="C812" s="312"/>
      <c r="D812" s="329" t="s">
        <v>9151</v>
      </c>
      <c r="E812" s="317" t="s">
        <v>9152</v>
      </c>
      <c r="F812" s="282"/>
      <c r="G812" s="282"/>
      <c r="H812" s="275"/>
    </row>
    <row r="813" spans="1:8" ht="39.75" customHeight="1" x14ac:dyDescent="0.45">
      <c r="A813" s="261" t="s">
        <v>4976</v>
      </c>
      <c r="B813" s="297" t="s">
        <v>4582</v>
      </c>
      <c r="C813" s="312"/>
      <c r="D813" s="329" t="s">
        <v>9153</v>
      </c>
      <c r="E813" s="317" t="s">
        <v>9154</v>
      </c>
      <c r="F813" s="282"/>
      <c r="G813" s="282"/>
      <c r="H813" s="275"/>
    </row>
    <row r="814" spans="1:8" ht="39.75" customHeight="1" x14ac:dyDescent="0.45">
      <c r="A814" s="261" t="s">
        <v>4981</v>
      </c>
      <c r="B814" s="302" t="s">
        <v>4582</v>
      </c>
      <c r="C814" s="311"/>
      <c r="D814" s="329" t="s">
        <v>9155</v>
      </c>
      <c r="E814" s="315" t="s">
        <v>9156</v>
      </c>
      <c r="F814" s="282"/>
      <c r="G814" s="282"/>
      <c r="H814" s="275"/>
    </row>
    <row r="815" spans="1:8" ht="39.75" customHeight="1" x14ac:dyDescent="0.45">
      <c r="A815" s="261" t="s">
        <v>4984</v>
      </c>
      <c r="B815" s="297" t="s">
        <v>4582</v>
      </c>
      <c r="C815" s="312"/>
      <c r="D815" s="329" t="s">
        <v>9157</v>
      </c>
      <c r="E815" s="317" t="s">
        <v>9158</v>
      </c>
      <c r="F815" s="282"/>
      <c r="G815" s="282"/>
      <c r="H815" s="275"/>
    </row>
    <row r="816" spans="1:8" ht="39.75" customHeight="1" x14ac:dyDescent="0.45">
      <c r="A816" s="261" t="s">
        <v>4989</v>
      </c>
      <c r="B816" s="297" t="s">
        <v>4333</v>
      </c>
      <c r="C816" s="312"/>
      <c r="D816" s="329" t="s">
        <v>9159</v>
      </c>
      <c r="E816" s="317" t="s">
        <v>9160</v>
      </c>
      <c r="F816" s="282"/>
      <c r="G816" s="282"/>
      <c r="H816" s="275"/>
    </row>
    <row r="817" spans="1:8" ht="39.75" customHeight="1" x14ac:dyDescent="0.45">
      <c r="A817" s="261" t="s">
        <v>4993</v>
      </c>
      <c r="B817" s="302" t="s">
        <v>4333</v>
      </c>
      <c r="C817" s="311"/>
      <c r="D817" s="329" t="s">
        <v>9161</v>
      </c>
      <c r="E817" s="315" t="s">
        <v>9162</v>
      </c>
      <c r="F817" s="282"/>
      <c r="G817" s="282"/>
      <c r="H817" s="275"/>
    </row>
    <row r="818" spans="1:8" ht="39.75" customHeight="1" x14ac:dyDescent="0.45">
      <c r="A818" s="261" t="s">
        <v>4996</v>
      </c>
      <c r="B818" s="297" t="s">
        <v>4333</v>
      </c>
      <c r="C818" s="312"/>
      <c r="D818" s="329" t="s">
        <v>9163</v>
      </c>
      <c r="E818" s="317" t="s">
        <v>9164</v>
      </c>
      <c r="F818" s="282"/>
      <c r="G818" s="282"/>
      <c r="H818" s="275"/>
    </row>
    <row r="819" spans="1:8" ht="39.75" customHeight="1" x14ac:dyDescent="0.45">
      <c r="A819" s="261" t="s">
        <v>5001</v>
      </c>
      <c r="B819" s="302" t="s">
        <v>4383</v>
      </c>
      <c r="C819" s="311"/>
      <c r="D819" s="329" t="s">
        <v>9165</v>
      </c>
      <c r="E819" s="315" t="s">
        <v>9166</v>
      </c>
      <c r="F819" s="282"/>
      <c r="G819" s="282"/>
      <c r="H819" s="275"/>
    </row>
    <row r="820" spans="1:8" ht="39.75" customHeight="1" x14ac:dyDescent="0.45">
      <c r="A820" s="261" t="s">
        <v>5005</v>
      </c>
      <c r="B820" s="302" t="s">
        <v>4938</v>
      </c>
      <c r="C820" s="311"/>
      <c r="D820" s="329" t="s">
        <v>9167</v>
      </c>
      <c r="E820" s="315" t="s">
        <v>9168</v>
      </c>
      <c r="F820" s="282"/>
      <c r="G820" s="282"/>
      <c r="H820" s="275"/>
    </row>
    <row r="821" spans="1:8" ht="39.75" customHeight="1" x14ac:dyDescent="0.45">
      <c r="A821" s="261" t="s">
        <v>5008</v>
      </c>
      <c r="B821" s="302" t="s">
        <v>4306</v>
      </c>
      <c r="C821" s="311"/>
      <c r="D821" s="329" t="s">
        <v>9169</v>
      </c>
      <c r="E821" s="315" t="s">
        <v>9170</v>
      </c>
      <c r="F821" s="282"/>
      <c r="G821" s="282"/>
      <c r="H821" s="275"/>
    </row>
    <row r="822" spans="1:8" ht="39.75" customHeight="1" x14ac:dyDescent="0.45">
      <c r="A822" s="261" t="s">
        <v>5012</v>
      </c>
      <c r="B822" s="302" t="s">
        <v>4306</v>
      </c>
      <c r="C822" s="311"/>
      <c r="D822" s="329" t="s">
        <v>9171</v>
      </c>
      <c r="E822" s="315" t="s">
        <v>9172</v>
      </c>
      <c r="F822" s="282"/>
      <c r="G822" s="282"/>
      <c r="H822" s="275"/>
    </row>
    <row r="823" spans="1:8" ht="39.75" customHeight="1" x14ac:dyDescent="0.45">
      <c r="A823" s="261" t="s">
        <v>5015</v>
      </c>
      <c r="B823" s="297" t="s">
        <v>4313</v>
      </c>
      <c r="C823" s="312"/>
      <c r="D823" s="329" t="s">
        <v>9173</v>
      </c>
      <c r="E823" s="317" t="s">
        <v>9174</v>
      </c>
      <c r="F823" s="282"/>
      <c r="G823" s="282"/>
      <c r="H823" s="275"/>
    </row>
    <row r="824" spans="1:8" ht="39.75" customHeight="1" x14ac:dyDescent="0.45">
      <c r="A824" s="261" t="s">
        <v>5019</v>
      </c>
      <c r="B824" s="302" t="s">
        <v>4951</v>
      </c>
      <c r="C824" s="311"/>
      <c r="D824" s="329" t="s">
        <v>9175</v>
      </c>
      <c r="E824" s="315" t="s">
        <v>9176</v>
      </c>
      <c r="F824" s="282"/>
      <c r="G824" s="282"/>
      <c r="H824" s="275"/>
    </row>
    <row r="825" spans="1:8" ht="39.75" customHeight="1" x14ac:dyDescent="0.45">
      <c r="A825" s="261" t="s">
        <v>5023</v>
      </c>
      <c r="B825" s="302" t="s">
        <v>4955</v>
      </c>
      <c r="C825" s="311"/>
      <c r="D825" s="329" t="s">
        <v>9177</v>
      </c>
      <c r="E825" s="315" t="s">
        <v>9178</v>
      </c>
      <c r="F825" s="282"/>
      <c r="G825" s="282"/>
      <c r="H825" s="275"/>
    </row>
    <row r="826" spans="1:8" ht="39.75" customHeight="1" x14ac:dyDescent="0.45">
      <c r="A826" s="261" t="s">
        <v>5027</v>
      </c>
      <c r="B826" s="262" t="s">
        <v>609</v>
      </c>
      <c r="D826" s="262" t="s">
        <v>2548</v>
      </c>
      <c r="E826" s="277" t="s">
        <v>9179</v>
      </c>
      <c r="F826" s="282"/>
      <c r="G826" s="282"/>
      <c r="H826" s="275"/>
    </row>
    <row r="827" spans="1:8" ht="39.75" customHeight="1" x14ac:dyDescent="0.45">
      <c r="A827" s="261" t="s">
        <v>5032</v>
      </c>
      <c r="B827" s="262" t="s">
        <v>2509</v>
      </c>
      <c r="D827" s="262" t="s">
        <v>2549</v>
      </c>
      <c r="E827" s="277" t="s">
        <v>2550</v>
      </c>
      <c r="F827" s="282"/>
      <c r="G827" s="282"/>
      <c r="H827" s="275"/>
    </row>
    <row r="828" spans="1:8" ht="39.75" customHeight="1" x14ac:dyDescent="0.45">
      <c r="A828" s="261" t="s">
        <v>5035</v>
      </c>
      <c r="B828" s="262" t="s">
        <v>2509</v>
      </c>
      <c r="D828" s="262" t="s">
        <v>2551</v>
      </c>
      <c r="E828" s="277" t="s">
        <v>9180</v>
      </c>
      <c r="F828" s="282"/>
      <c r="G828" s="282"/>
      <c r="H828" s="275"/>
    </row>
    <row r="829" spans="1:8" ht="39.75" customHeight="1" x14ac:dyDescent="0.45">
      <c r="A829" s="261" t="s">
        <v>5038</v>
      </c>
      <c r="B829" s="262" t="s">
        <v>616</v>
      </c>
      <c r="D829" s="262" t="s">
        <v>2552</v>
      </c>
      <c r="E829" s="277" t="s">
        <v>9181</v>
      </c>
      <c r="F829" s="282"/>
      <c r="G829" s="282"/>
      <c r="H829" s="275"/>
    </row>
    <row r="830" spans="1:8" ht="39.75" customHeight="1" x14ac:dyDescent="0.45">
      <c r="A830" s="261" t="s">
        <v>5039</v>
      </c>
      <c r="B830" s="262" t="s">
        <v>616</v>
      </c>
      <c r="D830" s="262" t="s">
        <v>2553</v>
      </c>
      <c r="E830" s="277" t="s">
        <v>9182</v>
      </c>
      <c r="F830" s="282"/>
      <c r="G830" s="282"/>
      <c r="H830" s="275"/>
    </row>
    <row r="831" spans="1:8" ht="39.75" customHeight="1" x14ac:dyDescent="0.45">
      <c r="A831" s="261" t="s">
        <v>5040</v>
      </c>
      <c r="B831" s="262" t="s">
        <v>616</v>
      </c>
      <c r="D831" s="262" t="s">
        <v>2554</v>
      </c>
      <c r="E831" s="277" t="s">
        <v>9183</v>
      </c>
      <c r="F831" s="282"/>
      <c r="G831" s="282"/>
      <c r="H831" s="275"/>
    </row>
    <row r="832" spans="1:8" ht="39.75" customHeight="1" x14ac:dyDescent="0.45">
      <c r="A832" s="261" t="s">
        <v>5041</v>
      </c>
      <c r="B832" s="262" t="s">
        <v>621</v>
      </c>
      <c r="D832" s="262" t="s">
        <v>2555</v>
      </c>
      <c r="E832" s="277" t="s">
        <v>2556</v>
      </c>
      <c r="F832" s="282"/>
      <c r="G832" s="282"/>
      <c r="H832" s="275"/>
    </row>
    <row r="833" spans="1:9" ht="39.75" customHeight="1" x14ac:dyDescent="0.45">
      <c r="A833" s="261" t="s">
        <v>5042</v>
      </c>
      <c r="B833" s="262" t="s">
        <v>2314</v>
      </c>
      <c r="D833" s="262" t="s">
        <v>2557</v>
      </c>
      <c r="E833" s="307" t="s">
        <v>9184</v>
      </c>
      <c r="F833" s="308"/>
      <c r="G833" s="308"/>
      <c r="H833" s="309"/>
    </row>
    <row r="834" spans="1:9" ht="39.75" customHeight="1" x14ac:dyDescent="0.45">
      <c r="A834" s="261" t="s">
        <v>5043</v>
      </c>
      <c r="B834" s="262" t="s">
        <v>2314</v>
      </c>
      <c r="D834" s="262" t="s">
        <v>2558</v>
      </c>
      <c r="E834" s="307" t="s">
        <v>9185</v>
      </c>
      <c r="F834" s="308"/>
      <c r="G834" s="308"/>
      <c r="H834" s="309"/>
    </row>
    <row r="835" spans="1:9" ht="39.75" customHeight="1" x14ac:dyDescent="0.45">
      <c r="A835" s="261" t="s">
        <v>5044</v>
      </c>
      <c r="B835" s="262" t="s">
        <v>625</v>
      </c>
      <c r="D835" s="262" t="s">
        <v>2559</v>
      </c>
      <c r="E835" s="307" t="s">
        <v>2560</v>
      </c>
      <c r="F835" s="308"/>
      <c r="G835" s="308"/>
      <c r="H835" s="309"/>
    </row>
    <row r="836" spans="1:9" ht="39.75" customHeight="1" x14ac:dyDescent="0.45">
      <c r="A836" s="261" t="s">
        <v>5045</v>
      </c>
      <c r="B836" s="262" t="s">
        <v>625</v>
      </c>
      <c r="D836" s="262" t="s">
        <v>2561</v>
      </c>
      <c r="E836" s="307" t="s">
        <v>2562</v>
      </c>
      <c r="F836" s="308"/>
      <c r="G836" s="308"/>
      <c r="H836" s="309"/>
    </row>
    <row r="837" spans="1:9" ht="39.75" customHeight="1" x14ac:dyDescent="0.45">
      <c r="A837" s="261" t="s">
        <v>5046</v>
      </c>
      <c r="B837" s="262" t="s">
        <v>625</v>
      </c>
      <c r="D837" s="262" t="s">
        <v>2563</v>
      </c>
      <c r="E837" s="277" t="s">
        <v>9186</v>
      </c>
      <c r="F837" s="282"/>
      <c r="G837" s="282"/>
      <c r="H837" s="275"/>
    </row>
    <row r="838" spans="1:9" ht="39.75" customHeight="1" x14ac:dyDescent="0.45">
      <c r="A838" s="261" t="s">
        <v>5047</v>
      </c>
      <c r="B838" s="262" t="s">
        <v>2534</v>
      </c>
      <c r="D838" s="262" t="s">
        <v>2564</v>
      </c>
      <c r="E838" s="307" t="s">
        <v>9187</v>
      </c>
      <c r="F838" s="308"/>
      <c r="G838" s="308"/>
      <c r="H838" s="309"/>
    </row>
    <row r="839" spans="1:9" ht="39.75" customHeight="1" x14ac:dyDescent="0.45">
      <c r="A839" s="261" t="s">
        <v>5048</v>
      </c>
      <c r="B839" s="262" t="s">
        <v>643</v>
      </c>
      <c r="D839" s="262" t="s">
        <v>2565</v>
      </c>
      <c r="E839" s="277" t="s">
        <v>9188</v>
      </c>
      <c r="F839" s="282"/>
      <c r="G839" s="282"/>
      <c r="H839" s="275"/>
    </row>
    <row r="840" spans="1:9" ht="39.75" customHeight="1" x14ac:dyDescent="0.45">
      <c r="A840" s="261" t="s">
        <v>5049</v>
      </c>
      <c r="B840" s="289" t="s">
        <v>9189</v>
      </c>
      <c r="D840" s="262" t="s">
        <v>2566</v>
      </c>
      <c r="E840" s="277" t="s">
        <v>9190</v>
      </c>
      <c r="F840" s="282"/>
      <c r="G840" s="282"/>
      <c r="H840" s="275"/>
    </row>
    <row r="841" spans="1:9" ht="39.75" customHeight="1" x14ac:dyDescent="0.45">
      <c r="A841" s="261" t="s">
        <v>5050</v>
      </c>
      <c r="B841" s="289" t="s">
        <v>9134</v>
      </c>
      <c r="D841" s="262" t="s">
        <v>2567</v>
      </c>
      <c r="E841" s="277" t="s">
        <v>2568</v>
      </c>
      <c r="F841" s="282"/>
      <c r="G841" s="282"/>
      <c r="H841" s="275"/>
    </row>
    <row r="842" spans="1:9" ht="39.75" customHeight="1" x14ac:dyDescent="0.45">
      <c r="A842" s="261" t="s">
        <v>5051</v>
      </c>
      <c r="B842" s="289" t="s">
        <v>9134</v>
      </c>
      <c r="D842" s="262" t="s">
        <v>2569</v>
      </c>
      <c r="E842" s="277" t="s">
        <v>2570</v>
      </c>
      <c r="F842" s="282"/>
      <c r="G842" s="282"/>
      <c r="H842" s="275"/>
    </row>
    <row r="843" spans="1:9" ht="39.75" customHeight="1" thickBot="1" x14ac:dyDescent="0.5">
      <c r="A843" s="261" t="s">
        <v>5052</v>
      </c>
      <c r="B843" s="289" t="s">
        <v>9134</v>
      </c>
      <c r="D843" s="262" t="s">
        <v>2571</v>
      </c>
      <c r="E843" s="277" t="s">
        <v>2572</v>
      </c>
      <c r="F843" s="282"/>
      <c r="G843" s="282"/>
      <c r="H843" s="275"/>
    </row>
    <row r="844" spans="1:9" s="321" customFormat="1" ht="39.75" customHeight="1" x14ac:dyDescent="0.45">
      <c r="A844" s="261" t="s">
        <v>5053</v>
      </c>
      <c r="B844" s="294" t="s">
        <v>4272</v>
      </c>
      <c r="C844" s="310"/>
      <c r="D844" s="295" t="s">
        <v>4972</v>
      </c>
      <c r="E844" s="316" t="s">
        <v>4973</v>
      </c>
      <c r="F844" s="330" t="s">
        <v>4974</v>
      </c>
      <c r="G844" s="325">
        <v>615</v>
      </c>
      <c r="H844" s="331"/>
      <c r="I844" s="332" t="s">
        <v>4975</v>
      </c>
    </row>
    <row r="845" spans="1:9" s="321" customFormat="1" ht="39.75" customHeight="1" x14ac:dyDescent="0.45">
      <c r="A845" s="261" t="s">
        <v>5054</v>
      </c>
      <c r="B845" s="302" t="s">
        <v>4892</v>
      </c>
      <c r="C845" s="311"/>
      <c r="D845" s="298" t="s">
        <v>4977</v>
      </c>
      <c r="E845" s="315" t="s">
        <v>4978</v>
      </c>
      <c r="F845" s="330" t="s">
        <v>4979</v>
      </c>
      <c r="G845" s="319">
        <v>615</v>
      </c>
      <c r="H845" s="330"/>
      <c r="I845" s="333" t="s">
        <v>4980</v>
      </c>
    </row>
    <row r="846" spans="1:9" s="321" customFormat="1" ht="39.75" customHeight="1" x14ac:dyDescent="0.45">
      <c r="A846" s="261" t="s">
        <v>5055</v>
      </c>
      <c r="B846" s="302" t="s">
        <v>4892</v>
      </c>
      <c r="C846" s="311"/>
      <c r="D846" s="298" t="s">
        <v>4982</v>
      </c>
      <c r="E846" s="315" t="s">
        <v>4983</v>
      </c>
      <c r="F846" s="330" t="s">
        <v>4974</v>
      </c>
      <c r="G846" s="319">
        <v>615</v>
      </c>
      <c r="H846" s="330"/>
      <c r="I846" s="333" t="s">
        <v>4980</v>
      </c>
    </row>
    <row r="847" spans="1:9" s="321" customFormat="1" ht="39.75" customHeight="1" x14ac:dyDescent="0.45">
      <c r="A847" s="261" t="s">
        <v>5056</v>
      </c>
      <c r="B847" s="302" t="s">
        <v>4320</v>
      </c>
      <c r="C847" s="311"/>
      <c r="D847" s="298" t="s">
        <v>4985</v>
      </c>
      <c r="E847" s="315" t="s">
        <v>4986</v>
      </c>
      <c r="F847" s="318" t="s">
        <v>4987</v>
      </c>
      <c r="G847" s="319">
        <v>615</v>
      </c>
      <c r="H847" s="330"/>
      <c r="I847" s="333" t="s">
        <v>4988</v>
      </c>
    </row>
    <row r="848" spans="1:9" s="321" customFormat="1" ht="39.75" customHeight="1" x14ac:dyDescent="0.45">
      <c r="A848" s="261" t="s">
        <v>5057</v>
      </c>
      <c r="B848" s="297" t="s">
        <v>4320</v>
      </c>
      <c r="C848" s="312"/>
      <c r="D848" s="298" t="s">
        <v>4990</v>
      </c>
      <c r="E848" s="317" t="s">
        <v>4991</v>
      </c>
      <c r="F848" s="318" t="s">
        <v>4987</v>
      </c>
      <c r="G848" s="319">
        <v>615</v>
      </c>
      <c r="H848" s="334"/>
      <c r="I848" s="335" t="s">
        <v>4992</v>
      </c>
    </row>
    <row r="849" spans="1:9" s="321" customFormat="1" ht="39.75" customHeight="1" x14ac:dyDescent="0.45">
      <c r="A849" s="261" t="s">
        <v>5058</v>
      </c>
      <c r="B849" s="302" t="s">
        <v>4320</v>
      </c>
      <c r="C849" s="311"/>
      <c r="D849" s="298" t="s">
        <v>9191</v>
      </c>
      <c r="E849" s="315" t="s">
        <v>4994</v>
      </c>
      <c r="F849" s="318" t="s">
        <v>4987</v>
      </c>
      <c r="G849" s="319">
        <v>615</v>
      </c>
      <c r="H849" s="330"/>
      <c r="I849" s="333" t="s">
        <v>4995</v>
      </c>
    </row>
    <row r="850" spans="1:9" s="321" customFormat="1" ht="39.75" customHeight="1" x14ac:dyDescent="0.45">
      <c r="A850" s="261" t="s">
        <v>5059</v>
      </c>
      <c r="B850" s="297" t="s">
        <v>4327</v>
      </c>
      <c r="C850" s="312"/>
      <c r="D850" s="298" t="s">
        <v>4997</v>
      </c>
      <c r="E850" s="317" t="s">
        <v>4998</v>
      </c>
      <c r="F850" s="334" t="s">
        <v>4999</v>
      </c>
      <c r="G850" s="319">
        <v>615</v>
      </c>
      <c r="H850" s="334"/>
      <c r="I850" s="335" t="s">
        <v>5000</v>
      </c>
    </row>
    <row r="851" spans="1:9" s="321" customFormat="1" ht="39.75" customHeight="1" x14ac:dyDescent="0.45">
      <c r="A851" s="261" t="s">
        <v>5060</v>
      </c>
      <c r="B851" s="302" t="s">
        <v>4582</v>
      </c>
      <c r="C851" s="311"/>
      <c r="D851" s="298" t="s">
        <v>5002</v>
      </c>
      <c r="E851" s="315" t="s">
        <v>5003</v>
      </c>
      <c r="F851" s="334" t="s">
        <v>4999</v>
      </c>
      <c r="G851" s="319">
        <v>615</v>
      </c>
      <c r="H851" s="330"/>
      <c r="I851" s="333" t="s">
        <v>5004</v>
      </c>
    </row>
    <row r="852" spans="1:9" s="321" customFormat="1" ht="39.75" customHeight="1" x14ac:dyDescent="0.45">
      <c r="A852" s="261" t="s">
        <v>5061</v>
      </c>
      <c r="B852" s="297" t="s">
        <v>4582</v>
      </c>
      <c r="C852" s="312"/>
      <c r="D852" s="298" t="s">
        <v>5006</v>
      </c>
      <c r="E852" s="315" t="s">
        <v>5007</v>
      </c>
      <c r="F852" s="334" t="s">
        <v>4999</v>
      </c>
      <c r="G852" s="319">
        <v>615</v>
      </c>
      <c r="H852" s="334"/>
      <c r="I852" s="333" t="s">
        <v>5004</v>
      </c>
    </row>
    <row r="853" spans="1:9" s="321" customFormat="1" ht="39.75" customHeight="1" x14ac:dyDescent="0.45">
      <c r="A853" s="261" t="s">
        <v>5062</v>
      </c>
      <c r="B853" s="302" t="s">
        <v>4333</v>
      </c>
      <c r="C853" s="311"/>
      <c r="D853" s="298" t="s">
        <v>5009</v>
      </c>
      <c r="E853" s="315" t="s">
        <v>5010</v>
      </c>
      <c r="F853" s="334" t="s">
        <v>4999</v>
      </c>
      <c r="G853" s="319">
        <v>615</v>
      </c>
      <c r="H853" s="330"/>
      <c r="I853" s="333" t="s">
        <v>5011</v>
      </c>
    </row>
    <row r="854" spans="1:9" s="321" customFormat="1" ht="39.75" customHeight="1" x14ac:dyDescent="0.45">
      <c r="A854" s="261" t="s">
        <v>5063</v>
      </c>
      <c r="B854" s="302" t="s">
        <v>4333</v>
      </c>
      <c r="C854" s="311"/>
      <c r="D854" s="298" t="s">
        <v>5013</v>
      </c>
      <c r="E854" s="315" t="s">
        <v>5014</v>
      </c>
      <c r="F854" s="334" t="s">
        <v>4999</v>
      </c>
      <c r="G854" s="319">
        <v>615</v>
      </c>
      <c r="H854" s="330"/>
      <c r="I854" s="333" t="s">
        <v>5011</v>
      </c>
    </row>
    <row r="855" spans="1:9" s="321" customFormat="1" ht="39.75" customHeight="1" x14ac:dyDescent="0.45">
      <c r="A855" s="261" t="s">
        <v>5064</v>
      </c>
      <c r="B855" s="302" t="s">
        <v>4333</v>
      </c>
      <c r="C855" s="311"/>
      <c r="D855" s="298" t="s">
        <v>5016</v>
      </c>
      <c r="E855" s="315" t="s">
        <v>5017</v>
      </c>
      <c r="F855" s="334" t="s">
        <v>4999</v>
      </c>
      <c r="G855" s="319">
        <v>615</v>
      </c>
      <c r="H855" s="330"/>
      <c r="I855" s="333" t="s">
        <v>5018</v>
      </c>
    </row>
    <row r="856" spans="1:9" s="321" customFormat="1" ht="39.75" customHeight="1" x14ac:dyDescent="0.45">
      <c r="A856" s="261" t="s">
        <v>5065</v>
      </c>
      <c r="B856" s="297" t="s">
        <v>4938</v>
      </c>
      <c r="C856" s="312"/>
      <c r="D856" s="298" t="s">
        <v>5020</v>
      </c>
      <c r="E856" s="317" t="s">
        <v>5021</v>
      </c>
      <c r="F856" s="334" t="s">
        <v>4999</v>
      </c>
      <c r="G856" s="319">
        <v>615</v>
      </c>
      <c r="H856" s="334"/>
      <c r="I856" s="335" t="s">
        <v>5022</v>
      </c>
    </row>
    <row r="857" spans="1:9" s="321" customFormat="1" ht="39.75" customHeight="1" x14ac:dyDescent="0.45">
      <c r="A857" s="261" t="s">
        <v>5066</v>
      </c>
      <c r="B857" s="297" t="s">
        <v>4313</v>
      </c>
      <c r="C857" s="312"/>
      <c r="D857" s="298" t="s">
        <v>5024</v>
      </c>
      <c r="E857" s="317" t="s">
        <v>5025</v>
      </c>
      <c r="F857" s="334" t="s">
        <v>4999</v>
      </c>
      <c r="G857" s="319">
        <v>615</v>
      </c>
      <c r="H857" s="334"/>
      <c r="I857" s="336" t="s">
        <v>5026</v>
      </c>
    </row>
    <row r="858" spans="1:9" s="321" customFormat="1" ht="39.75" customHeight="1" x14ac:dyDescent="0.45">
      <c r="A858" s="261" t="s">
        <v>5067</v>
      </c>
      <c r="B858" s="302" t="s">
        <v>4951</v>
      </c>
      <c r="C858" s="311"/>
      <c r="D858" s="298" t="s">
        <v>5028</v>
      </c>
      <c r="E858" s="315" t="s">
        <v>5029</v>
      </c>
      <c r="F858" s="330" t="s">
        <v>5030</v>
      </c>
      <c r="G858" s="319">
        <v>615</v>
      </c>
      <c r="H858" s="330"/>
      <c r="I858" s="335" t="s">
        <v>5031</v>
      </c>
    </row>
    <row r="859" spans="1:9" s="321" customFormat="1" ht="39.75" customHeight="1" x14ac:dyDescent="0.45">
      <c r="A859" s="261" t="s">
        <v>5070</v>
      </c>
      <c r="B859" s="297" t="s">
        <v>4951</v>
      </c>
      <c r="C859" s="312"/>
      <c r="D859" s="298" t="s">
        <v>5033</v>
      </c>
      <c r="E859" s="317" t="s">
        <v>5034</v>
      </c>
      <c r="F859" s="318" t="s">
        <v>4999</v>
      </c>
      <c r="G859" s="319">
        <v>615</v>
      </c>
      <c r="H859" s="334"/>
      <c r="I859" s="335" t="s">
        <v>5031</v>
      </c>
    </row>
    <row r="860" spans="1:9" s="321" customFormat="1" ht="39.75" customHeight="1" thickBot="1" x14ac:dyDescent="0.5">
      <c r="A860" s="261" t="s">
        <v>5072</v>
      </c>
      <c r="B860" s="297" t="s">
        <v>4951</v>
      </c>
      <c r="C860" s="312"/>
      <c r="D860" s="298" t="s">
        <v>5036</v>
      </c>
      <c r="E860" s="317" t="s">
        <v>5037</v>
      </c>
      <c r="F860" s="318" t="s">
        <v>4999</v>
      </c>
      <c r="G860" s="319">
        <v>615</v>
      </c>
      <c r="H860" s="334"/>
      <c r="I860" s="335" t="s">
        <v>5031</v>
      </c>
    </row>
    <row r="861" spans="1:9" s="321" customFormat="1" ht="39.75" customHeight="1" x14ac:dyDescent="0.45">
      <c r="A861" s="261" t="s">
        <v>5074</v>
      </c>
      <c r="B861" s="294" t="s">
        <v>4272</v>
      </c>
      <c r="C861" s="310"/>
      <c r="D861" s="295" t="s">
        <v>9192</v>
      </c>
      <c r="E861" s="316" t="s">
        <v>9193</v>
      </c>
      <c r="F861" s="330" t="s">
        <v>4974</v>
      </c>
      <c r="G861" s="325">
        <v>615</v>
      </c>
      <c r="H861" s="331"/>
      <c r="I861" s="332" t="s">
        <v>4975</v>
      </c>
    </row>
    <row r="862" spans="1:9" s="321" customFormat="1" ht="39.75" customHeight="1" x14ac:dyDescent="0.45">
      <c r="A862" s="261" t="s">
        <v>5075</v>
      </c>
      <c r="B862" s="302" t="s">
        <v>4892</v>
      </c>
      <c r="C862" s="311"/>
      <c r="D862" s="298" t="s">
        <v>9194</v>
      </c>
      <c r="E862" s="315" t="s">
        <v>9195</v>
      </c>
      <c r="F862" s="330" t="s">
        <v>4979</v>
      </c>
      <c r="G862" s="319">
        <v>615</v>
      </c>
      <c r="H862" s="330"/>
      <c r="I862" s="333" t="s">
        <v>4980</v>
      </c>
    </row>
    <row r="863" spans="1:9" s="321" customFormat="1" ht="39.75" customHeight="1" x14ac:dyDescent="0.45">
      <c r="A863" s="261" t="s">
        <v>5076</v>
      </c>
      <c r="B863" s="302" t="s">
        <v>4320</v>
      </c>
      <c r="C863" s="311"/>
      <c r="D863" s="298" t="s">
        <v>9196</v>
      </c>
      <c r="E863" s="315" t="s">
        <v>9197</v>
      </c>
      <c r="F863" s="318" t="s">
        <v>4987</v>
      </c>
      <c r="G863" s="319">
        <v>615</v>
      </c>
      <c r="H863" s="330"/>
      <c r="I863" s="333" t="s">
        <v>4988</v>
      </c>
    </row>
    <row r="864" spans="1:9" s="321" customFormat="1" ht="39.75" customHeight="1" x14ac:dyDescent="0.45">
      <c r="A864" s="261" t="s">
        <v>5077</v>
      </c>
      <c r="B864" s="297" t="s">
        <v>4320</v>
      </c>
      <c r="C864" s="312"/>
      <c r="D864" s="329" t="s">
        <v>9198</v>
      </c>
      <c r="E864" s="317" t="s">
        <v>9199</v>
      </c>
      <c r="F864" s="318" t="s">
        <v>4987</v>
      </c>
      <c r="G864" s="319">
        <v>615</v>
      </c>
      <c r="H864" s="334"/>
      <c r="I864" s="335" t="s">
        <v>4992</v>
      </c>
    </row>
    <row r="865" spans="1:9" s="321" customFormat="1" ht="39.75" customHeight="1" x14ac:dyDescent="0.45">
      <c r="A865" s="261" t="s">
        <v>5078</v>
      </c>
      <c r="B865" s="297" t="s">
        <v>4327</v>
      </c>
      <c r="C865" s="312"/>
      <c r="D865" s="298" t="s">
        <v>9200</v>
      </c>
      <c r="E865" s="317" t="s">
        <v>9201</v>
      </c>
      <c r="F865" s="334" t="s">
        <v>4999</v>
      </c>
      <c r="G865" s="319">
        <v>615</v>
      </c>
      <c r="H865" s="334"/>
      <c r="I865" s="335" t="s">
        <v>5000</v>
      </c>
    </row>
    <row r="866" spans="1:9" s="321" customFormat="1" ht="39.75" customHeight="1" x14ac:dyDescent="0.45">
      <c r="A866" s="261" t="s">
        <v>5081</v>
      </c>
      <c r="B866" s="302" t="s">
        <v>4582</v>
      </c>
      <c r="C866" s="311"/>
      <c r="D866" s="298" t="s">
        <v>9202</v>
      </c>
      <c r="E866" s="315" t="s">
        <v>9203</v>
      </c>
      <c r="F866" s="334" t="s">
        <v>4999</v>
      </c>
      <c r="G866" s="319">
        <v>615</v>
      </c>
      <c r="H866" s="330"/>
      <c r="I866" s="333" t="s">
        <v>5004</v>
      </c>
    </row>
    <row r="867" spans="1:9" s="321" customFormat="1" ht="39.75" customHeight="1" x14ac:dyDescent="0.45">
      <c r="A867" s="261" t="s">
        <v>5084</v>
      </c>
      <c r="B867" s="302" t="s">
        <v>4333</v>
      </c>
      <c r="C867" s="311"/>
      <c r="D867" s="329" t="s">
        <v>9204</v>
      </c>
      <c r="E867" s="315" t="s">
        <v>9205</v>
      </c>
      <c r="F867" s="334" t="s">
        <v>4999</v>
      </c>
      <c r="G867" s="319">
        <v>615</v>
      </c>
      <c r="H867" s="330"/>
      <c r="I867" s="333" t="s">
        <v>5011</v>
      </c>
    </row>
    <row r="868" spans="1:9" s="321" customFormat="1" ht="39.75" customHeight="1" x14ac:dyDescent="0.45">
      <c r="A868" s="261" t="s">
        <v>5087</v>
      </c>
      <c r="B868" s="302" t="s">
        <v>4333</v>
      </c>
      <c r="C868" s="311"/>
      <c r="D868" s="298" t="s">
        <v>9206</v>
      </c>
      <c r="E868" s="315" t="s">
        <v>9207</v>
      </c>
      <c r="F868" s="334" t="s">
        <v>4999</v>
      </c>
      <c r="G868" s="319">
        <v>615</v>
      </c>
      <c r="H868" s="330"/>
      <c r="I868" s="333" t="s">
        <v>5011</v>
      </c>
    </row>
    <row r="869" spans="1:9" s="321" customFormat="1" ht="39.75" customHeight="1" x14ac:dyDescent="0.45">
      <c r="A869" s="261" t="s">
        <v>5088</v>
      </c>
      <c r="B869" s="297" t="s">
        <v>4938</v>
      </c>
      <c r="C869" s="312"/>
      <c r="D869" s="298" t="s">
        <v>9208</v>
      </c>
      <c r="E869" s="317" t="s">
        <v>9209</v>
      </c>
      <c r="F869" s="334" t="s">
        <v>4999</v>
      </c>
      <c r="G869" s="319">
        <v>615</v>
      </c>
      <c r="H869" s="334"/>
      <c r="I869" s="335" t="s">
        <v>5022</v>
      </c>
    </row>
    <row r="870" spans="1:9" s="321" customFormat="1" ht="39.75" customHeight="1" x14ac:dyDescent="0.45">
      <c r="A870" s="261" t="s">
        <v>5089</v>
      </c>
      <c r="B870" s="297" t="s">
        <v>4313</v>
      </c>
      <c r="C870" s="312"/>
      <c r="D870" s="329" t="s">
        <v>9210</v>
      </c>
      <c r="E870" s="317" t="s">
        <v>9211</v>
      </c>
      <c r="F870" s="334" t="s">
        <v>4999</v>
      </c>
      <c r="G870" s="319">
        <v>615</v>
      </c>
      <c r="H870" s="334"/>
      <c r="I870" s="336" t="s">
        <v>5026</v>
      </c>
    </row>
    <row r="871" spans="1:9" s="321" customFormat="1" ht="39.75" customHeight="1" x14ac:dyDescent="0.45">
      <c r="A871" s="261" t="s">
        <v>5092</v>
      </c>
      <c r="B871" s="302" t="s">
        <v>4951</v>
      </c>
      <c r="C871" s="311"/>
      <c r="D871" s="298" t="s">
        <v>9212</v>
      </c>
      <c r="E871" s="315" t="s">
        <v>9213</v>
      </c>
      <c r="F871" s="330" t="s">
        <v>5030</v>
      </c>
      <c r="G871" s="319">
        <v>615</v>
      </c>
      <c r="H871" s="330"/>
      <c r="I871" s="335" t="s">
        <v>5031</v>
      </c>
    </row>
    <row r="872" spans="1:9" s="321" customFormat="1" ht="39.75" customHeight="1" x14ac:dyDescent="0.45">
      <c r="A872" s="261" t="s">
        <v>5093</v>
      </c>
      <c r="B872" s="297" t="s">
        <v>4951</v>
      </c>
      <c r="C872" s="312"/>
      <c r="D872" s="298" t="s">
        <v>9214</v>
      </c>
      <c r="E872" s="317" t="s">
        <v>9215</v>
      </c>
      <c r="F872" s="318" t="s">
        <v>4999</v>
      </c>
      <c r="G872" s="319">
        <v>615</v>
      </c>
      <c r="H872" s="334"/>
      <c r="I872" s="335" t="s">
        <v>5031</v>
      </c>
    </row>
    <row r="873" spans="1:9" s="321" customFormat="1" ht="39.75" customHeight="1" x14ac:dyDescent="0.45">
      <c r="A873" s="261" t="s">
        <v>5095</v>
      </c>
      <c r="B873" s="297" t="s">
        <v>4951</v>
      </c>
      <c r="C873" s="312"/>
      <c r="D873" s="329" t="s">
        <v>9216</v>
      </c>
      <c r="E873" s="317" t="s">
        <v>9217</v>
      </c>
      <c r="F873" s="318" t="s">
        <v>4999</v>
      </c>
      <c r="G873" s="319">
        <v>615</v>
      </c>
      <c r="H873" s="334"/>
      <c r="I873" s="335" t="s">
        <v>5031</v>
      </c>
    </row>
    <row r="874" spans="1:9" ht="39.75" customHeight="1" x14ac:dyDescent="0.45">
      <c r="A874" s="261" t="s">
        <v>5096</v>
      </c>
      <c r="B874" s="262" t="s">
        <v>609</v>
      </c>
      <c r="D874" s="313" t="s">
        <v>2573</v>
      </c>
      <c r="E874" s="277" t="s">
        <v>2574</v>
      </c>
      <c r="F874" s="282"/>
      <c r="G874" s="282"/>
      <c r="H874" s="275"/>
    </row>
    <row r="875" spans="1:9" ht="39.75" customHeight="1" x14ac:dyDescent="0.45">
      <c r="A875" s="261" t="s">
        <v>5099</v>
      </c>
      <c r="B875" s="262" t="s">
        <v>2272</v>
      </c>
      <c r="D875" s="262" t="s">
        <v>2575</v>
      </c>
      <c r="E875" s="277" t="s">
        <v>2576</v>
      </c>
      <c r="F875" s="282"/>
      <c r="G875" s="282"/>
      <c r="H875" s="275"/>
    </row>
    <row r="876" spans="1:9" ht="39.75" customHeight="1" x14ac:dyDescent="0.45">
      <c r="A876" s="261" t="s">
        <v>5100</v>
      </c>
      <c r="B876" s="262" t="s">
        <v>2272</v>
      </c>
      <c r="D876" s="262" t="s">
        <v>2577</v>
      </c>
      <c r="E876" s="277" t="s">
        <v>2578</v>
      </c>
      <c r="F876" s="282"/>
      <c r="G876" s="282"/>
      <c r="H876" s="275"/>
    </row>
    <row r="877" spans="1:9" ht="39.75" customHeight="1" x14ac:dyDescent="0.45">
      <c r="A877" s="261" t="s">
        <v>5103</v>
      </c>
      <c r="B877" s="262" t="s">
        <v>2272</v>
      </c>
      <c r="D877" s="262" t="s">
        <v>2579</v>
      </c>
      <c r="E877" s="277" t="s">
        <v>2580</v>
      </c>
      <c r="F877" s="282"/>
      <c r="G877" s="282"/>
      <c r="H877" s="275"/>
    </row>
    <row r="878" spans="1:9" ht="39.75" customHeight="1" x14ac:dyDescent="0.45">
      <c r="A878" s="261" t="s">
        <v>5104</v>
      </c>
      <c r="B878" s="262" t="s">
        <v>2201</v>
      </c>
      <c r="D878" s="262" t="s">
        <v>2581</v>
      </c>
      <c r="E878" s="277" t="s">
        <v>2582</v>
      </c>
      <c r="F878" s="282"/>
      <c r="G878" s="282"/>
      <c r="H878" s="275"/>
    </row>
    <row r="879" spans="1:9" ht="39.75" customHeight="1" x14ac:dyDescent="0.45">
      <c r="A879" s="261" t="s">
        <v>5105</v>
      </c>
      <c r="B879" s="262" t="s">
        <v>2201</v>
      </c>
      <c r="D879" s="262" t="s">
        <v>2583</v>
      </c>
      <c r="E879" s="277" t="s">
        <v>2584</v>
      </c>
      <c r="F879" s="282"/>
      <c r="G879" s="282"/>
      <c r="H879" s="275"/>
    </row>
    <row r="880" spans="1:9" ht="39.75" customHeight="1" x14ac:dyDescent="0.45">
      <c r="A880" s="261" t="s">
        <v>5106</v>
      </c>
      <c r="B880" s="262" t="s">
        <v>2201</v>
      </c>
      <c r="D880" s="262" t="s">
        <v>2585</v>
      </c>
      <c r="E880" s="277" t="s">
        <v>2586</v>
      </c>
      <c r="F880" s="282"/>
      <c r="G880" s="282"/>
      <c r="H880" s="275"/>
    </row>
    <row r="881" spans="1:8" ht="39.75" customHeight="1" x14ac:dyDescent="0.45">
      <c r="A881" s="261" t="s">
        <v>5107</v>
      </c>
      <c r="B881" s="262" t="s">
        <v>2509</v>
      </c>
      <c r="D881" s="262" t="s">
        <v>2587</v>
      </c>
      <c r="E881" s="277" t="s">
        <v>2588</v>
      </c>
      <c r="F881" s="282"/>
      <c r="G881" s="282"/>
      <c r="H881" s="275"/>
    </row>
    <row r="882" spans="1:8" ht="39.75" customHeight="1" x14ac:dyDescent="0.45">
      <c r="A882" s="261" t="s">
        <v>5108</v>
      </c>
      <c r="B882" s="262" t="s">
        <v>621</v>
      </c>
      <c r="D882" s="262" t="s">
        <v>2589</v>
      </c>
      <c r="E882" s="307" t="s">
        <v>9218</v>
      </c>
      <c r="F882" s="308"/>
      <c r="G882" s="308"/>
      <c r="H882" s="309"/>
    </row>
    <row r="883" spans="1:8" ht="39.75" customHeight="1" x14ac:dyDescent="0.45">
      <c r="A883" s="261" t="s">
        <v>5109</v>
      </c>
      <c r="B883" s="262" t="s">
        <v>635</v>
      </c>
      <c r="D883" s="262" t="s">
        <v>2590</v>
      </c>
      <c r="E883" s="277" t="s">
        <v>9219</v>
      </c>
      <c r="F883" s="282"/>
      <c r="G883" s="282"/>
      <c r="H883" s="275"/>
    </row>
    <row r="884" spans="1:8" ht="39.75" customHeight="1" x14ac:dyDescent="0.45">
      <c r="A884" s="261" t="s">
        <v>5110</v>
      </c>
      <c r="B884" s="262" t="s">
        <v>609</v>
      </c>
      <c r="D884" s="262" t="s">
        <v>2591</v>
      </c>
      <c r="E884" s="277" t="s">
        <v>2592</v>
      </c>
      <c r="F884" s="282"/>
      <c r="G884" s="282"/>
      <c r="H884" s="275"/>
    </row>
    <row r="885" spans="1:8" ht="39.75" customHeight="1" x14ac:dyDescent="0.45">
      <c r="A885" s="261" t="s">
        <v>5113</v>
      </c>
      <c r="B885" s="262" t="s">
        <v>2272</v>
      </c>
      <c r="D885" s="262" t="s">
        <v>2593</v>
      </c>
      <c r="E885" s="277" t="s">
        <v>2594</v>
      </c>
      <c r="F885" s="282"/>
      <c r="G885" s="282"/>
      <c r="H885" s="275"/>
    </row>
    <row r="886" spans="1:8" ht="39.75" customHeight="1" x14ac:dyDescent="0.45">
      <c r="A886" s="261" t="s">
        <v>5116</v>
      </c>
      <c r="B886" s="262" t="s">
        <v>2201</v>
      </c>
      <c r="D886" s="262" t="s">
        <v>2595</v>
      </c>
      <c r="E886" s="277" t="s">
        <v>2596</v>
      </c>
      <c r="F886" s="282"/>
      <c r="G886" s="282"/>
      <c r="H886" s="275"/>
    </row>
    <row r="887" spans="1:8" ht="39.75" customHeight="1" x14ac:dyDescent="0.45">
      <c r="A887" s="261" t="s">
        <v>5119</v>
      </c>
      <c r="B887" s="262" t="s">
        <v>2509</v>
      </c>
      <c r="D887" s="262" t="s">
        <v>2597</v>
      </c>
      <c r="E887" s="277" t="s">
        <v>2598</v>
      </c>
      <c r="F887" s="282"/>
      <c r="G887" s="282"/>
      <c r="H887" s="275"/>
    </row>
    <row r="888" spans="1:8" ht="39.75" customHeight="1" x14ac:dyDescent="0.45">
      <c r="A888" s="261" t="s">
        <v>5122</v>
      </c>
      <c r="B888" s="262" t="s">
        <v>621</v>
      </c>
      <c r="D888" s="262" t="s">
        <v>2599</v>
      </c>
      <c r="E888" s="307" t="s">
        <v>9220</v>
      </c>
      <c r="F888" s="308"/>
      <c r="G888" s="308"/>
      <c r="H888" s="309"/>
    </row>
    <row r="889" spans="1:8" ht="39.75" customHeight="1" x14ac:dyDescent="0.45">
      <c r="A889" s="261" t="s">
        <v>5123</v>
      </c>
      <c r="B889" s="262" t="s">
        <v>635</v>
      </c>
      <c r="D889" s="262" t="s">
        <v>2600</v>
      </c>
      <c r="E889" s="277" t="s">
        <v>9221</v>
      </c>
      <c r="F889" s="282"/>
      <c r="G889" s="282"/>
      <c r="H889" s="275"/>
    </row>
    <row r="890" spans="1:8" ht="39.75" customHeight="1" x14ac:dyDescent="0.45">
      <c r="A890" s="261" t="s">
        <v>5124</v>
      </c>
      <c r="B890" s="262" t="s">
        <v>609</v>
      </c>
      <c r="D890" s="262" t="s">
        <v>2601</v>
      </c>
      <c r="E890" s="277" t="s">
        <v>2602</v>
      </c>
      <c r="F890" s="282"/>
      <c r="G890" s="282"/>
      <c r="H890" s="275"/>
    </row>
    <row r="891" spans="1:8" ht="39.75" customHeight="1" x14ac:dyDescent="0.45">
      <c r="A891" s="261" t="s">
        <v>5125</v>
      </c>
      <c r="B891" s="262" t="s">
        <v>609</v>
      </c>
      <c r="D891" s="262" t="s">
        <v>2603</v>
      </c>
      <c r="E891" s="277" t="s">
        <v>2604</v>
      </c>
      <c r="F891" s="282"/>
      <c r="G891" s="282"/>
      <c r="H891" s="275"/>
    </row>
    <row r="892" spans="1:8" ht="39.75" customHeight="1" x14ac:dyDescent="0.45">
      <c r="A892" s="261" t="s">
        <v>5126</v>
      </c>
      <c r="B892" s="262" t="s">
        <v>2201</v>
      </c>
      <c r="D892" s="262" t="s">
        <v>2605</v>
      </c>
      <c r="E892" s="277" t="s">
        <v>2606</v>
      </c>
      <c r="F892" s="282"/>
      <c r="G892" s="282"/>
      <c r="H892" s="275"/>
    </row>
    <row r="893" spans="1:8" ht="39.75" customHeight="1" x14ac:dyDescent="0.45">
      <c r="A893" s="261" t="s">
        <v>5129</v>
      </c>
      <c r="B893" s="262" t="s">
        <v>2201</v>
      </c>
      <c r="D893" s="262" t="s">
        <v>2607</v>
      </c>
      <c r="E893" s="277" t="s">
        <v>2608</v>
      </c>
      <c r="F893" s="282"/>
      <c r="G893" s="282"/>
      <c r="H893" s="275"/>
    </row>
    <row r="894" spans="1:8" ht="39.75" customHeight="1" x14ac:dyDescent="0.45">
      <c r="A894" s="261" t="s">
        <v>5132</v>
      </c>
      <c r="B894" s="262" t="s">
        <v>2201</v>
      </c>
      <c r="D894" s="262" t="s">
        <v>2609</v>
      </c>
      <c r="E894" s="277" t="s">
        <v>2610</v>
      </c>
      <c r="F894" s="282"/>
      <c r="G894" s="282"/>
      <c r="H894" s="275"/>
    </row>
    <row r="895" spans="1:8" ht="39.75" customHeight="1" x14ac:dyDescent="0.45">
      <c r="A895" s="261" t="s">
        <v>5133</v>
      </c>
      <c r="B895" s="262" t="s">
        <v>2201</v>
      </c>
      <c r="D895" s="262" t="s">
        <v>2611</v>
      </c>
      <c r="E895" s="277" t="s">
        <v>2612</v>
      </c>
      <c r="F895" s="282"/>
      <c r="G895" s="282"/>
      <c r="H895" s="275"/>
    </row>
    <row r="896" spans="1:8" ht="39.75" customHeight="1" x14ac:dyDescent="0.45">
      <c r="A896" s="261" t="s">
        <v>5134</v>
      </c>
      <c r="B896" s="262" t="s">
        <v>2509</v>
      </c>
      <c r="D896" s="262" t="s">
        <v>2613</v>
      </c>
      <c r="E896" s="277" t="s">
        <v>2614</v>
      </c>
      <c r="F896" s="282"/>
      <c r="G896" s="282"/>
      <c r="H896" s="275"/>
    </row>
    <row r="897" spans="1:8" ht="39.75" customHeight="1" x14ac:dyDescent="0.45">
      <c r="A897" s="261" t="s">
        <v>5137</v>
      </c>
      <c r="B897" s="262" t="s">
        <v>625</v>
      </c>
      <c r="D897" s="262" t="s">
        <v>2615</v>
      </c>
      <c r="E897" s="277" t="s">
        <v>2616</v>
      </c>
      <c r="F897" s="282"/>
      <c r="G897" s="282"/>
      <c r="H897" s="275"/>
    </row>
    <row r="898" spans="1:8" ht="39.75" customHeight="1" x14ac:dyDescent="0.45">
      <c r="A898" s="261" t="s">
        <v>5140</v>
      </c>
      <c r="B898" s="262" t="s">
        <v>625</v>
      </c>
      <c r="D898" s="262" t="s">
        <v>2617</v>
      </c>
      <c r="E898" s="277" t="s">
        <v>2618</v>
      </c>
      <c r="F898" s="282"/>
      <c r="G898" s="282"/>
      <c r="H898" s="275"/>
    </row>
    <row r="899" spans="1:8" ht="39.75" customHeight="1" x14ac:dyDescent="0.45">
      <c r="A899" s="261" t="s">
        <v>5143</v>
      </c>
      <c r="B899" s="262" t="s">
        <v>2491</v>
      </c>
      <c r="D899" s="262" t="s">
        <v>2619</v>
      </c>
      <c r="E899" s="277" t="s">
        <v>2620</v>
      </c>
      <c r="F899" s="282"/>
      <c r="G899" s="282"/>
      <c r="H899" s="275"/>
    </row>
    <row r="900" spans="1:8" ht="39.75" customHeight="1" x14ac:dyDescent="0.45">
      <c r="A900" s="261" t="s">
        <v>5146</v>
      </c>
      <c r="B900" s="268" t="s">
        <v>2491</v>
      </c>
      <c r="D900" s="262" t="s">
        <v>2621</v>
      </c>
      <c r="E900" s="277" t="s">
        <v>2622</v>
      </c>
      <c r="F900" s="282"/>
      <c r="G900" s="282"/>
      <c r="H900" s="275"/>
    </row>
    <row r="901" spans="1:8" ht="39.75" customHeight="1" x14ac:dyDescent="0.45">
      <c r="A901" s="261" t="s">
        <v>5148</v>
      </c>
      <c r="B901" s="268" t="s">
        <v>2491</v>
      </c>
      <c r="D901" s="262" t="s">
        <v>2623</v>
      </c>
      <c r="E901" s="277" t="s">
        <v>2624</v>
      </c>
      <c r="F901" s="282"/>
      <c r="G901" s="282"/>
      <c r="H901" s="275"/>
    </row>
    <row r="902" spans="1:8" ht="39.75" customHeight="1" thickBot="1" x14ac:dyDescent="0.5">
      <c r="A902" s="261" t="s">
        <v>5150</v>
      </c>
      <c r="B902" s="262" t="s">
        <v>635</v>
      </c>
      <c r="D902" s="262" t="s">
        <v>2625</v>
      </c>
      <c r="E902" s="277" t="s">
        <v>2616</v>
      </c>
      <c r="F902" s="282"/>
      <c r="G902" s="282"/>
      <c r="H902" s="275"/>
    </row>
    <row r="903" spans="1:8" ht="39.75" customHeight="1" x14ac:dyDescent="0.45">
      <c r="A903" s="261" t="s">
        <v>5154</v>
      </c>
      <c r="B903" s="294" t="s">
        <v>4272</v>
      </c>
      <c r="C903" s="310"/>
      <c r="D903" s="295" t="s">
        <v>5068</v>
      </c>
      <c r="E903" s="316" t="s">
        <v>5069</v>
      </c>
      <c r="F903" s="282"/>
      <c r="G903" s="282"/>
      <c r="H903" s="323"/>
    </row>
    <row r="904" spans="1:8" ht="39.75" customHeight="1" x14ac:dyDescent="0.45">
      <c r="A904" s="261" t="s">
        <v>5157</v>
      </c>
      <c r="B904" s="297" t="s">
        <v>4443</v>
      </c>
      <c r="C904" s="312"/>
      <c r="D904" s="298" t="s">
        <v>5071</v>
      </c>
      <c r="E904" s="315" t="s">
        <v>5069</v>
      </c>
      <c r="F904" s="282"/>
      <c r="G904" s="282"/>
      <c r="H904" s="323"/>
    </row>
    <row r="905" spans="1:8" ht="39.75" customHeight="1" x14ac:dyDescent="0.45">
      <c r="A905" s="261" t="s">
        <v>5160</v>
      </c>
      <c r="B905" s="297" t="s">
        <v>4832</v>
      </c>
      <c r="C905" s="312"/>
      <c r="D905" s="298" t="s">
        <v>5073</v>
      </c>
      <c r="E905" s="315" t="s">
        <v>5069</v>
      </c>
      <c r="F905" s="282"/>
      <c r="G905" s="282"/>
      <c r="H905" s="323"/>
    </row>
    <row r="906" spans="1:8" ht="39.75" customHeight="1" x14ac:dyDescent="0.45">
      <c r="A906" s="261" t="s">
        <v>5163</v>
      </c>
      <c r="B906" s="262" t="s">
        <v>2314</v>
      </c>
      <c r="D906" s="262" t="s">
        <v>2626</v>
      </c>
      <c r="E906" s="277" t="s">
        <v>2627</v>
      </c>
      <c r="F906" s="282"/>
      <c r="G906" s="275"/>
    </row>
    <row r="907" spans="1:8" ht="39.75" customHeight="1" x14ac:dyDescent="0.45">
      <c r="A907" s="261" t="s">
        <v>5166</v>
      </c>
      <c r="B907" s="262" t="s">
        <v>625</v>
      </c>
      <c r="D907" s="262" t="s">
        <v>2628</v>
      </c>
      <c r="E907" s="277" t="s">
        <v>2629</v>
      </c>
      <c r="F907" s="282"/>
      <c r="G907" s="275"/>
    </row>
    <row r="908" spans="1:8" ht="39.75" customHeight="1" x14ac:dyDescent="0.45">
      <c r="A908" s="261" t="s">
        <v>2271</v>
      </c>
      <c r="B908" s="262" t="s">
        <v>2201</v>
      </c>
      <c r="D908" s="262" t="s">
        <v>2630</v>
      </c>
      <c r="E908" s="277" t="s">
        <v>2631</v>
      </c>
      <c r="F908" s="282"/>
      <c r="G908" s="275"/>
    </row>
    <row r="909" spans="1:8" ht="39.75" customHeight="1" x14ac:dyDescent="0.45">
      <c r="A909" s="261" t="s">
        <v>2274</v>
      </c>
      <c r="B909" s="262" t="s">
        <v>2201</v>
      </c>
      <c r="D909" s="262" t="s">
        <v>2632</v>
      </c>
      <c r="E909" s="277" t="s">
        <v>2633</v>
      </c>
      <c r="F909" s="282"/>
      <c r="G909" s="275"/>
    </row>
    <row r="910" spans="1:8" ht="39.75" customHeight="1" x14ac:dyDescent="0.45">
      <c r="A910" s="261" t="s">
        <v>2277</v>
      </c>
      <c r="B910" s="262" t="s">
        <v>2201</v>
      </c>
      <c r="D910" s="262" t="s">
        <v>9222</v>
      </c>
      <c r="E910" s="277" t="s">
        <v>9223</v>
      </c>
      <c r="F910" s="282"/>
      <c r="G910" s="275"/>
    </row>
    <row r="911" spans="1:8" ht="39.75" customHeight="1" x14ac:dyDescent="0.45">
      <c r="A911" s="261" t="s">
        <v>2279</v>
      </c>
      <c r="B911" s="262" t="s">
        <v>2201</v>
      </c>
      <c r="D911" s="262" t="s">
        <v>9224</v>
      </c>
      <c r="E911" s="277" t="s">
        <v>9225</v>
      </c>
      <c r="F911" s="282"/>
      <c r="G911" s="275"/>
    </row>
    <row r="912" spans="1:8" ht="39.75" customHeight="1" x14ac:dyDescent="0.45">
      <c r="A912" s="261" t="s">
        <v>2282</v>
      </c>
      <c r="B912" s="262" t="s">
        <v>2201</v>
      </c>
      <c r="D912" s="262" t="s">
        <v>9226</v>
      </c>
      <c r="E912" s="277" t="s">
        <v>3275</v>
      </c>
      <c r="F912" s="282"/>
      <c r="G912" s="275"/>
    </row>
    <row r="913" spans="1:7" ht="39.75" customHeight="1" x14ac:dyDescent="0.45">
      <c r="A913" s="261" t="s">
        <v>2285</v>
      </c>
      <c r="B913" s="297" t="s">
        <v>4443</v>
      </c>
      <c r="C913" s="311"/>
      <c r="D913" s="306" t="s">
        <v>5079</v>
      </c>
      <c r="E913" s="315" t="s">
        <v>5080</v>
      </c>
      <c r="F913" s="282"/>
      <c r="G913" s="275"/>
    </row>
    <row r="914" spans="1:7" ht="39.75" customHeight="1" x14ac:dyDescent="0.45">
      <c r="A914" s="261" t="s">
        <v>2287</v>
      </c>
      <c r="B914" s="262" t="s">
        <v>2201</v>
      </c>
      <c r="D914" s="262" t="s">
        <v>9227</v>
      </c>
      <c r="E914" s="277" t="s">
        <v>3279</v>
      </c>
      <c r="F914" s="282"/>
      <c r="G914" s="275"/>
    </row>
    <row r="915" spans="1:7" ht="39.75" customHeight="1" x14ac:dyDescent="0.45">
      <c r="A915" s="261" t="s">
        <v>2288</v>
      </c>
      <c r="B915" s="297" t="s">
        <v>4443</v>
      </c>
      <c r="C915" s="312"/>
      <c r="D915" s="298" t="s">
        <v>5082</v>
      </c>
      <c r="E915" s="317" t="s">
        <v>5083</v>
      </c>
      <c r="F915" s="282"/>
      <c r="G915" s="275"/>
    </row>
    <row r="916" spans="1:7" ht="39.75" customHeight="1" x14ac:dyDescent="0.45">
      <c r="A916" s="261" t="s">
        <v>2290</v>
      </c>
      <c r="B916" s="262" t="s">
        <v>2201</v>
      </c>
      <c r="D916" s="262" t="s">
        <v>9228</v>
      </c>
      <c r="E916" s="277" t="s">
        <v>9229</v>
      </c>
      <c r="F916" s="282"/>
      <c r="G916" s="275"/>
    </row>
    <row r="917" spans="1:7" ht="39.75" customHeight="1" x14ac:dyDescent="0.45">
      <c r="A917" s="261" t="s">
        <v>2292</v>
      </c>
      <c r="B917" s="297" t="s">
        <v>4443</v>
      </c>
      <c r="C917" s="311"/>
      <c r="D917" s="306" t="s">
        <v>5085</v>
      </c>
      <c r="E917" s="315" t="s">
        <v>5086</v>
      </c>
      <c r="F917" s="282"/>
      <c r="G917" s="275"/>
    </row>
    <row r="918" spans="1:7" ht="39.75" customHeight="1" x14ac:dyDescent="0.45">
      <c r="A918" s="261" t="s">
        <v>2295</v>
      </c>
      <c r="B918" s="262" t="s">
        <v>2201</v>
      </c>
      <c r="D918" s="262" t="s">
        <v>2634</v>
      </c>
      <c r="E918" s="277" t="s">
        <v>2635</v>
      </c>
      <c r="F918" s="282"/>
      <c r="G918" s="275"/>
    </row>
    <row r="919" spans="1:7" ht="39.75" customHeight="1" x14ac:dyDescent="0.45">
      <c r="A919" s="261" t="s">
        <v>5187</v>
      </c>
      <c r="B919" s="262" t="s">
        <v>2201</v>
      </c>
      <c r="D919" s="262" t="s">
        <v>2636</v>
      </c>
      <c r="E919" s="277" t="s">
        <v>2637</v>
      </c>
      <c r="F919" s="282"/>
      <c r="G919" s="275"/>
    </row>
    <row r="920" spans="1:7" ht="39.75" customHeight="1" x14ac:dyDescent="0.45">
      <c r="A920" s="261" t="s">
        <v>5190</v>
      </c>
      <c r="B920" s="302" t="s">
        <v>4443</v>
      </c>
      <c r="C920" s="311"/>
      <c r="D920" s="306" t="s">
        <v>5090</v>
      </c>
      <c r="E920" s="315" t="s">
        <v>5091</v>
      </c>
      <c r="F920" s="282"/>
      <c r="G920" s="275"/>
    </row>
    <row r="921" spans="1:7" ht="39.75" customHeight="1" x14ac:dyDescent="0.45">
      <c r="A921" s="261" t="s">
        <v>5193</v>
      </c>
      <c r="B921" s="262" t="s">
        <v>2201</v>
      </c>
      <c r="D921" s="262" t="s">
        <v>9230</v>
      </c>
      <c r="E921" s="277" t="s">
        <v>9231</v>
      </c>
      <c r="F921" s="282"/>
      <c r="G921" s="275"/>
    </row>
    <row r="922" spans="1:7" ht="39.75" customHeight="1" x14ac:dyDescent="0.45">
      <c r="A922" s="261" t="s">
        <v>5196</v>
      </c>
      <c r="B922" s="262" t="s">
        <v>9232</v>
      </c>
      <c r="D922" s="262" t="s">
        <v>9233</v>
      </c>
      <c r="E922" s="277" t="s">
        <v>9234</v>
      </c>
      <c r="F922" s="282"/>
      <c r="G922" s="275"/>
    </row>
    <row r="923" spans="1:7" ht="39.75" customHeight="1" x14ac:dyDescent="0.45">
      <c r="A923" s="261" t="s">
        <v>5199</v>
      </c>
      <c r="B923" s="262" t="s">
        <v>2201</v>
      </c>
      <c r="D923" s="313" t="s">
        <v>2638</v>
      </c>
      <c r="E923" s="277" t="s">
        <v>2639</v>
      </c>
      <c r="F923" s="282"/>
      <c r="G923" s="275"/>
    </row>
    <row r="924" spans="1:7" ht="39.75" customHeight="1" x14ac:dyDescent="0.45">
      <c r="A924" s="261" t="s">
        <v>5200</v>
      </c>
      <c r="B924" s="337" t="s">
        <v>4443</v>
      </c>
      <c r="C924" s="311"/>
      <c r="D924" s="338" t="s">
        <v>9235</v>
      </c>
      <c r="E924" s="315" t="s">
        <v>5094</v>
      </c>
      <c r="F924" s="282"/>
      <c r="G924" s="275"/>
    </row>
    <row r="925" spans="1:7" ht="39.75" customHeight="1" x14ac:dyDescent="0.45">
      <c r="A925" s="261" t="s">
        <v>5201</v>
      </c>
      <c r="B925" s="262" t="s">
        <v>2201</v>
      </c>
      <c r="D925" s="262" t="s">
        <v>9236</v>
      </c>
      <c r="E925" s="277" t="s">
        <v>3299</v>
      </c>
      <c r="F925" s="282"/>
      <c r="G925" s="275"/>
    </row>
    <row r="926" spans="1:7" ht="39.75" customHeight="1" x14ac:dyDescent="0.45">
      <c r="A926" s="261" t="s">
        <v>5204</v>
      </c>
      <c r="B926" s="262" t="s">
        <v>2201</v>
      </c>
      <c r="D926" s="313" t="s">
        <v>2640</v>
      </c>
      <c r="E926" s="277" t="s">
        <v>2641</v>
      </c>
      <c r="F926" s="282"/>
      <c r="G926" s="275"/>
    </row>
    <row r="927" spans="1:7" ht="39.75" customHeight="1" x14ac:dyDescent="0.45">
      <c r="A927" s="261" t="s">
        <v>5205</v>
      </c>
      <c r="B927" s="339" t="s">
        <v>9237</v>
      </c>
      <c r="C927" s="306" t="s">
        <v>5097</v>
      </c>
      <c r="D927" s="306" t="s">
        <v>5097</v>
      </c>
      <c r="E927" s="315" t="s">
        <v>5098</v>
      </c>
      <c r="F927" s="282"/>
      <c r="G927" s="275"/>
    </row>
    <row r="928" spans="1:7" ht="39.75" customHeight="1" x14ac:dyDescent="0.45">
      <c r="A928" s="261" t="s">
        <v>5206</v>
      </c>
      <c r="B928" s="262" t="s">
        <v>2201</v>
      </c>
      <c r="D928" s="262" t="s">
        <v>9238</v>
      </c>
      <c r="E928" s="277" t="s">
        <v>9239</v>
      </c>
      <c r="F928" s="282"/>
      <c r="G928" s="275"/>
    </row>
    <row r="929" spans="1:8" ht="39.75" customHeight="1" x14ac:dyDescent="0.45">
      <c r="A929" s="261" t="s">
        <v>5207</v>
      </c>
      <c r="B929" s="262" t="s">
        <v>2201</v>
      </c>
      <c r="D929" s="313" t="s">
        <v>2642</v>
      </c>
      <c r="E929" s="277" t="s">
        <v>2643</v>
      </c>
      <c r="F929" s="282"/>
      <c r="G929" s="275"/>
    </row>
    <row r="930" spans="1:8" ht="39.75" customHeight="1" x14ac:dyDescent="0.45">
      <c r="A930" s="261" t="s">
        <v>5208</v>
      </c>
      <c r="B930" s="339" t="s">
        <v>9240</v>
      </c>
      <c r="C930" s="311"/>
      <c r="D930" s="306" t="s">
        <v>5101</v>
      </c>
      <c r="E930" s="315" t="s">
        <v>5102</v>
      </c>
      <c r="F930" s="282"/>
      <c r="G930" s="282"/>
    </row>
    <row r="931" spans="1:8" ht="39.75" customHeight="1" x14ac:dyDescent="0.45">
      <c r="A931" s="261" t="s">
        <v>5212</v>
      </c>
      <c r="B931" s="262" t="s">
        <v>2201</v>
      </c>
      <c r="D931" s="262" t="s">
        <v>9241</v>
      </c>
      <c r="E931" s="277" t="s">
        <v>9242</v>
      </c>
      <c r="F931" s="282"/>
      <c r="G931" s="275"/>
    </row>
    <row r="932" spans="1:8" ht="39.75" customHeight="1" x14ac:dyDescent="0.45">
      <c r="A932" s="261" t="s">
        <v>5213</v>
      </c>
      <c r="B932" s="262" t="s">
        <v>2201</v>
      </c>
      <c r="D932" s="262" t="s">
        <v>2644</v>
      </c>
      <c r="E932" s="277" t="s">
        <v>2645</v>
      </c>
      <c r="F932" s="282"/>
      <c r="G932" s="282"/>
      <c r="H932" s="275"/>
    </row>
    <row r="933" spans="1:8" ht="39.75" customHeight="1" x14ac:dyDescent="0.45">
      <c r="A933" s="261" t="s">
        <v>5216</v>
      </c>
      <c r="B933" s="262" t="s">
        <v>2201</v>
      </c>
      <c r="D933" s="262" t="s">
        <v>2646</v>
      </c>
      <c r="E933" s="277" t="s">
        <v>2647</v>
      </c>
      <c r="F933" s="282"/>
      <c r="G933" s="282"/>
      <c r="H933" s="275"/>
    </row>
    <row r="934" spans="1:8" ht="39.75" customHeight="1" x14ac:dyDescent="0.45">
      <c r="A934" s="261" t="s">
        <v>5219</v>
      </c>
      <c r="B934" s="262" t="s">
        <v>2201</v>
      </c>
      <c r="D934" s="262" t="s">
        <v>2648</v>
      </c>
      <c r="E934" s="277" t="s">
        <v>2649</v>
      </c>
      <c r="F934" s="282"/>
      <c r="G934" s="282"/>
      <c r="H934" s="275"/>
    </row>
    <row r="935" spans="1:8" ht="39.75" customHeight="1" x14ac:dyDescent="0.45">
      <c r="A935" s="261" t="s">
        <v>5222</v>
      </c>
      <c r="B935" s="262" t="s">
        <v>2201</v>
      </c>
      <c r="D935" s="262" t="s">
        <v>2650</v>
      </c>
      <c r="E935" s="277" t="s">
        <v>2651</v>
      </c>
      <c r="F935" s="282"/>
      <c r="G935" s="282"/>
      <c r="H935" s="275"/>
    </row>
    <row r="936" spans="1:8" ht="39.75" customHeight="1" x14ac:dyDescent="0.45">
      <c r="A936" s="261" t="s">
        <v>5223</v>
      </c>
      <c r="B936" s="262" t="s">
        <v>2201</v>
      </c>
      <c r="D936" s="262" t="s">
        <v>2652</v>
      </c>
      <c r="E936" s="277" t="s">
        <v>2653</v>
      </c>
      <c r="F936" s="282"/>
      <c r="G936" s="282"/>
      <c r="H936" s="275"/>
    </row>
    <row r="937" spans="1:8" ht="39.75" customHeight="1" x14ac:dyDescent="0.45">
      <c r="A937" s="261" t="s">
        <v>5227</v>
      </c>
      <c r="B937" s="262" t="s">
        <v>2201</v>
      </c>
      <c r="D937" s="262" t="s">
        <v>2654</v>
      </c>
      <c r="E937" s="277" t="s">
        <v>2655</v>
      </c>
      <c r="F937" s="282"/>
      <c r="G937" s="282"/>
      <c r="H937" s="275"/>
    </row>
    <row r="938" spans="1:8" ht="39.75" customHeight="1" x14ac:dyDescent="0.45">
      <c r="A938" s="261" t="s">
        <v>5230</v>
      </c>
      <c r="B938" s="262" t="s">
        <v>2201</v>
      </c>
      <c r="D938" s="262" t="s">
        <v>2656</v>
      </c>
      <c r="E938" s="277" t="s">
        <v>2657</v>
      </c>
      <c r="F938" s="282"/>
      <c r="G938" s="282"/>
      <c r="H938" s="275"/>
    </row>
    <row r="939" spans="1:8" ht="39.75" customHeight="1" x14ac:dyDescent="0.45">
      <c r="A939" s="261" t="s">
        <v>5231</v>
      </c>
      <c r="B939" s="340" t="s">
        <v>4443</v>
      </c>
      <c r="C939" s="311"/>
      <c r="D939" s="306" t="s">
        <v>5111</v>
      </c>
      <c r="E939" s="315" t="s">
        <v>5112</v>
      </c>
      <c r="F939" s="282"/>
      <c r="G939" s="282"/>
      <c r="H939" s="275"/>
    </row>
    <row r="940" spans="1:8" ht="39.75" customHeight="1" x14ac:dyDescent="0.45">
      <c r="A940" s="261" t="s">
        <v>5232</v>
      </c>
      <c r="B940" s="341" t="s">
        <v>4443</v>
      </c>
      <c r="C940" s="311"/>
      <c r="D940" s="298" t="s">
        <v>5114</v>
      </c>
      <c r="E940" s="315" t="s">
        <v>5115</v>
      </c>
      <c r="F940" s="282"/>
      <c r="G940" s="282"/>
      <c r="H940" s="275"/>
    </row>
    <row r="941" spans="1:8" ht="39.75" customHeight="1" x14ac:dyDescent="0.45">
      <c r="A941" s="261" t="s">
        <v>5233</v>
      </c>
      <c r="B941" s="342" t="s">
        <v>5117</v>
      </c>
      <c r="C941" s="311"/>
      <c r="D941" s="298" t="s">
        <v>5118</v>
      </c>
      <c r="E941" s="315" t="s">
        <v>5112</v>
      </c>
      <c r="F941" s="282"/>
      <c r="G941" s="282"/>
      <c r="H941" s="275"/>
    </row>
    <row r="942" spans="1:8" ht="39.75" customHeight="1" x14ac:dyDescent="0.45">
      <c r="A942" s="261" t="s">
        <v>5234</v>
      </c>
      <c r="B942" s="297" t="s">
        <v>4443</v>
      </c>
      <c r="C942" s="312"/>
      <c r="D942" s="298" t="s">
        <v>5120</v>
      </c>
      <c r="E942" s="317" t="s">
        <v>5121</v>
      </c>
      <c r="F942" s="282"/>
      <c r="G942" s="282"/>
      <c r="H942" s="275"/>
    </row>
    <row r="943" spans="1:8" ht="39.75" customHeight="1" x14ac:dyDescent="0.45">
      <c r="A943" s="261" t="s">
        <v>5235</v>
      </c>
      <c r="B943" s="512" t="s">
        <v>2201</v>
      </c>
      <c r="D943" s="262" t="s">
        <v>2658</v>
      </c>
      <c r="E943" s="277" t="s">
        <v>2659</v>
      </c>
      <c r="F943" s="282"/>
      <c r="G943" s="282"/>
      <c r="H943" s="275"/>
    </row>
    <row r="944" spans="1:8" ht="39.75" customHeight="1" x14ac:dyDescent="0.45">
      <c r="A944" s="261" t="s">
        <v>5236</v>
      </c>
      <c r="B944" s="515"/>
      <c r="D944" s="262" t="s">
        <v>2660</v>
      </c>
      <c r="E944" s="277" t="s">
        <v>2661</v>
      </c>
      <c r="F944" s="282"/>
      <c r="G944" s="282"/>
      <c r="H944" s="275"/>
    </row>
    <row r="945" spans="1:8" ht="39.75" customHeight="1" x14ac:dyDescent="0.45">
      <c r="A945" s="261" t="s">
        <v>5239</v>
      </c>
      <c r="B945" s="512" t="s">
        <v>2201</v>
      </c>
      <c r="D945" s="262" t="s">
        <v>2662</v>
      </c>
      <c r="E945" s="277" t="s">
        <v>2663</v>
      </c>
      <c r="F945" s="282"/>
      <c r="G945" s="282"/>
      <c r="H945" s="275"/>
    </row>
    <row r="946" spans="1:8" ht="39.75" customHeight="1" x14ac:dyDescent="0.45">
      <c r="A946" s="261" t="s">
        <v>5242</v>
      </c>
      <c r="B946" s="515"/>
      <c r="D946" s="262" t="s">
        <v>2664</v>
      </c>
      <c r="E946" s="277" t="s">
        <v>2665</v>
      </c>
      <c r="F946" s="282"/>
      <c r="G946" s="282"/>
      <c r="H946" s="275"/>
    </row>
    <row r="947" spans="1:8" ht="39.75" customHeight="1" x14ac:dyDescent="0.45">
      <c r="A947" s="261" t="s">
        <v>5245</v>
      </c>
      <c r="B947" s="297" t="s">
        <v>4443</v>
      </c>
      <c r="C947" s="312"/>
      <c r="D947" s="298" t="s">
        <v>9243</v>
      </c>
      <c r="E947" s="317" t="s">
        <v>3336</v>
      </c>
      <c r="F947" s="282"/>
      <c r="G947" s="282"/>
      <c r="H947" s="275"/>
    </row>
    <row r="948" spans="1:8" ht="39.75" customHeight="1" x14ac:dyDescent="0.45">
      <c r="A948" s="261" t="s">
        <v>5248</v>
      </c>
      <c r="B948" s="297" t="s">
        <v>4443</v>
      </c>
      <c r="C948" s="312"/>
      <c r="D948" s="298" t="s">
        <v>5127</v>
      </c>
      <c r="E948" s="317" t="s">
        <v>5128</v>
      </c>
      <c r="F948" s="282"/>
      <c r="G948" s="282"/>
      <c r="H948" s="275"/>
    </row>
    <row r="949" spans="1:8" ht="39.75" customHeight="1" x14ac:dyDescent="0.45">
      <c r="A949" s="261" t="s">
        <v>5249</v>
      </c>
      <c r="B949" s="297" t="s">
        <v>4443</v>
      </c>
      <c r="C949" s="312"/>
      <c r="D949" s="298" t="s">
        <v>5130</v>
      </c>
      <c r="E949" s="317" t="s">
        <v>5131</v>
      </c>
      <c r="F949" s="282"/>
      <c r="G949" s="282"/>
      <c r="H949" s="275"/>
    </row>
    <row r="950" spans="1:8" ht="39.75" customHeight="1" x14ac:dyDescent="0.45">
      <c r="A950" s="261" t="s">
        <v>5250</v>
      </c>
      <c r="B950" s="512" t="s">
        <v>2201</v>
      </c>
      <c r="D950" s="262" t="s">
        <v>2666</v>
      </c>
      <c r="E950" s="277" t="s">
        <v>2667</v>
      </c>
      <c r="F950" s="282"/>
      <c r="G950" s="282"/>
      <c r="H950" s="275"/>
    </row>
    <row r="951" spans="1:8" ht="39.75" customHeight="1" x14ac:dyDescent="0.45">
      <c r="A951" s="261" t="s">
        <v>5253</v>
      </c>
      <c r="B951" s="515"/>
      <c r="D951" s="262" t="s">
        <v>2668</v>
      </c>
      <c r="E951" s="277" t="s">
        <v>2669</v>
      </c>
      <c r="F951" s="282"/>
      <c r="G951" s="282"/>
      <c r="H951" s="275"/>
    </row>
    <row r="952" spans="1:8" ht="39.75" customHeight="1" x14ac:dyDescent="0.45">
      <c r="A952" s="261" t="s">
        <v>5255</v>
      </c>
      <c r="B952" s="297" t="s">
        <v>4443</v>
      </c>
      <c r="C952" s="312"/>
      <c r="D952" s="343" t="s">
        <v>5135</v>
      </c>
      <c r="E952" s="317" t="s">
        <v>5136</v>
      </c>
      <c r="F952" s="282"/>
      <c r="G952" s="282"/>
      <c r="H952" s="275"/>
    </row>
    <row r="953" spans="1:8" ht="39.75" customHeight="1" x14ac:dyDescent="0.45">
      <c r="A953" s="261" t="s">
        <v>5256</v>
      </c>
      <c r="B953" s="302" t="s">
        <v>4443</v>
      </c>
      <c r="C953" s="311"/>
      <c r="D953" s="298" t="s">
        <v>5138</v>
      </c>
      <c r="E953" s="315" t="s">
        <v>5139</v>
      </c>
      <c r="F953" s="282"/>
      <c r="G953" s="282"/>
      <c r="H953" s="275"/>
    </row>
    <row r="954" spans="1:8" ht="39.75" customHeight="1" x14ac:dyDescent="0.45">
      <c r="A954" s="261" t="s">
        <v>5257</v>
      </c>
      <c r="B954" s="302" t="s">
        <v>4443</v>
      </c>
      <c r="C954" s="311"/>
      <c r="D954" s="298" t="s">
        <v>5141</v>
      </c>
      <c r="E954" s="315" t="s">
        <v>5142</v>
      </c>
      <c r="F954" s="282"/>
      <c r="G954" s="282"/>
      <c r="H954" s="275"/>
    </row>
    <row r="955" spans="1:8" ht="39.75" customHeight="1" x14ac:dyDescent="0.45">
      <c r="A955" s="261" t="s">
        <v>5258</v>
      </c>
      <c r="B955" s="297" t="s">
        <v>4443</v>
      </c>
      <c r="C955" s="312"/>
      <c r="D955" s="298" t="s">
        <v>5144</v>
      </c>
      <c r="E955" s="317" t="s">
        <v>5145</v>
      </c>
      <c r="F955" s="282"/>
      <c r="G955" s="282"/>
      <c r="H955" s="275"/>
    </row>
    <row r="956" spans="1:8" ht="39.75" customHeight="1" x14ac:dyDescent="0.45">
      <c r="A956" s="261" t="s">
        <v>5259</v>
      </c>
      <c r="B956" s="302" t="s">
        <v>5117</v>
      </c>
      <c r="C956" s="311"/>
      <c r="D956" s="298" t="s">
        <v>5147</v>
      </c>
      <c r="E956" s="315" t="s">
        <v>5139</v>
      </c>
      <c r="F956" s="282"/>
      <c r="G956" s="282"/>
      <c r="H956" s="275"/>
    </row>
    <row r="957" spans="1:8" ht="39.75" customHeight="1" x14ac:dyDescent="0.45">
      <c r="A957" s="261" t="s">
        <v>5260</v>
      </c>
      <c r="B957" s="302" t="s">
        <v>5117</v>
      </c>
      <c r="C957" s="311"/>
      <c r="D957" s="298" t="s">
        <v>5149</v>
      </c>
      <c r="E957" s="315" t="s">
        <v>5142</v>
      </c>
      <c r="F957" s="282"/>
      <c r="G957" s="282"/>
      <c r="H957" s="275"/>
    </row>
    <row r="958" spans="1:8" ht="39.75" customHeight="1" x14ac:dyDescent="0.45">
      <c r="A958" s="261" t="s">
        <v>5263</v>
      </c>
      <c r="B958" s="302" t="s">
        <v>5151</v>
      </c>
      <c r="C958" s="311"/>
      <c r="D958" s="306" t="s">
        <v>5152</v>
      </c>
      <c r="E958" s="315" t="s">
        <v>5153</v>
      </c>
      <c r="F958" s="282"/>
      <c r="G958" s="282"/>
      <c r="H958" s="275"/>
    </row>
    <row r="959" spans="1:8" ht="39.75" customHeight="1" x14ac:dyDescent="0.45">
      <c r="A959" s="261" t="s">
        <v>5266</v>
      </c>
      <c r="B959" s="302" t="s">
        <v>5151</v>
      </c>
      <c r="C959" s="311"/>
      <c r="D959" s="298" t="s">
        <v>5155</v>
      </c>
      <c r="E959" s="315" t="s">
        <v>5156</v>
      </c>
      <c r="F959" s="282"/>
      <c r="G959" s="282"/>
      <c r="H959" s="275"/>
    </row>
    <row r="960" spans="1:8" ht="39.75" customHeight="1" x14ac:dyDescent="0.45">
      <c r="A960" s="261" t="s">
        <v>5269</v>
      </c>
      <c r="B960" s="302" t="s">
        <v>5151</v>
      </c>
      <c r="C960" s="311"/>
      <c r="D960" s="298" t="s">
        <v>5158</v>
      </c>
      <c r="E960" s="315" t="s">
        <v>5159</v>
      </c>
      <c r="F960" s="282"/>
      <c r="G960" s="282"/>
      <c r="H960" s="275"/>
    </row>
    <row r="961" spans="1:8" ht="39.75" customHeight="1" x14ac:dyDescent="0.45">
      <c r="A961" s="261" t="s">
        <v>5272</v>
      </c>
      <c r="B961" s="297" t="s">
        <v>4443</v>
      </c>
      <c r="C961" s="312"/>
      <c r="D961" s="298" t="s">
        <v>5161</v>
      </c>
      <c r="E961" s="317" t="s">
        <v>5162</v>
      </c>
      <c r="F961" s="282"/>
      <c r="G961" s="282"/>
      <c r="H961" s="275"/>
    </row>
    <row r="962" spans="1:8" ht="39.75" customHeight="1" x14ac:dyDescent="0.45">
      <c r="A962" s="261" t="s">
        <v>5275</v>
      </c>
      <c r="B962" s="297" t="s">
        <v>5117</v>
      </c>
      <c r="C962" s="312"/>
      <c r="D962" s="298" t="s">
        <v>5164</v>
      </c>
      <c r="E962" s="317" t="s">
        <v>5165</v>
      </c>
      <c r="F962" s="282"/>
      <c r="G962" s="282"/>
      <c r="H962" s="275"/>
    </row>
    <row r="963" spans="1:8" ht="39.75" customHeight="1" x14ac:dyDescent="0.45">
      <c r="A963" s="261" t="s">
        <v>5277</v>
      </c>
      <c r="B963" s="301" t="s">
        <v>4443</v>
      </c>
      <c r="C963" s="344"/>
      <c r="D963" s="298" t="s">
        <v>5167</v>
      </c>
      <c r="E963" s="315" t="s">
        <v>5168</v>
      </c>
      <c r="F963" s="282"/>
      <c r="G963" s="282"/>
      <c r="H963" s="275"/>
    </row>
    <row r="964" spans="1:8" ht="39.75" customHeight="1" x14ac:dyDescent="0.45">
      <c r="A964" s="261" t="s">
        <v>5279</v>
      </c>
      <c r="B964" s="302" t="s">
        <v>4443</v>
      </c>
      <c r="C964" s="311"/>
      <c r="D964" s="298" t="s">
        <v>5169</v>
      </c>
      <c r="E964" s="317" t="s">
        <v>5170</v>
      </c>
      <c r="F964" s="282"/>
      <c r="G964" s="282"/>
      <c r="H964" s="275"/>
    </row>
    <row r="965" spans="1:8" ht="39.75" customHeight="1" x14ac:dyDescent="0.45">
      <c r="A965" s="261" t="s">
        <v>5280</v>
      </c>
      <c r="B965" s="345" t="s">
        <v>5117</v>
      </c>
      <c r="C965" s="346"/>
      <c r="D965" s="298" t="s">
        <v>5171</v>
      </c>
      <c r="E965" s="315" t="s">
        <v>5172</v>
      </c>
      <c r="F965" s="282"/>
      <c r="G965" s="282"/>
      <c r="H965" s="275"/>
    </row>
    <row r="966" spans="1:8" ht="39.75" customHeight="1" x14ac:dyDescent="0.45">
      <c r="A966" s="261" t="s">
        <v>5281</v>
      </c>
      <c r="B966" s="345" t="s">
        <v>5117</v>
      </c>
      <c r="C966" s="346"/>
      <c r="D966" s="298" t="s">
        <v>5173</v>
      </c>
      <c r="E966" s="317" t="s">
        <v>5174</v>
      </c>
      <c r="F966" s="282"/>
      <c r="G966" s="282"/>
      <c r="H966" s="275"/>
    </row>
    <row r="967" spans="1:8" ht="39.75" customHeight="1" x14ac:dyDescent="0.45">
      <c r="A967" s="261" t="s">
        <v>5282</v>
      </c>
      <c r="B967" s="297" t="s">
        <v>4443</v>
      </c>
      <c r="C967" s="312"/>
      <c r="D967" s="298" t="s">
        <v>5175</v>
      </c>
      <c r="E967" s="315" t="s">
        <v>5176</v>
      </c>
      <c r="F967" s="282"/>
      <c r="G967" s="282"/>
      <c r="H967" s="275"/>
    </row>
    <row r="968" spans="1:8" ht="39.75" customHeight="1" x14ac:dyDescent="0.45">
      <c r="A968" s="261" t="s">
        <v>5285</v>
      </c>
      <c r="B968" s="297" t="s">
        <v>4443</v>
      </c>
      <c r="C968" s="312"/>
      <c r="D968" s="298" t="s">
        <v>5177</v>
      </c>
      <c r="E968" s="317" t="s">
        <v>5178</v>
      </c>
      <c r="F968" s="282"/>
      <c r="G968" s="282"/>
      <c r="H968" s="275"/>
    </row>
    <row r="969" spans="1:8" ht="39.75" customHeight="1" x14ac:dyDescent="0.45">
      <c r="A969" s="261" t="s">
        <v>5287</v>
      </c>
      <c r="B969" s="297" t="s">
        <v>4443</v>
      </c>
      <c r="C969" s="312"/>
      <c r="D969" s="298" t="s">
        <v>9244</v>
      </c>
      <c r="E969" s="317" t="s">
        <v>9245</v>
      </c>
      <c r="F969" s="282"/>
      <c r="G969" s="282"/>
      <c r="H969" s="275"/>
    </row>
    <row r="970" spans="1:8" ht="39.75" customHeight="1" x14ac:dyDescent="0.45">
      <c r="A970" s="261" t="s">
        <v>5290</v>
      </c>
      <c r="B970" s="297" t="s">
        <v>4443</v>
      </c>
      <c r="C970" s="312"/>
      <c r="D970" s="298" t="s">
        <v>9246</v>
      </c>
      <c r="E970" s="317" t="s">
        <v>3364</v>
      </c>
      <c r="F970" s="282"/>
      <c r="G970" s="282"/>
      <c r="H970" s="275"/>
    </row>
    <row r="971" spans="1:8" ht="39.75" customHeight="1" x14ac:dyDescent="0.45">
      <c r="A971" s="261" t="s">
        <v>5293</v>
      </c>
      <c r="B971" s="297" t="s">
        <v>4443</v>
      </c>
      <c r="C971" s="312"/>
      <c r="D971" s="298" t="s">
        <v>5179</v>
      </c>
      <c r="E971" s="317" t="s">
        <v>5180</v>
      </c>
      <c r="F971" s="282"/>
      <c r="G971" s="282"/>
      <c r="H971" s="275"/>
    </row>
    <row r="972" spans="1:8" ht="39.75" customHeight="1" x14ac:dyDescent="0.45">
      <c r="A972" s="261" t="s">
        <v>5296</v>
      </c>
      <c r="B972" s="297" t="s">
        <v>4443</v>
      </c>
      <c r="C972" s="312"/>
      <c r="D972" s="298" t="s">
        <v>5181</v>
      </c>
      <c r="E972" s="317" t="s">
        <v>5182</v>
      </c>
      <c r="F972" s="282"/>
      <c r="G972" s="282"/>
      <c r="H972" s="275"/>
    </row>
    <row r="973" spans="1:8" ht="39.75" customHeight="1" x14ac:dyDescent="0.45">
      <c r="A973" s="261" t="s">
        <v>5297</v>
      </c>
      <c r="B973" s="297" t="s">
        <v>4443</v>
      </c>
      <c r="C973" s="312"/>
      <c r="D973" s="298" t="s">
        <v>9247</v>
      </c>
      <c r="E973" s="317" t="s">
        <v>9248</v>
      </c>
      <c r="F973" s="282"/>
      <c r="G973" s="282"/>
      <c r="H973" s="275"/>
    </row>
    <row r="974" spans="1:8" ht="39.75" customHeight="1" x14ac:dyDescent="0.45">
      <c r="A974" s="261" t="s">
        <v>5298</v>
      </c>
      <c r="B974" s="297" t="s">
        <v>4443</v>
      </c>
      <c r="C974" s="312"/>
      <c r="D974" s="298" t="s">
        <v>9249</v>
      </c>
      <c r="E974" s="317" t="s">
        <v>9250</v>
      </c>
      <c r="F974" s="282"/>
      <c r="G974" s="282"/>
      <c r="H974" s="275"/>
    </row>
    <row r="975" spans="1:8" ht="39.75" customHeight="1" x14ac:dyDescent="0.45">
      <c r="A975" s="261" t="s">
        <v>5299</v>
      </c>
      <c r="B975" s="262" t="s">
        <v>2201</v>
      </c>
      <c r="D975" s="262" t="s">
        <v>2670</v>
      </c>
      <c r="E975" s="277" t="s">
        <v>2671</v>
      </c>
      <c r="F975" s="282"/>
      <c r="G975" s="282"/>
      <c r="H975" s="275"/>
    </row>
    <row r="976" spans="1:8" ht="39.75" customHeight="1" x14ac:dyDescent="0.45">
      <c r="A976" s="261" t="s">
        <v>5302</v>
      </c>
      <c r="B976" s="297" t="s">
        <v>4443</v>
      </c>
      <c r="C976" s="312"/>
      <c r="D976" s="298" t="s">
        <v>5183</v>
      </c>
      <c r="E976" s="317" t="s">
        <v>5184</v>
      </c>
      <c r="F976" s="282"/>
      <c r="G976" s="282"/>
      <c r="H976" s="275"/>
    </row>
    <row r="977" spans="1:8" ht="39.75" customHeight="1" x14ac:dyDescent="0.45">
      <c r="A977" s="261" t="s">
        <v>5303</v>
      </c>
      <c r="B977" s="297" t="s">
        <v>4443</v>
      </c>
      <c r="C977" s="312"/>
      <c r="D977" s="298" t="s">
        <v>5185</v>
      </c>
      <c r="E977" s="317" t="s">
        <v>5186</v>
      </c>
      <c r="F977" s="282"/>
      <c r="G977" s="282"/>
      <c r="H977" s="275"/>
    </row>
    <row r="978" spans="1:8" ht="39.75" customHeight="1" x14ac:dyDescent="0.45">
      <c r="A978" s="261" t="s">
        <v>5304</v>
      </c>
      <c r="B978" s="297" t="s">
        <v>4443</v>
      </c>
      <c r="C978" s="312"/>
      <c r="D978" s="298" t="s">
        <v>9251</v>
      </c>
      <c r="E978" s="317" t="s">
        <v>3381</v>
      </c>
      <c r="F978" s="282"/>
      <c r="G978" s="282"/>
      <c r="H978" s="275"/>
    </row>
    <row r="979" spans="1:8" ht="39.75" customHeight="1" x14ac:dyDescent="0.45">
      <c r="A979" s="261" t="s">
        <v>5307</v>
      </c>
      <c r="B979" s="297" t="s">
        <v>4443</v>
      </c>
      <c r="C979" s="312"/>
      <c r="D979" s="298" t="s">
        <v>9252</v>
      </c>
      <c r="E979" s="317" t="s">
        <v>3384</v>
      </c>
      <c r="F979" s="282"/>
      <c r="G979" s="282"/>
      <c r="H979" s="275"/>
    </row>
    <row r="980" spans="1:8" ht="39.75" customHeight="1" x14ac:dyDescent="0.45">
      <c r="A980" s="261" t="s">
        <v>5310</v>
      </c>
      <c r="B980" s="262" t="s">
        <v>2201</v>
      </c>
      <c r="D980" s="262" t="s">
        <v>2672</v>
      </c>
      <c r="E980" s="277" t="s">
        <v>2673</v>
      </c>
      <c r="F980" s="282"/>
      <c r="G980" s="282"/>
      <c r="H980" s="275"/>
    </row>
    <row r="981" spans="1:8" ht="39.75" customHeight="1" x14ac:dyDescent="0.45">
      <c r="A981" s="261" t="s">
        <v>5313</v>
      </c>
      <c r="B981" s="297" t="s">
        <v>4443</v>
      </c>
      <c r="C981" s="312"/>
      <c r="D981" s="298" t="s">
        <v>5188</v>
      </c>
      <c r="E981" s="317" t="s">
        <v>5189</v>
      </c>
      <c r="F981" s="282"/>
      <c r="G981" s="282"/>
      <c r="H981" s="275"/>
    </row>
    <row r="982" spans="1:8" ht="39.75" customHeight="1" x14ac:dyDescent="0.45">
      <c r="A982" s="261" t="s">
        <v>5314</v>
      </c>
      <c r="B982" s="301" t="s">
        <v>4443</v>
      </c>
      <c r="C982" s="344"/>
      <c r="D982" s="298" t="s">
        <v>5191</v>
      </c>
      <c r="E982" s="317" t="s">
        <v>5192</v>
      </c>
      <c r="F982" s="282"/>
      <c r="G982" s="282"/>
      <c r="H982" s="275"/>
    </row>
    <row r="983" spans="1:8" ht="39.75" customHeight="1" x14ac:dyDescent="0.45">
      <c r="A983" s="261" t="s">
        <v>5317</v>
      </c>
      <c r="B983" s="345" t="s">
        <v>4443</v>
      </c>
      <c r="C983" s="346"/>
      <c r="D983" s="298" t="s">
        <v>5194</v>
      </c>
      <c r="E983" s="317" t="s">
        <v>5195</v>
      </c>
      <c r="F983" s="282"/>
      <c r="G983" s="282"/>
      <c r="H983" s="275"/>
    </row>
    <row r="984" spans="1:8" ht="39.75" customHeight="1" x14ac:dyDescent="0.45">
      <c r="A984" s="261" t="s">
        <v>5318</v>
      </c>
      <c r="B984" s="297" t="s">
        <v>4443</v>
      </c>
      <c r="C984" s="312"/>
      <c r="D984" s="298" t="s">
        <v>5197</v>
      </c>
      <c r="E984" s="317" t="s">
        <v>5198</v>
      </c>
      <c r="F984" s="282"/>
      <c r="G984" s="282"/>
      <c r="H984" s="275"/>
    </row>
    <row r="985" spans="1:8" ht="39.75" customHeight="1" x14ac:dyDescent="0.45">
      <c r="A985" s="261" t="s">
        <v>5321</v>
      </c>
      <c r="B985" s="297" t="s">
        <v>4443</v>
      </c>
      <c r="C985" s="312"/>
      <c r="D985" s="298" t="s">
        <v>9253</v>
      </c>
      <c r="E985" s="317" t="s">
        <v>9254</v>
      </c>
      <c r="F985" s="282"/>
      <c r="G985" s="282"/>
      <c r="H985" s="275"/>
    </row>
    <row r="986" spans="1:8" ht="39.75" customHeight="1" x14ac:dyDescent="0.45">
      <c r="A986" s="261" t="s">
        <v>5325</v>
      </c>
      <c r="B986" s="512" t="s">
        <v>2201</v>
      </c>
      <c r="D986" s="262" t="s">
        <v>2674</v>
      </c>
      <c r="E986" s="277" t="s">
        <v>2675</v>
      </c>
      <c r="F986" s="282"/>
      <c r="G986" s="282"/>
      <c r="H986" s="275"/>
    </row>
    <row r="987" spans="1:8" ht="39.75" customHeight="1" x14ac:dyDescent="0.45">
      <c r="A987" s="261" t="s">
        <v>5328</v>
      </c>
      <c r="B987" s="513"/>
      <c r="D987" s="262" t="s">
        <v>2676</v>
      </c>
      <c r="E987" s="277" t="s">
        <v>2677</v>
      </c>
      <c r="F987" s="282"/>
      <c r="G987" s="282"/>
      <c r="H987" s="275"/>
    </row>
    <row r="988" spans="1:8" ht="39.75" customHeight="1" x14ac:dyDescent="0.45">
      <c r="A988" s="261" t="s">
        <v>5331</v>
      </c>
      <c r="B988" s="297" t="s">
        <v>4443</v>
      </c>
      <c r="C988" s="312"/>
      <c r="D988" s="298" t="s">
        <v>5202</v>
      </c>
      <c r="E988" s="317" t="s">
        <v>5203</v>
      </c>
      <c r="F988" s="282"/>
      <c r="G988" s="282"/>
      <c r="H988" s="275"/>
    </row>
    <row r="989" spans="1:8" ht="39.75" customHeight="1" x14ac:dyDescent="0.45">
      <c r="A989" s="261" t="s">
        <v>5334</v>
      </c>
      <c r="B989" s="297" t="s">
        <v>4443</v>
      </c>
      <c r="C989" s="312"/>
      <c r="D989" s="298" t="s">
        <v>9255</v>
      </c>
      <c r="E989" s="317" t="s">
        <v>3401</v>
      </c>
      <c r="F989" s="282"/>
      <c r="G989" s="282"/>
      <c r="H989" s="275"/>
    </row>
    <row r="990" spans="1:8" ht="39.75" customHeight="1" x14ac:dyDescent="0.45">
      <c r="A990" s="261" t="s">
        <v>5337</v>
      </c>
      <c r="B990" s="262" t="s">
        <v>2201</v>
      </c>
      <c r="D990" s="262" t="s">
        <v>2678</v>
      </c>
      <c r="E990" s="277" t="s">
        <v>2679</v>
      </c>
      <c r="F990" s="282"/>
      <c r="G990" s="282"/>
      <c r="H990" s="275"/>
    </row>
    <row r="991" spans="1:8" ht="39.75" customHeight="1" x14ac:dyDescent="0.45">
      <c r="A991" s="261" t="s">
        <v>5340</v>
      </c>
      <c r="B991" s="262" t="s">
        <v>2201</v>
      </c>
      <c r="D991" s="262" t="s">
        <v>2680</v>
      </c>
      <c r="E991" s="277" t="s">
        <v>2681</v>
      </c>
      <c r="F991" s="282"/>
      <c r="G991" s="282"/>
      <c r="H991" s="275"/>
    </row>
    <row r="992" spans="1:8" ht="39.75" customHeight="1" x14ac:dyDescent="0.45">
      <c r="A992" s="261" t="s">
        <v>5343</v>
      </c>
      <c r="B992" s="262" t="s">
        <v>2201</v>
      </c>
      <c r="D992" s="262" t="s">
        <v>2682</v>
      </c>
      <c r="E992" s="277" t="s">
        <v>2683</v>
      </c>
      <c r="F992" s="282"/>
      <c r="G992" s="282"/>
      <c r="H992" s="275"/>
    </row>
    <row r="993" spans="1:8" ht="39.75" customHeight="1" x14ac:dyDescent="0.45">
      <c r="A993" s="261" t="s">
        <v>5346</v>
      </c>
      <c r="B993" s="262" t="s">
        <v>2201</v>
      </c>
      <c r="D993" s="262" t="s">
        <v>2684</v>
      </c>
      <c r="E993" s="277" t="s">
        <v>2685</v>
      </c>
      <c r="F993" s="282"/>
      <c r="G993" s="282"/>
      <c r="H993" s="275"/>
    </row>
    <row r="994" spans="1:8" ht="39.75" customHeight="1" x14ac:dyDescent="0.45">
      <c r="A994" s="261" t="s">
        <v>5349</v>
      </c>
      <c r="B994" s="297" t="s">
        <v>9256</v>
      </c>
      <c r="C994" s="312"/>
      <c r="D994" s="298" t="s">
        <v>9257</v>
      </c>
      <c r="E994" s="317" t="s">
        <v>3407</v>
      </c>
      <c r="F994" s="282"/>
      <c r="G994" s="282"/>
      <c r="H994" s="275"/>
    </row>
    <row r="995" spans="1:8" ht="39.75" customHeight="1" x14ac:dyDescent="0.45">
      <c r="A995" s="261" t="s">
        <v>5352</v>
      </c>
      <c r="B995" s="302" t="s">
        <v>5209</v>
      </c>
      <c r="C995" s="311"/>
      <c r="D995" s="298" t="s">
        <v>5210</v>
      </c>
      <c r="E995" s="315" t="s">
        <v>5211</v>
      </c>
      <c r="F995" s="282"/>
      <c r="G995" s="282"/>
      <c r="H995" s="275"/>
    </row>
    <row r="996" spans="1:8" ht="39.75" customHeight="1" x14ac:dyDescent="0.45">
      <c r="A996" s="261" t="s">
        <v>5353</v>
      </c>
      <c r="B996" s="297" t="s">
        <v>5209</v>
      </c>
      <c r="C996" s="312"/>
      <c r="D996" s="298" t="s">
        <v>9258</v>
      </c>
      <c r="E996" s="317" t="s">
        <v>9259</v>
      </c>
      <c r="F996" s="282"/>
      <c r="G996" s="282"/>
      <c r="H996" s="275"/>
    </row>
    <row r="997" spans="1:8" ht="39.75" customHeight="1" x14ac:dyDescent="0.45">
      <c r="A997" s="261" t="s">
        <v>5354</v>
      </c>
      <c r="B997" s="262" t="s">
        <v>2201</v>
      </c>
      <c r="D997" s="262" t="s">
        <v>2686</v>
      </c>
      <c r="E997" s="277" t="s">
        <v>2687</v>
      </c>
      <c r="F997" s="282"/>
      <c r="G997" s="282"/>
      <c r="H997" s="275"/>
    </row>
    <row r="998" spans="1:8" ht="39.75" customHeight="1" x14ac:dyDescent="0.45">
      <c r="A998" s="261" t="s">
        <v>5355</v>
      </c>
      <c r="B998" s="302" t="s">
        <v>4443</v>
      </c>
      <c r="C998" s="311"/>
      <c r="D998" s="298" t="s">
        <v>5214</v>
      </c>
      <c r="E998" s="315" t="s">
        <v>5215</v>
      </c>
      <c r="F998" s="282"/>
      <c r="G998" s="282"/>
      <c r="H998" s="275"/>
    </row>
    <row r="999" spans="1:8" ht="39.75" customHeight="1" x14ac:dyDescent="0.45">
      <c r="A999" s="261" t="s">
        <v>5356</v>
      </c>
      <c r="B999" s="302" t="s">
        <v>4443</v>
      </c>
      <c r="C999" s="311"/>
      <c r="D999" s="298" t="s">
        <v>5217</v>
      </c>
      <c r="E999" s="315" t="s">
        <v>5218</v>
      </c>
      <c r="F999" s="282"/>
      <c r="G999" s="282"/>
      <c r="H999" s="275"/>
    </row>
    <row r="1000" spans="1:8" ht="39.75" customHeight="1" x14ac:dyDescent="0.45">
      <c r="A1000" s="261" t="s">
        <v>5359</v>
      </c>
      <c r="B1000" s="302" t="s">
        <v>4443</v>
      </c>
      <c r="C1000" s="311"/>
      <c r="D1000" s="298" t="s">
        <v>5220</v>
      </c>
      <c r="E1000" s="315" t="s">
        <v>5221</v>
      </c>
      <c r="F1000" s="282"/>
      <c r="G1000" s="282"/>
      <c r="H1000" s="275"/>
    </row>
    <row r="1001" spans="1:8" ht="39.75" customHeight="1" x14ac:dyDescent="0.45">
      <c r="A1001" s="261" t="s">
        <v>5362</v>
      </c>
      <c r="B1001" s="262" t="s">
        <v>2201</v>
      </c>
      <c r="D1001" s="262" t="s">
        <v>2688</v>
      </c>
      <c r="E1001" s="277" t="s">
        <v>2689</v>
      </c>
      <c r="F1001" s="282"/>
      <c r="G1001" s="282"/>
      <c r="H1001" s="275"/>
    </row>
    <row r="1002" spans="1:8" ht="39.75" customHeight="1" x14ac:dyDescent="0.45">
      <c r="A1002" s="261" t="s">
        <v>5363</v>
      </c>
      <c r="B1002" s="302" t="s">
        <v>5224</v>
      </c>
      <c r="C1002" s="311"/>
      <c r="D1002" s="298" t="s">
        <v>5225</v>
      </c>
      <c r="E1002" s="315" t="s">
        <v>5226</v>
      </c>
      <c r="F1002" s="282"/>
      <c r="G1002" s="282"/>
      <c r="H1002" s="275"/>
    </row>
    <row r="1003" spans="1:8" ht="39.75" customHeight="1" x14ac:dyDescent="0.45">
      <c r="A1003" s="261" t="s">
        <v>5366</v>
      </c>
      <c r="B1003" s="302" t="s">
        <v>5209</v>
      </c>
      <c r="C1003" s="311"/>
      <c r="D1003" s="298" t="s">
        <v>5228</v>
      </c>
      <c r="E1003" s="315" t="s">
        <v>5229</v>
      </c>
      <c r="F1003" s="282"/>
      <c r="G1003" s="282"/>
      <c r="H1003" s="275"/>
    </row>
    <row r="1004" spans="1:8" ht="39.75" customHeight="1" x14ac:dyDescent="0.45">
      <c r="A1004" s="261" t="s">
        <v>5369</v>
      </c>
      <c r="B1004" s="262" t="s">
        <v>2201</v>
      </c>
      <c r="D1004" s="262" t="s">
        <v>2690</v>
      </c>
      <c r="E1004" s="277" t="s">
        <v>2691</v>
      </c>
      <c r="F1004" s="282"/>
      <c r="G1004" s="282"/>
      <c r="H1004" s="275"/>
    </row>
    <row r="1005" spans="1:8" ht="39.75" customHeight="1" x14ac:dyDescent="0.45">
      <c r="A1005" s="261" t="s">
        <v>5370</v>
      </c>
      <c r="B1005" s="340" t="s">
        <v>9260</v>
      </c>
      <c r="C1005" s="311"/>
      <c r="D1005" s="298" t="s">
        <v>9261</v>
      </c>
      <c r="E1005" s="315" t="s">
        <v>9262</v>
      </c>
      <c r="F1005" s="282"/>
      <c r="G1005" s="282"/>
      <c r="H1005" s="275"/>
    </row>
    <row r="1006" spans="1:8" ht="39.75" customHeight="1" x14ac:dyDescent="0.45">
      <c r="A1006" s="261" t="s">
        <v>5371</v>
      </c>
      <c r="B1006" s="285" t="s">
        <v>2201</v>
      </c>
      <c r="C1006" s="311"/>
      <c r="D1006" s="298" t="s">
        <v>9263</v>
      </c>
      <c r="E1006" s="315" t="s">
        <v>9264</v>
      </c>
      <c r="F1006" s="282"/>
      <c r="G1006" s="282"/>
      <c r="H1006" s="275"/>
    </row>
    <row r="1007" spans="1:8" ht="39.75" customHeight="1" x14ac:dyDescent="0.45">
      <c r="A1007" s="261" t="s">
        <v>9265</v>
      </c>
      <c r="B1007" s="262" t="s">
        <v>2201</v>
      </c>
      <c r="D1007" s="262" t="s">
        <v>2692</v>
      </c>
      <c r="E1007" s="277" t="s">
        <v>2693</v>
      </c>
      <c r="F1007" s="282"/>
      <c r="G1007" s="282"/>
      <c r="H1007" s="275"/>
    </row>
    <row r="1008" spans="1:8" ht="39.75" customHeight="1" x14ac:dyDescent="0.45">
      <c r="A1008" s="261" t="s">
        <v>9266</v>
      </c>
      <c r="B1008" s="262" t="s">
        <v>2296</v>
      </c>
      <c r="D1008" s="262" t="s">
        <v>2694</v>
      </c>
      <c r="E1008" s="277" t="s">
        <v>2693</v>
      </c>
      <c r="F1008" s="282"/>
      <c r="G1008" s="282"/>
      <c r="H1008" s="275"/>
    </row>
    <row r="1009" spans="1:8" ht="39.75" customHeight="1" x14ac:dyDescent="0.45">
      <c r="A1009" s="261" t="s">
        <v>9267</v>
      </c>
      <c r="B1009" s="262" t="s">
        <v>2695</v>
      </c>
      <c r="D1009" s="262" t="s">
        <v>2696</v>
      </c>
      <c r="E1009" s="277" t="s">
        <v>2693</v>
      </c>
      <c r="F1009" s="282"/>
      <c r="G1009" s="282"/>
      <c r="H1009" s="275"/>
    </row>
    <row r="1010" spans="1:8" ht="39.75" customHeight="1" x14ac:dyDescent="0.45">
      <c r="A1010" s="261" t="s">
        <v>9268</v>
      </c>
      <c r="B1010" s="262" t="s">
        <v>2201</v>
      </c>
      <c r="D1010" s="262" t="s">
        <v>2697</v>
      </c>
      <c r="E1010" s="277" t="s">
        <v>2698</v>
      </c>
      <c r="F1010" s="282"/>
      <c r="G1010" s="282"/>
      <c r="H1010" s="275"/>
    </row>
    <row r="1011" spans="1:8" ht="39.75" customHeight="1" x14ac:dyDescent="0.45">
      <c r="A1011" s="261" t="s">
        <v>9269</v>
      </c>
      <c r="B1011" s="262" t="s">
        <v>2296</v>
      </c>
      <c r="D1011" s="262" t="s">
        <v>2699</v>
      </c>
      <c r="E1011" s="277" t="s">
        <v>2698</v>
      </c>
      <c r="F1011" s="282"/>
      <c r="G1011" s="282"/>
      <c r="H1011" s="275"/>
    </row>
    <row r="1012" spans="1:8" ht="39.75" customHeight="1" x14ac:dyDescent="0.45">
      <c r="A1012" s="261" t="s">
        <v>9270</v>
      </c>
      <c r="B1012" s="302" t="s">
        <v>4443</v>
      </c>
      <c r="C1012" s="311"/>
      <c r="D1012" s="298" t="s">
        <v>5237</v>
      </c>
      <c r="E1012" s="315" t="s">
        <v>5238</v>
      </c>
      <c r="F1012" s="282"/>
      <c r="G1012" s="282"/>
      <c r="H1012" s="275"/>
    </row>
    <row r="1013" spans="1:8" ht="39.75" customHeight="1" x14ac:dyDescent="0.45">
      <c r="A1013" s="261" t="s">
        <v>9271</v>
      </c>
      <c r="B1013" s="302" t="s">
        <v>5240</v>
      </c>
      <c r="C1013" s="311"/>
      <c r="D1013" s="298" t="s">
        <v>5241</v>
      </c>
      <c r="E1013" s="315" t="s">
        <v>5238</v>
      </c>
      <c r="F1013" s="282"/>
      <c r="G1013" s="282"/>
      <c r="H1013" s="275"/>
    </row>
    <row r="1014" spans="1:8" ht="39.75" customHeight="1" x14ac:dyDescent="0.45">
      <c r="A1014" s="261" t="s">
        <v>9272</v>
      </c>
      <c r="B1014" s="302" t="s">
        <v>4443</v>
      </c>
      <c r="C1014" s="311"/>
      <c r="D1014" s="298" t="s">
        <v>5243</v>
      </c>
      <c r="E1014" s="315" t="s">
        <v>5244</v>
      </c>
      <c r="F1014" s="282"/>
      <c r="G1014" s="282"/>
      <c r="H1014" s="275"/>
    </row>
    <row r="1015" spans="1:8" ht="39.75" customHeight="1" x14ac:dyDescent="0.45">
      <c r="A1015" s="261" t="s">
        <v>9273</v>
      </c>
      <c r="B1015" s="302" t="s">
        <v>5240</v>
      </c>
      <c r="C1015" s="311"/>
      <c r="D1015" s="298" t="s">
        <v>5246</v>
      </c>
      <c r="E1015" s="315" t="s">
        <v>5247</v>
      </c>
      <c r="F1015" s="282"/>
      <c r="G1015" s="282"/>
      <c r="H1015" s="275"/>
    </row>
    <row r="1016" spans="1:8" ht="39.75" customHeight="1" x14ac:dyDescent="0.45">
      <c r="A1016" s="261" t="s">
        <v>9274</v>
      </c>
      <c r="B1016" s="302" t="s">
        <v>4443</v>
      </c>
      <c r="C1016" s="311"/>
      <c r="D1016" s="298" t="s">
        <v>9275</v>
      </c>
      <c r="E1016" s="315" t="s">
        <v>9276</v>
      </c>
      <c r="F1016" s="282"/>
      <c r="G1016" s="282"/>
      <c r="H1016" s="275"/>
    </row>
    <row r="1017" spans="1:8" ht="39.75" customHeight="1" x14ac:dyDescent="0.45">
      <c r="A1017" s="261" t="s">
        <v>9277</v>
      </c>
      <c r="B1017" s="302" t="s">
        <v>9278</v>
      </c>
      <c r="C1017" s="311"/>
      <c r="D1017" s="298" t="s">
        <v>9279</v>
      </c>
      <c r="E1017" s="315" t="s">
        <v>9276</v>
      </c>
      <c r="F1017" s="282"/>
      <c r="G1017" s="282"/>
      <c r="H1017" s="275"/>
    </row>
    <row r="1018" spans="1:8" ht="39.75" customHeight="1" x14ac:dyDescent="0.45">
      <c r="A1018" s="261" t="s">
        <v>9280</v>
      </c>
      <c r="B1018" s="262" t="s">
        <v>2201</v>
      </c>
      <c r="D1018" s="262" t="s">
        <v>2700</v>
      </c>
      <c r="E1018" s="277" t="s">
        <v>2701</v>
      </c>
      <c r="F1018" s="282"/>
      <c r="G1018" s="282"/>
      <c r="H1018" s="275"/>
    </row>
    <row r="1019" spans="1:8" ht="39.75" customHeight="1" x14ac:dyDescent="0.45">
      <c r="A1019" s="261" t="s">
        <v>9281</v>
      </c>
      <c r="B1019" s="262" t="s">
        <v>2296</v>
      </c>
      <c r="D1019" s="262" t="s">
        <v>2702</v>
      </c>
      <c r="E1019" s="277" t="s">
        <v>2701</v>
      </c>
      <c r="F1019" s="282"/>
      <c r="G1019" s="282"/>
      <c r="H1019" s="275"/>
    </row>
    <row r="1020" spans="1:8" ht="39.75" customHeight="1" x14ac:dyDescent="0.45">
      <c r="A1020" s="261" t="s">
        <v>9282</v>
      </c>
      <c r="B1020" s="302" t="s">
        <v>4443</v>
      </c>
      <c r="C1020" s="311"/>
      <c r="D1020" s="298" t="s">
        <v>5251</v>
      </c>
      <c r="E1020" s="315" t="s">
        <v>5252</v>
      </c>
      <c r="F1020" s="282"/>
      <c r="G1020" s="282"/>
      <c r="H1020" s="275"/>
    </row>
    <row r="1021" spans="1:8" ht="39.75" customHeight="1" x14ac:dyDescent="0.45">
      <c r="A1021" s="261" t="s">
        <v>9283</v>
      </c>
      <c r="B1021" s="302" t="s">
        <v>5240</v>
      </c>
      <c r="C1021" s="311"/>
      <c r="D1021" s="298" t="s">
        <v>5254</v>
      </c>
      <c r="E1021" s="315" t="s">
        <v>5252</v>
      </c>
      <c r="F1021" s="282"/>
      <c r="G1021" s="282"/>
      <c r="H1021" s="275"/>
    </row>
    <row r="1022" spans="1:8" ht="39.75" customHeight="1" x14ac:dyDescent="0.45">
      <c r="A1022" s="261" t="s">
        <v>9284</v>
      </c>
      <c r="B1022" s="302" t="s">
        <v>4443</v>
      </c>
      <c r="C1022" s="311"/>
      <c r="D1022" s="298" t="s">
        <v>9285</v>
      </c>
      <c r="E1022" s="315" t="s">
        <v>9286</v>
      </c>
      <c r="F1022" s="282"/>
      <c r="G1022" s="282"/>
      <c r="H1022" s="275"/>
    </row>
    <row r="1023" spans="1:8" ht="39.75" customHeight="1" x14ac:dyDescent="0.45">
      <c r="A1023" s="261" t="s">
        <v>9287</v>
      </c>
      <c r="B1023" s="302" t="s">
        <v>5240</v>
      </c>
      <c r="C1023" s="311"/>
      <c r="D1023" s="298" t="s">
        <v>9288</v>
      </c>
      <c r="E1023" s="315" t="s">
        <v>9286</v>
      </c>
      <c r="F1023" s="282"/>
      <c r="G1023" s="282"/>
      <c r="H1023" s="275"/>
    </row>
    <row r="1024" spans="1:8" ht="39.75" customHeight="1" x14ac:dyDescent="0.45">
      <c r="A1024" s="261" t="s">
        <v>9289</v>
      </c>
      <c r="B1024" s="262" t="s">
        <v>2201</v>
      </c>
      <c r="D1024" s="262" t="s">
        <v>2703</v>
      </c>
      <c r="E1024" s="277" t="s">
        <v>2704</v>
      </c>
      <c r="F1024" s="282"/>
      <c r="G1024" s="282"/>
      <c r="H1024" s="275"/>
    </row>
    <row r="1025" spans="1:8" ht="39.75" customHeight="1" x14ac:dyDescent="0.45">
      <c r="A1025" s="261" t="s">
        <v>9290</v>
      </c>
      <c r="B1025" s="262" t="s">
        <v>2201</v>
      </c>
      <c r="D1025" s="262" t="s">
        <v>2705</v>
      </c>
      <c r="E1025" s="277" t="s">
        <v>2706</v>
      </c>
      <c r="F1025" s="282"/>
      <c r="G1025" s="282"/>
      <c r="H1025" s="275"/>
    </row>
    <row r="1026" spans="1:8" ht="39.75" customHeight="1" x14ac:dyDescent="0.45">
      <c r="A1026" s="261" t="s">
        <v>9291</v>
      </c>
      <c r="B1026" s="262" t="s">
        <v>2296</v>
      </c>
      <c r="D1026" s="262" t="s">
        <v>2707</v>
      </c>
      <c r="E1026" s="277" t="s">
        <v>2708</v>
      </c>
      <c r="F1026" s="282"/>
      <c r="G1026" s="282"/>
      <c r="H1026" s="275"/>
    </row>
    <row r="1027" spans="1:8" ht="39.75" customHeight="1" x14ac:dyDescent="0.45">
      <c r="A1027" s="261" t="s">
        <v>9292</v>
      </c>
      <c r="B1027" s="262" t="s">
        <v>2296</v>
      </c>
      <c r="D1027" s="262" t="s">
        <v>2709</v>
      </c>
      <c r="E1027" s="277" t="s">
        <v>2710</v>
      </c>
      <c r="F1027" s="282"/>
      <c r="G1027" s="282"/>
      <c r="H1027" s="275"/>
    </row>
    <row r="1028" spans="1:8" ht="39.75" customHeight="1" x14ac:dyDescent="0.45">
      <c r="A1028" s="261" t="s">
        <v>9293</v>
      </c>
      <c r="B1028" s="262" t="s">
        <v>2695</v>
      </c>
      <c r="D1028" s="262" t="s">
        <v>2711</v>
      </c>
      <c r="E1028" s="277" t="s">
        <v>2708</v>
      </c>
      <c r="F1028" s="282"/>
      <c r="G1028" s="282"/>
      <c r="H1028" s="275"/>
    </row>
    <row r="1029" spans="1:8" ht="39.75" customHeight="1" x14ac:dyDescent="0.45">
      <c r="A1029" s="261" t="s">
        <v>9294</v>
      </c>
      <c r="B1029" s="297" t="s">
        <v>4443</v>
      </c>
      <c r="C1029" s="312"/>
      <c r="D1029" s="298" t="s">
        <v>5261</v>
      </c>
      <c r="E1029" s="317" t="s">
        <v>5262</v>
      </c>
      <c r="F1029" s="282"/>
      <c r="G1029" s="282"/>
      <c r="H1029" s="275"/>
    </row>
    <row r="1030" spans="1:8" ht="39.75" customHeight="1" x14ac:dyDescent="0.45">
      <c r="A1030" s="261" t="s">
        <v>9295</v>
      </c>
      <c r="B1030" s="302" t="s">
        <v>4443</v>
      </c>
      <c r="C1030" s="311"/>
      <c r="D1030" s="298" t="s">
        <v>5264</v>
      </c>
      <c r="E1030" s="315" t="s">
        <v>5265</v>
      </c>
      <c r="F1030" s="282"/>
      <c r="G1030" s="282"/>
      <c r="H1030" s="275"/>
    </row>
    <row r="1031" spans="1:8" ht="39.75" customHeight="1" x14ac:dyDescent="0.45">
      <c r="A1031" s="261" t="s">
        <v>9296</v>
      </c>
      <c r="B1031" s="302" t="s">
        <v>5240</v>
      </c>
      <c r="C1031" s="311"/>
      <c r="D1031" s="298" t="s">
        <v>5267</v>
      </c>
      <c r="E1031" s="315" t="s">
        <v>5268</v>
      </c>
      <c r="F1031" s="282"/>
      <c r="G1031" s="282"/>
      <c r="H1031" s="275"/>
    </row>
    <row r="1032" spans="1:8" ht="39.75" customHeight="1" x14ac:dyDescent="0.45">
      <c r="A1032" s="261" t="s">
        <v>9297</v>
      </c>
      <c r="B1032" s="302" t="s">
        <v>5270</v>
      </c>
      <c r="C1032" s="311"/>
      <c r="D1032" s="298" t="s">
        <v>5271</v>
      </c>
      <c r="E1032" s="315" t="s">
        <v>5268</v>
      </c>
      <c r="F1032" s="282"/>
      <c r="G1032" s="282"/>
      <c r="H1032" s="275"/>
    </row>
    <row r="1033" spans="1:8" ht="39.75" customHeight="1" x14ac:dyDescent="0.45">
      <c r="A1033" s="261" t="s">
        <v>9298</v>
      </c>
      <c r="B1033" s="297" t="s">
        <v>4443</v>
      </c>
      <c r="C1033" s="312"/>
      <c r="D1033" s="298" t="s">
        <v>9299</v>
      </c>
      <c r="E1033" s="317" t="s">
        <v>9300</v>
      </c>
      <c r="F1033" s="282"/>
      <c r="G1033" s="282"/>
      <c r="H1033" s="275"/>
    </row>
    <row r="1034" spans="1:8" ht="39.75" customHeight="1" x14ac:dyDescent="0.45">
      <c r="A1034" s="261" t="s">
        <v>9301</v>
      </c>
      <c r="B1034" s="302" t="s">
        <v>5240</v>
      </c>
      <c r="C1034" s="311"/>
      <c r="D1034" s="298" t="s">
        <v>9302</v>
      </c>
      <c r="E1034" s="315" t="s">
        <v>9300</v>
      </c>
      <c r="F1034" s="282"/>
      <c r="G1034" s="282"/>
      <c r="H1034" s="275"/>
    </row>
    <row r="1035" spans="1:8" ht="39.75" customHeight="1" x14ac:dyDescent="0.45">
      <c r="A1035" s="261" t="s">
        <v>9303</v>
      </c>
      <c r="B1035" s="302" t="s">
        <v>9304</v>
      </c>
      <c r="C1035" s="311"/>
      <c r="D1035" s="298" t="s">
        <v>9305</v>
      </c>
      <c r="E1035" s="317" t="s">
        <v>9300</v>
      </c>
      <c r="F1035" s="282"/>
      <c r="G1035" s="282"/>
      <c r="H1035" s="275"/>
    </row>
    <row r="1036" spans="1:8" ht="39.75" customHeight="1" x14ac:dyDescent="0.45">
      <c r="A1036" s="261" t="s">
        <v>9306</v>
      </c>
      <c r="B1036" s="302" t="s">
        <v>5270</v>
      </c>
      <c r="C1036" s="311"/>
      <c r="D1036" s="298" t="s">
        <v>9307</v>
      </c>
      <c r="E1036" s="315" t="s">
        <v>9300</v>
      </c>
      <c r="F1036" s="282"/>
      <c r="G1036" s="282"/>
      <c r="H1036" s="275"/>
    </row>
    <row r="1037" spans="1:8" ht="39.75" customHeight="1" x14ac:dyDescent="0.45">
      <c r="A1037" s="261" t="s">
        <v>9308</v>
      </c>
      <c r="B1037" s="302" t="s">
        <v>4443</v>
      </c>
      <c r="C1037" s="311"/>
      <c r="D1037" s="298" t="s">
        <v>5273</v>
      </c>
      <c r="E1037" s="315" t="s">
        <v>5274</v>
      </c>
      <c r="F1037" s="282"/>
      <c r="G1037" s="282"/>
      <c r="H1037" s="275"/>
    </row>
    <row r="1038" spans="1:8" ht="39.75" customHeight="1" x14ac:dyDescent="0.45">
      <c r="A1038" s="261" t="s">
        <v>9309</v>
      </c>
      <c r="B1038" s="302" t="s">
        <v>5240</v>
      </c>
      <c r="C1038" s="311"/>
      <c r="D1038" s="298" t="s">
        <v>5276</v>
      </c>
      <c r="E1038" s="315" t="s">
        <v>5274</v>
      </c>
      <c r="F1038" s="282"/>
      <c r="G1038" s="282"/>
      <c r="H1038" s="275"/>
    </row>
    <row r="1039" spans="1:8" ht="39.75" customHeight="1" x14ac:dyDescent="0.45">
      <c r="A1039" s="261" t="s">
        <v>9310</v>
      </c>
      <c r="B1039" s="302" t="s">
        <v>5270</v>
      </c>
      <c r="C1039" s="311"/>
      <c r="D1039" s="298" t="s">
        <v>5278</v>
      </c>
      <c r="E1039" s="315" t="s">
        <v>5274</v>
      </c>
      <c r="F1039" s="282"/>
      <c r="G1039" s="282"/>
      <c r="H1039" s="275"/>
    </row>
    <row r="1040" spans="1:8" ht="39.75" customHeight="1" x14ac:dyDescent="0.45">
      <c r="A1040" s="261" t="s">
        <v>9311</v>
      </c>
      <c r="B1040" s="302" t="s">
        <v>4443</v>
      </c>
      <c r="C1040" s="311"/>
      <c r="D1040" s="298" t="s">
        <v>9312</v>
      </c>
      <c r="E1040" s="315" t="s">
        <v>3461</v>
      </c>
      <c r="F1040" s="282"/>
      <c r="G1040" s="282"/>
      <c r="H1040" s="275"/>
    </row>
    <row r="1041" spans="1:8" ht="39.75" customHeight="1" x14ac:dyDescent="0.45">
      <c r="A1041" s="261" t="s">
        <v>9313</v>
      </c>
      <c r="B1041" s="302" t="s">
        <v>9304</v>
      </c>
      <c r="C1041" s="311"/>
      <c r="D1041" s="298" t="s">
        <v>9314</v>
      </c>
      <c r="E1041" s="315" t="s">
        <v>9315</v>
      </c>
      <c r="F1041" s="282"/>
      <c r="G1041" s="282"/>
      <c r="H1041" s="275"/>
    </row>
    <row r="1042" spans="1:8" ht="39.75" customHeight="1" x14ac:dyDescent="0.45">
      <c r="A1042" s="261" t="s">
        <v>9316</v>
      </c>
      <c r="B1042" s="302" t="s">
        <v>5270</v>
      </c>
      <c r="C1042" s="311"/>
      <c r="D1042" s="298" t="s">
        <v>9317</v>
      </c>
      <c r="E1042" s="315" t="s">
        <v>9318</v>
      </c>
      <c r="F1042" s="282"/>
      <c r="G1042" s="282"/>
      <c r="H1042" s="275"/>
    </row>
    <row r="1043" spans="1:8" ht="39.75" customHeight="1" x14ac:dyDescent="0.45">
      <c r="A1043" s="261" t="s">
        <v>9319</v>
      </c>
      <c r="B1043" s="262" t="s">
        <v>2201</v>
      </c>
      <c r="D1043" s="262" t="s">
        <v>2712</v>
      </c>
      <c r="E1043" s="277" t="s">
        <v>2713</v>
      </c>
      <c r="F1043" s="282"/>
      <c r="G1043" s="282"/>
      <c r="H1043" s="275"/>
    </row>
    <row r="1044" spans="1:8" ht="39.75" customHeight="1" x14ac:dyDescent="0.45">
      <c r="A1044" s="261" t="s">
        <v>9320</v>
      </c>
      <c r="B1044" s="262" t="s">
        <v>2201</v>
      </c>
      <c r="D1044" s="262" t="s">
        <v>2714</v>
      </c>
      <c r="E1044" s="277" t="s">
        <v>2715</v>
      </c>
      <c r="F1044" s="282"/>
      <c r="G1044" s="282"/>
      <c r="H1044" s="275"/>
    </row>
    <row r="1045" spans="1:8" ht="39.75" customHeight="1" x14ac:dyDescent="0.45">
      <c r="A1045" s="261" t="s">
        <v>9321</v>
      </c>
      <c r="B1045" s="262" t="s">
        <v>2296</v>
      </c>
      <c r="D1045" s="262" t="s">
        <v>2716</v>
      </c>
      <c r="E1045" s="277" t="s">
        <v>2717</v>
      </c>
      <c r="F1045" s="282"/>
      <c r="G1045" s="282"/>
      <c r="H1045" s="275"/>
    </row>
    <row r="1046" spans="1:8" ht="39.75" customHeight="1" x14ac:dyDescent="0.45">
      <c r="A1046" s="261" t="s">
        <v>9322</v>
      </c>
      <c r="B1046" s="302" t="s">
        <v>4443</v>
      </c>
      <c r="C1046" s="311"/>
      <c r="D1046" s="298" t="s">
        <v>5283</v>
      </c>
      <c r="E1046" s="315" t="s">
        <v>5284</v>
      </c>
      <c r="F1046" s="282"/>
      <c r="G1046" s="282"/>
      <c r="H1046" s="323"/>
    </row>
    <row r="1047" spans="1:8" ht="39.75" customHeight="1" x14ac:dyDescent="0.45">
      <c r="A1047" s="261" t="s">
        <v>9323</v>
      </c>
      <c r="B1047" s="302" t="s">
        <v>5240</v>
      </c>
      <c r="C1047" s="311"/>
      <c r="D1047" s="298" t="s">
        <v>5286</v>
      </c>
      <c r="E1047" s="315" t="s">
        <v>5284</v>
      </c>
      <c r="F1047" s="282"/>
      <c r="G1047" s="282"/>
      <c r="H1047" s="323"/>
    </row>
    <row r="1048" spans="1:8" ht="39.75" customHeight="1" x14ac:dyDescent="0.45">
      <c r="A1048" s="261" t="s">
        <v>9324</v>
      </c>
      <c r="B1048" s="302" t="s">
        <v>4443</v>
      </c>
      <c r="C1048" s="311"/>
      <c r="D1048" s="298" t="s">
        <v>5288</v>
      </c>
      <c r="E1048" s="315" t="s">
        <v>5289</v>
      </c>
      <c r="F1048" s="282"/>
      <c r="G1048" s="282"/>
      <c r="H1048" s="323"/>
    </row>
    <row r="1049" spans="1:8" ht="39.75" customHeight="1" x14ac:dyDescent="0.45">
      <c r="A1049" s="261" t="s">
        <v>9325</v>
      </c>
      <c r="B1049" s="302" t="s">
        <v>4443</v>
      </c>
      <c r="C1049" s="311"/>
      <c r="D1049" s="298" t="s">
        <v>5291</v>
      </c>
      <c r="E1049" s="315" t="s">
        <v>5292</v>
      </c>
      <c r="F1049" s="282"/>
      <c r="G1049" s="282"/>
      <c r="H1049" s="323"/>
    </row>
    <row r="1050" spans="1:8" ht="39.75" customHeight="1" x14ac:dyDescent="0.45">
      <c r="A1050" s="261" t="s">
        <v>9326</v>
      </c>
      <c r="B1050" s="302" t="s">
        <v>5240</v>
      </c>
      <c r="C1050" s="311"/>
      <c r="D1050" s="298" t="s">
        <v>5294</v>
      </c>
      <c r="E1050" s="315" t="s">
        <v>5295</v>
      </c>
      <c r="F1050" s="282"/>
      <c r="G1050" s="282"/>
      <c r="H1050" s="323"/>
    </row>
    <row r="1051" spans="1:8" ht="39.75" customHeight="1" x14ac:dyDescent="0.45">
      <c r="A1051" s="261" t="s">
        <v>9327</v>
      </c>
      <c r="B1051" s="302" t="s">
        <v>4443</v>
      </c>
      <c r="C1051" s="311"/>
      <c r="D1051" s="298" t="s">
        <v>9328</v>
      </c>
      <c r="E1051" s="315" t="s">
        <v>9329</v>
      </c>
      <c r="F1051" s="282"/>
      <c r="G1051" s="282"/>
      <c r="H1051" s="323"/>
    </row>
    <row r="1052" spans="1:8" ht="39.75" customHeight="1" x14ac:dyDescent="0.45">
      <c r="A1052" s="261" t="s">
        <v>9330</v>
      </c>
      <c r="B1052" s="302" t="s">
        <v>5240</v>
      </c>
      <c r="C1052" s="311"/>
      <c r="D1052" s="298" t="s">
        <v>9331</v>
      </c>
      <c r="E1052" s="315" t="s">
        <v>9329</v>
      </c>
      <c r="F1052" s="282"/>
      <c r="G1052" s="282"/>
      <c r="H1052" s="323"/>
    </row>
    <row r="1053" spans="1:8" ht="39.75" customHeight="1" x14ac:dyDescent="0.45">
      <c r="A1053" s="261" t="s">
        <v>9332</v>
      </c>
      <c r="B1053" s="302" t="s">
        <v>4443</v>
      </c>
      <c r="C1053" s="311"/>
      <c r="D1053" s="298" t="s">
        <v>9333</v>
      </c>
      <c r="E1053" s="315" t="s">
        <v>9334</v>
      </c>
      <c r="F1053" s="282"/>
      <c r="G1053" s="282"/>
      <c r="H1053" s="323"/>
    </row>
    <row r="1054" spans="1:8" ht="39.75" customHeight="1" x14ac:dyDescent="0.45">
      <c r="A1054" s="261" t="s">
        <v>9335</v>
      </c>
      <c r="B1054" s="262" t="s">
        <v>2718</v>
      </c>
      <c r="D1054" s="262" t="s">
        <v>2719</v>
      </c>
      <c r="E1054" s="277" t="s">
        <v>2720</v>
      </c>
      <c r="F1054" s="282"/>
      <c r="G1054" s="275"/>
    </row>
    <row r="1055" spans="1:8" ht="39.75" customHeight="1" x14ac:dyDescent="0.45">
      <c r="A1055" s="261" t="s">
        <v>9336</v>
      </c>
      <c r="B1055" s="262" t="s">
        <v>2718</v>
      </c>
      <c r="D1055" s="262" t="s">
        <v>2721</v>
      </c>
      <c r="E1055" s="277" t="s">
        <v>2722</v>
      </c>
      <c r="F1055" s="282"/>
      <c r="G1055" s="275"/>
    </row>
    <row r="1056" spans="1:8" ht="39.75" customHeight="1" x14ac:dyDescent="0.45">
      <c r="A1056" s="261" t="s">
        <v>9337</v>
      </c>
      <c r="B1056" s="262" t="s">
        <v>2201</v>
      </c>
      <c r="D1056" s="313" t="s">
        <v>2723</v>
      </c>
      <c r="E1056" s="277" t="s">
        <v>2724</v>
      </c>
      <c r="F1056" s="282"/>
      <c r="G1056" s="275"/>
    </row>
    <row r="1057" spans="1:7" ht="39.75" customHeight="1" x14ac:dyDescent="0.45">
      <c r="A1057" s="261" t="s">
        <v>9338</v>
      </c>
      <c r="B1057" s="347" t="s">
        <v>5209</v>
      </c>
      <c r="C1057" s="311"/>
      <c r="D1057" s="298" t="s">
        <v>5300</v>
      </c>
      <c r="E1057" s="315" t="s">
        <v>5301</v>
      </c>
      <c r="F1057" s="282"/>
      <c r="G1057" s="275"/>
    </row>
    <row r="1058" spans="1:7" ht="39.75" customHeight="1" x14ac:dyDescent="0.45">
      <c r="A1058" s="261" t="s">
        <v>9339</v>
      </c>
      <c r="B1058" s="347" t="s">
        <v>5209</v>
      </c>
      <c r="C1058" s="311"/>
      <c r="D1058" s="298" t="s">
        <v>9340</v>
      </c>
      <c r="E1058" s="315" t="s">
        <v>3471</v>
      </c>
      <c r="F1058" s="282"/>
      <c r="G1058" s="275"/>
    </row>
    <row r="1059" spans="1:7" ht="39.75" customHeight="1" x14ac:dyDescent="0.45">
      <c r="A1059" s="261" t="s">
        <v>9341</v>
      </c>
      <c r="B1059" s="268" t="s">
        <v>2201</v>
      </c>
      <c r="D1059" s="313" t="s">
        <v>2725</v>
      </c>
      <c r="E1059" s="277" t="s">
        <v>2726</v>
      </c>
      <c r="F1059" s="282"/>
      <c r="G1059" s="275"/>
    </row>
    <row r="1060" spans="1:7" ht="39.75" customHeight="1" x14ac:dyDescent="0.45">
      <c r="A1060" s="261" t="s">
        <v>9342</v>
      </c>
      <c r="B1060" s="268" t="s">
        <v>2201</v>
      </c>
      <c r="D1060" s="313" t="s">
        <v>2727</v>
      </c>
      <c r="E1060" s="277" t="s">
        <v>2728</v>
      </c>
      <c r="F1060" s="282"/>
      <c r="G1060" s="275"/>
    </row>
    <row r="1061" spans="1:7" ht="39.75" customHeight="1" x14ac:dyDescent="0.45">
      <c r="A1061" s="261" t="s">
        <v>9343</v>
      </c>
      <c r="B1061" s="347" t="s">
        <v>5209</v>
      </c>
      <c r="C1061" s="311"/>
      <c r="D1061" s="298" t="s">
        <v>5305</v>
      </c>
      <c r="E1061" s="315" t="s">
        <v>5306</v>
      </c>
      <c r="F1061" s="282"/>
      <c r="G1061" s="275"/>
    </row>
    <row r="1062" spans="1:7" ht="39.75" customHeight="1" x14ac:dyDescent="0.45">
      <c r="A1062" s="261" t="s">
        <v>9344</v>
      </c>
      <c r="B1062" s="347" t="s">
        <v>5209</v>
      </c>
      <c r="C1062" s="311"/>
      <c r="D1062" s="298" t="s">
        <v>5308</v>
      </c>
      <c r="E1062" s="315" t="s">
        <v>5309</v>
      </c>
      <c r="F1062" s="282"/>
      <c r="G1062" s="275"/>
    </row>
    <row r="1063" spans="1:7" ht="39.75" customHeight="1" x14ac:dyDescent="0.45">
      <c r="A1063" s="261" t="s">
        <v>9345</v>
      </c>
      <c r="B1063" s="347" t="s">
        <v>5209</v>
      </c>
      <c r="C1063" s="311"/>
      <c r="D1063" s="298" t="s">
        <v>5308</v>
      </c>
      <c r="E1063" s="315" t="s">
        <v>9346</v>
      </c>
      <c r="F1063" s="282"/>
      <c r="G1063" s="275"/>
    </row>
    <row r="1064" spans="1:7" ht="39.75" customHeight="1" x14ac:dyDescent="0.45">
      <c r="A1064" s="261" t="s">
        <v>9347</v>
      </c>
      <c r="B1064" s="348" t="s">
        <v>9348</v>
      </c>
      <c r="C1064" s="311"/>
      <c r="D1064" s="298" t="s">
        <v>5311</v>
      </c>
      <c r="E1064" s="315" t="s">
        <v>5312</v>
      </c>
      <c r="F1064" s="282"/>
      <c r="G1064" s="275"/>
    </row>
    <row r="1065" spans="1:7" ht="39.75" customHeight="1" x14ac:dyDescent="0.45">
      <c r="A1065" s="261" t="s">
        <v>9349</v>
      </c>
      <c r="B1065" s="262" t="s">
        <v>2201</v>
      </c>
      <c r="D1065" s="313" t="s">
        <v>2729</v>
      </c>
      <c r="E1065" s="277" t="s">
        <v>2730</v>
      </c>
      <c r="F1065" s="282"/>
      <c r="G1065" s="275"/>
    </row>
    <row r="1066" spans="1:7" ht="39.75" customHeight="1" x14ac:dyDescent="0.45">
      <c r="A1066" s="261" t="s">
        <v>9350</v>
      </c>
      <c r="B1066" s="347" t="s">
        <v>5209</v>
      </c>
      <c r="C1066" s="311"/>
      <c r="D1066" s="298" t="s">
        <v>5315</v>
      </c>
      <c r="E1066" s="315" t="s">
        <v>5316</v>
      </c>
      <c r="F1066" s="282"/>
      <c r="G1066" s="275"/>
    </row>
    <row r="1067" spans="1:7" ht="39.75" customHeight="1" x14ac:dyDescent="0.45">
      <c r="A1067" s="261" t="s">
        <v>9351</v>
      </c>
      <c r="B1067" s="347" t="s">
        <v>5209</v>
      </c>
      <c r="C1067" s="311"/>
      <c r="D1067" s="298" t="s">
        <v>9352</v>
      </c>
      <c r="E1067" s="315" t="s">
        <v>9353</v>
      </c>
      <c r="F1067" s="282"/>
      <c r="G1067" s="275"/>
    </row>
    <row r="1068" spans="1:7" ht="39.75" customHeight="1" x14ac:dyDescent="0.45">
      <c r="A1068" s="261" t="s">
        <v>9354</v>
      </c>
      <c r="B1068" s="349" t="s">
        <v>5209</v>
      </c>
      <c r="C1068" s="311"/>
      <c r="D1068" s="304" t="s">
        <v>9355</v>
      </c>
      <c r="E1068" s="315" t="s">
        <v>9356</v>
      </c>
      <c r="F1068" s="282"/>
      <c r="G1068" s="275"/>
    </row>
    <row r="1069" spans="1:7" ht="39.75" customHeight="1" x14ac:dyDescent="0.45">
      <c r="A1069" s="261" t="s">
        <v>9357</v>
      </c>
      <c r="B1069" s="349" t="s">
        <v>5209</v>
      </c>
      <c r="C1069" s="311"/>
      <c r="D1069" s="304" t="s">
        <v>5319</v>
      </c>
      <c r="E1069" s="315" t="s">
        <v>5320</v>
      </c>
      <c r="F1069" s="282"/>
      <c r="G1069" s="275"/>
    </row>
    <row r="1070" spans="1:7" ht="39.75" customHeight="1" x14ac:dyDescent="0.45">
      <c r="A1070" s="261" t="s">
        <v>9358</v>
      </c>
      <c r="B1070" s="347" t="s">
        <v>5322</v>
      </c>
      <c r="C1070" s="311"/>
      <c r="D1070" s="303" t="s">
        <v>5323</v>
      </c>
      <c r="E1070" s="315" t="s">
        <v>5324</v>
      </c>
      <c r="F1070" s="282"/>
      <c r="G1070" s="275"/>
    </row>
    <row r="1071" spans="1:7" ht="39.75" customHeight="1" x14ac:dyDescent="0.45">
      <c r="A1071" s="261" t="s">
        <v>9359</v>
      </c>
      <c r="B1071" s="349" t="s">
        <v>5209</v>
      </c>
      <c r="C1071" s="311"/>
      <c r="D1071" s="304" t="s">
        <v>9360</v>
      </c>
      <c r="E1071" s="315" t="s">
        <v>3475</v>
      </c>
      <c r="F1071" s="282"/>
      <c r="G1071" s="275"/>
    </row>
    <row r="1072" spans="1:7" ht="39.75" customHeight="1" x14ac:dyDescent="0.45">
      <c r="A1072" s="261" t="s">
        <v>9361</v>
      </c>
      <c r="B1072" s="350" t="s">
        <v>4443</v>
      </c>
      <c r="C1072" s="330"/>
      <c r="D1072" s="351" t="s">
        <v>5326</v>
      </c>
      <c r="E1072" s="352" t="s">
        <v>5327</v>
      </c>
      <c r="F1072" s="282"/>
      <c r="G1072" s="275"/>
    </row>
    <row r="1073" spans="1:7" ht="39.75" customHeight="1" x14ac:dyDescent="0.45">
      <c r="A1073" s="261" t="s">
        <v>9362</v>
      </c>
      <c r="B1073" s="350" t="s">
        <v>4850</v>
      </c>
      <c r="C1073" s="330"/>
      <c r="D1073" s="351" t="s">
        <v>5329</v>
      </c>
      <c r="E1073" s="352" t="s">
        <v>5330</v>
      </c>
      <c r="F1073" s="282"/>
      <c r="G1073" s="275"/>
    </row>
    <row r="1074" spans="1:7" ht="39.75" customHeight="1" x14ac:dyDescent="0.45">
      <c r="A1074" s="261" t="s">
        <v>9363</v>
      </c>
      <c r="B1074" s="350" t="s">
        <v>4443</v>
      </c>
      <c r="C1074" s="330"/>
      <c r="D1074" s="351" t="s">
        <v>5332</v>
      </c>
      <c r="E1074" s="352" t="s">
        <v>5333</v>
      </c>
      <c r="F1074" s="282"/>
      <c r="G1074" s="275"/>
    </row>
    <row r="1075" spans="1:7" ht="39.75" customHeight="1" x14ac:dyDescent="0.45">
      <c r="A1075" s="261" t="s">
        <v>9364</v>
      </c>
      <c r="B1075" s="350" t="s">
        <v>4443</v>
      </c>
      <c r="C1075" s="330"/>
      <c r="D1075" s="351" t="s">
        <v>5335</v>
      </c>
      <c r="E1075" s="352" t="s">
        <v>5336</v>
      </c>
      <c r="F1075" s="282"/>
      <c r="G1075" s="275"/>
    </row>
    <row r="1076" spans="1:7" ht="39.75" customHeight="1" x14ac:dyDescent="0.45">
      <c r="A1076" s="261" t="s">
        <v>9365</v>
      </c>
      <c r="B1076" s="350" t="s">
        <v>4850</v>
      </c>
      <c r="C1076" s="330"/>
      <c r="D1076" s="351" t="s">
        <v>5338</v>
      </c>
      <c r="E1076" s="352" t="s">
        <v>5339</v>
      </c>
      <c r="F1076" s="282"/>
      <c r="G1076" s="275"/>
    </row>
    <row r="1077" spans="1:7" ht="39.75" customHeight="1" thickBot="1" x14ac:dyDescent="0.5">
      <c r="A1077" s="261" t="s">
        <v>9366</v>
      </c>
      <c r="B1077" s="350" t="s">
        <v>4443</v>
      </c>
      <c r="C1077" s="330"/>
      <c r="D1077" s="351" t="s">
        <v>5341</v>
      </c>
      <c r="E1077" s="352" t="s">
        <v>5342</v>
      </c>
      <c r="F1077" s="282"/>
      <c r="G1077" s="275"/>
    </row>
    <row r="1078" spans="1:7" ht="39.75" customHeight="1" x14ac:dyDescent="0.45">
      <c r="A1078" s="261" t="s">
        <v>9367</v>
      </c>
      <c r="B1078" s="353" t="s">
        <v>4443</v>
      </c>
      <c r="C1078" s="331"/>
      <c r="D1078" s="354" t="s">
        <v>5344</v>
      </c>
      <c r="E1078" s="355" t="s">
        <v>5345</v>
      </c>
      <c r="F1078" s="282"/>
      <c r="G1078" s="275"/>
    </row>
    <row r="1079" spans="1:7" ht="39.75" customHeight="1" x14ac:dyDescent="0.45">
      <c r="A1079" s="261" t="s">
        <v>9368</v>
      </c>
      <c r="B1079" s="350" t="s">
        <v>4443</v>
      </c>
      <c r="C1079" s="330"/>
      <c r="D1079" s="351" t="s">
        <v>5347</v>
      </c>
      <c r="E1079" s="352" t="s">
        <v>5348</v>
      </c>
      <c r="F1079" s="282"/>
      <c r="G1079" s="275"/>
    </row>
    <row r="1080" spans="1:7" ht="39.75" customHeight="1" x14ac:dyDescent="0.45">
      <c r="A1080" s="261" t="s">
        <v>9369</v>
      </c>
      <c r="B1080" s="350" t="s">
        <v>4443</v>
      </c>
      <c r="C1080" s="330"/>
      <c r="D1080" s="351" t="s">
        <v>5350</v>
      </c>
      <c r="E1080" s="352" t="s">
        <v>5351</v>
      </c>
      <c r="F1080" s="282"/>
      <c r="G1080" s="275"/>
    </row>
    <row r="1081" spans="1:7" ht="39.75" customHeight="1" x14ac:dyDescent="0.45">
      <c r="A1081" s="261" t="s">
        <v>9370</v>
      </c>
      <c r="B1081" s="262" t="s">
        <v>2201</v>
      </c>
      <c r="D1081" s="313" t="s">
        <v>2731</v>
      </c>
      <c r="E1081" s="277" t="s">
        <v>2732</v>
      </c>
      <c r="F1081" s="282"/>
      <c r="G1081" s="275"/>
    </row>
    <row r="1082" spans="1:7" ht="39.75" customHeight="1" x14ac:dyDescent="0.45">
      <c r="A1082" s="261" t="s">
        <v>9371</v>
      </c>
      <c r="B1082" s="262" t="s">
        <v>2201</v>
      </c>
      <c r="D1082" s="313" t="s">
        <v>2733</v>
      </c>
      <c r="E1082" s="277" t="s">
        <v>2734</v>
      </c>
      <c r="F1082" s="282"/>
      <c r="G1082" s="275"/>
    </row>
    <row r="1083" spans="1:7" ht="39.75" customHeight="1" x14ac:dyDescent="0.45">
      <c r="A1083" s="261" t="s">
        <v>9372</v>
      </c>
      <c r="B1083" s="262" t="s">
        <v>2201</v>
      </c>
      <c r="D1083" s="262" t="s">
        <v>2735</v>
      </c>
      <c r="E1083" s="277" t="s">
        <v>2736</v>
      </c>
      <c r="F1083" s="282"/>
      <c r="G1083" s="275"/>
    </row>
    <row r="1084" spans="1:7" ht="39.75" customHeight="1" x14ac:dyDescent="0.45">
      <c r="A1084" s="261" t="s">
        <v>9373</v>
      </c>
      <c r="B1084" s="262" t="s">
        <v>2201</v>
      </c>
      <c r="D1084" s="262" t="s">
        <v>2737</v>
      </c>
      <c r="E1084" s="277" t="s">
        <v>2738</v>
      </c>
      <c r="F1084" s="282"/>
      <c r="G1084" s="275"/>
    </row>
    <row r="1085" spans="1:7" ht="39.75" customHeight="1" x14ac:dyDescent="0.45">
      <c r="A1085" s="261" t="s">
        <v>9374</v>
      </c>
      <c r="B1085" s="297" t="s">
        <v>4443</v>
      </c>
      <c r="C1085" s="312"/>
      <c r="D1085" s="298" t="s">
        <v>5357</v>
      </c>
      <c r="E1085" s="315" t="s">
        <v>5358</v>
      </c>
      <c r="F1085" s="282"/>
      <c r="G1085" s="275"/>
    </row>
    <row r="1086" spans="1:7" ht="39.75" customHeight="1" x14ac:dyDescent="0.45">
      <c r="A1086" s="261" t="s">
        <v>9375</v>
      </c>
      <c r="B1086" s="297" t="s">
        <v>4443</v>
      </c>
      <c r="C1086" s="312"/>
      <c r="D1086" s="298" t="s">
        <v>5360</v>
      </c>
      <c r="E1086" s="315" t="s">
        <v>5361</v>
      </c>
      <c r="F1086" s="282"/>
      <c r="G1086" s="275"/>
    </row>
    <row r="1087" spans="1:7" ht="39.75" customHeight="1" x14ac:dyDescent="0.45">
      <c r="A1087" s="261" t="s">
        <v>9376</v>
      </c>
      <c r="B1087" s="262" t="s">
        <v>2739</v>
      </c>
      <c r="D1087" s="313" t="s">
        <v>2740</v>
      </c>
      <c r="E1087" s="277" t="s">
        <v>2741</v>
      </c>
      <c r="F1087" s="282"/>
      <c r="G1087" s="275"/>
    </row>
    <row r="1088" spans="1:7" ht="39.75" customHeight="1" x14ac:dyDescent="0.45">
      <c r="A1088" s="261" t="s">
        <v>9377</v>
      </c>
      <c r="B1088" s="297" t="s">
        <v>4443</v>
      </c>
      <c r="C1088" s="312"/>
      <c r="D1088" s="298" t="s">
        <v>5364</v>
      </c>
      <c r="E1088" s="317" t="s">
        <v>5365</v>
      </c>
      <c r="F1088" s="282"/>
      <c r="G1088" s="275"/>
    </row>
    <row r="1089" spans="1:8" ht="39.75" customHeight="1" x14ac:dyDescent="0.45">
      <c r="A1089" s="261" t="s">
        <v>9378</v>
      </c>
      <c r="B1089" s="302" t="s">
        <v>4443</v>
      </c>
      <c r="C1089" s="311"/>
      <c r="D1089" s="306" t="s">
        <v>5367</v>
      </c>
      <c r="E1089" s="315" t="s">
        <v>5368</v>
      </c>
      <c r="F1089" s="282"/>
      <c r="G1089" s="275"/>
    </row>
    <row r="1090" spans="1:8" ht="39.75" customHeight="1" x14ac:dyDescent="0.45">
      <c r="A1090" s="261" t="s">
        <v>9379</v>
      </c>
      <c r="B1090" s="302" t="s">
        <v>4443</v>
      </c>
      <c r="C1090" s="311"/>
      <c r="D1090" s="306" t="s">
        <v>9380</v>
      </c>
      <c r="E1090" s="315" t="s">
        <v>9381</v>
      </c>
      <c r="F1090" s="282"/>
      <c r="G1090" s="275"/>
    </row>
    <row r="1091" spans="1:8" ht="39.75" customHeight="1" x14ac:dyDescent="0.45">
      <c r="A1091" s="261" t="s">
        <v>9382</v>
      </c>
      <c r="B1091" s="262" t="s">
        <v>2201</v>
      </c>
      <c r="D1091" s="262" t="s">
        <v>2742</v>
      </c>
      <c r="E1091" s="277" t="s">
        <v>2743</v>
      </c>
      <c r="F1091" s="282"/>
      <c r="G1091" s="275"/>
    </row>
    <row r="1092" spans="1:8" ht="39.75" customHeight="1" x14ac:dyDescent="0.45">
      <c r="A1092" s="261" t="s">
        <v>9383</v>
      </c>
      <c r="B1092" s="262" t="s">
        <v>2201</v>
      </c>
      <c r="D1092" s="262" t="s">
        <v>2744</v>
      </c>
      <c r="E1092" s="277" t="s">
        <v>2745</v>
      </c>
      <c r="F1092" s="282"/>
      <c r="G1092" s="275"/>
    </row>
    <row r="1093" spans="1:8" ht="39.75" customHeight="1" x14ac:dyDescent="0.45">
      <c r="A1093" s="261" t="s">
        <v>9384</v>
      </c>
      <c r="B1093" s="302" t="s">
        <v>4443</v>
      </c>
      <c r="C1093" s="311"/>
      <c r="D1093" s="306" t="s">
        <v>9385</v>
      </c>
      <c r="E1093" s="315" t="s">
        <v>3510</v>
      </c>
      <c r="F1093" s="282"/>
      <c r="G1093" s="275"/>
    </row>
    <row r="1094" spans="1:8" ht="39.75" customHeight="1" x14ac:dyDescent="0.45">
      <c r="A1094" s="261" t="s">
        <v>9386</v>
      </c>
      <c r="B1094" s="297" t="s">
        <v>4443</v>
      </c>
      <c r="C1094" s="312"/>
      <c r="D1094" s="298" t="s">
        <v>5372</v>
      </c>
      <c r="E1094" s="315" t="s">
        <v>5373</v>
      </c>
      <c r="F1094" s="282"/>
      <c r="G1094" s="282"/>
    </row>
    <row r="1095" spans="1:8" ht="39.75" customHeight="1" x14ac:dyDescent="0.45">
      <c r="A1095" s="261" t="s">
        <v>9387</v>
      </c>
      <c r="B1095" s="302" t="s">
        <v>4443</v>
      </c>
      <c r="C1095" s="311"/>
      <c r="D1095" s="306" t="s">
        <v>9388</v>
      </c>
      <c r="E1095" s="315" t="s">
        <v>9389</v>
      </c>
      <c r="F1095" s="282"/>
      <c r="G1095" s="275"/>
    </row>
    <row r="1096" spans="1:8" ht="39.75" customHeight="1" x14ac:dyDescent="0.45">
      <c r="A1096" s="261" t="s">
        <v>9390</v>
      </c>
      <c r="B1096" s="302" t="s">
        <v>4443</v>
      </c>
      <c r="C1096" s="311"/>
      <c r="D1096" s="298" t="s">
        <v>5374</v>
      </c>
      <c r="E1096" s="315" t="s">
        <v>5375</v>
      </c>
      <c r="F1096" s="282"/>
      <c r="G1096" s="282"/>
    </row>
    <row r="1097" spans="1:8" ht="39.75" customHeight="1" x14ac:dyDescent="0.45">
      <c r="A1097" s="261" t="s">
        <v>5376</v>
      </c>
      <c r="B1097" s="262" t="s">
        <v>609</v>
      </c>
      <c r="D1097" s="262" t="s">
        <v>2746</v>
      </c>
      <c r="E1097" s="277" t="s">
        <v>2747</v>
      </c>
      <c r="F1097" s="282"/>
      <c r="G1097" s="282"/>
      <c r="H1097" s="275"/>
    </row>
    <row r="1098" spans="1:8" ht="39.75" customHeight="1" x14ac:dyDescent="0.45">
      <c r="A1098" s="261" t="s">
        <v>5377</v>
      </c>
      <c r="B1098" s="262" t="s">
        <v>609</v>
      </c>
      <c r="D1098" s="262" t="s">
        <v>2748</v>
      </c>
      <c r="E1098" s="277" t="s">
        <v>2749</v>
      </c>
      <c r="F1098" s="282"/>
      <c r="G1098" s="282"/>
      <c r="H1098" s="275"/>
    </row>
    <row r="1099" spans="1:8" ht="39.75" customHeight="1" x14ac:dyDescent="0.45">
      <c r="A1099" s="261" t="s">
        <v>5378</v>
      </c>
      <c r="B1099" s="268" t="s">
        <v>609</v>
      </c>
      <c r="D1099" s="262" t="s">
        <v>2750</v>
      </c>
      <c r="E1099" s="277" t="s">
        <v>2751</v>
      </c>
      <c r="F1099" s="282"/>
      <c r="G1099" s="282"/>
      <c r="H1099" s="275"/>
    </row>
    <row r="1100" spans="1:8" ht="39.75" customHeight="1" x14ac:dyDescent="0.45">
      <c r="A1100" s="261" t="s">
        <v>5379</v>
      </c>
      <c r="B1100" s="268" t="s">
        <v>609</v>
      </c>
      <c r="D1100" s="262" t="s">
        <v>2752</v>
      </c>
      <c r="E1100" s="277" t="s">
        <v>2753</v>
      </c>
      <c r="F1100" s="282"/>
      <c r="G1100" s="282"/>
      <c r="H1100" s="275"/>
    </row>
    <row r="1101" spans="1:8" ht="39.75" customHeight="1" x14ac:dyDescent="0.45">
      <c r="A1101" s="261" t="s">
        <v>5380</v>
      </c>
      <c r="B1101" s="262" t="s">
        <v>635</v>
      </c>
      <c r="D1101" s="262" t="s">
        <v>2754</v>
      </c>
      <c r="E1101" s="277" t="s">
        <v>2755</v>
      </c>
      <c r="F1101" s="282"/>
      <c r="G1101" s="282"/>
      <c r="H1101" s="275"/>
    </row>
    <row r="1102" spans="1:8" ht="39.75" customHeight="1" x14ac:dyDescent="0.45">
      <c r="A1102" s="261" t="s">
        <v>5381</v>
      </c>
      <c r="B1102" s="262" t="s">
        <v>609</v>
      </c>
      <c r="D1102" s="262" t="s">
        <v>2756</v>
      </c>
      <c r="E1102" s="277" t="s">
        <v>2757</v>
      </c>
      <c r="F1102" s="282"/>
      <c r="G1102" s="275"/>
    </row>
    <row r="1103" spans="1:8" ht="39.75" customHeight="1" x14ac:dyDescent="0.45">
      <c r="A1103" s="261" t="s">
        <v>5382</v>
      </c>
      <c r="B1103" s="262" t="s">
        <v>2477</v>
      </c>
      <c r="D1103" s="262" t="s">
        <v>2758</v>
      </c>
      <c r="E1103" s="277" t="s">
        <v>2759</v>
      </c>
      <c r="F1103" s="282"/>
      <c r="G1103" s="275"/>
    </row>
    <row r="1104" spans="1:8" ht="39.75" customHeight="1" x14ac:dyDescent="0.45">
      <c r="A1104" s="261" t="s">
        <v>5383</v>
      </c>
      <c r="B1104" s="262" t="s">
        <v>621</v>
      </c>
      <c r="D1104" s="262" t="s">
        <v>2760</v>
      </c>
      <c r="E1104" s="277" t="s">
        <v>2759</v>
      </c>
      <c r="F1104" s="282"/>
      <c r="G1104" s="275"/>
    </row>
    <row r="1105" spans="1:8" ht="39.75" customHeight="1" x14ac:dyDescent="0.45">
      <c r="A1105" s="261" t="s">
        <v>5384</v>
      </c>
      <c r="B1105" s="262" t="s">
        <v>635</v>
      </c>
      <c r="D1105" s="313" t="s">
        <v>2761</v>
      </c>
      <c r="E1105" s="277" t="s">
        <v>2762</v>
      </c>
      <c r="F1105" s="282"/>
      <c r="G1105" s="275"/>
    </row>
    <row r="1106" spans="1:8" ht="39.75" customHeight="1" x14ac:dyDescent="0.45">
      <c r="A1106" s="261" t="s">
        <v>5385</v>
      </c>
      <c r="B1106" s="262" t="s">
        <v>609</v>
      </c>
      <c r="D1106" s="313" t="s">
        <v>2763</v>
      </c>
      <c r="E1106" s="277" t="s">
        <v>2764</v>
      </c>
      <c r="F1106" s="282"/>
      <c r="G1106" s="275"/>
    </row>
    <row r="1107" spans="1:8" ht="39.75" customHeight="1" x14ac:dyDescent="0.45">
      <c r="A1107" s="261" t="s">
        <v>5386</v>
      </c>
      <c r="B1107" s="262" t="s">
        <v>621</v>
      </c>
      <c r="D1107" s="313" t="s">
        <v>2765</v>
      </c>
      <c r="E1107" s="277" t="s">
        <v>2766</v>
      </c>
      <c r="F1107" s="282"/>
      <c r="G1107" s="275"/>
    </row>
    <row r="1108" spans="1:8" ht="39.75" customHeight="1" x14ac:dyDescent="0.45">
      <c r="A1108" s="261" t="s">
        <v>5387</v>
      </c>
      <c r="B1108" s="262" t="s">
        <v>635</v>
      </c>
      <c r="D1108" s="313" t="s">
        <v>2767</v>
      </c>
      <c r="E1108" s="277" t="s">
        <v>2768</v>
      </c>
      <c r="F1108" s="282"/>
      <c r="G1108" s="275"/>
    </row>
    <row r="1109" spans="1:8" ht="39.75" customHeight="1" x14ac:dyDescent="0.45">
      <c r="A1109" s="261" t="s">
        <v>5388</v>
      </c>
      <c r="B1109" s="262" t="s">
        <v>609</v>
      </c>
      <c r="D1109" s="262" t="s">
        <v>2769</v>
      </c>
      <c r="E1109" s="277" t="s">
        <v>2770</v>
      </c>
      <c r="F1109" s="282"/>
      <c r="G1109" s="282"/>
      <c r="H1109" s="275"/>
    </row>
    <row r="1110" spans="1:8" ht="39.75" customHeight="1" x14ac:dyDescent="0.45">
      <c r="A1110" s="261" t="s">
        <v>5389</v>
      </c>
      <c r="B1110" s="262" t="s">
        <v>609</v>
      </c>
      <c r="D1110" s="262" t="s">
        <v>2771</v>
      </c>
      <c r="E1110" s="277" t="s">
        <v>2772</v>
      </c>
      <c r="F1110" s="282"/>
      <c r="G1110" s="282"/>
      <c r="H1110" s="275"/>
    </row>
    <row r="1111" spans="1:8" ht="39.75" customHeight="1" x14ac:dyDescent="0.45">
      <c r="A1111" s="261" t="s">
        <v>5390</v>
      </c>
      <c r="B1111" s="262" t="s">
        <v>621</v>
      </c>
      <c r="D1111" s="262" t="s">
        <v>2773</v>
      </c>
      <c r="E1111" s="277" t="s">
        <v>2774</v>
      </c>
      <c r="F1111" s="282"/>
      <c r="G1111" s="282"/>
      <c r="H1111" s="275"/>
    </row>
    <row r="1112" spans="1:8" ht="39.75" customHeight="1" x14ac:dyDescent="0.45">
      <c r="A1112" s="261" t="s">
        <v>5391</v>
      </c>
      <c r="B1112" s="262" t="s">
        <v>635</v>
      </c>
      <c r="D1112" s="262" t="s">
        <v>2775</v>
      </c>
      <c r="E1112" s="277" t="s">
        <v>2776</v>
      </c>
      <c r="F1112" s="282"/>
      <c r="G1112" s="275"/>
    </row>
    <row r="1113" spans="1:8" ht="39.75" customHeight="1" x14ac:dyDescent="0.45">
      <c r="A1113" s="261" t="s">
        <v>5392</v>
      </c>
      <c r="B1113" s="262" t="s">
        <v>609</v>
      </c>
      <c r="D1113" s="313" t="s">
        <v>2777</v>
      </c>
      <c r="E1113" s="277" t="s">
        <v>2778</v>
      </c>
      <c r="F1113" s="282"/>
      <c r="G1113" s="275"/>
    </row>
    <row r="1114" spans="1:8" ht="39.75" customHeight="1" x14ac:dyDescent="0.45">
      <c r="A1114" s="261" t="s">
        <v>5393</v>
      </c>
      <c r="B1114" s="262" t="s">
        <v>621</v>
      </c>
      <c r="D1114" s="262" t="s">
        <v>2779</v>
      </c>
      <c r="E1114" s="277" t="s">
        <v>2780</v>
      </c>
      <c r="F1114" s="282"/>
      <c r="G1114" s="275"/>
    </row>
    <row r="1115" spans="1:8" ht="39.75" customHeight="1" x14ac:dyDescent="0.45">
      <c r="A1115" s="261" t="s">
        <v>5394</v>
      </c>
      <c r="B1115" s="262" t="s">
        <v>2177</v>
      </c>
      <c r="D1115" s="262" t="s">
        <v>2781</v>
      </c>
      <c r="E1115" s="307" t="s">
        <v>2782</v>
      </c>
      <c r="F1115" s="308"/>
      <c r="G1115" s="309"/>
    </row>
    <row r="1116" spans="1:8" ht="39.75" customHeight="1" x14ac:dyDescent="0.45">
      <c r="A1116" s="261" t="s">
        <v>5395</v>
      </c>
      <c r="B1116" s="262" t="s">
        <v>635</v>
      </c>
      <c r="D1116" s="262" t="s">
        <v>2783</v>
      </c>
      <c r="E1116" s="307" t="s">
        <v>2784</v>
      </c>
      <c r="F1116" s="308"/>
      <c r="G1116" s="309"/>
    </row>
    <row r="1117" spans="1:8" ht="39.75" customHeight="1" x14ac:dyDescent="0.45">
      <c r="A1117" s="261" t="s">
        <v>5396</v>
      </c>
      <c r="B1117" s="262" t="s">
        <v>635</v>
      </c>
      <c r="D1117" s="313" t="s">
        <v>2785</v>
      </c>
      <c r="E1117" s="277" t="s">
        <v>2786</v>
      </c>
      <c r="F1117" s="282"/>
      <c r="G1117" s="275"/>
    </row>
    <row r="1118" spans="1:8" ht="39.75" customHeight="1" x14ac:dyDescent="0.45">
      <c r="A1118" s="261" t="s">
        <v>5397</v>
      </c>
      <c r="B1118" s="262" t="s">
        <v>609</v>
      </c>
      <c r="D1118" s="262" t="s">
        <v>2787</v>
      </c>
      <c r="E1118" s="277" t="s">
        <v>2788</v>
      </c>
      <c r="F1118" s="282"/>
      <c r="G1118" s="282"/>
      <c r="H1118" s="275"/>
    </row>
    <row r="1119" spans="1:8" ht="39.75" customHeight="1" x14ac:dyDescent="0.45">
      <c r="A1119" s="261" t="s">
        <v>5398</v>
      </c>
      <c r="B1119" s="262" t="s">
        <v>609</v>
      </c>
      <c r="D1119" s="262" t="s">
        <v>2789</v>
      </c>
      <c r="E1119" s="277" t="s">
        <v>2790</v>
      </c>
      <c r="F1119" s="282"/>
      <c r="G1119" s="282"/>
      <c r="H1119" s="275"/>
    </row>
    <row r="1120" spans="1:8" ht="39.75" customHeight="1" x14ac:dyDescent="0.45">
      <c r="A1120" s="261" t="s">
        <v>5399</v>
      </c>
      <c r="B1120" s="268" t="s">
        <v>609</v>
      </c>
      <c r="D1120" s="262" t="s">
        <v>2791</v>
      </c>
      <c r="E1120" s="277" t="s">
        <v>2792</v>
      </c>
      <c r="F1120" s="282"/>
      <c r="G1120" s="282"/>
      <c r="H1120" s="275"/>
    </row>
    <row r="1121" spans="1:8" ht="39.75" customHeight="1" x14ac:dyDescent="0.45">
      <c r="A1121" s="261" t="s">
        <v>5400</v>
      </c>
      <c r="B1121" s="268" t="s">
        <v>609</v>
      </c>
      <c r="D1121" s="262" t="s">
        <v>2793</v>
      </c>
      <c r="E1121" s="277" t="s">
        <v>2794</v>
      </c>
      <c r="F1121" s="282"/>
      <c r="G1121" s="282"/>
      <c r="H1121" s="275"/>
    </row>
    <row r="1122" spans="1:8" ht="39.75" customHeight="1" x14ac:dyDescent="0.45">
      <c r="A1122" s="261" t="s">
        <v>5401</v>
      </c>
      <c r="B1122" s="262" t="s">
        <v>621</v>
      </c>
      <c r="D1122" s="262" t="s">
        <v>2795</v>
      </c>
      <c r="E1122" s="277" t="s">
        <v>2796</v>
      </c>
      <c r="F1122" s="282"/>
      <c r="G1122" s="282"/>
      <c r="H1122" s="275"/>
    </row>
    <row r="1123" spans="1:8" ht="39.75" customHeight="1" x14ac:dyDescent="0.45">
      <c r="A1123" s="261" t="s">
        <v>5402</v>
      </c>
      <c r="B1123" s="262" t="s">
        <v>635</v>
      </c>
      <c r="D1123" s="262" t="s">
        <v>2797</v>
      </c>
      <c r="E1123" s="277" t="s">
        <v>2798</v>
      </c>
      <c r="F1123" s="282"/>
      <c r="G1123" s="282"/>
      <c r="H1123" s="275"/>
    </row>
    <row r="1124" spans="1:8" ht="39.75" customHeight="1" x14ac:dyDescent="0.45">
      <c r="A1124" s="261" t="s">
        <v>5403</v>
      </c>
      <c r="B1124" s="262" t="s">
        <v>609</v>
      </c>
      <c r="D1124" s="262" t="s">
        <v>2799</v>
      </c>
      <c r="E1124" s="277" t="s">
        <v>2800</v>
      </c>
      <c r="F1124" s="282"/>
      <c r="G1124" s="282"/>
      <c r="H1124" s="275"/>
    </row>
    <row r="1125" spans="1:8" ht="39.75" customHeight="1" x14ac:dyDescent="0.45">
      <c r="A1125" s="261" t="s">
        <v>5404</v>
      </c>
      <c r="B1125" s="262" t="s">
        <v>2201</v>
      </c>
      <c r="D1125" s="262" t="s">
        <v>2801</v>
      </c>
      <c r="E1125" s="277" t="s">
        <v>2802</v>
      </c>
      <c r="F1125" s="282"/>
      <c r="G1125" s="282"/>
      <c r="H1125" s="275"/>
    </row>
    <row r="1126" spans="1:8" ht="39.75" customHeight="1" x14ac:dyDescent="0.45">
      <c r="A1126" s="261" t="s">
        <v>5405</v>
      </c>
      <c r="B1126" s="262" t="s">
        <v>2201</v>
      </c>
      <c r="D1126" s="262" t="s">
        <v>2803</v>
      </c>
      <c r="E1126" s="277" t="s">
        <v>2804</v>
      </c>
      <c r="F1126" s="282"/>
      <c r="G1126" s="282"/>
      <c r="H1126" s="275"/>
    </row>
    <row r="1127" spans="1:8" ht="39.75" customHeight="1" x14ac:dyDescent="0.45">
      <c r="A1127" s="261" t="s">
        <v>5406</v>
      </c>
      <c r="B1127" s="262" t="s">
        <v>2228</v>
      </c>
      <c r="D1127" s="262" t="s">
        <v>2805</v>
      </c>
      <c r="E1127" s="277" t="s">
        <v>2806</v>
      </c>
      <c r="F1127" s="282"/>
      <c r="G1127" s="282"/>
      <c r="H1127" s="275"/>
    </row>
    <row r="1128" spans="1:8" ht="39.75" customHeight="1" x14ac:dyDescent="0.45">
      <c r="A1128" s="261" t="s">
        <v>5407</v>
      </c>
      <c r="B1128" s="262" t="s">
        <v>2204</v>
      </c>
      <c r="D1128" s="262" t="s">
        <v>2807</v>
      </c>
      <c r="E1128" s="277" t="s">
        <v>2808</v>
      </c>
      <c r="F1128" s="282"/>
      <c r="G1128" s="282"/>
      <c r="H1128" s="275"/>
    </row>
    <row r="1129" spans="1:8" ht="39.75" customHeight="1" x14ac:dyDescent="0.45">
      <c r="A1129" s="261" t="s">
        <v>5408</v>
      </c>
      <c r="B1129" s="262" t="s">
        <v>2235</v>
      </c>
      <c r="D1129" s="262" t="s">
        <v>2809</v>
      </c>
      <c r="E1129" s="277" t="s">
        <v>2810</v>
      </c>
      <c r="F1129" s="282"/>
      <c r="G1129" s="282"/>
      <c r="H1129" s="275"/>
    </row>
    <row r="1130" spans="1:8" ht="39.75" customHeight="1" x14ac:dyDescent="0.45">
      <c r="A1130" s="261" t="s">
        <v>5409</v>
      </c>
      <c r="B1130" s="262" t="s">
        <v>2235</v>
      </c>
      <c r="D1130" s="262" t="s">
        <v>2811</v>
      </c>
      <c r="E1130" s="277" t="s">
        <v>2812</v>
      </c>
      <c r="F1130" s="282"/>
      <c r="G1130" s="282"/>
      <c r="H1130" s="275"/>
    </row>
    <row r="1131" spans="1:8" ht="39.75" customHeight="1" x14ac:dyDescent="0.45">
      <c r="A1131" s="261" t="s">
        <v>5410</v>
      </c>
      <c r="B1131" s="262" t="s">
        <v>2235</v>
      </c>
      <c r="D1131" s="262" t="s">
        <v>2813</v>
      </c>
      <c r="E1131" s="277" t="s">
        <v>2814</v>
      </c>
      <c r="F1131" s="282"/>
      <c r="G1131" s="282"/>
      <c r="H1131" s="275"/>
    </row>
    <row r="1132" spans="1:8" ht="39.75" customHeight="1" x14ac:dyDescent="0.45">
      <c r="A1132" s="261" t="s">
        <v>5411</v>
      </c>
      <c r="B1132" s="262" t="s">
        <v>635</v>
      </c>
      <c r="D1132" s="262" t="s">
        <v>2815</v>
      </c>
      <c r="E1132" s="277" t="s">
        <v>2816</v>
      </c>
      <c r="F1132" s="282"/>
      <c r="G1132" s="282"/>
      <c r="H1132" s="275"/>
    </row>
    <row r="1133" spans="1:8" ht="39.75" customHeight="1" x14ac:dyDescent="0.45">
      <c r="A1133" s="261" t="s">
        <v>5412</v>
      </c>
      <c r="B1133" s="262" t="s">
        <v>609</v>
      </c>
      <c r="D1133" s="262" t="s">
        <v>2817</v>
      </c>
      <c r="E1133" s="277" t="s">
        <v>2818</v>
      </c>
      <c r="F1133" s="282"/>
      <c r="G1133" s="275"/>
    </row>
    <row r="1134" spans="1:8" ht="39.75" customHeight="1" x14ac:dyDescent="0.45">
      <c r="A1134" s="261" t="s">
        <v>5413</v>
      </c>
      <c r="B1134" s="262" t="s">
        <v>609</v>
      </c>
      <c r="D1134" s="262" t="s">
        <v>2819</v>
      </c>
      <c r="E1134" s="277" t="s">
        <v>2820</v>
      </c>
      <c r="F1134" s="282"/>
      <c r="G1134" s="275"/>
    </row>
    <row r="1135" spans="1:8" ht="39.75" customHeight="1" x14ac:dyDescent="0.45">
      <c r="A1135" s="261" t="s">
        <v>5414</v>
      </c>
      <c r="B1135" s="262" t="s">
        <v>2201</v>
      </c>
      <c r="D1135" s="262" t="s">
        <v>2821</v>
      </c>
      <c r="E1135" s="277" t="s">
        <v>2822</v>
      </c>
      <c r="F1135" s="282"/>
      <c r="G1135" s="275"/>
    </row>
    <row r="1136" spans="1:8" ht="39.75" customHeight="1" x14ac:dyDescent="0.45">
      <c r="A1136" s="261" t="s">
        <v>5415</v>
      </c>
      <c r="B1136" s="262" t="s">
        <v>2204</v>
      </c>
      <c r="D1136" s="262" t="s">
        <v>2823</v>
      </c>
      <c r="E1136" s="277" t="s">
        <v>2824</v>
      </c>
      <c r="F1136" s="282"/>
      <c r="G1136" s="275"/>
    </row>
    <row r="1137" spans="1:7" ht="39.75" customHeight="1" x14ac:dyDescent="0.45">
      <c r="A1137" s="261" t="s">
        <v>5416</v>
      </c>
      <c r="B1137" s="262" t="s">
        <v>2235</v>
      </c>
      <c r="D1137" s="262" t="s">
        <v>2825</v>
      </c>
      <c r="E1137" s="277" t="s">
        <v>2826</v>
      </c>
      <c r="F1137" s="282"/>
      <c r="G1137" s="275"/>
    </row>
    <row r="1138" spans="1:7" ht="39.75" customHeight="1" x14ac:dyDescent="0.45">
      <c r="A1138" s="261" t="s">
        <v>5417</v>
      </c>
      <c r="B1138" s="262" t="s">
        <v>2235</v>
      </c>
      <c r="D1138" s="262" t="s">
        <v>2827</v>
      </c>
      <c r="E1138" s="277" t="s">
        <v>2828</v>
      </c>
      <c r="F1138" s="282"/>
      <c r="G1138" s="275"/>
    </row>
    <row r="1139" spans="1:7" ht="39.75" customHeight="1" x14ac:dyDescent="0.45">
      <c r="A1139" s="261" t="s">
        <v>5418</v>
      </c>
      <c r="B1139" s="262" t="s">
        <v>2235</v>
      </c>
      <c r="D1139" s="262" t="s">
        <v>2829</v>
      </c>
      <c r="E1139" s="277" t="s">
        <v>2830</v>
      </c>
      <c r="F1139" s="282"/>
      <c r="G1139" s="275"/>
    </row>
    <row r="1140" spans="1:7" ht="39.75" customHeight="1" x14ac:dyDescent="0.45">
      <c r="A1140" s="261" t="s">
        <v>5419</v>
      </c>
      <c r="B1140" s="262" t="s">
        <v>609</v>
      </c>
      <c r="D1140" s="313" t="s">
        <v>2831</v>
      </c>
      <c r="E1140" s="277" t="s">
        <v>2832</v>
      </c>
      <c r="F1140" s="282"/>
      <c r="G1140" s="275"/>
    </row>
    <row r="1141" spans="1:7" ht="39.75" customHeight="1" x14ac:dyDescent="0.45">
      <c r="A1141" s="261" t="s">
        <v>5420</v>
      </c>
      <c r="B1141" s="262" t="s">
        <v>2201</v>
      </c>
      <c r="D1141" s="313" t="s">
        <v>2833</v>
      </c>
      <c r="E1141" s="277" t="s">
        <v>2834</v>
      </c>
      <c r="F1141" s="282"/>
      <c r="G1141" s="275"/>
    </row>
    <row r="1142" spans="1:7" ht="39.75" customHeight="1" x14ac:dyDescent="0.45">
      <c r="A1142" s="261" t="s">
        <v>5421</v>
      </c>
      <c r="B1142" s="262" t="s">
        <v>2201</v>
      </c>
      <c r="D1142" s="313" t="s">
        <v>2835</v>
      </c>
      <c r="E1142" s="277" t="s">
        <v>2836</v>
      </c>
      <c r="F1142" s="282"/>
      <c r="G1142" s="275"/>
    </row>
    <row r="1143" spans="1:7" ht="39.75" customHeight="1" x14ac:dyDescent="0.45">
      <c r="A1143" s="261" t="s">
        <v>5422</v>
      </c>
      <c r="B1143" s="262" t="s">
        <v>2228</v>
      </c>
      <c r="D1143" s="313" t="s">
        <v>2837</v>
      </c>
      <c r="E1143" s="277" t="s">
        <v>2838</v>
      </c>
      <c r="F1143" s="282"/>
      <c r="G1143" s="275"/>
    </row>
    <row r="1144" spans="1:7" ht="39.75" customHeight="1" x14ac:dyDescent="0.45">
      <c r="A1144" s="261" t="s">
        <v>5423</v>
      </c>
      <c r="B1144" s="262" t="s">
        <v>2235</v>
      </c>
      <c r="D1144" s="313" t="s">
        <v>2839</v>
      </c>
      <c r="E1144" s="277" t="s">
        <v>2840</v>
      </c>
      <c r="F1144" s="282"/>
      <c r="G1144" s="275"/>
    </row>
    <row r="1145" spans="1:7" ht="39.75" customHeight="1" x14ac:dyDescent="0.45">
      <c r="A1145" s="261" t="s">
        <v>5424</v>
      </c>
      <c r="B1145" s="262" t="s">
        <v>2235</v>
      </c>
      <c r="D1145" s="313" t="s">
        <v>2841</v>
      </c>
      <c r="E1145" s="277" t="s">
        <v>2842</v>
      </c>
      <c r="F1145" s="282"/>
      <c r="G1145" s="275"/>
    </row>
    <row r="1146" spans="1:7" ht="39.75" customHeight="1" x14ac:dyDescent="0.45">
      <c r="A1146" s="261" t="s">
        <v>5425</v>
      </c>
      <c r="B1146" s="262" t="s">
        <v>635</v>
      </c>
      <c r="D1146" s="313" t="s">
        <v>2843</v>
      </c>
      <c r="E1146" s="356" t="s">
        <v>2844</v>
      </c>
      <c r="F1146" s="327"/>
      <c r="G1146" s="328"/>
    </row>
    <row r="1147" spans="1:7" ht="39.75" customHeight="1" x14ac:dyDescent="0.45">
      <c r="A1147" s="261" t="s">
        <v>5426</v>
      </c>
      <c r="B1147" s="262" t="s">
        <v>609</v>
      </c>
      <c r="D1147" s="262" t="s">
        <v>2845</v>
      </c>
      <c r="E1147" s="277" t="s">
        <v>2846</v>
      </c>
      <c r="F1147" s="282"/>
      <c r="G1147" s="275"/>
    </row>
    <row r="1148" spans="1:7" ht="39.75" customHeight="1" x14ac:dyDescent="0.45">
      <c r="A1148" s="261" t="s">
        <v>5427</v>
      </c>
      <c r="B1148" s="262" t="s">
        <v>2201</v>
      </c>
      <c r="D1148" s="262" t="s">
        <v>2847</v>
      </c>
      <c r="E1148" s="277" t="s">
        <v>2848</v>
      </c>
      <c r="F1148" s="282"/>
      <c r="G1148" s="275"/>
    </row>
    <row r="1149" spans="1:7" ht="39.75" customHeight="1" x14ac:dyDescent="0.45">
      <c r="A1149" s="261" t="s">
        <v>5428</v>
      </c>
      <c r="B1149" s="262" t="s">
        <v>2201</v>
      </c>
      <c r="D1149" s="262" t="s">
        <v>2849</v>
      </c>
      <c r="E1149" s="277" t="s">
        <v>2850</v>
      </c>
      <c r="F1149" s="282"/>
      <c r="G1149" s="275"/>
    </row>
    <row r="1150" spans="1:7" ht="39.75" customHeight="1" x14ac:dyDescent="0.45">
      <c r="A1150" s="261" t="s">
        <v>5429</v>
      </c>
      <c r="B1150" s="262" t="s">
        <v>2228</v>
      </c>
      <c r="D1150" s="262" t="s">
        <v>2851</v>
      </c>
      <c r="E1150" s="277" t="s">
        <v>2852</v>
      </c>
      <c r="F1150" s="282"/>
      <c r="G1150" s="275"/>
    </row>
    <row r="1151" spans="1:7" ht="39.75" customHeight="1" x14ac:dyDescent="0.45">
      <c r="A1151" s="261" t="s">
        <v>5430</v>
      </c>
      <c r="B1151" s="262" t="s">
        <v>2235</v>
      </c>
      <c r="D1151" s="262" t="s">
        <v>2853</v>
      </c>
      <c r="E1151" s="277" t="s">
        <v>2854</v>
      </c>
      <c r="F1151" s="282"/>
      <c r="G1151" s="275"/>
    </row>
    <row r="1152" spans="1:7" ht="39.75" customHeight="1" x14ac:dyDescent="0.45">
      <c r="A1152" s="261" t="s">
        <v>5431</v>
      </c>
      <c r="B1152" s="262" t="s">
        <v>2235</v>
      </c>
      <c r="D1152" s="262" t="s">
        <v>2855</v>
      </c>
      <c r="E1152" s="277" t="s">
        <v>2856</v>
      </c>
      <c r="F1152" s="282"/>
      <c r="G1152" s="275"/>
    </row>
    <row r="1153" spans="1:7" ht="39.75" customHeight="1" x14ac:dyDescent="0.45">
      <c r="A1153" s="261" t="s">
        <v>5432</v>
      </c>
      <c r="B1153" s="262" t="s">
        <v>2235</v>
      </c>
      <c r="D1153" s="262" t="s">
        <v>2857</v>
      </c>
      <c r="E1153" s="277" t="s">
        <v>2858</v>
      </c>
      <c r="F1153" s="282"/>
      <c r="G1153" s="275"/>
    </row>
    <row r="1154" spans="1:7" ht="39.75" customHeight="1" x14ac:dyDescent="0.45">
      <c r="A1154" s="261" t="s">
        <v>5433</v>
      </c>
      <c r="B1154" s="262" t="s">
        <v>609</v>
      </c>
      <c r="D1154" s="313" t="s">
        <v>2859</v>
      </c>
      <c r="E1154" s="277" t="s">
        <v>2860</v>
      </c>
      <c r="F1154" s="282"/>
      <c r="G1154" s="275"/>
    </row>
    <row r="1155" spans="1:7" ht="39.75" customHeight="1" x14ac:dyDescent="0.45">
      <c r="A1155" s="261" t="s">
        <v>5434</v>
      </c>
      <c r="B1155" s="262" t="s">
        <v>2228</v>
      </c>
      <c r="D1155" s="313" t="s">
        <v>2861</v>
      </c>
      <c r="E1155" s="277" t="s">
        <v>2862</v>
      </c>
      <c r="F1155" s="282"/>
      <c r="G1155" s="275"/>
    </row>
    <row r="1156" spans="1:7" ht="39.75" customHeight="1" x14ac:dyDescent="0.45">
      <c r="A1156" s="261" t="s">
        <v>5435</v>
      </c>
      <c r="B1156" s="262" t="s">
        <v>2204</v>
      </c>
      <c r="D1156" s="313" t="s">
        <v>2863</v>
      </c>
      <c r="E1156" s="277" t="s">
        <v>2864</v>
      </c>
      <c r="F1156" s="282"/>
      <c r="G1156" s="275"/>
    </row>
    <row r="1157" spans="1:7" ht="39.75" customHeight="1" x14ac:dyDescent="0.45">
      <c r="A1157" s="261" t="s">
        <v>5436</v>
      </c>
      <c r="B1157" s="262" t="s">
        <v>2204</v>
      </c>
      <c r="D1157" s="313" t="s">
        <v>2865</v>
      </c>
      <c r="E1157" s="277" t="s">
        <v>2866</v>
      </c>
      <c r="F1157" s="282"/>
      <c r="G1157" s="275"/>
    </row>
    <row r="1158" spans="1:7" ht="39.75" customHeight="1" x14ac:dyDescent="0.45">
      <c r="A1158" s="261" t="s">
        <v>5437</v>
      </c>
      <c r="B1158" s="262" t="s">
        <v>2208</v>
      </c>
      <c r="D1158" s="313" t="s">
        <v>2867</v>
      </c>
      <c r="E1158" s="277" t="s">
        <v>2868</v>
      </c>
      <c r="F1158" s="282"/>
      <c r="G1158" s="275"/>
    </row>
    <row r="1159" spans="1:7" ht="39.75" customHeight="1" x14ac:dyDescent="0.45">
      <c r="A1159" s="261" t="s">
        <v>5438</v>
      </c>
      <c r="B1159" s="262" t="s">
        <v>635</v>
      </c>
      <c r="D1159" s="313" t="s">
        <v>2869</v>
      </c>
      <c r="E1159" s="307" t="s">
        <v>9391</v>
      </c>
      <c r="F1159" s="308"/>
      <c r="G1159" s="309"/>
    </row>
    <row r="1160" spans="1:7" ht="39.75" customHeight="1" x14ac:dyDescent="0.45">
      <c r="A1160" s="261" t="s">
        <v>5439</v>
      </c>
      <c r="B1160" s="262" t="s">
        <v>609</v>
      </c>
      <c r="D1160" s="262" t="s">
        <v>2870</v>
      </c>
      <c r="E1160" s="277" t="s">
        <v>2871</v>
      </c>
      <c r="F1160" s="282"/>
      <c r="G1160" s="275"/>
    </row>
    <row r="1161" spans="1:7" ht="39.75" customHeight="1" x14ac:dyDescent="0.45">
      <c r="A1161" s="261" t="s">
        <v>5440</v>
      </c>
      <c r="B1161" s="262" t="s">
        <v>2204</v>
      </c>
      <c r="D1161" s="262" t="s">
        <v>2872</v>
      </c>
      <c r="E1161" s="277" t="s">
        <v>2873</v>
      </c>
      <c r="F1161" s="282"/>
      <c r="G1161" s="275"/>
    </row>
    <row r="1162" spans="1:7" ht="39.75" customHeight="1" x14ac:dyDescent="0.45">
      <c r="A1162" s="261" t="s">
        <v>5441</v>
      </c>
      <c r="B1162" s="262" t="s">
        <v>2208</v>
      </c>
      <c r="D1162" s="262" t="s">
        <v>2874</v>
      </c>
      <c r="E1162" s="277" t="s">
        <v>2875</v>
      </c>
      <c r="F1162" s="282"/>
      <c r="G1162" s="275"/>
    </row>
    <row r="1163" spans="1:7" ht="39.75" customHeight="1" x14ac:dyDescent="0.45">
      <c r="A1163" s="261" t="s">
        <v>5442</v>
      </c>
      <c r="B1163" s="262" t="s">
        <v>609</v>
      </c>
      <c r="D1163" s="313" t="s">
        <v>2876</v>
      </c>
      <c r="E1163" s="277" t="s">
        <v>2253</v>
      </c>
      <c r="F1163" s="282"/>
      <c r="G1163" s="275"/>
    </row>
    <row r="1164" spans="1:7" ht="39.75" customHeight="1" x14ac:dyDescent="0.45">
      <c r="A1164" s="261" t="s">
        <v>5443</v>
      </c>
      <c r="B1164" s="262" t="s">
        <v>2204</v>
      </c>
      <c r="D1164" s="313" t="s">
        <v>2877</v>
      </c>
      <c r="E1164" s="307" t="s">
        <v>9392</v>
      </c>
      <c r="F1164" s="308"/>
      <c r="G1164" s="309"/>
    </row>
    <row r="1165" spans="1:7" ht="39.75" customHeight="1" x14ac:dyDescent="0.45">
      <c r="A1165" s="261" t="s">
        <v>5444</v>
      </c>
      <c r="B1165" s="262" t="s">
        <v>2204</v>
      </c>
      <c r="D1165" s="313" t="s">
        <v>2878</v>
      </c>
      <c r="E1165" s="277" t="s">
        <v>2879</v>
      </c>
      <c r="F1165" s="282"/>
      <c r="G1165" s="275"/>
    </row>
    <row r="1166" spans="1:7" ht="39.75" customHeight="1" x14ac:dyDescent="0.45">
      <c r="A1166" s="261" t="s">
        <v>5445</v>
      </c>
      <c r="B1166" s="262" t="s">
        <v>2204</v>
      </c>
      <c r="D1166" s="313" t="s">
        <v>2880</v>
      </c>
      <c r="E1166" s="277" t="s">
        <v>2256</v>
      </c>
      <c r="F1166" s="282"/>
      <c r="G1166" s="275"/>
    </row>
    <row r="1167" spans="1:7" ht="39.75" customHeight="1" x14ac:dyDescent="0.45">
      <c r="A1167" s="261" t="s">
        <v>5446</v>
      </c>
      <c r="B1167" s="262" t="s">
        <v>2208</v>
      </c>
      <c r="D1167" s="313" t="s">
        <v>2881</v>
      </c>
      <c r="E1167" s="277" t="s">
        <v>2882</v>
      </c>
      <c r="F1167" s="282"/>
      <c r="G1167" s="275"/>
    </row>
    <row r="1168" spans="1:7" ht="39.75" customHeight="1" x14ac:dyDescent="0.45">
      <c r="A1168" s="261" t="s">
        <v>5447</v>
      </c>
      <c r="B1168" s="262" t="s">
        <v>2208</v>
      </c>
      <c r="D1168" s="313" t="s">
        <v>2883</v>
      </c>
      <c r="E1168" s="277" t="s">
        <v>2884</v>
      </c>
      <c r="F1168" s="282"/>
      <c r="G1168" s="275"/>
    </row>
    <row r="1169" spans="1:7" ht="39.75" customHeight="1" x14ac:dyDescent="0.45">
      <c r="A1169" s="261" t="s">
        <v>5448</v>
      </c>
      <c r="B1169" s="262" t="s">
        <v>2208</v>
      </c>
      <c r="D1169" s="313" t="s">
        <v>2885</v>
      </c>
      <c r="E1169" s="277" t="s">
        <v>2886</v>
      </c>
      <c r="F1169" s="282"/>
      <c r="G1169" s="275"/>
    </row>
    <row r="1170" spans="1:7" ht="39.75" customHeight="1" x14ac:dyDescent="0.45">
      <c r="A1170" s="261" t="s">
        <v>5449</v>
      </c>
      <c r="B1170" s="262" t="s">
        <v>2208</v>
      </c>
      <c r="D1170" s="313" t="s">
        <v>2887</v>
      </c>
      <c r="E1170" s="277" t="s">
        <v>2888</v>
      </c>
      <c r="F1170" s="282"/>
      <c r="G1170" s="275"/>
    </row>
    <row r="1171" spans="1:7" ht="39.75" customHeight="1" x14ac:dyDescent="0.45">
      <c r="A1171" s="261" t="s">
        <v>5450</v>
      </c>
      <c r="B1171" s="262" t="s">
        <v>609</v>
      </c>
      <c r="D1171" s="262" t="s">
        <v>2889</v>
      </c>
      <c r="E1171" s="277" t="s">
        <v>2890</v>
      </c>
      <c r="F1171" s="282"/>
      <c r="G1171" s="275"/>
    </row>
    <row r="1172" spans="1:7" ht="39.75" customHeight="1" x14ac:dyDescent="0.45">
      <c r="A1172" s="261" t="s">
        <v>5451</v>
      </c>
      <c r="B1172" s="262" t="s">
        <v>2201</v>
      </c>
      <c r="D1172" s="262" t="s">
        <v>2891</v>
      </c>
      <c r="E1172" s="277" t="s">
        <v>2892</v>
      </c>
      <c r="F1172" s="282"/>
      <c r="G1172" s="275"/>
    </row>
    <row r="1173" spans="1:7" ht="39.75" customHeight="1" x14ac:dyDescent="0.45">
      <c r="A1173" s="261" t="s">
        <v>5452</v>
      </c>
      <c r="B1173" s="262" t="s">
        <v>2201</v>
      </c>
      <c r="D1173" s="262" t="s">
        <v>2893</v>
      </c>
      <c r="E1173" s="277" t="s">
        <v>2894</v>
      </c>
      <c r="F1173" s="282"/>
      <c r="G1173" s="275"/>
    </row>
    <row r="1174" spans="1:7" ht="39.75" customHeight="1" x14ac:dyDescent="0.45">
      <c r="A1174" s="261" t="s">
        <v>5453</v>
      </c>
      <c r="B1174" s="262" t="s">
        <v>2228</v>
      </c>
      <c r="D1174" s="262" t="s">
        <v>2895</v>
      </c>
      <c r="E1174" s="277" t="s">
        <v>2896</v>
      </c>
      <c r="F1174" s="282"/>
      <c r="G1174" s="275"/>
    </row>
    <row r="1175" spans="1:7" ht="39.75" customHeight="1" x14ac:dyDescent="0.45">
      <c r="A1175" s="261" t="s">
        <v>5454</v>
      </c>
      <c r="B1175" s="262" t="s">
        <v>2228</v>
      </c>
      <c r="D1175" s="262" t="s">
        <v>2897</v>
      </c>
      <c r="E1175" s="277" t="s">
        <v>2898</v>
      </c>
      <c r="F1175" s="282"/>
      <c r="G1175" s="275"/>
    </row>
    <row r="1176" spans="1:7" ht="39.75" customHeight="1" x14ac:dyDescent="0.45">
      <c r="A1176" s="261" t="s">
        <v>5455</v>
      </c>
      <c r="B1176" s="262" t="s">
        <v>2204</v>
      </c>
      <c r="D1176" s="262" t="s">
        <v>2899</v>
      </c>
      <c r="E1176" s="277" t="s">
        <v>2900</v>
      </c>
      <c r="F1176" s="282"/>
      <c r="G1176" s="275"/>
    </row>
    <row r="1177" spans="1:7" ht="39.75" customHeight="1" x14ac:dyDescent="0.45">
      <c r="A1177" s="261" t="s">
        <v>5456</v>
      </c>
      <c r="B1177" s="262" t="s">
        <v>2235</v>
      </c>
      <c r="D1177" s="262" t="s">
        <v>2901</v>
      </c>
      <c r="E1177" s="277" t="s">
        <v>2902</v>
      </c>
      <c r="F1177" s="282"/>
      <c r="G1177" s="275"/>
    </row>
    <row r="1178" spans="1:7" ht="39.75" customHeight="1" x14ac:dyDescent="0.45">
      <c r="A1178" s="261" t="s">
        <v>5457</v>
      </c>
      <c r="B1178" s="262" t="s">
        <v>635</v>
      </c>
      <c r="D1178" s="262" t="s">
        <v>2903</v>
      </c>
      <c r="E1178" s="277" t="s">
        <v>2904</v>
      </c>
      <c r="F1178" s="282"/>
      <c r="G1178" s="275"/>
    </row>
    <row r="1179" spans="1:7" ht="39.75" customHeight="1" x14ac:dyDescent="0.45">
      <c r="A1179" s="261" t="s">
        <v>5458</v>
      </c>
      <c r="B1179" s="262" t="s">
        <v>635</v>
      </c>
      <c r="D1179" s="262" t="s">
        <v>2905</v>
      </c>
      <c r="E1179" s="277" t="s">
        <v>2906</v>
      </c>
      <c r="F1179" s="282"/>
      <c r="G1179" s="275"/>
    </row>
    <row r="1180" spans="1:7" ht="39.75" customHeight="1" x14ac:dyDescent="0.45">
      <c r="A1180" s="261" t="s">
        <v>5459</v>
      </c>
      <c r="B1180" s="262" t="s">
        <v>609</v>
      </c>
      <c r="D1180" s="313" t="s">
        <v>2907</v>
      </c>
      <c r="E1180" s="277" t="s">
        <v>2908</v>
      </c>
      <c r="F1180" s="282"/>
      <c r="G1180" s="275"/>
    </row>
    <row r="1181" spans="1:7" ht="39.75" customHeight="1" x14ac:dyDescent="0.45">
      <c r="A1181" s="261" t="s">
        <v>5460</v>
      </c>
      <c r="B1181" s="262" t="s">
        <v>2201</v>
      </c>
      <c r="D1181" s="313" t="s">
        <v>2909</v>
      </c>
      <c r="E1181" s="277" t="s">
        <v>2910</v>
      </c>
      <c r="F1181" s="282"/>
      <c r="G1181" s="275"/>
    </row>
    <row r="1182" spans="1:7" ht="39.75" customHeight="1" x14ac:dyDescent="0.45">
      <c r="A1182" s="261" t="s">
        <v>5461</v>
      </c>
      <c r="B1182" s="262" t="s">
        <v>2228</v>
      </c>
      <c r="D1182" s="313" t="s">
        <v>2911</v>
      </c>
      <c r="E1182" s="277" t="s">
        <v>2912</v>
      </c>
      <c r="F1182" s="282"/>
      <c r="G1182" s="275"/>
    </row>
    <row r="1183" spans="1:7" ht="39.75" customHeight="1" x14ac:dyDescent="0.45">
      <c r="A1183" s="261" t="s">
        <v>5462</v>
      </c>
      <c r="B1183" s="262" t="s">
        <v>2228</v>
      </c>
      <c r="D1183" s="262" t="s">
        <v>2913</v>
      </c>
      <c r="E1183" s="277" t="s">
        <v>2914</v>
      </c>
      <c r="F1183" s="282"/>
      <c r="G1183" s="275"/>
    </row>
    <row r="1184" spans="1:7" ht="39.75" customHeight="1" x14ac:dyDescent="0.45">
      <c r="A1184" s="261" t="s">
        <v>5463</v>
      </c>
      <c r="B1184" s="262" t="s">
        <v>2235</v>
      </c>
      <c r="D1184" s="262" t="s">
        <v>2915</v>
      </c>
      <c r="E1184" s="277" t="s">
        <v>2916</v>
      </c>
      <c r="F1184" s="282"/>
      <c r="G1184" s="275"/>
    </row>
    <row r="1185" spans="1:8" ht="39.75" customHeight="1" x14ac:dyDescent="0.45">
      <c r="A1185" s="261" t="s">
        <v>5464</v>
      </c>
      <c r="B1185" s="262" t="s">
        <v>635</v>
      </c>
      <c r="D1185" s="262" t="s">
        <v>2917</v>
      </c>
      <c r="E1185" s="277" t="s">
        <v>2918</v>
      </c>
      <c r="F1185" s="282"/>
      <c r="G1185" s="275"/>
    </row>
    <row r="1186" spans="1:8" ht="39.75" customHeight="1" x14ac:dyDescent="0.45">
      <c r="A1186" s="261" t="s">
        <v>5465</v>
      </c>
      <c r="B1186" s="262" t="s">
        <v>609</v>
      </c>
      <c r="D1186" s="313" t="s">
        <v>2919</v>
      </c>
      <c r="E1186" s="277" t="s">
        <v>2920</v>
      </c>
      <c r="F1186" s="282"/>
      <c r="G1186" s="275"/>
    </row>
    <row r="1187" spans="1:8" ht="39.75" customHeight="1" x14ac:dyDescent="0.45">
      <c r="A1187" s="261" t="s">
        <v>5466</v>
      </c>
      <c r="B1187" s="262" t="s">
        <v>2201</v>
      </c>
      <c r="D1187" s="262" t="s">
        <v>2921</v>
      </c>
      <c r="E1187" s="277" t="s">
        <v>2922</v>
      </c>
      <c r="F1187" s="282"/>
      <c r="G1187" s="275"/>
    </row>
    <row r="1188" spans="1:8" ht="39.75" customHeight="1" x14ac:dyDescent="0.45">
      <c r="A1188" s="261" t="s">
        <v>5467</v>
      </c>
      <c r="B1188" s="262" t="s">
        <v>2201</v>
      </c>
      <c r="D1188" s="262" t="s">
        <v>2923</v>
      </c>
      <c r="E1188" s="277" t="s">
        <v>2924</v>
      </c>
      <c r="F1188" s="282"/>
      <c r="G1188" s="275"/>
    </row>
    <row r="1189" spans="1:8" ht="39.75" customHeight="1" x14ac:dyDescent="0.45">
      <c r="A1189" s="261" t="s">
        <v>5468</v>
      </c>
      <c r="B1189" s="262" t="s">
        <v>2228</v>
      </c>
      <c r="D1189" s="262" t="s">
        <v>2925</v>
      </c>
      <c r="E1189" s="277" t="s">
        <v>2926</v>
      </c>
      <c r="F1189" s="282"/>
      <c r="G1189" s="275"/>
    </row>
    <row r="1190" spans="1:8" ht="39.75" customHeight="1" x14ac:dyDescent="0.45">
      <c r="A1190" s="261" t="s">
        <v>5469</v>
      </c>
      <c r="B1190" s="262" t="s">
        <v>2228</v>
      </c>
      <c r="D1190" s="262" t="s">
        <v>2927</v>
      </c>
      <c r="E1190" s="277" t="s">
        <v>2928</v>
      </c>
      <c r="F1190" s="282"/>
      <c r="G1190" s="275"/>
    </row>
    <row r="1191" spans="1:8" ht="39.75" customHeight="1" x14ac:dyDescent="0.45">
      <c r="A1191" s="261" t="s">
        <v>5470</v>
      </c>
      <c r="B1191" s="262" t="s">
        <v>2235</v>
      </c>
      <c r="D1191" s="313" t="s">
        <v>2929</v>
      </c>
      <c r="E1191" s="277" t="s">
        <v>2930</v>
      </c>
      <c r="F1191" s="282"/>
      <c r="G1191" s="275"/>
    </row>
    <row r="1192" spans="1:8" ht="39.75" customHeight="1" x14ac:dyDescent="0.45">
      <c r="A1192" s="261" t="s">
        <v>5471</v>
      </c>
      <c r="B1192" s="262" t="s">
        <v>635</v>
      </c>
      <c r="D1192" s="262" t="s">
        <v>2931</v>
      </c>
      <c r="E1192" s="277" t="s">
        <v>2932</v>
      </c>
      <c r="F1192" s="282"/>
      <c r="G1192" s="275"/>
    </row>
    <row r="1193" spans="1:8" ht="39.75" customHeight="1" x14ac:dyDescent="0.45">
      <c r="A1193" s="261" t="s">
        <v>5472</v>
      </c>
      <c r="B1193" s="262" t="s">
        <v>635</v>
      </c>
      <c r="D1193" s="262" t="s">
        <v>2933</v>
      </c>
      <c r="E1193" s="277" t="s">
        <v>2934</v>
      </c>
      <c r="F1193" s="282"/>
      <c r="G1193" s="275"/>
    </row>
    <row r="1194" spans="1:8" ht="39.75" customHeight="1" x14ac:dyDescent="0.45">
      <c r="A1194" s="261" t="s">
        <v>5473</v>
      </c>
      <c r="B1194" s="262" t="s">
        <v>609</v>
      </c>
      <c r="D1194" s="262" t="s">
        <v>2935</v>
      </c>
      <c r="E1194" s="277" t="s">
        <v>2299</v>
      </c>
      <c r="F1194" s="282"/>
      <c r="G1194" s="282"/>
      <c r="H1194" s="275"/>
    </row>
    <row r="1195" spans="1:8" ht="39.75" customHeight="1" x14ac:dyDescent="0.45">
      <c r="A1195" s="261" t="s">
        <v>5474</v>
      </c>
      <c r="B1195" s="262" t="s">
        <v>609</v>
      </c>
      <c r="D1195" s="262" t="s">
        <v>2936</v>
      </c>
      <c r="E1195" s="277" t="s">
        <v>2301</v>
      </c>
      <c r="F1195" s="282"/>
      <c r="G1195" s="282"/>
      <c r="H1195" s="275"/>
    </row>
    <row r="1196" spans="1:8" ht="39.75" customHeight="1" x14ac:dyDescent="0.45">
      <c r="A1196" s="261" t="s">
        <v>5475</v>
      </c>
      <c r="B1196" s="262" t="s">
        <v>609</v>
      </c>
      <c r="D1196" s="262" t="s">
        <v>2937</v>
      </c>
      <c r="E1196" s="277" t="s">
        <v>2938</v>
      </c>
      <c r="F1196" s="282"/>
      <c r="G1196" s="282"/>
      <c r="H1196" s="275"/>
    </row>
    <row r="1197" spans="1:8" ht="39.75" customHeight="1" x14ac:dyDescent="0.45">
      <c r="A1197" s="261" t="s">
        <v>5476</v>
      </c>
      <c r="B1197" s="262" t="s">
        <v>609</v>
      </c>
      <c r="D1197" s="262" t="s">
        <v>2939</v>
      </c>
      <c r="E1197" s="277" t="s">
        <v>2316</v>
      </c>
      <c r="F1197" s="282"/>
      <c r="G1197" s="282"/>
      <c r="H1197" s="275"/>
    </row>
    <row r="1198" spans="1:8" ht="39.75" customHeight="1" x14ac:dyDescent="0.45">
      <c r="A1198" s="261" t="s">
        <v>5477</v>
      </c>
      <c r="B1198" s="262" t="s">
        <v>609</v>
      </c>
      <c r="D1198" s="262" t="s">
        <v>2940</v>
      </c>
      <c r="E1198" s="277" t="s">
        <v>2311</v>
      </c>
      <c r="F1198" s="282"/>
      <c r="G1198" s="282"/>
      <c r="H1198" s="275"/>
    </row>
    <row r="1199" spans="1:8" ht="39.75" customHeight="1" x14ac:dyDescent="0.45">
      <c r="A1199" s="261" t="s">
        <v>5478</v>
      </c>
      <c r="B1199" s="262" t="s">
        <v>2201</v>
      </c>
      <c r="D1199" s="262" t="s">
        <v>2941</v>
      </c>
      <c r="E1199" s="277" t="s">
        <v>2942</v>
      </c>
      <c r="F1199" s="282"/>
      <c r="G1199" s="282"/>
      <c r="H1199" s="275"/>
    </row>
    <row r="1200" spans="1:8" ht="39.75" customHeight="1" x14ac:dyDescent="0.45">
      <c r="A1200" s="261" t="s">
        <v>5479</v>
      </c>
      <c r="B1200" s="262" t="s">
        <v>2201</v>
      </c>
      <c r="D1200" s="262" t="s">
        <v>2943</v>
      </c>
      <c r="E1200" s="277" t="s">
        <v>2305</v>
      </c>
      <c r="F1200" s="282"/>
      <c r="G1200" s="282"/>
      <c r="H1200" s="275"/>
    </row>
    <row r="1201" spans="1:8" ht="39.75" customHeight="1" x14ac:dyDescent="0.45">
      <c r="A1201" s="261" t="s">
        <v>5480</v>
      </c>
      <c r="B1201" s="262" t="s">
        <v>2201</v>
      </c>
      <c r="D1201" s="262" t="s">
        <v>2944</v>
      </c>
      <c r="E1201" s="277" t="s">
        <v>2945</v>
      </c>
      <c r="F1201" s="282"/>
      <c r="G1201" s="282"/>
      <c r="H1201" s="275"/>
    </row>
    <row r="1202" spans="1:8" ht="39.75" customHeight="1" x14ac:dyDescent="0.45">
      <c r="A1202" s="261" t="s">
        <v>5481</v>
      </c>
      <c r="B1202" s="262" t="s">
        <v>625</v>
      </c>
      <c r="D1202" s="262" t="s">
        <v>2946</v>
      </c>
      <c r="E1202" s="277" t="s">
        <v>2947</v>
      </c>
      <c r="F1202" s="282"/>
      <c r="G1202" s="282"/>
      <c r="H1202" s="275"/>
    </row>
    <row r="1203" spans="1:8" ht="39.75" customHeight="1" thickBot="1" x14ac:dyDescent="0.5">
      <c r="A1203" s="261" t="s">
        <v>5482</v>
      </c>
      <c r="B1203" s="262" t="s">
        <v>625</v>
      </c>
      <c r="D1203" s="262" t="s">
        <v>2948</v>
      </c>
      <c r="E1203" s="277" t="s">
        <v>2949</v>
      </c>
      <c r="F1203" s="282"/>
      <c r="G1203" s="282"/>
      <c r="H1203" s="275"/>
    </row>
    <row r="1204" spans="1:8" ht="39.75" customHeight="1" x14ac:dyDescent="0.45">
      <c r="A1204" s="261" t="s">
        <v>5483</v>
      </c>
      <c r="B1204" s="294" t="s">
        <v>5520</v>
      </c>
      <c r="C1204" s="295"/>
      <c r="D1204" s="295" t="s">
        <v>5521</v>
      </c>
      <c r="E1204" s="316" t="s">
        <v>5522</v>
      </c>
      <c r="F1204" s="282"/>
      <c r="G1204" s="282"/>
      <c r="H1204" s="275"/>
    </row>
    <row r="1205" spans="1:8" ht="39.75" customHeight="1" x14ac:dyDescent="0.45">
      <c r="A1205" s="261" t="s">
        <v>5484</v>
      </c>
      <c r="B1205" s="262" t="s">
        <v>609</v>
      </c>
      <c r="D1205" s="262" t="s">
        <v>2950</v>
      </c>
      <c r="E1205" s="277" t="s">
        <v>2335</v>
      </c>
      <c r="F1205" s="282"/>
      <c r="G1205" s="282"/>
      <c r="H1205" s="275"/>
    </row>
    <row r="1206" spans="1:8" ht="39.75" customHeight="1" x14ac:dyDescent="0.45">
      <c r="A1206" s="261" t="s">
        <v>5485</v>
      </c>
      <c r="B1206" s="262" t="s">
        <v>609</v>
      </c>
      <c r="D1206" s="262" t="s">
        <v>2951</v>
      </c>
      <c r="E1206" s="277" t="s">
        <v>2337</v>
      </c>
      <c r="F1206" s="282"/>
      <c r="G1206" s="282"/>
      <c r="H1206" s="275"/>
    </row>
    <row r="1207" spans="1:8" ht="39.75" customHeight="1" x14ac:dyDescent="0.45">
      <c r="A1207" s="261" t="s">
        <v>5486</v>
      </c>
      <c r="B1207" s="262" t="s">
        <v>609</v>
      </c>
      <c r="D1207" s="262" t="s">
        <v>2952</v>
      </c>
      <c r="E1207" s="277" t="s">
        <v>2953</v>
      </c>
      <c r="F1207" s="282"/>
      <c r="G1207" s="282"/>
      <c r="H1207" s="275"/>
    </row>
    <row r="1208" spans="1:8" ht="39.75" customHeight="1" x14ac:dyDescent="0.45">
      <c r="A1208" s="261" t="s">
        <v>5487</v>
      </c>
      <c r="B1208" s="262" t="s">
        <v>609</v>
      </c>
      <c r="D1208" s="262" t="s">
        <v>2954</v>
      </c>
      <c r="E1208" s="277" t="s">
        <v>2345</v>
      </c>
      <c r="F1208" s="282"/>
      <c r="G1208" s="282"/>
      <c r="H1208" s="275"/>
    </row>
    <row r="1209" spans="1:8" ht="39.75" customHeight="1" x14ac:dyDescent="0.45">
      <c r="A1209" s="261" t="s">
        <v>5488</v>
      </c>
      <c r="B1209" s="262" t="s">
        <v>609</v>
      </c>
      <c r="D1209" s="262" t="s">
        <v>2955</v>
      </c>
      <c r="E1209" s="277" t="s">
        <v>2341</v>
      </c>
      <c r="F1209" s="282"/>
      <c r="G1209" s="282"/>
      <c r="H1209" s="275"/>
    </row>
    <row r="1210" spans="1:8" ht="39.75" customHeight="1" x14ac:dyDescent="0.45">
      <c r="A1210" s="261" t="s">
        <v>5489</v>
      </c>
      <c r="B1210" s="262" t="s">
        <v>2201</v>
      </c>
      <c r="D1210" s="262" t="s">
        <v>2956</v>
      </c>
      <c r="E1210" s="277" t="s">
        <v>2957</v>
      </c>
      <c r="F1210" s="282"/>
      <c r="G1210" s="282"/>
      <c r="H1210" s="275"/>
    </row>
    <row r="1211" spans="1:8" ht="39.75" customHeight="1" x14ac:dyDescent="0.45">
      <c r="A1211" s="261" t="s">
        <v>5490</v>
      </c>
      <c r="B1211" s="262" t="s">
        <v>2201</v>
      </c>
      <c r="D1211" s="262" t="s">
        <v>2958</v>
      </c>
      <c r="E1211" s="277" t="s">
        <v>2959</v>
      </c>
      <c r="F1211" s="282"/>
      <c r="G1211" s="282"/>
      <c r="H1211" s="275"/>
    </row>
    <row r="1212" spans="1:8" ht="39.75" customHeight="1" x14ac:dyDescent="0.45">
      <c r="A1212" s="261" t="s">
        <v>5491</v>
      </c>
      <c r="B1212" s="262" t="s">
        <v>2201</v>
      </c>
      <c r="D1212" s="262" t="s">
        <v>2960</v>
      </c>
      <c r="E1212" s="277" t="s">
        <v>2961</v>
      </c>
      <c r="F1212" s="282"/>
      <c r="G1212" s="282"/>
      <c r="H1212" s="275"/>
    </row>
    <row r="1213" spans="1:8" ht="39.75" customHeight="1" x14ac:dyDescent="0.45">
      <c r="A1213" s="261" t="s">
        <v>5492</v>
      </c>
      <c r="B1213" s="262" t="s">
        <v>2201</v>
      </c>
      <c r="D1213" s="262" t="s">
        <v>2962</v>
      </c>
      <c r="E1213" s="277" t="s">
        <v>2963</v>
      </c>
      <c r="F1213" s="282"/>
      <c r="G1213" s="282"/>
      <c r="H1213" s="275"/>
    </row>
    <row r="1214" spans="1:8" ht="39.75" customHeight="1" x14ac:dyDescent="0.45">
      <c r="A1214" s="261" t="s">
        <v>5493</v>
      </c>
      <c r="B1214" s="262" t="s">
        <v>2314</v>
      </c>
      <c r="D1214" s="262" t="s">
        <v>2964</v>
      </c>
      <c r="E1214" s="277" t="s">
        <v>2965</v>
      </c>
      <c r="F1214" s="282"/>
      <c r="G1214" s="282"/>
      <c r="H1214" s="275"/>
    </row>
    <row r="1215" spans="1:8" ht="39.75" customHeight="1" x14ac:dyDescent="0.45">
      <c r="A1215" s="261" t="s">
        <v>5494</v>
      </c>
      <c r="B1215" s="262" t="s">
        <v>2314</v>
      </c>
      <c r="D1215" s="262" t="s">
        <v>2966</v>
      </c>
      <c r="E1215" s="277" t="s">
        <v>2967</v>
      </c>
      <c r="F1215" s="282"/>
      <c r="G1215" s="282"/>
      <c r="H1215" s="275"/>
    </row>
    <row r="1216" spans="1:8" ht="39.75" customHeight="1" x14ac:dyDescent="0.45">
      <c r="A1216" s="261" t="s">
        <v>5495</v>
      </c>
      <c r="B1216" s="262" t="s">
        <v>2314</v>
      </c>
      <c r="D1216" s="262" t="s">
        <v>2968</v>
      </c>
      <c r="E1216" s="277" t="s">
        <v>2969</v>
      </c>
      <c r="F1216" s="282"/>
      <c r="G1216" s="282"/>
      <c r="H1216" s="275"/>
    </row>
    <row r="1217" spans="1:8" ht="39.75" customHeight="1" x14ac:dyDescent="0.45">
      <c r="A1217" s="261" t="s">
        <v>5496</v>
      </c>
      <c r="B1217" s="262" t="s">
        <v>625</v>
      </c>
      <c r="D1217" s="262" t="s">
        <v>9393</v>
      </c>
      <c r="E1217" s="277" t="s">
        <v>2970</v>
      </c>
      <c r="F1217" s="282"/>
      <c r="G1217" s="275"/>
    </row>
    <row r="1218" spans="1:8" ht="39.75" customHeight="1" x14ac:dyDescent="0.45">
      <c r="A1218" s="261" t="s">
        <v>5497</v>
      </c>
      <c r="B1218" s="262" t="s">
        <v>625</v>
      </c>
      <c r="D1218" s="262" t="s">
        <v>9394</v>
      </c>
      <c r="E1218" s="277" t="s">
        <v>2971</v>
      </c>
      <c r="F1218" s="282"/>
      <c r="G1218" s="275"/>
    </row>
    <row r="1219" spans="1:8" ht="39.75" customHeight="1" x14ac:dyDescent="0.45">
      <c r="A1219" s="261" t="s">
        <v>5498</v>
      </c>
      <c r="B1219" s="262" t="s">
        <v>625</v>
      </c>
      <c r="D1219" s="262" t="s">
        <v>9395</v>
      </c>
      <c r="E1219" s="277" t="s">
        <v>2972</v>
      </c>
      <c r="F1219" s="282"/>
      <c r="G1219" s="275"/>
    </row>
    <row r="1220" spans="1:8" ht="39.75" customHeight="1" x14ac:dyDescent="0.45">
      <c r="A1220" s="261" t="s">
        <v>5499</v>
      </c>
      <c r="B1220" s="262" t="s">
        <v>635</v>
      </c>
      <c r="D1220" s="262" t="s">
        <v>2973</v>
      </c>
      <c r="E1220" s="277" t="s">
        <v>2341</v>
      </c>
      <c r="F1220" s="282"/>
      <c r="G1220" s="275"/>
    </row>
    <row r="1221" spans="1:8" ht="39.75" customHeight="1" x14ac:dyDescent="0.45">
      <c r="A1221" s="261" t="s">
        <v>5500</v>
      </c>
      <c r="B1221" s="262" t="s">
        <v>609</v>
      </c>
      <c r="D1221" s="262" t="s">
        <v>2974</v>
      </c>
      <c r="E1221" s="277" t="s">
        <v>2975</v>
      </c>
      <c r="F1221" s="282"/>
      <c r="G1221" s="275"/>
    </row>
    <row r="1222" spans="1:8" ht="39.75" customHeight="1" x14ac:dyDescent="0.45">
      <c r="A1222" s="261" t="s">
        <v>5501</v>
      </c>
      <c r="B1222" s="262" t="s">
        <v>609</v>
      </c>
      <c r="D1222" s="313" t="s">
        <v>2976</v>
      </c>
      <c r="E1222" s="277" t="s">
        <v>2977</v>
      </c>
      <c r="F1222" s="282"/>
      <c r="G1222" s="275"/>
    </row>
    <row r="1223" spans="1:8" ht="39.75" customHeight="1" x14ac:dyDescent="0.45">
      <c r="A1223" s="261" t="s">
        <v>5502</v>
      </c>
      <c r="B1223" s="262" t="s">
        <v>609</v>
      </c>
      <c r="D1223" s="262" t="s">
        <v>2978</v>
      </c>
      <c r="E1223" s="277" t="s">
        <v>2979</v>
      </c>
      <c r="F1223" s="282"/>
      <c r="G1223" s="275"/>
    </row>
    <row r="1224" spans="1:8" ht="39.75" customHeight="1" x14ac:dyDescent="0.45">
      <c r="A1224" s="261" t="s">
        <v>5503</v>
      </c>
      <c r="B1224" s="262" t="s">
        <v>609</v>
      </c>
      <c r="D1224" s="262" t="s">
        <v>2980</v>
      </c>
      <c r="E1224" s="277" t="s">
        <v>2981</v>
      </c>
      <c r="F1224" s="282"/>
      <c r="G1224" s="275"/>
    </row>
    <row r="1225" spans="1:8" ht="39.75" customHeight="1" x14ac:dyDescent="0.45">
      <c r="A1225" s="261" t="s">
        <v>5504</v>
      </c>
      <c r="B1225" s="262" t="s">
        <v>2201</v>
      </c>
      <c r="D1225" s="262" t="s">
        <v>2982</v>
      </c>
      <c r="E1225" s="277" t="s">
        <v>2983</v>
      </c>
      <c r="F1225" s="282"/>
      <c r="G1225" s="275"/>
    </row>
    <row r="1226" spans="1:8" ht="39.75" customHeight="1" x14ac:dyDescent="0.45">
      <c r="A1226" s="261" t="s">
        <v>5505</v>
      </c>
      <c r="B1226" s="262" t="s">
        <v>2201</v>
      </c>
      <c r="D1226" s="262" t="s">
        <v>2984</v>
      </c>
      <c r="E1226" s="277" t="s">
        <v>2985</v>
      </c>
      <c r="F1226" s="282"/>
      <c r="G1226" s="275"/>
    </row>
    <row r="1227" spans="1:8" ht="39.75" customHeight="1" x14ac:dyDescent="0.45">
      <c r="A1227" s="261" t="s">
        <v>5506</v>
      </c>
      <c r="B1227" s="262" t="s">
        <v>2201</v>
      </c>
      <c r="D1227" s="313" t="s">
        <v>2986</v>
      </c>
      <c r="E1227" s="277" t="s">
        <v>2987</v>
      </c>
      <c r="F1227" s="282"/>
      <c r="G1227" s="275"/>
    </row>
    <row r="1228" spans="1:8" ht="39.75" customHeight="1" x14ac:dyDescent="0.45">
      <c r="A1228" s="261" t="s">
        <v>5507</v>
      </c>
      <c r="B1228" s="262" t="s">
        <v>2314</v>
      </c>
      <c r="D1228" s="262" t="s">
        <v>2988</v>
      </c>
      <c r="E1228" s="277" t="s">
        <v>2989</v>
      </c>
      <c r="F1228" s="282"/>
      <c r="G1228" s="282"/>
      <c r="H1228" s="275"/>
    </row>
    <row r="1229" spans="1:8" ht="39.75" customHeight="1" x14ac:dyDescent="0.45">
      <c r="A1229" s="261" t="s">
        <v>5508</v>
      </c>
      <c r="B1229" s="262" t="s">
        <v>2314</v>
      </c>
      <c r="D1229" s="262" t="s">
        <v>2990</v>
      </c>
      <c r="E1229" s="277" t="s">
        <v>2991</v>
      </c>
      <c r="F1229" s="282"/>
      <c r="G1229" s="282"/>
      <c r="H1229" s="275"/>
    </row>
    <row r="1230" spans="1:8" ht="39.75" customHeight="1" x14ac:dyDescent="0.45">
      <c r="A1230" s="261" t="s">
        <v>5509</v>
      </c>
      <c r="B1230" s="262" t="s">
        <v>2314</v>
      </c>
      <c r="D1230" s="262" t="s">
        <v>2992</v>
      </c>
      <c r="E1230" s="277" t="s">
        <v>2993</v>
      </c>
      <c r="F1230" s="282"/>
      <c r="G1230" s="282"/>
      <c r="H1230" s="275"/>
    </row>
    <row r="1231" spans="1:8" ht="39.75" customHeight="1" x14ac:dyDescent="0.45">
      <c r="A1231" s="261" t="s">
        <v>5510</v>
      </c>
      <c r="B1231" s="262" t="s">
        <v>625</v>
      </c>
      <c r="D1231" s="262" t="s">
        <v>9396</v>
      </c>
      <c r="E1231" s="277" t="s">
        <v>2994</v>
      </c>
      <c r="F1231" s="282"/>
      <c r="G1231" s="282"/>
      <c r="H1231" s="275"/>
    </row>
    <row r="1232" spans="1:8" ht="39.75" customHeight="1" x14ac:dyDescent="0.45">
      <c r="A1232" s="261" t="s">
        <v>5511</v>
      </c>
      <c r="B1232" s="262" t="s">
        <v>625</v>
      </c>
      <c r="D1232" s="262" t="s">
        <v>2995</v>
      </c>
      <c r="E1232" s="277" t="s">
        <v>2996</v>
      </c>
      <c r="F1232" s="282"/>
      <c r="G1232" s="282"/>
      <c r="H1232" s="275"/>
    </row>
    <row r="1233" spans="1:8" ht="39.75" customHeight="1" x14ac:dyDescent="0.45">
      <c r="A1233" s="261" t="s">
        <v>5512</v>
      </c>
      <c r="B1233" s="262" t="s">
        <v>635</v>
      </c>
      <c r="D1233" s="262" t="s">
        <v>2997</v>
      </c>
      <c r="E1233" s="277" t="s">
        <v>2981</v>
      </c>
      <c r="F1233" s="282"/>
      <c r="G1233" s="282"/>
      <c r="H1233" s="275"/>
    </row>
    <row r="1234" spans="1:8" ht="39.75" customHeight="1" x14ac:dyDescent="0.45">
      <c r="A1234" s="261" t="s">
        <v>5513</v>
      </c>
      <c r="B1234" s="262" t="s">
        <v>609</v>
      </c>
      <c r="D1234" s="262" t="s">
        <v>2998</v>
      </c>
      <c r="E1234" s="277" t="s">
        <v>2362</v>
      </c>
      <c r="F1234" s="282"/>
      <c r="G1234" s="282"/>
      <c r="H1234" s="275"/>
    </row>
    <row r="1235" spans="1:8" ht="39.75" customHeight="1" x14ac:dyDescent="0.45">
      <c r="A1235" s="261" t="s">
        <v>5514</v>
      </c>
      <c r="B1235" s="262" t="s">
        <v>609</v>
      </c>
      <c r="D1235" s="262" t="s">
        <v>2999</v>
      </c>
      <c r="E1235" s="277" t="s">
        <v>2364</v>
      </c>
      <c r="F1235" s="282"/>
      <c r="G1235" s="282"/>
      <c r="H1235" s="275"/>
    </row>
    <row r="1236" spans="1:8" ht="39.75" customHeight="1" x14ac:dyDescent="0.45">
      <c r="A1236" s="261" t="s">
        <v>5515</v>
      </c>
      <c r="B1236" s="262" t="s">
        <v>609</v>
      </c>
      <c r="D1236" s="262" t="s">
        <v>3000</v>
      </c>
      <c r="E1236" s="277" t="s">
        <v>3001</v>
      </c>
      <c r="F1236" s="282"/>
      <c r="G1236" s="282"/>
      <c r="H1236" s="275"/>
    </row>
    <row r="1237" spans="1:8" ht="39.75" customHeight="1" x14ac:dyDescent="0.45">
      <c r="A1237" s="261" t="s">
        <v>5516</v>
      </c>
      <c r="B1237" s="262" t="s">
        <v>609</v>
      </c>
      <c r="D1237" s="262" t="s">
        <v>3002</v>
      </c>
      <c r="E1237" s="277" t="s">
        <v>3003</v>
      </c>
      <c r="F1237" s="282"/>
      <c r="G1237" s="282"/>
      <c r="H1237" s="275"/>
    </row>
    <row r="1238" spans="1:8" ht="39.75" customHeight="1" x14ac:dyDescent="0.45">
      <c r="A1238" s="261" t="s">
        <v>5517</v>
      </c>
      <c r="B1238" s="262" t="s">
        <v>609</v>
      </c>
      <c r="D1238" s="262" t="s">
        <v>3004</v>
      </c>
      <c r="E1238" s="277" t="s">
        <v>3005</v>
      </c>
      <c r="F1238" s="282"/>
      <c r="G1238" s="282"/>
      <c r="H1238" s="275"/>
    </row>
    <row r="1239" spans="1:8" ht="39.75" customHeight="1" x14ac:dyDescent="0.45">
      <c r="A1239" s="261" t="s">
        <v>5518</v>
      </c>
      <c r="B1239" s="262" t="s">
        <v>2201</v>
      </c>
      <c r="D1239" s="262" t="s">
        <v>3006</v>
      </c>
      <c r="E1239" s="277" t="s">
        <v>3007</v>
      </c>
      <c r="F1239" s="282"/>
      <c r="G1239" s="282"/>
      <c r="H1239" s="275"/>
    </row>
    <row r="1240" spans="1:8" ht="39.75" customHeight="1" x14ac:dyDescent="0.45">
      <c r="A1240" s="261" t="s">
        <v>5519</v>
      </c>
      <c r="B1240" s="262" t="s">
        <v>2201</v>
      </c>
      <c r="D1240" s="262" t="s">
        <v>3008</v>
      </c>
      <c r="E1240" s="277" t="s">
        <v>3009</v>
      </c>
      <c r="F1240" s="282"/>
      <c r="G1240" s="282"/>
      <c r="H1240" s="275"/>
    </row>
    <row r="1241" spans="1:8" ht="39.75" customHeight="1" x14ac:dyDescent="0.45">
      <c r="A1241" s="261" t="s">
        <v>5523</v>
      </c>
      <c r="B1241" s="262" t="s">
        <v>2201</v>
      </c>
      <c r="D1241" s="262" t="s">
        <v>3010</v>
      </c>
      <c r="E1241" s="277" t="s">
        <v>3011</v>
      </c>
      <c r="F1241" s="282"/>
      <c r="G1241" s="282"/>
      <c r="H1241" s="275"/>
    </row>
    <row r="1242" spans="1:8" ht="39.75" customHeight="1" x14ac:dyDescent="0.45">
      <c r="A1242" s="261" t="s">
        <v>5524</v>
      </c>
      <c r="B1242" s="262" t="s">
        <v>2314</v>
      </c>
      <c r="D1242" s="262" t="s">
        <v>3012</v>
      </c>
      <c r="E1242" s="277" t="s">
        <v>3013</v>
      </c>
      <c r="F1242" s="282"/>
      <c r="G1242" s="282"/>
      <c r="H1242" s="275"/>
    </row>
    <row r="1243" spans="1:8" ht="39.75" customHeight="1" x14ac:dyDescent="0.45">
      <c r="A1243" s="261" t="s">
        <v>5525</v>
      </c>
      <c r="B1243" s="262" t="s">
        <v>2314</v>
      </c>
      <c r="D1243" s="262" t="s">
        <v>3014</v>
      </c>
      <c r="E1243" s="277" t="s">
        <v>3015</v>
      </c>
      <c r="F1243" s="282"/>
      <c r="G1243" s="282"/>
      <c r="H1243" s="275"/>
    </row>
    <row r="1244" spans="1:8" ht="39.75" customHeight="1" x14ac:dyDescent="0.45">
      <c r="A1244" s="261" t="s">
        <v>5526</v>
      </c>
      <c r="B1244" s="262" t="s">
        <v>2314</v>
      </c>
      <c r="D1244" s="262" t="s">
        <v>3016</v>
      </c>
      <c r="E1244" s="277" t="s">
        <v>3017</v>
      </c>
      <c r="F1244" s="282"/>
      <c r="G1244" s="282"/>
      <c r="H1244" s="275"/>
    </row>
    <row r="1245" spans="1:8" ht="39.75" customHeight="1" x14ac:dyDescent="0.45">
      <c r="A1245" s="261" t="s">
        <v>5527</v>
      </c>
      <c r="B1245" s="262" t="s">
        <v>625</v>
      </c>
      <c r="D1245" s="262" t="s">
        <v>3018</v>
      </c>
      <c r="E1245" s="277" t="s">
        <v>3019</v>
      </c>
      <c r="F1245" s="282"/>
      <c r="G1245" s="282"/>
      <c r="H1245" s="275"/>
    </row>
    <row r="1246" spans="1:8" ht="39.75" customHeight="1" x14ac:dyDescent="0.45">
      <c r="A1246" s="261" t="s">
        <v>5528</v>
      </c>
      <c r="B1246" s="262" t="s">
        <v>625</v>
      </c>
      <c r="D1246" s="262" t="s">
        <v>3020</v>
      </c>
      <c r="E1246" s="277" t="s">
        <v>3021</v>
      </c>
      <c r="F1246" s="282"/>
      <c r="G1246" s="282"/>
      <c r="H1246" s="275"/>
    </row>
    <row r="1247" spans="1:8" ht="39.75" customHeight="1" x14ac:dyDescent="0.45">
      <c r="A1247" s="261" t="s">
        <v>5529</v>
      </c>
      <c r="B1247" s="262" t="s">
        <v>625</v>
      </c>
      <c r="D1247" s="262" t="s">
        <v>3022</v>
      </c>
      <c r="E1247" s="277" t="s">
        <v>3023</v>
      </c>
      <c r="F1247" s="282"/>
      <c r="G1247" s="282"/>
      <c r="H1247" s="275"/>
    </row>
    <row r="1248" spans="1:8" ht="39.75" customHeight="1" x14ac:dyDescent="0.45">
      <c r="A1248" s="261" t="s">
        <v>5530</v>
      </c>
      <c r="B1248" s="262" t="s">
        <v>609</v>
      </c>
      <c r="D1248" s="262" t="s">
        <v>3024</v>
      </c>
      <c r="E1248" s="277" t="s">
        <v>3025</v>
      </c>
      <c r="F1248" s="282"/>
      <c r="G1248" s="275"/>
    </row>
    <row r="1249" spans="1:7" ht="39.75" customHeight="1" x14ac:dyDescent="0.45">
      <c r="A1249" s="261" t="s">
        <v>5531</v>
      </c>
      <c r="B1249" s="262" t="s">
        <v>609</v>
      </c>
      <c r="D1249" s="262" t="s">
        <v>3026</v>
      </c>
      <c r="E1249" s="277" t="s">
        <v>3027</v>
      </c>
      <c r="F1249" s="282"/>
      <c r="G1249" s="275"/>
    </row>
    <row r="1250" spans="1:7" ht="39.75" customHeight="1" x14ac:dyDescent="0.45">
      <c r="A1250" s="261" t="s">
        <v>5532</v>
      </c>
      <c r="B1250" s="262" t="s">
        <v>609</v>
      </c>
      <c r="D1250" s="262" t="s">
        <v>3028</v>
      </c>
      <c r="E1250" s="277" t="s">
        <v>3029</v>
      </c>
      <c r="F1250" s="282"/>
      <c r="G1250" s="275"/>
    </row>
    <row r="1251" spans="1:7" ht="39.75" customHeight="1" x14ac:dyDescent="0.45">
      <c r="A1251" s="261" t="s">
        <v>5533</v>
      </c>
      <c r="B1251" s="262" t="s">
        <v>609</v>
      </c>
      <c r="D1251" s="262" t="s">
        <v>3030</v>
      </c>
      <c r="E1251" s="277" t="s">
        <v>3031</v>
      </c>
      <c r="F1251" s="282"/>
      <c r="G1251" s="275"/>
    </row>
    <row r="1252" spans="1:7" ht="39.75" customHeight="1" x14ac:dyDescent="0.45">
      <c r="A1252" s="261" t="s">
        <v>5534</v>
      </c>
      <c r="B1252" s="262" t="s">
        <v>609</v>
      </c>
      <c r="D1252" s="262" t="s">
        <v>3032</v>
      </c>
      <c r="E1252" s="277" t="s">
        <v>3033</v>
      </c>
      <c r="F1252" s="282"/>
      <c r="G1252" s="275"/>
    </row>
    <row r="1253" spans="1:7" ht="39.75" customHeight="1" x14ac:dyDescent="0.45">
      <c r="A1253" s="261" t="s">
        <v>5535</v>
      </c>
      <c r="B1253" s="262" t="s">
        <v>2201</v>
      </c>
      <c r="D1253" s="262" t="s">
        <v>3034</v>
      </c>
      <c r="E1253" s="277" t="s">
        <v>3035</v>
      </c>
      <c r="F1253" s="282"/>
      <c r="G1253" s="275"/>
    </row>
    <row r="1254" spans="1:7" ht="39.75" customHeight="1" x14ac:dyDescent="0.45">
      <c r="A1254" s="261" t="s">
        <v>5536</v>
      </c>
      <c r="B1254" s="262" t="s">
        <v>2201</v>
      </c>
      <c r="D1254" s="262" t="s">
        <v>3036</v>
      </c>
      <c r="E1254" s="277" t="s">
        <v>3037</v>
      </c>
      <c r="F1254" s="282"/>
      <c r="G1254" s="275"/>
    </row>
    <row r="1255" spans="1:7" ht="39.75" customHeight="1" x14ac:dyDescent="0.45">
      <c r="A1255" s="261" t="s">
        <v>5537</v>
      </c>
      <c r="B1255" s="262" t="s">
        <v>2201</v>
      </c>
      <c r="D1255" s="262" t="s">
        <v>3038</v>
      </c>
      <c r="E1255" s="277" t="s">
        <v>3039</v>
      </c>
      <c r="F1255" s="282"/>
      <c r="G1255" s="275"/>
    </row>
    <row r="1256" spans="1:7" ht="39.75" customHeight="1" x14ac:dyDescent="0.45">
      <c r="A1256" s="261" t="s">
        <v>5538</v>
      </c>
      <c r="B1256" s="262" t="s">
        <v>2314</v>
      </c>
      <c r="D1256" s="262" t="s">
        <v>3040</v>
      </c>
      <c r="E1256" s="277" t="s">
        <v>3041</v>
      </c>
      <c r="F1256" s="282"/>
      <c r="G1256" s="275"/>
    </row>
    <row r="1257" spans="1:7" ht="39.75" customHeight="1" x14ac:dyDescent="0.45">
      <c r="A1257" s="261" t="s">
        <v>5539</v>
      </c>
      <c r="B1257" s="262" t="s">
        <v>2314</v>
      </c>
      <c r="D1257" s="262" t="s">
        <v>3042</v>
      </c>
      <c r="E1257" s="277" t="s">
        <v>3043</v>
      </c>
      <c r="F1257" s="282"/>
      <c r="G1257" s="275"/>
    </row>
    <row r="1258" spans="1:7" ht="39.75" customHeight="1" x14ac:dyDescent="0.45">
      <c r="A1258" s="261" t="s">
        <v>5540</v>
      </c>
      <c r="B1258" s="262" t="s">
        <v>2314</v>
      </c>
      <c r="D1258" s="262" t="s">
        <v>3044</v>
      </c>
      <c r="E1258" s="277" t="s">
        <v>3045</v>
      </c>
      <c r="F1258" s="282"/>
      <c r="G1258" s="275"/>
    </row>
    <row r="1259" spans="1:7" ht="39.75" customHeight="1" x14ac:dyDescent="0.45">
      <c r="A1259" s="261" t="s">
        <v>5541</v>
      </c>
      <c r="B1259" s="262" t="s">
        <v>625</v>
      </c>
      <c r="D1259" s="262" t="s">
        <v>9397</v>
      </c>
      <c r="E1259" s="277" t="s">
        <v>3046</v>
      </c>
      <c r="F1259" s="282"/>
      <c r="G1259" s="275"/>
    </row>
    <row r="1260" spans="1:7" ht="39.75" customHeight="1" x14ac:dyDescent="0.45">
      <c r="A1260" s="261" t="s">
        <v>5542</v>
      </c>
      <c r="B1260" s="262" t="s">
        <v>625</v>
      </c>
      <c r="D1260" s="262" t="s">
        <v>9398</v>
      </c>
      <c r="E1260" s="277" t="s">
        <v>3047</v>
      </c>
      <c r="F1260" s="282"/>
      <c r="G1260" s="275"/>
    </row>
    <row r="1261" spans="1:7" ht="39.75" customHeight="1" x14ac:dyDescent="0.45">
      <c r="A1261" s="261" t="s">
        <v>5543</v>
      </c>
      <c r="B1261" s="262" t="s">
        <v>625</v>
      </c>
      <c r="D1261" s="262" t="s">
        <v>9399</v>
      </c>
      <c r="E1261" s="277" t="s">
        <v>3048</v>
      </c>
      <c r="F1261" s="282"/>
      <c r="G1261" s="275"/>
    </row>
    <row r="1262" spans="1:7" ht="39.75" customHeight="1" x14ac:dyDescent="0.45">
      <c r="A1262" s="261" t="s">
        <v>5544</v>
      </c>
      <c r="B1262" s="262" t="s">
        <v>2201</v>
      </c>
      <c r="D1262" s="262" t="s">
        <v>3049</v>
      </c>
      <c r="E1262" s="277" t="s">
        <v>3050</v>
      </c>
      <c r="F1262" s="282"/>
      <c r="G1262" s="275"/>
    </row>
    <row r="1263" spans="1:7" ht="39.75" customHeight="1" x14ac:dyDescent="0.45">
      <c r="A1263" s="261" t="s">
        <v>5545</v>
      </c>
      <c r="B1263" s="262" t="s">
        <v>2314</v>
      </c>
      <c r="D1263" s="262" t="s">
        <v>3051</v>
      </c>
      <c r="E1263" s="277" t="s">
        <v>3050</v>
      </c>
      <c r="F1263" s="282"/>
      <c r="G1263" s="275"/>
    </row>
    <row r="1264" spans="1:7" ht="39.75" customHeight="1" x14ac:dyDescent="0.45">
      <c r="A1264" s="261" t="s">
        <v>5546</v>
      </c>
      <c r="B1264" s="262" t="s">
        <v>609</v>
      </c>
      <c r="D1264" s="262" t="s">
        <v>3052</v>
      </c>
      <c r="E1264" s="277" t="s">
        <v>3053</v>
      </c>
      <c r="F1264" s="282"/>
      <c r="G1264" s="275"/>
    </row>
    <row r="1265" spans="1:7" ht="39.75" customHeight="1" x14ac:dyDescent="0.45">
      <c r="A1265" s="261" t="s">
        <v>5547</v>
      </c>
      <c r="B1265" s="262" t="s">
        <v>2201</v>
      </c>
      <c r="D1265" s="262" t="s">
        <v>3054</v>
      </c>
      <c r="E1265" s="277" t="s">
        <v>3055</v>
      </c>
      <c r="F1265" s="282"/>
      <c r="G1265" s="275"/>
    </row>
    <row r="1266" spans="1:7" ht="39.75" customHeight="1" x14ac:dyDescent="0.45">
      <c r="A1266" s="261" t="s">
        <v>5548</v>
      </c>
      <c r="B1266" s="262" t="s">
        <v>2314</v>
      </c>
      <c r="D1266" s="262" t="s">
        <v>3056</v>
      </c>
      <c r="E1266" s="277" t="s">
        <v>2397</v>
      </c>
      <c r="F1266" s="282"/>
      <c r="G1266" s="275"/>
    </row>
    <row r="1267" spans="1:7" ht="39.75" customHeight="1" x14ac:dyDescent="0.45">
      <c r="A1267" s="261" t="s">
        <v>5549</v>
      </c>
      <c r="B1267" s="262" t="s">
        <v>635</v>
      </c>
      <c r="D1267" s="262" t="s">
        <v>3057</v>
      </c>
      <c r="E1267" s="277" t="s">
        <v>3058</v>
      </c>
      <c r="F1267" s="282"/>
      <c r="G1267" s="275"/>
    </row>
    <row r="1268" spans="1:7" ht="39.75" customHeight="1" x14ac:dyDescent="0.45">
      <c r="A1268" s="261" t="s">
        <v>5550</v>
      </c>
      <c r="B1268" s="262" t="s">
        <v>609</v>
      </c>
      <c r="D1268" s="313" t="s">
        <v>3059</v>
      </c>
      <c r="E1268" s="277" t="s">
        <v>3060</v>
      </c>
      <c r="F1268" s="282"/>
      <c r="G1268" s="275"/>
    </row>
    <row r="1269" spans="1:7" ht="39.75" customHeight="1" x14ac:dyDescent="0.45">
      <c r="A1269" s="261" t="s">
        <v>5551</v>
      </c>
      <c r="B1269" s="262" t="s">
        <v>609</v>
      </c>
      <c r="D1269" s="313" t="s">
        <v>3061</v>
      </c>
      <c r="E1269" s="277" t="s">
        <v>3062</v>
      </c>
      <c r="F1269" s="282"/>
      <c r="G1269" s="275"/>
    </row>
    <row r="1270" spans="1:7" ht="39.75" customHeight="1" x14ac:dyDescent="0.45">
      <c r="A1270" s="261" t="s">
        <v>5552</v>
      </c>
      <c r="B1270" s="262" t="s">
        <v>2201</v>
      </c>
      <c r="D1270" s="313" t="s">
        <v>3063</v>
      </c>
      <c r="E1270" s="277" t="s">
        <v>3064</v>
      </c>
      <c r="F1270" s="282"/>
      <c r="G1270" s="275"/>
    </row>
    <row r="1271" spans="1:7" ht="39.75" customHeight="1" x14ac:dyDescent="0.45">
      <c r="A1271" s="261" t="s">
        <v>5553</v>
      </c>
      <c r="B1271" s="262" t="s">
        <v>2201</v>
      </c>
      <c r="D1271" s="313" t="s">
        <v>3065</v>
      </c>
      <c r="E1271" s="277" t="s">
        <v>3066</v>
      </c>
      <c r="F1271" s="282"/>
      <c r="G1271" s="275"/>
    </row>
    <row r="1272" spans="1:7" ht="39.75" customHeight="1" x14ac:dyDescent="0.45">
      <c r="A1272" s="261" t="s">
        <v>5554</v>
      </c>
      <c r="B1272" s="262" t="s">
        <v>2314</v>
      </c>
      <c r="D1272" s="313" t="s">
        <v>3067</v>
      </c>
      <c r="E1272" s="277" t="s">
        <v>3068</v>
      </c>
      <c r="F1272" s="282"/>
      <c r="G1272" s="275"/>
    </row>
    <row r="1273" spans="1:7" ht="39.75" customHeight="1" x14ac:dyDescent="0.45">
      <c r="A1273" s="261" t="s">
        <v>5555</v>
      </c>
      <c r="B1273" s="268" t="s">
        <v>2314</v>
      </c>
      <c r="D1273" s="313" t="s">
        <v>3069</v>
      </c>
      <c r="E1273" s="277" t="s">
        <v>3070</v>
      </c>
      <c r="F1273" s="282"/>
      <c r="G1273" s="275"/>
    </row>
    <row r="1274" spans="1:7" ht="39.75" customHeight="1" x14ac:dyDescent="0.45">
      <c r="A1274" s="261" t="s">
        <v>5556</v>
      </c>
      <c r="B1274" s="268" t="s">
        <v>2314</v>
      </c>
      <c r="D1274" s="313" t="s">
        <v>3071</v>
      </c>
      <c r="E1274" s="277" t="s">
        <v>3072</v>
      </c>
      <c r="F1274" s="282"/>
      <c r="G1274" s="275"/>
    </row>
    <row r="1275" spans="1:7" ht="39.75" customHeight="1" x14ac:dyDescent="0.45">
      <c r="A1275" s="261" t="s">
        <v>5557</v>
      </c>
      <c r="B1275" s="262" t="s">
        <v>2314</v>
      </c>
      <c r="D1275" s="313" t="s">
        <v>3073</v>
      </c>
      <c r="E1275" s="277" t="s">
        <v>2417</v>
      </c>
      <c r="F1275" s="282"/>
      <c r="G1275" s="275"/>
    </row>
    <row r="1276" spans="1:7" ht="39.75" customHeight="1" x14ac:dyDescent="0.45">
      <c r="A1276" s="261" t="s">
        <v>5558</v>
      </c>
      <c r="B1276" s="262" t="s">
        <v>625</v>
      </c>
      <c r="D1276" s="262" t="s">
        <v>9400</v>
      </c>
      <c r="E1276" s="277" t="s">
        <v>3074</v>
      </c>
      <c r="F1276" s="282"/>
      <c r="G1276" s="275"/>
    </row>
    <row r="1277" spans="1:7" ht="39.75" customHeight="1" x14ac:dyDescent="0.45">
      <c r="A1277" s="261" t="s">
        <v>5559</v>
      </c>
      <c r="B1277" s="262" t="s">
        <v>635</v>
      </c>
      <c r="D1277" s="262" t="s">
        <v>3075</v>
      </c>
      <c r="E1277" s="277" t="s">
        <v>3076</v>
      </c>
      <c r="F1277" s="282"/>
      <c r="G1277" s="275"/>
    </row>
    <row r="1278" spans="1:7" ht="39.75" customHeight="1" x14ac:dyDescent="0.45">
      <c r="A1278" s="261" t="s">
        <v>5560</v>
      </c>
      <c r="B1278" s="262" t="s">
        <v>635</v>
      </c>
      <c r="D1278" s="262" t="s">
        <v>3077</v>
      </c>
      <c r="E1278" s="277" t="s">
        <v>3078</v>
      </c>
      <c r="F1278" s="282"/>
      <c r="G1278" s="275"/>
    </row>
    <row r="1279" spans="1:7" ht="39.75" customHeight="1" x14ac:dyDescent="0.45">
      <c r="A1279" s="261" t="s">
        <v>5561</v>
      </c>
      <c r="B1279" s="262" t="s">
        <v>609</v>
      </c>
      <c r="D1279" s="262" t="s">
        <v>3079</v>
      </c>
      <c r="E1279" s="277" t="s">
        <v>3080</v>
      </c>
      <c r="F1279" s="282"/>
      <c r="G1279" s="275"/>
    </row>
    <row r="1280" spans="1:7" ht="39.75" customHeight="1" x14ac:dyDescent="0.45">
      <c r="A1280" s="261" t="s">
        <v>5562</v>
      </c>
      <c r="B1280" s="262" t="s">
        <v>2201</v>
      </c>
      <c r="D1280" s="262" t="s">
        <v>3081</v>
      </c>
      <c r="E1280" s="277" t="s">
        <v>3082</v>
      </c>
      <c r="F1280" s="282"/>
      <c r="G1280" s="275"/>
    </row>
    <row r="1281" spans="1:8" ht="39.75" customHeight="1" x14ac:dyDescent="0.45">
      <c r="A1281" s="261" t="s">
        <v>5563</v>
      </c>
      <c r="B1281" s="262" t="s">
        <v>2314</v>
      </c>
      <c r="D1281" s="262" t="s">
        <v>3083</v>
      </c>
      <c r="E1281" s="277" t="s">
        <v>3084</v>
      </c>
      <c r="F1281" s="282"/>
      <c r="G1281" s="275"/>
    </row>
    <row r="1282" spans="1:8" ht="39.75" customHeight="1" x14ac:dyDescent="0.45">
      <c r="A1282" s="261" t="s">
        <v>5564</v>
      </c>
      <c r="B1282" s="268" t="s">
        <v>2314</v>
      </c>
      <c r="D1282" s="262" t="s">
        <v>3085</v>
      </c>
      <c r="E1282" s="277" t="s">
        <v>3086</v>
      </c>
      <c r="F1282" s="282"/>
      <c r="G1282" s="275"/>
    </row>
    <row r="1283" spans="1:8" ht="39.75" customHeight="1" x14ac:dyDescent="0.45">
      <c r="A1283" s="261" t="s">
        <v>5565</v>
      </c>
      <c r="B1283" s="268" t="s">
        <v>2314</v>
      </c>
      <c r="D1283" s="262" t="s">
        <v>3087</v>
      </c>
      <c r="E1283" s="277" t="s">
        <v>3088</v>
      </c>
      <c r="F1283" s="282"/>
      <c r="G1283" s="275"/>
    </row>
    <row r="1284" spans="1:8" ht="39.75" customHeight="1" x14ac:dyDescent="0.45">
      <c r="A1284" s="261" t="s">
        <v>5566</v>
      </c>
      <c r="B1284" s="262" t="s">
        <v>635</v>
      </c>
      <c r="D1284" s="313" t="s">
        <v>3089</v>
      </c>
      <c r="E1284" s="277" t="s">
        <v>3090</v>
      </c>
      <c r="F1284" s="282"/>
      <c r="G1284" s="275"/>
    </row>
    <row r="1285" spans="1:8" ht="39.75" customHeight="1" x14ac:dyDescent="0.45">
      <c r="A1285" s="261" t="s">
        <v>5567</v>
      </c>
      <c r="B1285" s="262" t="s">
        <v>609</v>
      </c>
      <c r="D1285" s="262" t="s">
        <v>3091</v>
      </c>
      <c r="E1285" s="277" t="s">
        <v>3092</v>
      </c>
      <c r="F1285" s="282"/>
      <c r="G1285" s="282"/>
      <c r="H1285" s="275"/>
    </row>
    <row r="1286" spans="1:8" ht="39.75" customHeight="1" x14ac:dyDescent="0.45">
      <c r="A1286" s="261" t="s">
        <v>5568</v>
      </c>
      <c r="B1286" s="262" t="s">
        <v>609</v>
      </c>
      <c r="D1286" s="262" t="s">
        <v>3093</v>
      </c>
      <c r="E1286" s="277" t="s">
        <v>3094</v>
      </c>
      <c r="F1286" s="282"/>
      <c r="G1286" s="282"/>
      <c r="H1286" s="275"/>
    </row>
    <row r="1287" spans="1:8" ht="39.75" customHeight="1" x14ac:dyDescent="0.45">
      <c r="A1287" s="261" t="s">
        <v>5569</v>
      </c>
      <c r="B1287" s="262" t="s">
        <v>2201</v>
      </c>
      <c r="D1287" s="262" t="s">
        <v>3095</v>
      </c>
      <c r="E1287" s="277" t="s">
        <v>3096</v>
      </c>
      <c r="F1287" s="282"/>
      <c r="G1287" s="282"/>
      <c r="H1287" s="275"/>
    </row>
    <row r="1288" spans="1:8" ht="39.75" customHeight="1" x14ac:dyDescent="0.45">
      <c r="A1288" s="261" t="s">
        <v>5570</v>
      </c>
      <c r="B1288" s="262" t="s">
        <v>2201</v>
      </c>
      <c r="D1288" s="262" t="s">
        <v>3097</v>
      </c>
      <c r="E1288" s="277" t="s">
        <v>3098</v>
      </c>
      <c r="F1288" s="282"/>
      <c r="G1288" s="282"/>
      <c r="H1288" s="275"/>
    </row>
    <row r="1289" spans="1:8" ht="39.75" customHeight="1" x14ac:dyDescent="0.45">
      <c r="A1289" s="261" t="s">
        <v>5571</v>
      </c>
      <c r="B1289" s="262" t="s">
        <v>2201</v>
      </c>
      <c r="D1289" s="262" t="s">
        <v>3099</v>
      </c>
      <c r="E1289" s="277" t="s">
        <v>3100</v>
      </c>
      <c r="F1289" s="282"/>
      <c r="G1289" s="282"/>
      <c r="H1289" s="275"/>
    </row>
    <row r="1290" spans="1:8" ht="39.75" customHeight="1" x14ac:dyDescent="0.45">
      <c r="A1290" s="261" t="s">
        <v>5572</v>
      </c>
      <c r="B1290" s="262" t="s">
        <v>2314</v>
      </c>
      <c r="D1290" s="262" t="s">
        <v>3101</v>
      </c>
      <c r="E1290" s="277" t="s">
        <v>3102</v>
      </c>
      <c r="F1290" s="282"/>
      <c r="G1290" s="282"/>
      <c r="H1290" s="275"/>
    </row>
    <row r="1291" spans="1:8" ht="39.75" customHeight="1" x14ac:dyDescent="0.45">
      <c r="A1291" s="261" t="s">
        <v>5573</v>
      </c>
      <c r="B1291" s="262" t="s">
        <v>2314</v>
      </c>
      <c r="D1291" s="262" t="s">
        <v>3103</v>
      </c>
      <c r="E1291" s="277" t="s">
        <v>2439</v>
      </c>
      <c r="F1291" s="282"/>
      <c r="G1291" s="282"/>
      <c r="H1291" s="275"/>
    </row>
    <row r="1292" spans="1:8" ht="39.75" customHeight="1" x14ac:dyDescent="0.45">
      <c r="A1292" s="261" t="s">
        <v>5574</v>
      </c>
      <c r="B1292" s="262" t="s">
        <v>625</v>
      </c>
      <c r="D1292" s="262" t="s">
        <v>3104</v>
      </c>
      <c r="E1292" s="277" t="s">
        <v>3105</v>
      </c>
      <c r="F1292" s="282"/>
      <c r="G1292" s="282"/>
      <c r="H1292" s="275"/>
    </row>
    <row r="1293" spans="1:8" ht="39.75" customHeight="1" x14ac:dyDescent="0.45">
      <c r="A1293" s="261" t="s">
        <v>5575</v>
      </c>
      <c r="B1293" s="262" t="s">
        <v>635</v>
      </c>
      <c r="D1293" s="262" t="s">
        <v>3106</v>
      </c>
      <c r="E1293" s="277" t="s">
        <v>3107</v>
      </c>
      <c r="F1293" s="282"/>
      <c r="G1293" s="282"/>
      <c r="H1293" s="275"/>
    </row>
    <row r="1294" spans="1:8" ht="39.75" customHeight="1" x14ac:dyDescent="0.45">
      <c r="A1294" s="261" t="s">
        <v>5576</v>
      </c>
      <c r="B1294" s="262" t="s">
        <v>635</v>
      </c>
      <c r="D1294" s="262" t="s">
        <v>3108</v>
      </c>
      <c r="E1294" s="277" t="s">
        <v>2442</v>
      </c>
      <c r="F1294" s="282"/>
      <c r="G1294" s="282"/>
      <c r="H1294" s="275"/>
    </row>
    <row r="1295" spans="1:8" ht="39.75" customHeight="1" x14ac:dyDescent="0.45">
      <c r="A1295" s="261" t="s">
        <v>5577</v>
      </c>
      <c r="B1295" s="262" t="s">
        <v>609</v>
      </c>
      <c r="D1295" s="262" t="s">
        <v>3109</v>
      </c>
      <c r="E1295" s="277" t="s">
        <v>3110</v>
      </c>
      <c r="F1295" s="282"/>
      <c r="G1295" s="282"/>
      <c r="H1295" s="275"/>
    </row>
    <row r="1296" spans="1:8" ht="39.75" customHeight="1" x14ac:dyDescent="0.45">
      <c r="A1296" s="261" t="s">
        <v>5578</v>
      </c>
      <c r="B1296" s="262" t="s">
        <v>609</v>
      </c>
      <c r="D1296" s="262" t="s">
        <v>3111</v>
      </c>
      <c r="E1296" s="277" t="s">
        <v>3112</v>
      </c>
      <c r="F1296" s="282"/>
      <c r="G1296" s="282"/>
      <c r="H1296" s="275"/>
    </row>
    <row r="1297" spans="1:8" ht="39.75" customHeight="1" x14ac:dyDescent="0.45">
      <c r="A1297" s="261" t="s">
        <v>5579</v>
      </c>
      <c r="B1297" s="262" t="s">
        <v>2201</v>
      </c>
      <c r="D1297" s="262" t="s">
        <v>3113</v>
      </c>
      <c r="E1297" s="277" t="s">
        <v>3114</v>
      </c>
      <c r="F1297" s="282"/>
      <c r="G1297" s="282"/>
      <c r="H1297" s="275"/>
    </row>
    <row r="1298" spans="1:8" ht="39.75" customHeight="1" x14ac:dyDescent="0.45">
      <c r="A1298" s="261" t="s">
        <v>5580</v>
      </c>
      <c r="B1298" s="262" t="s">
        <v>2201</v>
      </c>
      <c r="D1298" s="262" t="s">
        <v>3115</v>
      </c>
      <c r="E1298" s="277" t="s">
        <v>3116</v>
      </c>
      <c r="F1298" s="282"/>
      <c r="G1298" s="282"/>
      <c r="H1298" s="275"/>
    </row>
    <row r="1299" spans="1:8" ht="39.75" customHeight="1" x14ac:dyDescent="0.45">
      <c r="A1299" s="261" t="s">
        <v>5581</v>
      </c>
      <c r="B1299" s="262" t="s">
        <v>2314</v>
      </c>
      <c r="D1299" s="262" t="s">
        <v>3117</v>
      </c>
      <c r="E1299" s="277" t="s">
        <v>3118</v>
      </c>
      <c r="F1299" s="282"/>
      <c r="G1299" s="282"/>
      <c r="H1299" s="275"/>
    </row>
    <row r="1300" spans="1:8" ht="39.75" customHeight="1" x14ac:dyDescent="0.45">
      <c r="A1300" s="261" t="s">
        <v>5582</v>
      </c>
      <c r="B1300" s="262" t="s">
        <v>635</v>
      </c>
      <c r="D1300" s="262" t="s">
        <v>3119</v>
      </c>
      <c r="E1300" s="277" t="s">
        <v>3120</v>
      </c>
      <c r="F1300" s="282"/>
      <c r="G1300" s="282"/>
      <c r="H1300" s="275"/>
    </row>
    <row r="1301" spans="1:8" ht="39.75" customHeight="1" x14ac:dyDescent="0.45">
      <c r="A1301" s="261" t="s">
        <v>5583</v>
      </c>
      <c r="B1301" s="262" t="s">
        <v>609</v>
      </c>
      <c r="D1301" s="262" t="s">
        <v>3121</v>
      </c>
      <c r="E1301" s="277" t="s">
        <v>3122</v>
      </c>
      <c r="F1301" s="282"/>
      <c r="G1301" s="282"/>
      <c r="H1301" s="275"/>
    </row>
    <row r="1302" spans="1:8" ht="39.75" customHeight="1" x14ac:dyDescent="0.45">
      <c r="A1302" s="261" t="s">
        <v>5584</v>
      </c>
      <c r="B1302" s="262" t="s">
        <v>609</v>
      </c>
      <c r="D1302" s="262" t="s">
        <v>3123</v>
      </c>
      <c r="E1302" s="277" t="s">
        <v>3124</v>
      </c>
      <c r="F1302" s="282"/>
      <c r="G1302" s="282"/>
      <c r="H1302" s="275"/>
    </row>
    <row r="1303" spans="1:8" ht="39.75" customHeight="1" x14ac:dyDescent="0.45">
      <c r="A1303" s="261" t="s">
        <v>5585</v>
      </c>
      <c r="B1303" s="262" t="s">
        <v>2201</v>
      </c>
      <c r="D1303" s="262" t="s">
        <v>3125</v>
      </c>
      <c r="E1303" s="277" t="s">
        <v>3126</v>
      </c>
      <c r="F1303" s="282"/>
      <c r="G1303" s="282"/>
      <c r="H1303" s="275"/>
    </row>
    <row r="1304" spans="1:8" ht="39.75" customHeight="1" x14ac:dyDescent="0.45">
      <c r="A1304" s="261" t="s">
        <v>5586</v>
      </c>
      <c r="B1304" s="262" t="s">
        <v>2201</v>
      </c>
      <c r="D1304" s="262" t="s">
        <v>3127</v>
      </c>
      <c r="E1304" s="277" t="s">
        <v>3128</v>
      </c>
      <c r="F1304" s="282"/>
      <c r="G1304" s="282"/>
      <c r="H1304" s="275"/>
    </row>
    <row r="1305" spans="1:8" ht="39.75" customHeight="1" x14ac:dyDescent="0.45">
      <c r="A1305" s="261" t="s">
        <v>5587</v>
      </c>
      <c r="B1305" s="262" t="s">
        <v>2314</v>
      </c>
      <c r="D1305" s="262" t="s">
        <v>3129</v>
      </c>
      <c r="E1305" s="277" t="s">
        <v>3130</v>
      </c>
      <c r="F1305" s="282"/>
      <c r="G1305" s="282"/>
      <c r="H1305" s="275"/>
    </row>
    <row r="1306" spans="1:8" ht="39.75" customHeight="1" x14ac:dyDescent="0.45">
      <c r="A1306" s="261" t="s">
        <v>5588</v>
      </c>
      <c r="B1306" s="262" t="s">
        <v>2314</v>
      </c>
      <c r="D1306" s="262" t="s">
        <v>3131</v>
      </c>
      <c r="E1306" s="277" t="s">
        <v>2458</v>
      </c>
      <c r="F1306" s="282"/>
      <c r="G1306" s="282"/>
      <c r="H1306" s="275"/>
    </row>
    <row r="1307" spans="1:8" ht="39.75" customHeight="1" x14ac:dyDescent="0.45">
      <c r="A1307" s="261" t="s">
        <v>5589</v>
      </c>
      <c r="B1307" s="262" t="s">
        <v>625</v>
      </c>
      <c r="D1307" s="262" t="s">
        <v>3132</v>
      </c>
      <c r="E1307" s="277" t="s">
        <v>3133</v>
      </c>
      <c r="F1307" s="282"/>
      <c r="G1307" s="282"/>
      <c r="H1307" s="275"/>
    </row>
    <row r="1308" spans="1:8" ht="39.75" customHeight="1" x14ac:dyDescent="0.45">
      <c r="A1308" s="261" t="s">
        <v>5590</v>
      </c>
      <c r="B1308" s="262" t="s">
        <v>635</v>
      </c>
      <c r="D1308" s="262" t="s">
        <v>3134</v>
      </c>
      <c r="E1308" s="277" t="s">
        <v>3135</v>
      </c>
      <c r="F1308" s="282"/>
      <c r="G1308" s="282"/>
      <c r="H1308" s="275"/>
    </row>
    <row r="1309" spans="1:8" ht="39.75" customHeight="1" x14ac:dyDescent="0.45">
      <c r="A1309" s="261" t="s">
        <v>5591</v>
      </c>
      <c r="B1309" s="262" t="s">
        <v>635</v>
      </c>
      <c r="D1309" s="262" t="s">
        <v>3136</v>
      </c>
      <c r="E1309" s="277" t="s">
        <v>3137</v>
      </c>
      <c r="F1309" s="282"/>
      <c r="G1309" s="282"/>
      <c r="H1309" s="275"/>
    </row>
    <row r="1310" spans="1:8" ht="39.75" customHeight="1" x14ac:dyDescent="0.45">
      <c r="A1310" s="261" t="s">
        <v>5592</v>
      </c>
      <c r="B1310" s="262" t="s">
        <v>635</v>
      </c>
      <c r="D1310" s="313" t="s">
        <v>3138</v>
      </c>
      <c r="E1310" s="277" t="s">
        <v>2461</v>
      </c>
      <c r="F1310" s="282"/>
      <c r="G1310" s="282"/>
      <c r="H1310" s="275"/>
    </row>
    <row r="1311" spans="1:8" ht="39.75" customHeight="1" x14ac:dyDescent="0.45">
      <c r="A1311" s="261" t="s">
        <v>5593</v>
      </c>
      <c r="B1311" s="262" t="s">
        <v>609</v>
      </c>
      <c r="D1311" s="262" t="s">
        <v>3139</v>
      </c>
      <c r="E1311" s="277" t="s">
        <v>3140</v>
      </c>
      <c r="F1311" s="282"/>
      <c r="G1311" s="275"/>
    </row>
    <row r="1312" spans="1:8" ht="39.75" customHeight="1" x14ac:dyDescent="0.45">
      <c r="A1312" s="261" t="s">
        <v>5594</v>
      </c>
      <c r="B1312" s="262" t="s">
        <v>609</v>
      </c>
      <c r="D1312" s="262" t="s">
        <v>3141</v>
      </c>
      <c r="E1312" s="277" t="s">
        <v>3142</v>
      </c>
      <c r="F1312" s="282"/>
      <c r="G1312" s="275"/>
    </row>
    <row r="1313" spans="1:7" ht="39.75" customHeight="1" x14ac:dyDescent="0.45">
      <c r="A1313" s="261" t="s">
        <v>5595</v>
      </c>
      <c r="B1313" s="262" t="s">
        <v>2201</v>
      </c>
      <c r="D1313" s="262" t="s">
        <v>3143</v>
      </c>
      <c r="E1313" s="277" t="s">
        <v>3144</v>
      </c>
      <c r="F1313" s="282"/>
      <c r="G1313" s="275"/>
    </row>
    <row r="1314" spans="1:7" ht="39.75" customHeight="1" x14ac:dyDescent="0.45">
      <c r="A1314" s="261" t="s">
        <v>5596</v>
      </c>
      <c r="B1314" s="262" t="s">
        <v>2314</v>
      </c>
      <c r="D1314" s="262" t="s">
        <v>3145</v>
      </c>
      <c r="E1314" s="277" t="s">
        <v>3146</v>
      </c>
      <c r="F1314" s="282"/>
      <c r="G1314" s="275"/>
    </row>
    <row r="1315" spans="1:7" ht="39.75" customHeight="1" x14ac:dyDescent="0.45">
      <c r="A1315" s="261" t="s">
        <v>5597</v>
      </c>
      <c r="B1315" s="262" t="s">
        <v>635</v>
      </c>
      <c r="D1315" s="262" t="s">
        <v>3147</v>
      </c>
      <c r="E1315" s="277" t="s">
        <v>3148</v>
      </c>
      <c r="F1315" s="282"/>
      <c r="G1315" s="275"/>
    </row>
    <row r="1316" spans="1:7" ht="39.75" customHeight="1" x14ac:dyDescent="0.45">
      <c r="A1316" s="261" t="s">
        <v>5598</v>
      </c>
      <c r="B1316" s="262" t="s">
        <v>609</v>
      </c>
      <c r="D1316" s="313" t="s">
        <v>3149</v>
      </c>
      <c r="E1316" s="277" t="s">
        <v>3150</v>
      </c>
      <c r="F1316" s="282"/>
      <c r="G1316" s="275"/>
    </row>
    <row r="1317" spans="1:7" ht="39.75" customHeight="1" x14ac:dyDescent="0.45">
      <c r="A1317" s="261" t="s">
        <v>5599</v>
      </c>
      <c r="B1317" s="262" t="s">
        <v>2201</v>
      </c>
      <c r="D1317" s="313" t="s">
        <v>3151</v>
      </c>
      <c r="E1317" s="277" t="s">
        <v>3152</v>
      </c>
      <c r="F1317" s="282"/>
      <c r="G1317" s="275"/>
    </row>
    <row r="1318" spans="1:7" ht="39.75" customHeight="1" x14ac:dyDescent="0.45">
      <c r="A1318" s="261" t="s">
        <v>5600</v>
      </c>
      <c r="B1318" s="262" t="s">
        <v>2314</v>
      </c>
      <c r="D1318" s="313" t="s">
        <v>3153</v>
      </c>
      <c r="E1318" s="277" t="s">
        <v>3154</v>
      </c>
      <c r="F1318" s="282"/>
      <c r="G1318" s="275"/>
    </row>
    <row r="1319" spans="1:7" ht="39.75" customHeight="1" x14ac:dyDescent="0.45">
      <c r="A1319" s="261" t="s">
        <v>5601</v>
      </c>
      <c r="B1319" s="262" t="s">
        <v>625</v>
      </c>
      <c r="D1319" s="313" t="s">
        <v>3155</v>
      </c>
      <c r="E1319" s="277" t="s">
        <v>3156</v>
      </c>
      <c r="F1319" s="282"/>
      <c r="G1319" s="275"/>
    </row>
    <row r="1320" spans="1:7" ht="39.75" customHeight="1" x14ac:dyDescent="0.45">
      <c r="A1320" s="261" t="s">
        <v>5602</v>
      </c>
      <c r="B1320" s="262" t="s">
        <v>635</v>
      </c>
      <c r="D1320" s="313" t="s">
        <v>3157</v>
      </c>
      <c r="E1320" s="277" t="s">
        <v>3158</v>
      </c>
      <c r="F1320" s="282"/>
      <c r="G1320" s="275"/>
    </row>
    <row r="1321" spans="1:7" ht="39.75" customHeight="1" x14ac:dyDescent="0.45">
      <c r="A1321" s="261" t="s">
        <v>5603</v>
      </c>
      <c r="B1321" s="262" t="s">
        <v>2314</v>
      </c>
      <c r="D1321" s="313" t="s">
        <v>3159</v>
      </c>
      <c r="E1321" s="277" t="s">
        <v>2463</v>
      </c>
      <c r="F1321" s="282"/>
      <c r="G1321" s="275"/>
    </row>
    <row r="1322" spans="1:7" ht="39.75" customHeight="1" x14ac:dyDescent="0.45">
      <c r="A1322" s="261" t="s">
        <v>5604</v>
      </c>
      <c r="B1322" s="262" t="s">
        <v>2314</v>
      </c>
      <c r="D1322" s="313" t="s">
        <v>3160</v>
      </c>
      <c r="E1322" s="277" t="s">
        <v>3161</v>
      </c>
      <c r="F1322" s="282"/>
      <c r="G1322" s="275"/>
    </row>
    <row r="1323" spans="1:7" ht="39.75" customHeight="1" x14ac:dyDescent="0.45">
      <c r="A1323" s="261" t="s">
        <v>5605</v>
      </c>
      <c r="B1323" s="262" t="s">
        <v>621</v>
      </c>
      <c r="D1323" s="313" t="s">
        <v>3162</v>
      </c>
      <c r="E1323" s="277" t="s">
        <v>3163</v>
      </c>
      <c r="F1323" s="282"/>
      <c r="G1323" s="275"/>
    </row>
    <row r="1324" spans="1:7" ht="39.75" customHeight="1" x14ac:dyDescent="0.45">
      <c r="A1324" s="261" t="s">
        <v>5606</v>
      </c>
      <c r="B1324" s="262" t="s">
        <v>621</v>
      </c>
      <c r="D1324" s="313" t="s">
        <v>3164</v>
      </c>
      <c r="E1324" s="277" t="s">
        <v>3165</v>
      </c>
      <c r="F1324" s="282"/>
      <c r="G1324" s="275"/>
    </row>
    <row r="1325" spans="1:7" ht="39.75" customHeight="1" x14ac:dyDescent="0.45">
      <c r="A1325" s="261" t="s">
        <v>5607</v>
      </c>
      <c r="B1325" s="262" t="s">
        <v>2488</v>
      </c>
      <c r="D1325" s="262" t="s">
        <v>3167</v>
      </c>
      <c r="E1325" s="277" t="s">
        <v>2490</v>
      </c>
      <c r="F1325" s="282"/>
      <c r="G1325" s="275"/>
    </row>
    <row r="1326" spans="1:7" ht="39.75" customHeight="1" x14ac:dyDescent="0.45">
      <c r="A1326" s="261" t="s">
        <v>5608</v>
      </c>
      <c r="B1326" s="262" t="s">
        <v>2491</v>
      </c>
      <c r="D1326" s="262" t="s">
        <v>3168</v>
      </c>
      <c r="E1326" s="277" t="s">
        <v>2493</v>
      </c>
      <c r="F1326" s="282"/>
      <c r="G1326" s="275"/>
    </row>
    <row r="1327" spans="1:7" ht="39.75" customHeight="1" x14ac:dyDescent="0.45">
      <c r="A1327" s="261" t="s">
        <v>5609</v>
      </c>
      <c r="B1327" s="262" t="s">
        <v>2488</v>
      </c>
      <c r="D1327" s="313" t="s">
        <v>3169</v>
      </c>
      <c r="E1327" s="277" t="s">
        <v>3170</v>
      </c>
      <c r="F1327" s="282"/>
      <c r="G1327" s="275"/>
    </row>
    <row r="1328" spans="1:7" ht="39.75" customHeight="1" x14ac:dyDescent="0.45">
      <c r="A1328" s="261" t="s">
        <v>5610</v>
      </c>
      <c r="B1328" s="262" t="s">
        <v>2491</v>
      </c>
      <c r="D1328" s="313" t="s">
        <v>3171</v>
      </c>
      <c r="E1328" s="277" t="s">
        <v>3172</v>
      </c>
      <c r="F1328" s="282"/>
      <c r="G1328" s="275"/>
    </row>
    <row r="1329" spans="1:8" ht="39.75" customHeight="1" x14ac:dyDescent="0.45">
      <c r="A1329" s="261" t="s">
        <v>5611</v>
      </c>
      <c r="B1329" s="262" t="s">
        <v>2491</v>
      </c>
      <c r="D1329" s="313" t="s">
        <v>3173</v>
      </c>
      <c r="E1329" s="277" t="s">
        <v>3174</v>
      </c>
      <c r="F1329" s="282"/>
      <c r="G1329" s="275"/>
    </row>
    <row r="1330" spans="1:8" ht="39.75" customHeight="1" x14ac:dyDescent="0.45">
      <c r="A1330" s="261" t="s">
        <v>5612</v>
      </c>
      <c r="B1330" s="262" t="s">
        <v>2488</v>
      </c>
      <c r="D1330" s="313" t="s">
        <v>3175</v>
      </c>
      <c r="E1330" s="277" t="s">
        <v>3176</v>
      </c>
      <c r="F1330" s="282"/>
      <c r="G1330" s="275"/>
    </row>
    <row r="1331" spans="1:8" ht="39.75" customHeight="1" x14ac:dyDescent="0.45">
      <c r="A1331" s="261" t="s">
        <v>5613</v>
      </c>
      <c r="B1331" s="262" t="s">
        <v>2491</v>
      </c>
      <c r="D1331" s="313" t="s">
        <v>3177</v>
      </c>
      <c r="E1331" s="277" t="s">
        <v>3178</v>
      </c>
      <c r="F1331" s="282"/>
      <c r="G1331" s="275"/>
    </row>
    <row r="1332" spans="1:8" ht="39.75" customHeight="1" x14ac:dyDescent="0.45">
      <c r="A1332" s="261" t="s">
        <v>5614</v>
      </c>
      <c r="B1332" s="262" t="s">
        <v>2491</v>
      </c>
      <c r="D1332" s="313" t="s">
        <v>3179</v>
      </c>
      <c r="E1332" s="277" t="s">
        <v>3180</v>
      </c>
      <c r="F1332" s="282"/>
      <c r="G1332" s="275"/>
    </row>
    <row r="1333" spans="1:8" ht="39.75" customHeight="1" x14ac:dyDescent="0.45">
      <c r="A1333" s="261" t="s">
        <v>5615</v>
      </c>
      <c r="B1333" s="262" t="s">
        <v>2491</v>
      </c>
      <c r="D1333" s="313" t="s">
        <v>3181</v>
      </c>
      <c r="E1333" s="277" t="s">
        <v>3182</v>
      </c>
      <c r="F1333" s="282"/>
      <c r="G1333" s="275"/>
    </row>
    <row r="1334" spans="1:8" ht="39.75" customHeight="1" x14ac:dyDescent="0.45">
      <c r="A1334" s="261" t="s">
        <v>5616</v>
      </c>
      <c r="B1334" s="262" t="s">
        <v>609</v>
      </c>
      <c r="D1334" s="313" t="s">
        <v>3183</v>
      </c>
      <c r="E1334" s="277" t="s">
        <v>2499</v>
      </c>
      <c r="F1334" s="282"/>
      <c r="G1334" s="275"/>
    </row>
    <row r="1335" spans="1:8" ht="39.75" customHeight="1" x14ac:dyDescent="0.45">
      <c r="A1335" s="261" t="s">
        <v>5617</v>
      </c>
      <c r="B1335" s="262" t="s">
        <v>2488</v>
      </c>
      <c r="D1335" s="313" t="s">
        <v>3184</v>
      </c>
      <c r="E1335" s="277" t="s">
        <v>2501</v>
      </c>
      <c r="F1335" s="282"/>
      <c r="G1335" s="275"/>
    </row>
    <row r="1336" spans="1:8" ht="39.75" customHeight="1" x14ac:dyDescent="0.45">
      <c r="A1336" s="261" t="s">
        <v>5618</v>
      </c>
      <c r="B1336" s="262" t="s">
        <v>609</v>
      </c>
      <c r="D1336" s="313" t="s">
        <v>3185</v>
      </c>
      <c r="E1336" s="277" t="s">
        <v>3186</v>
      </c>
      <c r="F1336" s="282"/>
      <c r="G1336" s="275"/>
    </row>
    <row r="1337" spans="1:8" ht="39.75" customHeight="1" x14ac:dyDescent="0.45">
      <c r="A1337" s="261" t="s">
        <v>5619</v>
      </c>
      <c r="B1337" s="262" t="s">
        <v>2488</v>
      </c>
      <c r="D1337" s="313" t="s">
        <v>3188</v>
      </c>
      <c r="E1337" s="277" t="s">
        <v>3187</v>
      </c>
      <c r="F1337" s="282"/>
      <c r="G1337" s="275"/>
    </row>
    <row r="1338" spans="1:8" ht="39.75" customHeight="1" x14ac:dyDescent="0.45">
      <c r="A1338" s="261" t="s">
        <v>5620</v>
      </c>
      <c r="B1338" s="262" t="s">
        <v>609</v>
      </c>
      <c r="D1338" s="262" t="s">
        <v>3189</v>
      </c>
      <c r="E1338" s="277" t="s">
        <v>3190</v>
      </c>
      <c r="F1338" s="282"/>
      <c r="G1338" s="275"/>
    </row>
    <row r="1339" spans="1:8" ht="39.75" customHeight="1" x14ac:dyDescent="0.45">
      <c r="A1339" s="261" t="s">
        <v>5621</v>
      </c>
      <c r="B1339" s="262" t="s">
        <v>2488</v>
      </c>
      <c r="D1339" s="313" t="s">
        <v>3192</v>
      </c>
      <c r="E1339" s="277" t="s">
        <v>3191</v>
      </c>
      <c r="F1339" s="282"/>
      <c r="G1339" s="275"/>
    </row>
    <row r="1340" spans="1:8" ht="39.75" customHeight="1" x14ac:dyDescent="0.45">
      <c r="A1340" s="261" t="s">
        <v>5622</v>
      </c>
      <c r="B1340" s="262" t="s">
        <v>609</v>
      </c>
      <c r="D1340" s="262" t="s">
        <v>3193</v>
      </c>
      <c r="E1340" s="277" t="s">
        <v>9401</v>
      </c>
      <c r="F1340" s="282"/>
      <c r="G1340" s="282"/>
      <c r="H1340" s="275"/>
    </row>
    <row r="1341" spans="1:8" ht="39.75" customHeight="1" x14ac:dyDescent="0.45">
      <c r="A1341" s="261" t="s">
        <v>5623</v>
      </c>
      <c r="B1341" s="262" t="s">
        <v>609</v>
      </c>
      <c r="D1341" s="262" t="s">
        <v>3194</v>
      </c>
      <c r="E1341" s="277" t="s">
        <v>9402</v>
      </c>
      <c r="F1341" s="282"/>
      <c r="G1341" s="282"/>
      <c r="H1341" s="275"/>
    </row>
    <row r="1342" spans="1:8" ht="39.75" customHeight="1" thickBot="1" x14ac:dyDescent="0.5">
      <c r="A1342" s="261" t="s">
        <v>5624</v>
      </c>
      <c r="B1342" s="262" t="s">
        <v>609</v>
      </c>
      <c r="D1342" s="262" t="s">
        <v>3195</v>
      </c>
      <c r="E1342" s="277" t="s">
        <v>9403</v>
      </c>
      <c r="F1342" s="282"/>
      <c r="G1342" s="282"/>
      <c r="H1342" s="275"/>
    </row>
    <row r="1343" spans="1:8" ht="39.75" customHeight="1" x14ac:dyDescent="0.45">
      <c r="A1343" s="261" t="s">
        <v>5625</v>
      </c>
      <c r="B1343" s="357" t="s">
        <v>4272</v>
      </c>
      <c r="C1343" s="358"/>
      <c r="D1343" s="359" t="s">
        <v>5705</v>
      </c>
      <c r="E1343" s="360" t="s">
        <v>5706</v>
      </c>
      <c r="F1343" s="282"/>
      <c r="G1343" s="282"/>
      <c r="H1343" s="275"/>
    </row>
    <row r="1344" spans="1:8" ht="39.75" customHeight="1" x14ac:dyDescent="0.45">
      <c r="A1344" s="261" t="s">
        <v>5626</v>
      </c>
      <c r="B1344" s="361" t="s">
        <v>4272</v>
      </c>
      <c r="C1344" s="362"/>
      <c r="D1344" s="363" t="s">
        <v>5708</v>
      </c>
      <c r="E1344" s="364" t="s">
        <v>5709</v>
      </c>
      <c r="F1344" s="282"/>
      <c r="G1344" s="282"/>
      <c r="H1344" s="275"/>
    </row>
    <row r="1345" spans="1:8" ht="39.75" customHeight="1" x14ac:dyDescent="0.45">
      <c r="A1345" s="261" t="s">
        <v>5627</v>
      </c>
      <c r="B1345" s="361" t="s">
        <v>4272</v>
      </c>
      <c r="C1345" s="362"/>
      <c r="D1345" s="363" t="s">
        <v>5711</v>
      </c>
      <c r="E1345" s="364" t="s">
        <v>5712</v>
      </c>
      <c r="F1345" s="282"/>
      <c r="G1345" s="282"/>
      <c r="H1345" s="275"/>
    </row>
    <row r="1346" spans="1:8" ht="39.75" customHeight="1" x14ac:dyDescent="0.45">
      <c r="A1346" s="261" t="s">
        <v>5628</v>
      </c>
      <c r="B1346" s="361" t="s">
        <v>4272</v>
      </c>
      <c r="C1346" s="362"/>
      <c r="D1346" s="363" t="s">
        <v>5714</v>
      </c>
      <c r="E1346" s="364" t="s">
        <v>5715</v>
      </c>
      <c r="F1346" s="282"/>
      <c r="G1346" s="282"/>
      <c r="H1346" s="275"/>
    </row>
    <row r="1347" spans="1:8" ht="39.75" customHeight="1" x14ac:dyDescent="0.45">
      <c r="A1347" s="261" t="s">
        <v>5629</v>
      </c>
      <c r="B1347" s="365" t="s">
        <v>4582</v>
      </c>
      <c r="C1347" s="366"/>
      <c r="D1347" s="363" t="s">
        <v>5720</v>
      </c>
      <c r="E1347" s="367" t="s">
        <v>5721</v>
      </c>
      <c r="F1347" s="282"/>
      <c r="G1347" s="282"/>
      <c r="H1347" s="275"/>
    </row>
    <row r="1348" spans="1:8" ht="39.75" customHeight="1" x14ac:dyDescent="0.45">
      <c r="A1348" s="261" t="s">
        <v>5630</v>
      </c>
      <c r="B1348" s="365" t="s">
        <v>4582</v>
      </c>
      <c r="C1348" s="366"/>
      <c r="D1348" s="363" t="s">
        <v>5723</v>
      </c>
      <c r="E1348" s="367" t="s">
        <v>5724</v>
      </c>
      <c r="F1348" s="282"/>
      <c r="G1348" s="282"/>
      <c r="H1348" s="275"/>
    </row>
    <row r="1349" spans="1:8" ht="39.75" customHeight="1" x14ac:dyDescent="0.45">
      <c r="A1349" s="261" t="s">
        <v>5631</v>
      </c>
      <c r="B1349" s="365" t="s">
        <v>4582</v>
      </c>
      <c r="C1349" s="366"/>
      <c r="D1349" s="363" t="s">
        <v>5726</v>
      </c>
      <c r="E1349" s="367" t="s">
        <v>5727</v>
      </c>
      <c r="F1349" s="282"/>
      <c r="G1349" s="282"/>
      <c r="H1349" s="275"/>
    </row>
    <row r="1350" spans="1:8" ht="39.75" customHeight="1" x14ac:dyDescent="0.45">
      <c r="A1350" s="261" t="s">
        <v>5632</v>
      </c>
      <c r="B1350" s="262" t="s">
        <v>625</v>
      </c>
      <c r="D1350" s="262" t="s">
        <v>9404</v>
      </c>
      <c r="E1350" s="277" t="s">
        <v>9405</v>
      </c>
      <c r="F1350" s="282"/>
      <c r="G1350" s="282"/>
      <c r="H1350" s="275"/>
    </row>
    <row r="1351" spans="1:8" ht="39.75" customHeight="1" x14ac:dyDescent="0.45">
      <c r="A1351" s="261" t="s">
        <v>5633</v>
      </c>
      <c r="B1351" s="262" t="s">
        <v>635</v>
      </c>
      <c r="D1351" s="262" t="s">
        <v>3196</v>
      </c>
      <c r="E1351" s="277" t="s">
        <v>9406</v>
      </c>
      <c r="F1351" s="282"/>
      <c r="G1351" s="282"/>
      <c r="H1351" s="275"/>
    </row>
    <row r="1352" spans="1:8" ht="39.75" customHeight="1" x14ac:dyDescent="0.45">
      <c r="A1352" s="261" t="s">
        <v>5634</v>
      </c>
      <c r="B1352" s="262" t="s">
        <v>609</v>
      </c>
      <c r="D1352" s="262" t="s">
        <v>3197</v>
      </c>
      <c r="E1352" s="277" t="s">
        <v>9407</v>
      </c>
      <c r="F1352" s="282"/>
      <c r="G1352" s="282"/>
      <c r="H1352" s="275"/>
    </row>
    <row r="1353" spans="1:8" ht="39.75" customHeight="1" x14ac:dyDescent="0.45">
      <c r="A1353" s="261" t="s">
        <v>5635</v>
      </c>
      <c r="B1353" s="262" t="s">
        <v>609</v>
      </c>
      <c r="D1353" s="262" t="s">
        <v>3198</v>
      </c>
      <c r="E1353" s="277" t="s">
        <v>9408</v>
      </c>
      <c r="F1353" s="282"/>
      <c r="G1353" s="282"/>
      <c r="H1353" s="275"/>
    </row>
    <row r="1354" spans="1:8" ht="39.75" customHeight="1" x14ac:dyDescent="0.45">
      <c r="A1354" s="261" t="s">
        <v>5636</v>
      </c>
      <c r="B1354" s="262" t="s">
        <v>609</v>
      </c>
      <c r="D1354" s="262" t="s">
        <v>3199</v>
      </c>
      <c r="E1354" s="277" t="s">
        <v>9409</v>
      </c>
      <c r="F1354" s="282"/>
      <c r="G1354" s="282"/>
      <c r="H1354" s="275"/>
    </row>
    <row r="1355" spans="1:8" ht="39.75" customHeight="1" x14ac:dyDescent="0.45">
      <c r="A1355" s="261" t="s">
        <v>5637</v>
      </c>
      <c r="B1355" s="262" t="s">
        <v>609</v>
      </c>
      <c r="D1355" s="262" t="s">
        <v>3200</v>
      </c>
      <c r="E1355" s="277" t="s">
        <v>9410</v>
      </c>
      <c r="F1355" s="282"/>
      <c r="G1355" s="282"/>
      <c r="H1355" s="275"/>
    </row>
    <row r="1356" spans="1:8" ht="39.75" customHeight="1" x14ac:dyDescent="0.45">
      <c r="A1356" s="261" t="s">
        <v>5638</v>
      </c>
      <c r="B1356" s="262" t="s">
        <v>609</v>
      </c>
      <c r="D1356" s="262" t="s">
        <v>3201</v>
      </c>
      <c r="E1356" s="277" t="s">
        <v>9411</v>
      </c>
      <c r="F1356" s="282"/>
      <c r="G1356" s="282"/>
      <c r="H1356" s="275"/>
    </row>
    <row r="1357" spans="1:8" ht="39.75" customHeight="1" x14ac:dyDescent="0.45">
      <c r="A1357" s="261" t="s">
        <v>5639</v>
      </c>
      <c r="B1357" s="262" t="s">
        <v>2314</v>
      </c>
      <c r="D1357" s="262" t="s">
        <v>3202</v>
      </c>
      <c r="E1357" s="277" t="s">
        <v>9412</v>
      </c>
      <c r="F1357" s="282"/>
      <c r="G1357" s="282"/>
      <c r="H1357" s="275"/>
    </row>
    <row r="1358" spans="1:8" ht="39.75" customHeight="1" x14ac:dyDescent="0.45">
      <c r="A1358" s="261" t="s">
        <v>5640</v>
      </c>
      <c r="B1358" s="262" t="s">
        <v>2314</v>
      </c>
      <c r="D1358" s="262" t="s">
        <v>3203</v>
      </c>
      <c r="E1358" s="277" t="s">
        <v>9413</v>
      </c>
      <c r="F1358" s="282"/>
      <c r="G1358" s="282"/>
      <c r="H1358" s="275"/>
    </row>
    <row r="1359" spans="1:8" ht="39.75" customHeight="1" x14ac:dyDescent="0.45">
      <c r="A1359" s="261" t="s">
        <v>5641</v>
      </c>
      <c r="B1359" s="262" t="s">
        <v>2314</v>
      </c>
      <c r="D1359" s="262" t="s">
        <v>3204</v>
      </c>
      <c r="E1359" s="277" t="s">
        <v>9414</v>
      </c>
      <c r="F1359" s="282"/>
      <c r="G1359" s="282"/>
      <c r="H1359" s="275"/>
    </row>
    <row r="1360" spans="1:8" ht="39.75" customHeight="1" x14ac:dyDescent="0.45">
      <c r="A1360" s="261" t="s">
        <v>5642</v>
      </c>
      <c r="B1360" s="262" t="s">
        <v>2314</v>
      </c>
      <c r="D1360" s="262" t="s">
        <v>3205</v>
      </c>
      <c r="E1360" s="277" t="s">
        <v>9415</v>
      </c>
      <c r="F1360" s="282"/>
      <c r="G1360" s="282"/>
      <c r="H1360" s="275"/>
    </row>
    <row r="1361" spans="1:8" ht="39.75" customHeight="1" x14ac:dyDescent="0.45">
      <c r="A1361" s="261" t="s">
        <v>5643</v>
      </c>
      <c r="B1361" s="262" t="s">
        <v>635</v>
      </c>
      <c r="D1361" s="262" t="s">
        <v>3206</v>
      </c>
      <c r="E1361" s="277" t="s">
        <v>3207</v>
      </c>
      <c r="F1361" s="282"/>
      <c r="G1361" s="282"/>
      <c r="H1361" s="275"/>
    </row>
    <row r="1362" spans="1:8" ht="39.75" customHeight="1" x14ac:dyDescent="0.45">
      <c r="A1362" s="261" t="s">
        <v>5644</v>
      </c>
      <c r="B1362" s="262" t="s">
        <v>635</v>
      </c>
      <c r="D1362" s="262" t="s">
        <v>3208</v>
      </c>
      <c r="E1362" s="277" t="s">
        <v>3209</v>
      </c>
      <c r="F1362" s="282"/>
      <c r="G1362" s="282"/>
      <c r="H1362" s="275"/>
    </row>
    <row r="1363" spans="1:8" ht="39.75" customHeight="1" x14ac:dyDescent="0.45">
      <c r="A1363" s="261" t="s">
        <v>5645</v>
      </c>
      <c r="B1363" s="262" t="s">
        <v>609</v>
      </c>
      <c r="D1363" s="262" t="s">
        <v>3210</v>
      </c>
      <c r="E1363" s="277" t="s">
        <v>9416</v>
      </c>
      <c r="F1363" s="282"/>
      <c r="G1363" s="282"/>
      <c r="H1363" s="275"/>
    </row>
    <row r="1364" spans="1:8" ht="39.75" customHeight="1" x14ac:dyDescent="0.45">
      <c r="A1364" s="261" t="s">
        <v>5646</v>
      </c>
      <c r="B1364" s="262" t="s">
        <v>2314</v>
      </c>
      <c r="D1364" s="262" t="s">
        <v>3211</v>
      </c>
      <c r="E1364" s="277" t="s">
        <v>9417</v>
      </c>
      <c r="F1364" s="282"/>
      <c r="G1364" s="282"/>
      <c r="H1364" s="275"/>
    </row>
    <row r="1365" spans="1:8" ht="39.75" customHeight="1" x14ac:dyDescent="0.45">
      <c r="A1365" s="261" t="s">
        <v>5647</v>
      </c>
      <c r="B1365" s="262" t="s">
        <v>2314</v>
      </c>
      <c r="D1365" s="262" t="s">
        <v>3212</v>
      </c>
      <c r="E1365" s="277" t="s">
        <v>9418</v>
      </c>
      <c r="F1365" s="282"/>
      <c r="G1365" s="282"/>
      <c r="H1365" s="275"/>
    </row>
    <row r="1366" spans="1:8" ht="39.75" customHeight="1" x14ac:dyDescent="0.45">
      <c r="A1366" s="261" t="s">
        <v>5648</v>
      </c>
      <c r="B1366" s="262" t="s">
        <v>2314</v>
      </c>
      <c r="D1366" s="262" t="s">
        <v>3213</v>
      </c>
      <c r="E1366" s="277" t="s">
        <v>9419</v>
      </c>
      <c r="F1366" s="282"/>
      <c r="G1366" s="282"/>
      <c r="H1366" s="275"/>
    </row>
    <row r="1367" spans="1:8" ht="39.75" customHeight="1" x14ac:dyDescent="0.45">
      <c r="A1367" s="261" t="s">
        <v>5649</v>
      </c>
      <c r="B1367" s="262" t="s">
        <v>635</v>
      </c>
      <c r="D1367" s="262" t="s">
        <v>3214</v>
      </c>
      <c r="E1367" s="277" t="s">
        <v>9420</v>
      </c>
      <c r="F1367" s="282"/>
      <c r="G1367" s="275"/>
    </row>
    <row r="1368" spans="1:8" ht="39.75" customHeight="1" x14ac:dyDescent="0.45">
      <c r="A1368" s="261" t="s">
        <v>5650</v>
      </c>
      <c r="B1368" s="262" t="s">
        <v>609</v>
      </c>
      <c r="D1368" s="262" t="s">
        <v>3215</v>
      </c>
      <c r="E1368" s="277" t="s">
        <v>9421</v>
      </c>
      <c r="F1368" s="282"/>
      <c r="G1368" s="275"/>
    </row>
    <row r="1369" spans="1:8" ht="39.75" customHeight="1" x14ac:dyDescent="0.45">
      <c r="A1369" s="261" t="s">
        <v>5651</v>
      </c>
      <c r="B1369" s="262" t="s">
        <v>609</v>
      </c>
      <c r="D1369" s="262" t="s">
        <v>3216</v>
      </c>
      <c r="E1369" s="277" t="s">
        <v>9421</v>
      </c>
      <c r="F1369" s="282"/>
      <c r="G1369" s="275"/>
    </row>
    <row r="1370" spans="1:8" ht="39.75" customHeight="1" x14ac:dyDescent="0.45">
      <c r="A1370" s="261" t="s">
        <v>5652</v>
      </c>
      <c r="B1370" s="262" t="s">
        <v>2314</v>
      </c>
      <c r="D1370" s="262" t="s">
        <v>3217</v>
      </c>
      <c r="E1370" s="277" t="s">
        <v>9422</v>
      </c>
      <c r="F1370" s="282"/>
      <c r="G1370" s="282"/>
      <c r="H1370" s="275"/>
    </row>
    <row r="1371" spans="1:8" ht="39.75" customHeight="1" x14ac:dyDescent="0.45">
      <c r="A1371" s="261" t="s">
        <v>5653</v>
      </c>
      <c r="B1371" s="262" t="s">
        <v>2314</v>
      </c>
      <c r="D1371" s="262" t="s">
        <v>3218</v>
      </c>
      <c r="E1371" s="277" t="s">
        <v>9423</v>
      </c>
      <c r="F1371" s="282"/>
      <c r="G1371" s="282"/>
      <c r="H1371" s="275"/>
    </row>
    <row r="1372" spans="1:8" ht="39.75" customHeight="1" x14ac:dyDescent="0.45">
      <c r="A1372" s="261" t="s">
        <v>5654</v>
      </c>
      <c r="B1372" s="262" t="s">
        <v>635</v>
      </c>
      <c r="D1372" s="262" t="s">
        <v>3219</v>
      </c>
      <c r="E1372" s="277" t="s">
        <v>9424</v>
      </c>
      <c r="F1372" s="282"/>
      <c r="G1372" s="282"/>
      <c r="H1372" s="275"/>
    </row>
    <row r="1373" spans="1:8" ht="39.75" customHeight="1" x14ac:dyDescent="0.45">
      <c r="A1373" s="261" t="s">
        <v>5655</v>
      </c>
      <c r="B1373" s="289" t="s">
        <v>9134</v>
      </c>
      <c r="D1373" s="262" t="s">
        <v>3220</v>
      </c>
      <c r="E1373" s="277" t="s">
        <v>3221</v>
      </c>
      <c r="F1373" s="282"/>
      <c r="G1373" s="282"/>
      <c r="H1373" s="275"/>
    </row>
    <row r="1374" spans="1:8" ht="39.75" customHeight="1" x14ac:dyDescent="0.45">
      <c r="A1374" s="261" t="s">
        <v>5656</v>
      </c>
      <c r="B1374" s="262" t="s">
        <v>609</v>
      </c>
      <c r="D1374" s="262" t="s">
        <v>3222</v>
      </c>
      <c r="E1374" s="277" t="s">
        <v>9425</v>
      </c>
      <c r="F1374" s="282"/>
      <c r="G1374" s="282"/>
      <c r="H1374" s="275"/>
    </row>
    <row r="1375" spans="1:8" ht="39.75" customHeight="1" x14ac:dyDescent="0.45">
      <c r="A1375" s="261" t="s">
        <v>5657</v>
      </c>
      <c r="B1375" s="262" t="s">
        <v>616</v>
      </c>
      <c r="D1375" s="262" t="s">
        <v>3223</v>
      </c>
      <c r="E1375" s="277" t="s">
        <v>9426</v>
      </c>
      <c r="F1375" s="282"/>
      <c r="G1375" s="282"/>
      <c r="H1375" s="275"/>
    </row>
    <row r="1376" spans="1:8" ht="39.75" customHeight="1" x14ac:dyDescent="0.45">
      <c r="A1376" s="261" t="s">
        <v>5658</v>
      </c>
      <c r="B1376" s="262" t="s">
        <v>2314</v>
      </c>
      <c r="D1376" s="262" t="s">
        <v>3224</v>
      </c>
      <c r="E1376" s="277" t="s">
        <v>9427</v>
      </c>
      <c r="F1376" s="282"/>
      <c r="G1376" s="282"/>
      <c r="H1376" s="275"/>
    </row>
    <row r="1377" spans="1:8" ht="39.75" customHeight="1" x14ac:dyDescent="0.45">
      <c r="A1377" s="261" t="s">
        <v>5659</v>
      </c>
      <c r="B1377" s="262" t="s">
        <v>2177</v>
      </c>
      <c r="D1377" s="262" t="s">
        <v>3225</v>
      </c>
      <c r="E1377" s="277" t="s">
        <v>9428</v>
      </c>
      <c r="F1377" s="282"/>
      <c r="G1377" s="282"/>
      <c r="H1377" s="275"/>
    </row>
    <row r="1378" spans="1:8" ht="39.75" customHeight="1" x14ac:dyDescent="0.45">
      <c r="A1378" s="261" t="s">
        <v>5660</v>
      </c>
      <c r="B1378" s="289" t="s">
        <v>9189</v>
      </c>
      <c r="D1378" s="262" t="s">
        <v>3226</v>
      </c>
      <c r="E1378" s="277" t="s">
        <v>3227</v>
      </c>
      <c r="F1378" s="282"/>
      <c r="G1378" s="282"/>
      <c r="H1378" s="275"/>
    </row>
    <row r="1379" spans="1:8" ht="39.75" customHeight="1" x14ac:dyDescent="0.45">
      <c r="A1379" s="261" t="s">
        <v>5661</v>
      </c>
      <c r="B1379" s="262" t="s">
        <v>609</v>
      </c>
      <c r="D1379" s="262" t="s">
        <v>3228</v>
      </c>
      <c r="E1379" s="277" t="s">
        <v>2574</v>
      </c>
      <c r="F1379" s="282"/>
      <c r="G1379" s="282"/>
      <c r="H1379" s="275"/>
    </row>
    <row r="1380" spans="1:8" ht="39.75" customHeight="1" x14ac:dyDescent="0.45">
      <c r="A1380" s="261" t="s">
        <v>5662</v>
      </c>
      <c r="B1380" s="262" t="s">
        <v>2201</v>
      </c>
      <c r="D1380" s="262" t="s">
        <v>3229</v>
      </c>
      <c r="E1380" s="277" t="s">
        <v>9429</v>
      </c>
      <c r="F1380" s="282"/>
      <c r="G1380" s="282"/>
      <c r="H1380" s="275"/>
    </row>
    <row r="1381" spans="1:8" ht="39.75" customHeight="1" x14ac:dyDescent="0.45">
      <c r="A1381" s="261" t="s">
        <v>5663</v>
      </c>
      <c r="B1381" s="262" t="s">
        <v>2201</v>
      </c>
      <c r="D1381" s="262" t="s">
        <v>3230</v>
      </c>
      <c r="E1381" s="277" t="s">
        <v>3231</v>
      </c>
      <c r="F1381" s="282"/>
      <c r="G1381" s="282"/>
      <c r="H1381" s="275"/>
    </row>
    <row r="1382" spans="1:8" ht="39.75" customHeight="1" x14ac:dyDescent="0.45">
      <c r="A1382" s="261" t="s">
        <v>5664</v>
      </c>
      <c r="B1382" s="262" t="s">
        <v>2201</v>
      </c>
      <c r="D1382" s="262" t="s">
        <v>3232</v>
      </c>
      <c r="E1382" s="277" t="s">
        <v>3233</v>
      </c>
      <c r="F1382" s="282"/>
      <c r="G1382" s="282"/>
      <c r="H1382" s="275"/>
    </row>
    <row r="1383" spans="1:8" ht="39.75" customHeight="1" x14ac:dyDescent="0.45">
      <c r="A1383" s="261" t="s">
        <v>5665</v>
      </c>
      <c r="B1383" s="262" t="s">
        <v>609</v>
      </c>
      <c r="D1383" s="262" t="s">
        <v>3234</v>
      </c>
      <c r="E1383" s="277" t="s">
        <v>2592</v>
      </c>
      <c r="F1383" s="282"/>
      <c r="G1383" s="275"/>
    </row>
    <row r="1384" spans="1:8" ht="39.75" customHeight="1" x14ac:dyDescent="0.45">
      <c r="A1384" s="261" t="s">
        <v>5666</v>
      </c>
      <c r="B1384" s="262" t="s">
        <v>2201</v>
      </c>
      <c r="D1384" s="262" t="s">
        <v>3235</v>
      </c>
      <c r="E1384" s="277" t="s">
        <v>9430</v>
      </c>
      <c r="F1384" s="282"/>
      <c r="G1384" s="275"/>
    </row>
    <row r="1385" spans="1:8" ht="39.75" customHeight="1" x14ac:dyDescent="0.45">
      <c r="A1385" s="261" t="s">
        <v>5667</v>
      </c>
      <c r="B1385" s="262" t="s">
        <v>2201</v>
      </c>
      <c r="D1385" s="313" t="s">
        <v>3236</v>
      </c>
      <c r="E1385" s="277" t="s">
        <v>3237</v>
      </c>
      <c r="F1385" s="282"/>
      <c r="G1385" s="275"/>
    </row>
    <row r="1386" spans="1:8" ht="39.75" customHeight="1" x14ac:dyDescent="0.45">
      <c r="A1386" s="261" t="s">
        <v>5668</v>
      </c>
      <c r="B1386" s="262" t="s">
        <v>609</v>
      </c>
      <c r="D1386" s="262" t="s">
        <v>3238</v>
      </c>
      <c r="E1386" s="277" t="s">
        <v>3239</v>
      </c>
      <c r="F1386" s="282"/>
      <c r="G1386" s="282"/>
      <c r="H1386" s="275"/>
    </row>
    <row r="1387" spans="1:8" ht="39.75" customHeight="1" x14ac:dyDescent="0.45">
      <c r="A1387" s="261" t="s">
        <v>5669</v>
      </c>
      <c r="B1387" s="262" t="s">
        <v>609</v>
      </c>
      <c r="D1387" s="262" t="s">
        <v>3240</v>
      </c>
      <c r="E1387" s="277" t="s">
        <v>3241</v>
      </c>
      <c r="F1387" s="282"/>
      <c r="G1387" s="282"/>
      <c r="H1387" s="275"/>
    </row>
    <row r="1388" spans="1:8" ht="39.75" customHeight="1" x14ac:dyDescent="0.45">
      <c r="A1388" s="261" t="s">
        <v>5670</v>
      </c>
      <c r="B1388" s="262" t="s">
        <v>2201</v>
      </c>
      <c r="D1388" s="262" t="s">
        <v>3242</v>
      </c>
      <c r="E1388" s="277" t="s">
        <v>3243</v>
      </c>
      <c r="F1388" s="282"/>
      <c r="G1388" s="282"/>
      <c r="H1388" s="275"/>
    </row>
    <row r="1389" spans="1:8" ht="39.75" customHeight="1" x14ac:dyDescent="0.45">
      <c r="A1389" s="261" t="s">
        <v>5671</v>
      </c>
      <c r="B1389" s="262" t="s">
        <v>2201</v>
      </c>
      <c r="D1389" s="262" t="s">
        <v>3244</v>
      </c>
      <c r="E1389" s="277" t="s">
        <v>3245</v>
      </c>
      <c r="F1389" s="282"/>
      <c r="G1389" s="282"/>
      <c r="H1389" s="275"/>
    </row>
    <row r="1390" spans="1:8" ht="39.75" customHeight="1" x14ac:dyDescent="0.45">
      <c r="A1390" s="261" t="s">
        <v>5672</v>
      </c>
      <c r="B1390" s="262" t="s">
        <v>625</v>
      </c>
      <c r="D1390" s="262" t="s">
        <v>3246</v>
      </c>
      <c r="E1390" s="277" t="s">
        <v>3247</v>
      </c>
      <c r="F1390" s="282"/>
      <c r="G1390" s="282"/>
      <c r="H1390" s="275"/>
    </row>
    <row r="1391" spans="1:8" ht="39.75" customHeight="1" x14ac:dyDescent="0.45">
      <c r="A1391" s="261" t="s">
        <v>5673</v>
      </c>
      <c r="B1391" s="262" t="s">
        <v>2491</v>
      </c>
      <c r="D1391" s="262" t="s">
        <v>3248</v>
      </c>
      <c r="E1391" s="277" t="s">
        <v>3249</v>
      </c>
      <c r="F1391" s="282"/>
      <c r="G1391" s="282"/>
      <c r="H1391" s="275"/>
    </row>
    <row r="1392" spans="1:8" ht="39.75" customHeight="1" x14ac:dyDescent="0.45">
      <c r="A1392" s="261" t="s">
        <v>5674</v>
      </c>
      <c r="B1392" s="262" t="s">
        <v>2491</v>
      </c>
      <c r="D1392" s="262" t="s">
        <v>3250</v>
      </c>
      <c r="E1392" s="277" t="s">
        <v>3251</v>
      </c>
      <c r="F1392" s="282"/>
      <c r="G1392" s="282"/>
      <c r="H1392" s="275"/>
    </row>
    <row r="1393" spans="1:8" ht="39.75" customHeight="1" x14ac:dyDescent="0.45">
      <c r="A1393" s="261" t="s">
        <v>5675</v>
      </c>
      <c r="B1393" s="262" t="s">
        <v>635</v>
      </c>
      <c r="D1393" s="262" t="s">
        <v>3252</v>
      </c>
      <c r="E1393" s="277" t="s">
        <v>3253</v>
      </c>
      <c r="F1393" s="282"/>
      <c r="G1393" s="282"/>
      <c r="H1393" s="275"/>
    </row>
    <row r="1394" spans="1:8" ht="39.75" customHeight="1" x14ac:dyDescent="0.45">
      <c r="A1394" s="261" t="s">
        <v>5676</v>
      </c>
      <c r="B1394" s="262" t="s">
        <v>609</v>
      </c>
      <c r="D1394" s="262" t="s">
        <v>3254</v>
      </c>
      <c r="E1394" s="277" t="s">
        <v>3255</v>
      </c>
      <c r="F1394" s="282"/>
      <c r="G1394" s="282"/>
      <c r="H1394" s="275"/>
    </row>
    <row r="1395" spans="1:8" ht="39.75" customHeight="1" x14ac:dyDescent="0.45">
      <c r="A1395" s="261" t="s">
        <v>5677</v>
      </c>
      <c r="B1395" s="262" t="s">
        <v>2201</v>
      </c>
      <c r="D1395" s="262" t="s">
        <v>3256</v>
      </c>
      <c r="E1395" s="277" t="s">
        <v>3257</v>
      </c>
      <c r="F1395" s="282"/>
      <c r="G1395" s="282"/>
      <c r="H1395" s="275"/>
    </row>
    <row r="1396" spans="1:8" ht="39.75" customHeight="1" x14ac:dyDescent="0.45">
      <c r="A1396" s="261" t="s">
        <v>5678</v>
      </c>
      <c r="B1396" s="262" t="s">
        <v>2201</v>
      </c>
      <c r="D1396" s="262" t="s">
        <v>3258</v>
      </c>
      <c r="E1396" s="277" t="s">
        <v>3259</v>
      </c>
      <c r="F1396" s="282"/>
      <c r="G1396" s="282"/>
      <c r="H1396" s="275"/>
    </row>
    <row r="1397" spans="1:8" ht="39.75" customHeight="1" x14ac:dyDescent="0.45">
      <c r="A1397" s="261" t="s">
        <v>5679</v>
      </c>
      <c r="B1397" s="262" t="s">
        <v>625</v>
      </c>
      <c r="D1397" s="262" t="s">
        <v>3260</v>
      </c>
      <c r="E1397" s="277" t="s">
        <v>3261</v>
      </c>
      <c r="F1397" s="282"/>
      <c r="G1397" s="282"/>
      <c r="H1397" s="275"/>
    </row>
    <row r="1398" spans="1:8" ht="39.75" customHeight="1" x14ac:dyDescent="0.45">
      <c r="A1398" s="261" t="s">
        <v>5680</v>
      </c>
      <c r="B1398" s="262" t="s">
        <v>2491</v>
      </c>
      <c r="D1398" s="262" t="s">
        <v>3262</v>
      </c>
      <c r="E1398" s="277" t="s">
        <v>3263</v>
      </c>
      <c r="F1398" s="282"/>
      <c r="G1398" s="282"/>
      <c r="H1398" s="275"/>
    </row>
    <row r="1399" spans="1:8" ht="39.75" customHeight="1" x14ac:dyDescent="0.45">
      <c r="A1399" s="261" t="s">
        <v>5681</v>
      </c>
      <c r="B1399" s="262" t="s">
        <v>2201</v>
      </c>
      <c r="D1399" s="262" t="s">
        <v>3264</v>
      </c>
      <c r="E1399" s="277" t="s">
        <v>3265</v>
      </c>
      <c r="F1399" s="282"/>
      <c r="G1399" s="282"/>
      <c r="H1399" s="275"/>
    </row>
    <row r="1400" spans="1:8" ht="39.75" customHeight="1" x14ac:dyDescent="0.45">
      <c r="A1400" s="261" t="s">
        <v>5682</v>
      </c>
      <c r="B1400" s="262" t="s">
        <v>3266</v>
      </c>
      <c r="D1400" s="262" t="s">
        <v>3267</v>
      </c>
      <c r="E1400" s="277" t="s">
        <v>2631</v>
      </c>
      <c r="F1400" s="282"/>
      <c r="G1400" s="282"/>
      <c r="H1400" s="275"/>
    </row>
    <row r="1401" spans="1:8" ht="39.75" customHeight="1" x14ac:dyDescent="0.45">
      <c r="A1401" s="261" t="s">
        <v>5683</v>
      </c>
      <c r="B1401" s="262" t="s">
        <v>2201</v>
      </c>
      <c r="D1401" s="262" t="s">
        <v>3268</v>
      </c>
      <c r="E1401" s="277" t="s">
        <v>3269</v>
      </c>
      <c r="F1401" s="282"/>
      <c r="G1401" s="282"/>
      <c r="H1401" s="275"/>
    </row>
    <row r="1402" spans="1:8" ht="39.75" customHeight="1" x14ac:dyDescent="0.45">
      <c r="A1402" s="261" t="s">
        <v>5684</v>
      </c>
      <c r="B1402" s="262" t="s">
        <v>2201</v>
      </c>
      <c r="D1402" s="262" t="s">
        <v>3270</v>
      </c>
      <c r="E1402" s="277" t="s">
        <v>3271</v>
      </c>
      <c r="F1402" s="282"/>
      <c r="G1402" s="282"/>
      <c r="H1402" s="275"/>
    </row>
    <row r="1403" spans="1:8" ht="39.75" customHeight="1" x14ac:dyDescent="0.45">
      <c r="A1403" s="261" t="s">
        <v>5685</v>
      </c>
      <c r="B1403" s="262" t="s">
        <v>2201</v>
      </c>
      <c r="D1403" s="262" t="s">
        <v>3272</v>
      </c>
      <c r="E1403" s="277" t="s">
        <v>3273</v>
      </c>
      <c r="F1403" s="282"/>
      <c r="G1403" s="282"/>
      <c r="H1403" s="275"/>
    </row>
    <row r="1404" spans="1:8" ht="39.75" customHeight="1" x14ac:dyDescent="0.45">
      <c r="A1404" s="261" t="s">
        <v>5686</v>
      </c>
      <c r="B1404" s="262" t="s">
        <v>2201</v>
      </c>
      <c r="D1404" s="262" t="s">
        <v>3274</v>
      </c>
      <c r="E1404" s="277" t="s">
        <v>3275</v>
      </c>
      <c r="F1404" s="282"/>
      <c r="G1404" s="282"/>
      <c r="H1404" s="275"/>
    </row>
    <row r="1405" spans="1:8" ht="39.75" customHeight="1" x14ac:dyDescent="0.45">
      <c r="A1405" s="261" t="s">
        <v>5687</v>
      </c>
      <c r="B1405" s="262" t="s">
        <v>2201</v>
      </c>
      <c r="D1405" s="262" t="s">
        <v>3276</v>
      </c>
      <c r="E1405" s="277" t="s">
        <v>3277</v>
      </c>
      <c r="F1405" s="282"/>
      <c r="G1405" s="282"/>
      <c r="H1405" s="275"/>
    </row>
    <row r="1406" spans="1:8" ht="39.75" customHeight="1" x14ac:dyDescent="0.45">
      <c r="A1406" s="261" t="s">
        <v>5688</v>
      </c>
      <c r="B1406" s="262" t="s">
        <v>2201</v>
      </c>
      <c r="D1406" s="262" t="s">
        <v>3278</v>
      </c>
      <c r="E1406" s="277" t="s">
        <v>3279</v>
      </c>
      <c r="F1406" s="282"/>
      <c r="G1406" s="282"/>
      <c r="H1406" s="275"/>
    </row>
    <row r="1407" spans="1:8" ht="39.75" customHeight="1" x14ac:dyDescent="0.45">
      <c r="A1407" s="261" t="s">
        <v>5689</v>
      </c>
      <c r="B1407" s="262" t="s">
        <v>2201</v>
      </c>
      <c r="D1407" s="262" t="s">
        <v>3280</v>
      </c>
      <c r="E1407" s="277" t="s">
        <v>3281</v>
      </c>
      <c r="F1407" s="282"/>
      <c r="G1407" s="282"/>
      <c r="H1407" s="275"/>
    </row>
    <row r="1408" spans="1:8" ht="39.75" customHeight="1" x14ac:dyDescent="0.45">
      <c r="A1408" s="261" t="s">
        <v>5690</v>
      </c>
      <c r="B1408" s="262" t="s">
        <v>2201</v>
      </c>
      <c r="D1408" s="262" t="s">
        <v>3282</v>
      </c>
      <c r="E1408" s="277" t="s">
        <v>3283</v>
      </c>
      <c r="F1408" s="282"/>
      <c r="G1408" s="282"/>
      <c r="H1408" s="275"/>
    </row>
    <row r="1409" spans="1:8" ht="39.75" customHeight="1" x14ac:dyDescent="0.45">
      <c r="A1409" s="261" t="s">
        <v>5691</v>
      </c>
      <c r="B1409" s="262" t="s">
        <v>2201</v>
      </c>
      <c r="D1409" s="262" t="s">
        <v>3284</v>
      </c>
      <c r="E1409" s="277" t="s">
        <v>2637</v>
      </c>
      <c r="F1409" s="282"/>
      <c r="G1409" s="282"/>
      <c r="H1409" s="275"/>
    </row>
    <row r="1410" spans="1:8" ht="39.75" customHeight="1" x14ac:dyDescent="0.45">
      <c r="A1410" s="261" t="s">
        <v>5692</v>
      </c>
      <c r="B1410" s="262" t="s">
        <v>2201</v>
      </c>
      <c r="D1410" s="262" t="s">
        <v>3285</v>
      </c>
      <c r="E1410" s="277" t="s">
        <v>2635</v>
      </c>
      <c r="F1410" s="282"/>
      <c r="G1410" s="282"/>
      <c r="H1410" s="275"/>
    </row>
    <row r="1411" spans="1:8" ht="39.75" customHeight="1" x14ac:dyDescent="0.45">
      <c r="A1411" s="261" t="s">
        <v>5693</v>
      </c>
      <c r="B1411" s="262" t="s">
        <v>3266</v>
      </c>
      <c r="D1411" s="262" t="s">
        <v>3286</v>
      </c>
      <c r="E1411" s="277" t="s">
        <v>2635</v>
      </c>
      <c r="F1411" s="282"/>
      <c r="G1411" s="282"/>
      <c r="H1411" s="275"/>
    </row>
    <row r="1412" spans="1:8" ht="39.75" customHeight="1" x14ac:dyDescent="0.45">
      <c r="A1412" s="261" t="s">
        <v>5694</v>
      </c>
      <c r="B1412" s="262" t="s">
        <v>2201</v>
      </c>
      <c r="D1412" s="262" t="s">
        <v>3287</v>
      </c>
      <c r="E1412" s="277" t="s">
        <v>3288</v>
      </c>
      <c r="F1412" s="282"/>
      <c r="G1412" s="282"/>
      <c r="H1412" s="275"/>
    </row>
    <row r="1413" spans="1:8" ht="39.75" customHeight="1" x14ac:dyDescent="0.45">
      <c r="A1413" s="261" t="s">
        <v>5695</v>
      </c>
      <c r="B1413" s="262" t="s">
        <v>2201</v>
      </c>
      <c r="D1413" s="262" t="s">
        <v>3289</v>
      </c>
      <c r="E1413" s="277" t="s">
        <v>3290</v>
      </c>
      <c r="F1413" s="282"/>
      <c r="G1413" s="282"/>
      <c r="H1413" s="275"/>
    </row>
    <row r="1414" spans="1:8" ht="39.75" customHeight="1" x14ac:dyDescent="0.45">
      <c r="A1414" s="261" t="s">
        <v>5696</v>
      </c>
      <c r="B1414" s="262" t="s">
        <v>2739</v>
      </c>
      <c r="D1414" s="262" t="s">
        <v>3291</v>
      </c>
      <c r="E1414" s="277" t="s">
        <v>3292</v>
      </c>
      <c r="F1414" s="282"/>
      <c r="G1414" s="282"/>
      <c r="H1414" s="275"/>
    </row>
    <row r="1415" spans="1:8" ht="39.75" customHeight="1" x14ac:dyDescent="0.45">
      <c r="A1415" s="261" t="s">
        <v>5697</v>
      </c>
      <c r="B1415" s="262" t="s">
        <v>2739</v>
      </c>
      <c r="D1415" s="262" t="s">
        <v>3293</v>
      </c>
      <c r="E1415" s="277" t="s">
        <v>3294</v>
      </c>
      <c r="F1415" s="282"/>
      <c r="G1415" s="282"/>
      <c r="H1415" s="275"/>
    </row>
    <row r="1416" spans="1:8" ht="39.75" customHeight="1" x14ac:dyDescent="0.45">
      <c r="A1416" s="261" t="s">
        <v>5698</v>
      </c>
      <c r="B1416" s="262" t="s">
        <v>2201</v>
      </c>
      <c r="D1416" s="262" t="s">
        <v>3295</v>
      </c>
      <c r="E1416" s="277" t="s">
        <v>2639</v>
      </c>
      <c r="F1416" s="282"/>
      <c r="G1416" s="282"/>
      <c r="H1416" s="275"/>
    </row>
    <row r="1417" spans="1:8" ht="39.75" customHeight="1" x14ac:dyDescent="0.45">
      <c r="A1417" s="261" t="s">
        <v>5699</v>
      </c>
      <c r="B1417" s="262" t="s">
        <v>2201</v>
      </c>
      <c r="D1417" s="262" t="s">
        <v>3296</v>
      </c>
      <c r="E1417" s="277" t="s">
        <v>3297</v>
      </c>
      <c r="F1417" s="282"/>
      <c r="G1417" s="282"/>
      <c r="H1417" s="275"/>
    </row>
    <row r="1418" spans="1:8" ht="39.75" customHeight="1" x14ac:dyDescent="0.45">
      <c r="A1418" s="261" t="s">
        <v>5700</v>
      </c>
      <c r="B1418" s="262" t="s">
        <v>2201</v>
      </c>
      <c r="D1418" s="262" t="s">
        <v>3298</v>
      </c>
      <c r="E1418" s="277" t="s">
        <v>3299</v>
      </c>
      <c r="F1418" s="282"/>
      <c r="G1418" s="282"/>
      <c r="H1418" s="275"/>
    </row>
    <row r="1419" spans="1:8" ht="39.75" customHeight="1" x14ac:dyDescent="0.45">
      <c r="A1419" s="261" t="s">
        <v>5701</v>
      </c>
      <c r="B1419" s="262" t="s">
        <v>2718</v>
      </c>
      <c r="D1419" s="262" t="s">
        <v>3300</v>
      </c>
      <c r="E1419" s="277" t="s">
        <v>2641</v>
      </c>
      <c r="F1419" s="282"/>
      <c r="G1419" s="282"/>
      <c r="H1419" s="275"/>
    </row>
    <row r="1420" spans="1:8" ht="39.75" customHeight="1" x14ac:dyDescent="0.45">
      <c r="A1420" s="261" t="s">
        <v>5702</v>
      </c>
      <c r="B1420" s="262" t="s">
        <v>2739</v>
      </c>
      <c r="D1420" s="262" t="s">
        <v>3301</v>
      </c>
      <c r="E1420" s="277" t="s">
        <v>3302</v>
      </c>
      <c r="F1420" s="282"/>
      <c r="G1420" s="282"/>
      <c r="H1420" s="275"/>
    </row>
    <row r="1421" spans="1:8" ht="39.75" customHeight="1" x14ac:dyDescent="0.45">
      <c r="A1421" s="261" t="s">
        <v>5703</v>
      </c>
      <c r="B1421" s="262" t="s">
        <v>2739</v>
      </c>
      <c r="D1421" s="262" t="s">
        <v>3303</v>
      </c>
      <c r="E1421" s="277" t="s">
        <v>3304</v>
      </c>
      <c r="F1421" s="282"/>
      <c r="G1421" s="282"/>
      <c r="H1421" s="275"/>
    </row>
    <row r="1422" spans="1:8" ht="39.75" customHeight="1" x14ac:dyDescent="0.45">
      <c r="A1422" s="261" t="s">
        <v>5704</v>
      </c>
      <c r="B1422" s="262" t="s">
        <v>2718</v>
      </c>
      <c r="D1422" s="262" t="s">
        <v>3305</v>
      </c>
      <c r="E1422" s="277" t="s">
        <v>2643</v>
      </c>
      <c r="F1422" s="282"/>
      <c r="G1422" s="282"/>
      <c r="H1422" s="275"/>
    </row>
    <row r="1423" spans="1:8" ht="39.75" customHeight="1" x14ac:dyDescent="0.45">
      <c r="A1423" s="261" t="s">
        <v>5707</v>
      </c>
      <c r="B1423" s="262" t="s">
        <v>2739</v>
      </c>
      <c r="D1423" s="262" t="s">
        <v>3306</v>
      </c>
      <c r="E1423" s="277" t="s">
        <v>3307</v>
      </c>
      <c r="F1423" s="282"/>
      <c r="G1423" s="282"/>
      <c r="H1423" s="275"/>
    </row>
    <row r="1424" spans="1:8" ht="39.75" customHeight="1" x14ac:dyDescent="0.45">
      <c r="A1424" s="261" t="s">
        <v>5710</v>
      </c>
      <c r="B1424" s="262" t="s">
        <v>2739</v>
      </c>
      <c r="D1424" s="262" t="s">
        <v>3308</v>
      </c>
      <c r="E1424" s="277" t="s">
        <v>3309</v>
      </c>
      <c r="F1424" s="282"/>
      <c r="G1424" s="282"/>
      <c r="H1424" s="275"/>
    </row>
    <row r="1425" spans="1:8" ht="39.75" customHeight="1" x14ac:dyDescent="0.45">
      <c r="A1425" s="261" t="s">
        <v>5713</v>
      </c>
      <c r="B1425" s="262" t="s">
        <v>2201</v>
      </c>
      <c r="D1425" s="262" t="s">
        <v>3310</v>
      </c>
      <c r="E1425" s="277" t="s">
        <v>2645</v>
      </c>
      <c r="F1425" s="282"/>
      <c r="G1425" s="282"/>
      <c r="H1425" s="275"/>
    </row>
    <row r="1426" spans="1:8" ht="39.75" customHeight="1" x14ac:dyDescent="0.45">
      <c r="A1426" s="261" t="s">
        <v>5716</v>
      </c>
      <c r="B1426" s="262" t="s">
        <v>2201</v>
      </c>
      <c r="D1426" s="262" t="s">
        <v>3311</v>
      </c>
      <c r="E1426" s="277" t="s">
        <v>2647</v>
      </c>
      <c r="F1426" s="282"/>
      <c r="G1426" s="282"/>
      <c r="H1426" s="275"/>
    </row>
    <row r="1427" spans="1:8" ht="39.75" customHeight="1" x14ac:dyDescent="0.45">
      <c r="A1427" s="261" t="s">
        <v>5717</v>
      </c>
      <c r="B1427" s="262" t="s">
        <v>2201</v>
      </c>
      <c r="D1427" s="262" t="s">
        <v>3312</v>
      </c>
      <c r="E1427" s="277" t="s">
        <v>2649</v>
      </c>
      <c r="F1427" s="282"/>
      <c r="G1427" s="282"/>
      <c r="H1427" s="275"/>
    </row>
    <row r="1428" spans="1:8" ht="39.75" customHeight="1" x14ac:dyDescent="0.45">
      <c r="A1428" s="261" t="s">
        <v>5718</v>
      </c>
      <c r="B1428" s="262" t="s">
        <v>2201</v>
      </c>
      <c r="D1428" s="262" t="s">
        <v>3313</v>
      </c>
      <c r="E1428" s="277" t="s">
        <v>2651</v>
      </c>
      <c r="F1428" s="282"/>
      <c r="G1428" s="282"/>
      <c r="H1428" s="275"/>
    </row>
    <row r="1429" spans="1:8" ht="39.75" customHeight="1" x14ac:dyDescent="0.45">
      <c r="A1429" s="261" t="s">
        <v>5719</v>
      </c>
      <c r="B1429" s="262" t="s">
        <v>2201</v>
      </c>
      <c r="D1429" s="262" t="s">
        <v>3314</v>
      </c>
      <c r="E1429" s="277" t="s">
        <v>2653</v>
      </c>
      <c r="F1429" s="282"/>
      <c r="G1429" s="282"/>
      <c r="H1429" s="275"/>
    </row>
    <row r="1430" spans="1:8" ht="39.75" customHeight="1" x14ac:dyDescent="0.45">
      <c r="A1430" s="261" t="s">
        <v>5722</v>
      </c>
      <c r="B1430" s="262" t="s">
        <v>2201</v>
      </c>
      <c r="D1430" s="262" t="s">
        <v>3315</v>
      </c>
      <c r="E1430" s="277" t="s">
        <v>2655</v>
      </c>
      <c r="F1430" s="282"/>
      <c r="G1430" s="282"/>
      <c r="H1430" s="275"/>
    </row>
    <row r="1431" spans="1:8" ht="39.75" customHeight="1" x14ac:dyDescent="0.45">
      <c r="A1431" s="261" t="s">
        <v>5725</v>
      </c>
      <c r="B1431" s="262" t="s">
        <v>2201</v>
      </c>
      <c r="D1431" s="262" t="s">
        <v>3316</v>
      </c>
      <c r="E1431" s="277" t="s">
        <v>2657</v>
      </c>
      <c r="F1431" s="282"/>
      <c r="G1431" s="282"/>
      <c r="H1431" s="275"/>
    </row>
    <row r="1432" spans="1:8" ht="39.75" customHeight="1" x14ac:dyDescent="0.45">
      <c r="A1432" s="261" t="s">
        <v>5728</v>
      </c>
      <c r="B1432" s="262" t="s">
        <v>2201</v>
      </c>
      <c r="D1432" s="262" t="s">
        <v>3317</v>
      </c>
      <c r="E1432" s="277" t="s">
        <v>3318</v>
      </c>
      <c r="F1432" s="282"/>
      <c r="G1432" s="282"/>
      <c r="H1432" s="275"/>
    </row>
    <row r="1433" spans="1:8" ht="39.75" customHeight="1" x14ac:dyDescent="0.45">
      <c r="A1433" s="261" t="s">
        <v>5729</v>
      </c>
      <c r="B1433" s="262" t="s">
        <v>2201</v>
      </c>
      <c r="D1433" s="262" t="s">
        <v>3319</v>
      </c>
      <c r="E1433" s="277" t="s">
        <v>3320</v>
      </c>
      <c r="F1433" s="282"/>
      <c r="G1433" s="282"/>
      <c r="H1433" s="275"/>
    </row>
    <row r="1434" spans="1:8" ht="39.75" customHeight="1" x14ac:dyDescent="0.45">
      <c r="A1434" s="261" t="s">
        <v>5730</v>
      </c>
      <c r="B1434" s="262" t="s">
        <v>2201</v>
      </c>
      <c r="D1434" s="262" t="s">
        <v>3321</v>
      </c>
      <c r="E1434" s="277" t="s">
        <v>3322</v>
      </c>
      <c r="F1434" s="282"/>
      <c r="G1434" s="282"/>
      <c r="H1434" s="275"/>
    </row>
    <row r="1435" spans="1:8" ht="39.75" customHeight="1" x14ac:dyDescent="0.45">
      <c r="A1435" s="261" t="s">
        <v>5731</v>
      </c>
      <c r="B1435" s="262" t="s">
        <v>2201</v>
      </c>
      <c r="D1435" s="262" t="s">
        <v>3323</v>
      </c>
      <c r="E1435" s="277" t="s">
        <v>3324</v>
      </c>
      <c r="F1435" s="282"/>
      <c r="G1435" s="282"/>
      <c r="H1435" s="275"/>
    </row>
    <row r="1436" spans="1:8" ht="39.75" customHeight="1" x14ac:dyDescent="0.45">
      <c r="A1436" s="261" t="s">
        <v>5732</v>
      </c>
      <c r="B1436" s="262" t="s">
        <v>2201</v>
      </c>
      <c r="D1436" s="262" t="s">
        <v>3325</v>
      </c>
      <c r="E1436" s="277" t="s">
        <v>3326</v>
      </c>
      <c r="F1436" s="282"/>
      <c r="G1436" s="282"/>
      <c r="H1436" s="275"/>
    </row>
    <row r="1437" spans="1:8" ht="39.75" customHeight="1" x14ac:dyDescent="0.45">
      <c r="A1437" s="261" t="s">
        <v>5733</v>
      </c>
      <c r="B1437" s="268" t="s">
        <v>2201</v>
      </c>
      <c r="D1437" s="262" t="s">
        <v>3327</v>
      </c>
      <c r="E1437" s="277" t="s">
        <v>2659</v>
      </c>
      <c r="F1437" s="282"/>
      <c r="G1437" s="282"/>
      <c r="H1437" s="275"/>
    </row>
    <row r="1438" spans="1:8" ht="39.75" customHeight="1" x14ac:dyDescent="0.45">
      <c r="A1438" s="261" t="s">
        <v>5734</v>
      </c>
      <c r="B1438" s="268" t="s">
        <v>2201</v>
      </c>
      <c r="D1438" s="262" t="s">
        <v>3328</v>
      </c>
      <c r="E1438" s="277" t="s">
        <v>2661</v>
      </c>
      <c r="F1438" s="282"/>
      <c r="G1438" s="282"/>
      <c r="H1438" s="275"/>
    </row>
    <row r="1439" spans="1:8" ht="39.75" customHeight="1" x14ac:dyDescent="0.45">
      <c r="A1439" s="261" t="s">
        <v>5735</v>
      </c>
      <c r="B1439" s="262" t="s">
        <v>2201</v>
      </c>
      <c r="D1439" s="262" t="s">
        <v>3329</v>
      </c>
      <c r="E1439" s="277" t="s">
        <v>3330</v>
      </c>
      <c r="F1439" s="282"/>
      <c r="G1439" s="282"/>
      <c r="H1439" s="275"/>
    </row>
    <row r="1440" spans="1:8" ht="39.75" customHeight="1" x14ac:dyDescent="0.45">
      <c r="A1440" s="261" t="s">
        <v>5736</v>
      </c>
      <c r="B1440" s="262" t="s">
        <v>2201</v>
      </c>
      <c r="D1440" s="262" t="s">
        <v>3331</v>
      </c>
      <c r="E1440" s="277" t="s">
        <v>3332</v>
      </c>
      <c r="F1440" s="282"/>
      <c r="G1440" s="282"/>
      <c r="H1440" s="275"/>
    </row>
    <row r="1441" spans="1:8" ht="39.75" customHeight="1" x14ac:dyDescent="0.45">
      <c r="A1441" s="261" t="s">
        <v>5737</v>
      </c>
      <c r="B1441" s="268" t="s">
        <v>2201</v>
      </c>
      <c r="D1441" s="262" t="s">
        <v>3333</v>
      </c>
      <c r="E1441" s="277" t="s">
        <v>2663</v>
      </c>
      <c r="F1441" s="282"/>
      <c r="G1441" s="282"/>
      <c r="H1441" s="275"/>
    </row>
    <row r="1442" spans="1:8" ht="39.75" customHeight="1" x14ac:dyDescent="0.45">
      <c r="A1442" s="261" t="s">
        <v>5738</v>
      </c>
      <c r="B1442" s="268" t="s">
        <v>2201</v>
      </c>
      <c r="D1442" s="262" t="s">
        <v>3334</v>
      </c>
      <c r="E1442" s="277" t="s">
        <v>2665</v>
      </c>
      <c r="F1442" s="282"/>
      <c r="G1442" s="282"/>
      <c r="H1442" s="275"/>
    </row>
    <row r="1443" spans="1:8" ht="39.75" customHeight="1" x14ac:dyDescent="0.45">
      <c r="A1443" s="261" t="s">
        <v>5739</v>
      </c>
      <c r="B1443" s="262" t="s">
        <v>2201</v>
      </c>
      <c r="D1443" s="262" t="s">
        <v>3335</v>
      </c>
      <c r="E1443" s="277" t="s">
        <v>3336</v>
      </c>
      <c r="F1443" s="282"/>
      <c r="G1443" s="282"/>
      <c r="H1443" s="275"/>
    </row>
    <row r="1444" spans="1:8" ht="39.75" customHeight="1" x14ac:dyDescent="0.45">
      <c r="A1444" s="261" t="s">
        <v>5740</v>
      </c>
      <c r="B1444" s="262" t="s">
        <v>2201</v>
      </c>
      <c r="D1444" s="262" t="s">
        <v>3337</v>
      </c>
      <c r="E1444" s="277" t="s">
        <v>3338</v>
      </c>
      <c r="F1444" s="282"/>
      <c r="G1444" s="282"/>
      <c r="H1444" s="275"/>
    </row>
    <row r="1445" spans="1:8" ht="39.75" customHeight="1" x14ac:dyDescent="0.45">
      <c r="A1445" s="261" t="s">
        <v>5741</v>
      </c>
      <c r="B1445" s="262" t="s">
        <v>2201</v>
      </c>
      <c r="D1445" s="262" t="s">
        <v>3339</v>
      </c>
      <c r="E1445" s="277" t="s">
        <v>3340</v>
      </c>
      <c r="F1445" s="282"/>
      <c r="G1445" s="282"/>
      <c r="H1445" s="275"/>
    </row>
    <row r="1446" spans="1:8" ht="39.75" customHeight="1" x14ac:dyDescent="0.45">
      <c r="A1446" s="261" t="s">
        <v>5742</v>
      </c>
      <c r="B1446" s="268" t="s">
        <v>2201</v>
      </c>
      <c r="D1446" s="262" t="s">
        <v>3341</v>
      </c>
      <c r="E1446" s="277" t="s">
        <v>2667</v>
      </c>
      <c r="F1446" s="282"/>
      <c r="G1446" s="282"/>
      <c r="H1446" s="275"/>
    </row>
    <row r="1447" spans="1:8" ht="39.75" customHeight="1" x14ac:dyDescent="0.45">
      <c r="A1447" s="261" t="s">
        <v>5743</v>
      </c>
      <c r="B1447" s="268" t="s">
        <v>2201</v>
      </c>
      <c r="D1447" s="262" t="s">
        <v>3342</v>
      </c>
      <c r="E1447" s="277" t="s">
        <v>2669</v>
      </c>
      <c r="F1447" s="282"/>
      <c r="G1447" s="282"/>
      <c r="H1447" s="275"/>
    </row>
    <row r="1448" spans="1:8" ht="39.75" customHeight="1" x14ac:dyDescent="0.45">
      <c r="A1448" s="261" t="s">
        <v>5744</v>
      </c>
      <c r="B1448" s="262" t="s">
        <v>2201</v>
      </c>
      <c r="D1448" s="262" t="s">
        <v>3343</v>
      </c>
      <c r="E1448" s="277" t="s">
        <v>3344</v>
      </c>
      <c r="F1448" s="282"/>
      <c r="G1448" s="282"/>
      <c r="H1448" s="275"/>
    </row>
    <row r="1449" spans="1:8" ht="39.75" customHeight="1" x14ac:dyDescent="0.45">
      <c r="A1449" s="261" t="s">
        <v>5745</v>
      </c>
      <c r="B1449" s="268" t="s">
        <v>2201</v>
      </c>
      <c r="D1449" s="262" t="s">
        <v>3345</v>
      </c>
      <c r="E1449" s="277" t="s">
        <v>3346</v>
      </c>
      <c r="F1449" s="282"/>
      <c r="G1449" s="282"/>
      <c r="H1449" s="275"/>
    </row>
    <row r="1450" spans="1:8" ht="39.75" customHeight="1" x14ac:dyDescent="0.45">
      <c r="A1450" s="261" t="s">
        <v>5746</v>
      </c>
      <c r="B1450" s="268" t="s">
        <v>2201</v>
      </c>
      <c r="D1450" s="262" t="s">
        <v>3347</v>
      </c>
      <c r="E1450" s="277" t="s">
        <v>3348</v>
      </c>
      <c r="F1450" s="282"/>
      <c r="G1450" s="282"/>
      <c r="H1450" s="275"/>
    </row>
    <row r="1451" spans="1:8" ht="39.75" customHeight="1" x14ac:dyDescent="0.45">
      <c r="A1451" s="261" t="s">
        <v>5747</v>
      </c>
      <c r="B1451" s="262" t="s">
        <v>2201</v>
      </c>
      <c r="D1451" s="262" t="s">
        <v>3349</v>
      </c>
      <c r="E1451" s="277" t="s">
        <v>3350</v>
      </c>
      <c r="F1451" s="282"/>
      <c r="G1451" s="282"/>
      <c r="H1451" s="275"/>
    </row>
    <row r="1452" spans="1:8" ht="39.75" customHeight="1" x14ac:dyDescent="0.45">
      <c r="A1452" s="261" t="s">
        <v>5748</v>
      </c>
      <c r="B1452" s="262" t="s">
        <v>2201</v>
      </c>
      <c r="D1452" s="262" t="s">
        <v>3351</v>
      </c>
      <c r="E1452" s="277" t="s">
        <v>3352</v>
      </c>
      <c r="F1452" s="282"/>
      <c r="G1452" s="282"/>
      <c r="H1452" s="275"/>
    </row>
    <row r="1453" spans="1:8" ht="39.75" customHeight="1" x14ac:dyDescent="0.45">
      <c r="A1453" s="261" t="s">
        <v>5749</v>
      </c>
      <c r="B1453" s="268" t="s">
        <v>2201</v>
      </c>
      <c r="D1453" s="262" t="s">
        <v>3353</v>
      </c>
      <c r="E1453" s="277" t="s">
        <v>3354</v>
      </c>
      <c r="F1453" s="282"/>
      <c r="G1453" s="282"/>
      <c r="H1453" s="275"/>
    </row>
    <row r="1454" spans="1:8" ht="39.75" customHeight="1" x14ac:dyDescent="0.45">
      <c r="A1454" s="261" t="s">
        <v>5750</v>
      </c>
      <c r="B1454" s="268" t="s">
        <v>2201</v>
      </c>
      <c r="D1454" s="262" t="s">
        <v>3355</v>
      </c>
      <c r="E1454" s="277" t="s">
        <v>3356</v>
      </c>
      <c r="F1454" s="282"/>
      <c r="G1454" s="282"/>
      <c r="H1454" s="275"/>
    </row>
    <row r="1455" spans="1:8" ht="39.75" customHeight="1" x14ac:dyDescent="0.45">
      <c r="A1455" s="261" t="s">
        <v>5751</v>
      </c>
      <c r="B1455" s="262" t="s">
        <v>2201</v>
      </c>
      <c r="D1455" s="262" t="s">
        <v>3357</v>
      </c>
      <c r="E1455" s="277" t="s">
        <v>3358</v>
      </c>
      <c r="F1455" s="282"/>
      <c r="G1455" s="282"/>
      <c r="H1455" s="275"/>
    </row>
    <row r="1456" spans="1:8" ht="39.75" customHeight="1" x14ac:dyDescent="0.45">
      <c r="A1456" s="261" t="s">
        <v>5752</v>
      </c>
      <c r="B1456" s="262" t="s">
        <v>2201</v>
      </c>
      <c r="D1456" s="262" t="s">
        <v>3359</v>
      </c>
      <c r="E1456" s="277" t="s">
        <v>3360</v>
      </c>
      <c r="F1456" s="282"/>
      <c r="G1456" s="282"/>
      <c r="H1456" s="275"/>
    </row>
    <row r="1457" spans="1:8" ht="39.75" customHeight="1" x14ac:dyDescent="0.45">
      <c r="A1457" s="261" t="s">
        <v>5753</v>
      </c>
      <c r="B1457" s="262" t="s">
        <v>2201</v>
      </c>
      <c r="D1457" s="262" t="s">
        <v>3361</v>
      </c>
      <c r="E1457" s="277" t="s">
        <v>3362</v>
      </c>
      <c r="F1457" s="282"/>
      <c r="G1457" s="282"/>
      <c r="H1457" s="275"/>
    </row>
    <row r="1458" spans="1:8" ht="39.75" customHeight="1" x14ac:dyDescent="0.45">
      <c r="A1458" s="261" t="s">
        <v>5754</v>
      </c>
      <c r="B1458" s="262" t="s">
        <v>2201</v>
      </c>
      <c r="D1458" s="262" t="s">
        <v>3363</v>
      </c>
      <c r="E1458" s="277" t="s">
        <v>3364</v>
      </c>
      <c r="F1458" s="282"/>
      <c r="G1458" s="282"/>
      <c r="H1458" s="275"/>
    </row>
    <row r="1459" spans="1:8" ht="39.75" customHeight="1" x14ac:dyDescent="0.45">
      <c r="A1459" s="261" t="s">
        <v>5755</v>
      </c>
      <c r="B1459" s="262" t="s">
        <v>2201</v>
      </c>
      <c r="D1459" s="262" t="s">
        <v>3365</v>
      </c>
      <c r="E1459" s="277" t="s">
        <v>3366</v>
      </c>
      <c r="F1459" s="282"/>
      <c r="G1459" s="282"/>
      <c r="H1459" s="275"/>
    </row>
    <row r="1460" spans="1:8" ht="39.75" customHeight="1" x14ac:dyDescent="0.45">
      <c r="A1460" s="261" t="s">
        <v>5756</v>
      </c>
      <c r="B1460" s="262" t="s">
        <v>2201</v>
      </c>
      <c r="D1460" s="262" t="s">
        <v>3367</v>
      </c>
      <c r="E1460" s="277" t="s">
        <v>3368</v>
      </c>
      <c r="F1460" s="282"/>
      <c r="G1460" s="282"/>
      <c r="H1460" s="275"/>
    </row>
    <row r="1461" spans="1:8" ht="39.75" customHeight="1" x14ac:dyDescent="0.45">
      <c r="A1461" s="261" t="s">
        <v>5757</v>
      </c>
      <c r="B1461" s="262" t="s">
        <v>2201</v>
      </c>
      <c r="D1461" s="262" t="s">
        <v>3369</v>
      </c>
      <c r="E1461" s="277" t="s">
        <v>3370</v>
      </c>
      <c r="F1461" s="282"/>
      <c r="G1461" s="282"/>
      <c r="H1461" s="275"/>
    </row>
    <row r="1462" spans="1:8" ht="39.75" customHeight="1" x14ac:dyDescent="0.45">
      <c r="A1462" s="261" t="s">
        <v>5758</v>
      </c>
      <c r="B1462" s="262" t="s">
        <v>2201</v>
      </c>
      <c r="D1462" s="262" t="s">
        <v>3371</v>
      </c>
      <c r="E1462" s="277" t="s">
        <v>3372</v>
      </c>
      <c r="F1462" s="282"/>
      <c r="G1462" s="282"/>
      <c r="H1462" s="275"/>
    </row>
    <row r="1463" spans="1:8" ht="39.75" customHeight="1" x14ac:dyDescent="0.45">
      <c r="A1463" s="261" t="s">
        <v>5759</v>
      </c>
      <c r="B1463" s="262" t="s">
        <v>2201</v>
      </c>
      <c r="D1463" s="262" t="s">
        <v>3373</v>
      </c>
      <c r="E1463" s="277" t="s">
        <v>3374</v>
      </c>
      <c r="F1463" s="282"/>
      <c r="G1463" s="282"/>
      <c r="H1463" s="275"/>
    </row>
    <row r="1464" spans="1:8" ht="39.75" customHeight="1" x14ac:dyDescent="0.45">
      <c r="A1464" s="261" t="s">
        <v>5760</v>
      </c>
      <c r="B1464" s="262" t="s">
        <v>2201</v>
      </c>
      <c r="D1464" s="262" t="s">
        <v>3375</v>
      </c>
      <c r="E1464" s="277" t="s">
        <v>2671</v>
      </c>
      <c r="F1464" s="282"/>
      <c r="G1464" s="282"/>
      <c r="H1464" s="275"/>
    </row>
    <row r="1465" spans="1:8" ht="39.75" customHeight="1" x14ac:dyDescent="0.45">
      <c r="A1465" s="261" t="s">
        <v>5761</v>
      </c>
      <c r="B1465" s="262" t="s">
        <v>2201</v>
      </c>
      <c r="D1465" s="262" t="s">
        <v>3376</v>
      </c>
      <c r="E1465" s="277" t="s">
        <v>3377</v>
      </c>
      <c r="F1465" s="282"/>
      <c r="G1465" s="282"/>
      <c r="H1465" s="275"/>
    </row>
    <row r="1466" spans="1:8" ht="39.75" customHeight="1" x14ac:dyDescent="0.45">
      <c r="A1466" s="261" t="s">
        <v>5762</v>
      </c>
      <c r="B1466" s="262" t="s">
        <v>2201</v>
      </c>
      <c r="D1466" s="262" t="s">
        <v>3378</v>
      </c>
      <c r="E1466" s="277" t="s">
        <v>3379</v>
      </c>
      <c r="F1466" s="282"/>
      <c r="G1466" s="282"/>
      <c r="H1466" s="275"/>
    </row>
    <row r="1467" spans="1:8" ht="39.75" customHeight="1" x14ac:dyDescent="0.45">
      <c r="A1467" s="261" t="s">
        <v>5763</v>
      </c>
      <c r="B1467" s="262" t="s">
        <v>2201</v>
      </c>
      <c r="D1467" s="262" t="s">
        <v>3380</v>
      </c>
      <c r="E1467" s="277" t="s">
        <v>3381</v>
      </c>
      <c r="F1467" s="282"/>
      <c r="G1467" s="282"/>
      <c r="H1467" s="275"/>
    </row>
    <row r="1468" spans="1:8" ht="39.75" customHeight="1" x14ac:dyDescent="0.45">
      <c r="A1468" s="261" t="s">
        <v>5764</v>
      </c>
      <c r="B1468" s="262" t="s">
        <v>2201</v>
      </c>
      <c r="D1468" s="262" t="s">
        <v>3383</v>
      </c>
      <c r="E1468" s="277" t="s">
        <v>3384</v>
      </c>
      <c r="F1468" s="282"/>
      <c r="G1468" s="282"/>
      <c r="H1468" s="275"/>
    </row>
    <row r="1469" spans="1:8" ht="39.75" customHeight="1" x14ac:dyDescent="0.45">
      <c r="A1469" s="261" t="s">
        <v>5765</v>
      </c>
      <c r="B1469" s="262" t="s">
        <v>2201</v>
      </c>
      <c r="D1469" s="262" t="s">
        <v>3385</v>
      </c>
      <c r="E1469" s="277" t="s">
        <v>2673</v>
      </c>
      <c r="F1469" s="282"/>
      <c r="G1469" s="282"/>
      <c r="H1469" s="275"/>
    </row>
    <row r="1470" spans="1:8" ht="39.75" customHeight="1" x14ac:dyDescent="0.45">
      <c r="A1470" s="261" t="s">
        <v>5766</v>
      </c>
      <c r="B1470" s="268" t="s">
        <v>2201</v>
      </c>
      <c r="D1470" s="262" t="s">
        <v>3386</v>
      </c>
      <c r="E1470" s="277" t="s">
        <v>3387</v>
      </c>
      <c r="F1470" s="282"/>
      <c r="G1470" s="282"/>
      <c r="H1470" s="275"/>
    </row>
    <row r="1471" spans="1:8" ht="39.75" customHeight="1" x14ac:dyDescent="0.45">
      <c r="A1471" s="261" t="s">
        <v>5767</v>
      </c>
      <c r="B1471" s="268" t="s">
        <v>2201</v>
      </c>
      <c r="D1471" s="262" t="s">
        <v>3388</v>
      </c>
      <c r="E1471" s="277" t="s">
        <v>3389</v>
      </c>
      <c r="F1471" s="282"/>
      <c r="G1471" s="282"/>
      <c r="H1471" s="275"/>
    </row>
    <row r="1472" spans="1:8" ht="39.75" customHeight="1" x14ac:dyDescent="0.45">
      <c r="A1472" s="261" t="s">
        <v>5768</v>
      </c>
      <c r="B1472" s="262" t="s">
        <v>2201</v>
      </c>
      <c r="D1472" s="262" t="s">
        <v>3390</v>
      </c>
      <c r="E1472" s="277" t="s">
        <v>3391</v>
      </c>
      <c r="F1472" s="282"/>
      <c r="G1472" s="282"/>
      <c r="H1472" s="275"/>
    </row>
    <row r="1473" spans="1:8" ht="39.75" customHeight="1" x14ac:dyDescent="0.45">
      <c r="A1473" s="261" t="s">
        <v>5769</v>
      </c>
      <c r="B1473" s="262" t="s">
        <v>2201</v>
      </c>
      <c r="D1473" s="262" t="s">
        <v>3392</v>
      </c>
      <c r="E1473" s="277" t="s">
        <v>3393</v>
      </c>
      <c r="F1473" s="282"/>
      <c r="G1473" s="282"/>
      <c r="H1473" s="275"/>
    </row>
    <row r="1474" spans="1:8" ht="39.75" customHeight="1" x14ac:dyDescent="0.45">
      <c r="A1474" s="261" t="s">
        <v>5770</v>
      </c>
      <c r="B1474" s="262" t="s">
        <v>2201</v>
      </c>
      <c r="D1474" s="262" t="s">
        <v>3394</v>
      </c>
      <c r="E1474" s="277" t="s">
        <v>3395</v>
      </c>
      <c r="F1474" s="282"/>
      <c r="G1474" s="282"/>
      <c r="H1474" s="275"/>
    </row>
    <row r="1475" spans="1:8" ht="39.75" customHeight="1" x14ac:dyDescent="0.45">
      <c r="A1475" s="261" t="s">
        <v>5771</v>
      </c>
      <c r="B1475" s="268" t="s">
        <v>2201</v>
      </c>
      <c r="D1475" s="262" t="s">
        <v>3396</v>
      </c>
      <c r="E1475" s="277" t="s">
        <v>2675</v>
      </c>
      <c r="F1475" s="282"/>
      <c r="G1475" s="282"/>
      <c r="H1475" s="275"/>
    </row>
    <row r="1476" spans="1:8" ht="39.75" customHeight="1" x14ac:dyDescent="0.45">
      <c r="A1476" s="261" t="s">
        <v>5772</v>
      </c>
      <c r="B1476" s="268" t="s">
        <v>2201</v>
      </c>
      <c r="D1476" s="262" t="s">
        <v>3397</v>
      </c>
      <c r="E1476" s="277" t="s">
        <v>2677</v>
      </c>
      <c r="F1476" s="282"/>
      <c r="G1476" s="282"/>
      <c r="H1476" s="275"/>
    </row>
    <row r="1477" spans="1:8" ht="39.75" customHeight="1" x14ac:dyDescent="0.45">
      <c r="A1477" s="261" t="s">
        <v>5773</v>
      </c>
      <c r="B1477" s="262" t="s">
        <v>2201</v>
      </c>
      <c r="D1477" s="262" t="s">
        <v>3398</v>
      </c>
      <c r="E1477" s="277" t="s">
        <v>3399</v>
      </c>
      <c r="F1477" s="282"/>
      <c r="G1477" s="282"/>
      <c r="H1477" s="275"/>
    </row>
    <row r="1478" spans="1:8" ht="39.75" customHeight="1" x14ac:dyDescent="0.45">
      <c r="A1478" s="261" t="s">
        <v>5774</v>
      </c>
      <c r="B1478" s="262" t="s">
        <v>2201</v>
      </c>
      <c r="D1478" s="262" t="s">
        <v>3400</v>
      </c>
      <c r="E1478" s="277" t="s">
        <v>3401</v>
      </c>
      <c r="F1478" s="282"/>
      <c r="G1478" s="282"/>
      <c r="H1478" s="275"/>
    </row>
    <row r="1479" spans="1:8" ht="39.75" customHeight="1" x14ac:dyDescent="0.45">
      <c r="A1479" s="261" t="s">
        <v>5775</v>
      </c>
      <c r="B1479" s="262" t="s">
        <v>2201</v>
      </c>
      <c r="D1479" s="262" t="s">
        <v>3402</v>
      </c>
      <c r="E1479" s="277" t="s">
        <v>2679</v>
      </c>
      <c r="F1479" s="282"/>
      <c r="G1479" s="282"/>
      <c r="H1479" s="275"/>
    </row>
    <row r="1480" spans="1:8" ht="39.75" customHeight="1" x14ac:dyDescent="0.45">
      <c r="A1480" s="261" t="s">
        <v>5776</v>
      </c>
      <c r="B1480" s="262" t="s">
        <v>2201</v>
      </c>
      <c r="D1480" s="262" t="s">
        <v>3403</v>
      </c>
      <c r="E1480" s="277" t="s">
        <v>2681</v>
      </c>
      <c r="F1480" s="282"/>
      <c r="G1480" s="282"/>
      <c r="H1480" s="275"/>
    </row>
    <row r="1481" spans="1:8" ht="39.75" customHeight="1" x14ac:dyDescent="0.45">
      <c r="A1481" s="261" t="s">
        <v>5777</v>
      </c>
      <c r="B1481" s="262" t="s">
        <v>2201</v>
      </c>
      <c r="D1481" s="262" t="s">
        <v>3404</v>
      </c>
      <c r="E1481" s="277" t="s">
        <v>2683</v>
      </c>
      <c r="F1481" s="282"/>
      <c r="G1481" s="282"/>
      <c r="H1481" s="275"/>
    </row>
    <row r="1482" spans="1:8" ht="39.75" customHeight="1" x14ac:dyDescent="0.45">
      <c r="A1482" s="261" t="s">
        <v>5778</v>
      </c>
      <c r="B1482" s="262" t="s">
        <v>2201</v>
      </c>
      <c r="D1482" s="262" t="s">
        <v>3405</v>
      </c>
      <c r="E1482" s="277" t="s">
        <v>2685</v>
      </c>
      <c r="F1482" s="282"/>
      <c r="G1482" s="282"/>
      <c r="H1482" s="275"/>
    </row>
    <row r="1483" spans="1:8" ht="39.75" customHeight="1" x14ac:dyDescent="0.45">
      <c r="A1483" s="261" t="s">
        <v>5779</v>
      </c>
      <c r="B1483" s="262" t="s">
        <v>2739</v>
      </c>
      <c r="D1483" s="262" t="s">
        <v>3406</v>
      </c>
      <c r="E1483" s="277" t="s">
        <v>3407</v>
      </c>
      <c r="F1483" s="282"/>
      <c r="G1483" s="282"/>
      <c r="H1483" s="275"/>
    </row>
    <row r="1484" spans="1:8" ht="39.75" customHeight="1" x14ac:dyDescent="0.45">
      <c r="A1484" s="261" t="s">
        <v>5780</v>
      </c>
      <c r="B1484" s="262" t="s">
        <v>2201</v>
      </c>
      <c r="D1484" s="262" t="s">
        <v>3408</v>
      </c>
      <c r="E1484" s="277" t="s">
        <v>3409</v>
      </c>
      <c r="F1484" s="282"/>
      <c r="G1484" s="282"/>
      <c r="H1484" s="275"/>
    </row>
    <row r="1485" spans="1:8" ht="39.75" customHeight="1" x14ac:dyDescent="0.45">
      <c r="A1485" s="261" t="s">
        <v>5781</v>
      </c>
      <c r="B1485" s="262" t="s">
        <v>2201</v>
      </c>
      <c r="D1485" s="262" t="s">
        <v>3410</v>
      </c>
      <c r="E1485" s="277" t="s">
        <v>3411</v>
      </c>
      <c r="F1485" s="282"/>
      <c r="G1485" s="282"/>
      <c r="H1485" s="275"/>
    </row>
    <row r="1486" spans="1:8" ht="39.75" customHeight="1" x14ac:dyDescent="0.45">
      <c r="A1486" s="261" t="s">
        <v>5782</v>
      </c>
      <c r="B1486" s="262" t="s">
        <v>2201</v>
      </c>
      <c r="D1486" s="262" t="s">
        <v>3412</v>
      </c>
      <c r="E1486" s="277" t="s">
        <v>3413</v>
      </c>
      <c r="F1486" s="282"/>
      <c r="G1486" s="282"/>
      <c r="H1486" s="275"/>
    </row>
    <row r="1487" spans="1:8" ht="39.75" customHeight="1" x14ac:dyDescent="0.45">
      <c r="A1487" s="261" t="s">
        <v>5783</v>
      </c>
      <c r="B1487" s="262" t="s">
        <v>2201</v>
      </c>
      <c r="D1487" s="262" t="s">
        <v>3414</v>
      </c>
      <c r="E1487" s="277" t="s">
        <v>3415</v>
      </c>
      <c r="F1487" s="282"/>
      <c r="G1487" s="282"/>
      <c r="H1487" s="275"/>
    </row>
    <row r="1488" spans="1:8" ht="39.75" customHeight="1" x14ac:dyDescent="0.45">
      <c r="A1488" s="261" t="s">
        <v>5784</v>
      </c>
      <c r="B1488" s="262" t="s">
        <v>2201</v>
      </c>
      <c r="D1488" s="262" t="s">
        <v>3416</v>
      </c>
      <c r="E1488" s="277" t="s">
        <v>3417</v>
      </c>
      <c r="F1488" s="282"/>
      <c r="G1488" s="282"/>
      <c r="H1488" s="275"/>
    </row>
    <row r="1489" spans="1:8" ht="39.75" customHeight="1" x14ac:dyDescent="0.45">
      <c r="A1489" s="261" t="s">
        <v>5785</v>
      </c>
      <c r="B1489" s="262" t="s">
        <v>2201</v>
      </c>
      <c r="D1489" s="262" t="s">
        <v>3418</v>
      </c>
      <c r="E1489" s="277" t="s">
        <v>3419</v>
      </c>
      <c r="F1489" s="282"/>
      <c r="G1489" s="282"/>
      <c r="H1489" s="275"/>
    </row>
    <row r="1490" spans="1:8" ht="39.75" customHeight="1" x14ac:dyDescent="0.45">
      <c r="A1490" s="261" t="s">
        <v>5786</v>
      </c>
      <c r="B1490" s="262" t="s">
        <v>2201</v>
      </c>
      <c r="D1490" s="262" t="s">
        <v>3420</v>
      </c>
      <c r="E1490" s="277" t="s">
        <v>2689</v>
      </c>
      <c r="F1490" s="282"/>
      <c r="G1490" s="282"/>
      <c r="H1490" s="275"/>
    </row>
    <row r="1491" spans="1:8" ht="39.75" customHeight="1" x14ac:dyDescent="0.45">
      <c r="A1491" s="261" t="s">
        <v>5787</v>
      </c>
      <c r="B1491" s="262" t="s">
        <v>2739</v>
      </c>
      <c r="D1491" s="262" t="s">
        <v>3421</v>
      </c>
      <c r="E1491" s="277" t="s">
        <v>3422</v>
      </c>
      <c r="F1491" s="282"/>
      <c r="G1491" s="282"/>
      <c r="H1491" s="275"/>
    </row>
    <row r="1492" spans="1:8" ht="39.75" customHeight="1" x14ac:dyDescent="0.45">
      <c r="A1492" s="261" t="s">
        <v>5788</v>
      </c>
      <c r="B1492" s="262" t="s">
        <v>2718</v>
      </c>
      <c r="D1492" s="262" t="s">
        <v>3423</v>
      </c>
      <c r="E1492" s="277" t="s">
        <v>3424</v>
      </c>
      <c r="F1492" s="282"/>
      <c r="G1492" s="282"/>
      <c r="H1492" s="275"/>
    </row>
    <row r="1493" spans="1:8" ht="39.75" customHeight="1" x14ac:dyDescent="0.45">
      <c r="A1493" s="261" t="s">
        <v>5789</v>
      </c>
      <c r="B1493" s="262" t="s">
        <v>2718</v>
      </c>
      <c r="D1493" s="262" t="s">
        <v>3425</v>
      </c>
      <c r="E1493" s="277" t="s">
        <v>3426</v>
      </c>
      <c r="F1493" s="282"/>
      <c r="G1493" s="282"/>
      <c r="H1493" s="275"/>
    </row>
    <row r="1494" spans="1:8" ht="39.75" customHeight="1" x14ac:dyDescent="0.45">
      <c r="A1494" s="261" t="s">
        <v>5790</v>
      </c>
      <c r="B1494" s="262" t="s">
        <v>2739</v>
      </c>
      <c r="D1494" s="262" t="s">
        <v>3427</v>
      </c>
      <c r="E1494" s="277" t="s">
        <v>3428</v>
      </c>
      <c r="F1494" s="282"/>
      <c r="G1494" s="282"/>
      <c r="H1494" s="275"/>
    </row>
    <row r="1495" spans="1:8" ht="39.75" customHeight="1" x14ac:dyDescent="0.45">
      <c r="A1495" s="261" t="s">
        <v>5791</v>
      </c>
      <c r="B1495" s="262" t="s">
        <v>2739</v>
      </c>
      <c r="D1495" s="262" t="s">
        <v>3429</v>
      </c>
      <c r="E1495" s="277" t="s">
        <v>3430</v>
      </c>
      <c r="F1495" s="282"/>
      <c r="G1495" s="282"/>
      <c r="H1495" s="275"/>
    </row>
    <row r="1496" spans="1:8" ht="39.75" customHeight="1" x14ac:dyDescent="0.45">
      <c r="A1496" s="261" t="s">
        <v>5792</v>
      </c>
      <c r="B1496" s="262" t="s">
        <v>2201</v>
      </c>
      <c r="D1496" s="262" t="s">
        <v>3431</v>
      </c>
      <c r="E1496" s="277" t="s">
        <v>3432</v>
      </c>
      <c r="F1496" s="282"/>
      <c r="G1496" s="282"/>
      <c r="H1496" s="275"/>
    </row>
    <row r="1497" spans="1:8" ht="39.75" customHeight="1" x14ac:dyDescent="0.45">
      <c r="A1497" s="261" t="s">
        <v>5793</v>
      </c>
      <c r="B1497" s="262" t="s">
        <v>2201</v>
      </c>
      <c r="D1497" s="262" t="s">
        <v>3433</v>
      </c>
      <c r="E1497" s="277" t="s">
        <v>3434</v>
      </c>
      <c r="F1497" s="282"/>
      <c r="G1497" s="282"/>
      <c r="H1497" s="275"/>
    </row>
    <row r="1498" spans="1:8" ht="39.75" customHeight="1" x14ac:dyDescent="0.45">
      <c r="A1498" s="261" t="s">
        <v>5794</v>
      </c>
      <c r="B1498" s="262" t="s">
        <v>2201</v>
      </c>
      <c r="D1498" s="262" t="s">
        <v>3435</v>
      </c>
      <c r="E1498" s="277" t="s">
        <v>3436</v>
      </c>
      <c r="F1498" s="282"/>
      <c r="G1498" s="282"/>
      <c r="H1498" s="275"/>
    </row>
    <row r="1499" spans="1:8" ht="39.75" customHeight="1" x14ac:dyDescent="0.45">
      <c r="A1499" s="261" t="s">
        <v>5795</v>
      </c>
      <c r="B1499" s="262" t="s">
        <v>2201</v>
      </c>
      <c r="D1499" s="262" t="s">
        <v>3437</v>
      </c>
      <c r="E1499" s="277" t="s">
        <v>3438</v>
      </c>
      <c r="F1499" s="282"/>
      <c r="G1499" s="282"/>
      <c r="H1499" s="275"/>
    </row>
    <row r="1500" spans="1:8" ht="39.75" customHeight="1" x14ac:dyDescent="0.45">
      <c r="A1500" s="261" t="s">
        <v>5796</v>
      </c>
      <c r="B1500" s="262" t="s">
        <v>2201</v>
      </c>
      <c r="D1500" s="262" t="s">
        <v>3439</v>
      </c>
      <c r="E1500" s="277" t="s">
        <v>3440</v>
      </c>
      <c r="F1500" s="282"/>
      <c r="G1500" s="282"/>
      <c r="H1500" s="275"/>
    </row>
    <row r="1501" spans="1:8" ht="39.75" customHeight="1" x14ac:dyDescent="0.45">
      <c r="A1501" s="261" t="s">
        <v>5797</v>
      </c>
      <c r="B1501" s="262" t="s">
        <v>2201</v>
      </c>
      <c r="D1501" s="262" t="s">
        <v>3441</v>
      </c>
      <c r="E1501" s="277" t="s">
        <v>3442</v>
      </c>
      <c r="F1501" s="282"/>
      <c r="G1501" s="282"/>
      <c r="H1501" s="275"/>
    </row>
    <row r="1502" spans="1:8" ht="39.75" customHeight="1" x14ac:dyDescent="0.45">
      <c r="A1502" s="261" t="s">
        <v>5798</v>
      </c>
      <c r="B1502" s="262" t="s">
        <v>2201</v>
      </c>
      <c r="D1502" s="262" t="s">
        <v>3443</v>
      </c>
      <c r="E1502" s="277" t="s">
        <v>3444</v>
      </c>
      <c r="F1502" s="282"/>
      <c r="G1502" s="282"/>
      <c r="H1502" s="275"/>
    </row>
    <row r="1503" spans="1:8" ht="39.75" customHeight="1" x14ac:dyDescent="0.45">
      <c r="A1503" s="261" t="s">
        <v>5799</v>
      </c>
      <c r="B1503" s="262" t="s">
        <v>2201</v>
      </c>
      <c r="D1503" s="262" t="s">
        <v>3445</v>
      </c>
      <c r="E1503" s="277" t="s">
        <v>3446</v>
      </c>
      <c r="F1503" s="282"/>
      <c r="G1503" s="282"/>
      <c r="H1503" s="275"/>
    </row>
    <row r="1504" spans="1:8" ht="39.75" customHeight="1" x14ac:dyDescent="0.45">
      <c r="A1504" s="261" t="s">
        <v>5800</v>
      </c>
      <c r="B1504" s="262" t="s">
        <v>2296</v>
      </c>
      <c r="D1504" s="262" t="s">
        <v>3447</v>
      </c>
      <c r="E1504" s="277" t="s">
        <v>3446</v>
      </c>
      <c r="F1504" s="282"/>
      <c r="G1504" s="282"/>
      <c r="H1504" s="275"/>
    </row>
    <row r="1505" spans="1:8" ht="39.75" customHeight="1" x14ac:dyDescent="0.45">
      <c r="A1505" s="261" t="s">
        <v>5801</v>
      </c>
      <c r="B1505" s="262" t="s">
        <v>2201</v>
      </c>
      <c r="D1505" s="262" t="s">
        <v>3448</v>
      </c>
      <c r="E1505" s="277" t="s">
        <v>3449</v>
      </c>
      <c r="F1505" s="282"/>
      <c r="G1505" s="282"/>
      <c r="H1505" s="275"/>
    </row>
    <row r="1506" spans="1:8" ht="39.75" customHeight="1" x14ac:dyDescent="0.45">
      <c r="A1506" s="261" t="s">
        <v>5802</v>
      </c>
      <c r="B1506" s="262" t="s">
        <v>2201</v>
      </c>
      <c r="D1506" s="262" t="s">
        <v>3450</v>
      </c>
      <c r="E1506" s="277" t="s">
        <v>3451</v>
      </c>
      <c r="F1506" s="282"/>
      <c r="G1506" s="282"/>
      <c r="H1506" s="275"/>
    </row>
    <row r="1507" spans="1:8" ht="39.75" customHeight="1" x14ac:dyDescent="0.45">
      <c r="A1507" s="261" t="s">
        <v>5803</v>
      </c>
      <c r="B1507" s="262" t="s">
        <v>2201</v>
      </c>
      <c r="D1507" s="262" t="s">
        <v>3452</v>
      </c>
      <c r="E1507" s="277" t="s">
        <v>3453</v>
      </c>
      <c r="F1507" s="282"/>
      <c r="G1507" s="282"/>
      <c r="H1507" s="275"/>
    </row>
    <row r="1508" spans="1:8" ht="39.75" customHeight="1" x14ac:dyDescent="0.45">
      <c r="A1508" s="261" t="s">
        <v>5804</v>
      </c>
      <c r="B1508" s="262" t="s">
        <v>2201</v>
      </c>
      <c r="D1508" s="262" t="s">
        <v>3454</v>
      </c>
      <c r="E1508" s="277" t="s">
        <v>3455</v>
      </c>
      <c r="F1508" s="282"/>
      <c r="G1508" s="282"/>
      <c r="H1508" s="275"/>
    </row>
    <row r="1509" spans="1:8" ht="39.75" customHeight="1" x14ac:dyDescent="0.45">
      <c r="A1509" s="261" t="s">
        <v>5805</v>
      </c>
      <c r="B1509" s="262" t="s">
        <v>2201</v>
      </c>
      <c r="D1509" s="262" t="s">
        <v>3456</v>
      </c>
      <c r="E1509" s="277" t="s">
        <v>3457</v>
      </c>
      <c r="F1509" s="282"/>
      <c r="G1509" s="282"/>
      <c r="H1509" s="275"/>
    </row>
    <row r="1510" spans="1:8" ht="39.75" customHeight="1" x14ac:dyDescent="0.45">
      <c r="A1510" s="261" t="s">
        <v>5806</v>
      </c>
      <c r="B1510" s="262" t="s">
        <v>2201</v>
      </c>
      <c r="D1510" s="262" t="s">
        <v>3458</v>
      </c>
      <c r="E1510" s="277" t="s">
        <v>3459</v>
      </c>
      <c r="F1510" s="282"/>
      <c r="G1510" s="282"/>
      <c r="H1510" s="275"/>
    </row>
    <row r="1511" spans="1:8" ht="39.75" customHeight="1" x14ac:dyDescent="0.45">
      <c r="A1511" s="261" t="s">
        <v>5807</v>
      </c>
      <c r="B1511" s="262" t="s">
        <v>2201</v>
      </c>
      <c r="D1511" s="262" t="s">
        <v>3460</v>
      </c>
      <c r="E1511" s="277" t="s">
        <v>3461</v>
      </c>
      <c r="F1511" s="282"/>
      <c r="G1511" s="282"/>
      <c r="H1511" s="275"/>
    </row>
    <row r="1512" spans="1:8" ht="39.75" customHeight="1" x14ac:dyDescent="0.45">
      <c r="A1512" s="261" t="s">
        <v>5808</v>
      </c>
      <c r="B1512" s="262" t="s">
        <v>2201</v>
      </c>
      <c r="D1512" s="262" t="s">
        <v>3462</v>
      </c>
      <c r="E1512" s="277" t="s">
        <v>3463</v>
      </c>
      <c r="F1512" s="282"/>
      <c r="G1512" s="282"/>
      <c r="H1512" s="275"/>
    </row>
    <row r="1513" spans="1:8" ht="39.75" customHeight="1" x14ac:dyDescent="0.45">
      <c r="A1513" s="261" t="s">
        <v>5809</v>
      </c>
      <c r="B1513" s="262" t="s">
        <v>2201</v>
      </c>
      <c r="D1513" s="262" t="s">
        <v>3464</v>
      </c>
      <c r="E1513" s="277" t="s">
        <v>3465</v>
      </c>
      <c r="F1513" s="282"/>
      <c r="G1513" s="282"/>
      <c r="H1513" s="275"/>
    </row>
    <row r="1514" spans="1:8" ht="39.75" customHeight="1" x14ac:dyDescent="0.45">
      <c r="A1514" s="261" t="s">
        <v>5810</v>
      </c>
      <c r="B1514" s="262" t="s">
        <v>2201</v>
      </c>
      <c r="D1514" s="262" t="s">
        <v>3466</v>
      </c>
      <c r="E1514" s="277" t="s">
        <v>3467</v>
      </c>
      <c r="F1514" s="282"/>
      <c r="G1514" s="282"/>
      <c r="H1514" s="275"/>
    </row>
    <row r="1515" spans="1:8" ht="39.75" customHeight="1" x14ac:dyDescent="0.45">
      <c r="A1515" s="261" t="s">
        <v>5811</v>
      </c>
      <c r="B1515" s="262" t="s">
        <v>2201</v>
      </c>
      <c r="D1515" s="262" t="s">
        <v>3468</v>
      </c>
      <c r="E1515" s="277" t="s">
        <v>3469</v>
      </c>
      <c r="F1515" s="282"/>
      <c r="G1515" s="282"/>
      <c r="H1515" s="275"/>
    </row>
    <row r="1516" spans="1:8" ht="39.75" customHeight="1" x14ac:dyDescent="0.45">
      <c r="A1516" s="261" t="s">
        <v>5812</v>
      </c>
      <c r="B1516" s="262" t="s">
        <v>2296</v>
      </c>
      <c r="D1516" s="262" t="s">
        <v>3470</v>
      </c>
      <c r="E1516" s="277" t="s">
        <v>3469</v>
      </c>
      <c r="F1516" s="282"/>
      <c r="G1516" s="282"/>
      <c r="H1516" s="275"/>
    </row>
    <row r="1517" spans="1:8" ht="39.75" customHeight="1" x14ac:dyDescent="0.45">
      <c r="A1517" s="261" t="s">
        <v>5813</v>
      </c>
      <c r="B1517" s="368" t="s">
        <v>4443</v>
      </c>
      <c r="C1517" s="362"/>
      <c r="D1517" s="369" t="s">
        <v>5842</v>
      </c>
      <c r="E1517" s="364" t="s">
        <v>5843</v>
      </c>
      <c r="F1517" s="282"/>
      <c r="G1517" s="282"/>
      <c r="H1517" s="323"/>
    </row>
    <row r="1518" spans="1:8" ht="39.75" customHeight="1" x14ac:dyDescent="0.45">
      <c r="A1518" s="261" t="s">
        <v>5814</v>
      </c>
      <c r="B1518" s="368" t="s">
        <v>4443</v>
      </c>
      <c r="C1518" s="362"/>
      <c r="D1518" s="369" t="s">
        <v>5844</v>
      </c>
      <c r="E1518" s="364" t="s">
        <v>5845</v>
      </c>
      <c r="F1518" s="282"/>
      <c r="G1518" s="282"/>
      <c r="H1518" s="323"/>
    </row>
    <row r="1519" spans="1:8" ht="39.75" customHeight="1" x14ac:dyDescent="0.45">
      <c r="A1519" s="261" t="s">
        <v>5815</v>
      </c>
      <c r="B1519" s="370" t="s">
        <v>4443</v>
      </c>
      <c r="C1519" s="366"/>
      <c r="D1519" s="363" t="s">
        <v>5846</v>
      </c>
      <c r="E1519" s="367" t="s">
        <v>5847</v>
      </c>
      <c r="F1519" s="282"/>
      <c r="G1519" s="282"/>
      <c r="H1519" s="323"/>
    </row>
    <row r="1520" spans="1:8" ht="39.75" customHeight="1" x14ac:dyDescent="0.45">
      <c r="A1520" s="261" t="s">
        <v>5816</v>
      </c>
      <c r="B1520" s="262" t="s">
        <v>2201</v>
      </c>
      <c r="D1520" s="262" t="s">
        <v>3472</v>
      </c>
      <c r="E1520" s="277" t="s">
        <v>2730</v>
      </c>
      <c r="F1520" s="282"/>
      <c r="G1520" s="275"/>
    </row>
    <row r="1521" spans="1:8" ht="39.75" customHeight="1" x14ac:dyDescent="0.45">
      <c r="A1521" s="261" t="s">
        <v>5817</v>
      </c>
      <c r="B1521" s="262" t="s">
        <v>2201</v>
      </c>
      <c r="D1521" s="262" t="s">
        <v>3473</v>
      </c>
      <c r="E1521" s="277" t="s">
        <v>2637</v>
      </c>
      <c r="F1521" s="282"/>
      <c r="G1521" s="275"/>
    </row>
    <row r="1522" spans="1:8" ht="39.75" customHeight="1" x14ac:dyDescent="0.45">
      <c r="A1522" s="261" t="s">
        <v>5818</v>
      </c>
      <c r="B1522" s="262" t="s">
        <v>2201</v>
      </c>
      <c r="D1522" s="262" t="s">
        <v>3474</v>
      </c>
      <c r="E1522" s="277" t="s">
        <v>3475</v>
      </c>
      <c r="F1522" s="282"/>
      <c r="G1522" s="275"/>
    </row>
    <row r="1523" spans="1:8" ht="39.75" customHeight="1" x14ac:dyDescent="0.45">
      <c r="A1523" s="261" t="s">
        <v>5819</v>
      </c>
      <c r="B1523" s="262" t="s">
        <v>2201</v>
      </c>
      <c r="D1523" s="313" t="s">
        <v>3476</v>
      </c>
      <c r="E1523" s="277" t="s">
        <v>3477</v>
      </c>
      <c r="F1523" s="282"/>
      <c r="G1523" s="275"/>
    </row>
    <row r="1524" spans="1:8" ht="39.75" customHeight="1" x14ac:dyDescent="0.45">
      <c r="A1524" s="261" t="s">
        <v>5820</v>
      </c>
      <c r="B1524" s="262" t="s">
        <v>2201</v>
      </c>
      <c r="D1524" s="262" t="s">
        <v>3478</v>
      </c>
      <c r="E1524" s="277" t="s">
        <v>3479</v>
      </c>
      <c r="F1524" s="282"/>
      <c r="G1524" s="275"/>
    </row>
    <row r="1525" spans="1:8" ht="39.75" customHeight="1" x14ac:dyDescent="0.45">
      <c r="A1525" s="261" t="s">
        <v>5821</v>
      </c>
      <c r="B1525" s="262" t="s">
        <v>2201</v>
      </c>
      <c r="D1525" s="262" t="s">
        <v>3480</v>
      </c>
      <c r="E1525" s="277" t="s">
        <v>3481</v>
      </c>
      <c r="F1525" s="282"/>
      <c r="G1525" s="275"/>
    </row>
    <row r="1526" spans="1:8" ht="39.75" customHeight="1" x14ac:dyDescent="0.45">
      <c r="A1526" s="261" t="s">
        <v>5822</v>
      </c>
      <c r="B1526" s="262" t="s">
        <v>2201</v>
      </c>
      <c r="D1526" s="313" t="s">
        <v>3482</v>
      </c>
      <c r="E1526" s="277" t="s">
        <v>3483</v>
      </c>
      <c r="F1526" s="282"/>
      <c r="G1526" s="275"/>
    </row>
    <row r="1527" spans="1:8" ht="39.75" customHeight="1" x14ac:dyDescent="0.45">
      <c r="A1527" s="261" t="s">
        <v>5823</v>
      </c>
      <c r="B1527" s="262" t="s">
        <v>2272</v>
      </c>
      <c r="D1527" s="262" t="s">
        <v>3484</v>
      </c>
      <c r="E1527" s="277" t="s">
        <v>3485</v>
      </c>
      <c r="F1527" s="282"/>
      <c r="G1527" s="282"/>
      <c r="H1527" s="275"/>
    </row>
    <row r="1528" spans="1:8" ht="39.75" customHeight="1" x14ac:dyDescent="0.45">
      <c r="A1528" s="261" t="s">
        <v>5824</v>
      </c>
      <c r="B1528" s="262" t="s">
        <v>2272</v>
      </c>
      <c r="D1528" s="262" t="s">
        <v>3486</v>
      </c>
      <c r="E1528" s="277" t="s">
        <v>3487</v>
      </c>
      <c r="F1528" s="282"/>
      <c r="G1528" s="282"/>
      <c r="H1528" s="275"/>
    </row>
    <row r="1529" spans="1:8" ht="39.75" customHeight="1" x14ac:dyDescent="0.45">
      <c r="A1529" s="261" t="s">
        <v>5825</v>
      </c>
      <c r="B1529" s="262" t="s">
        <v>2272</v>
      </c>
      <c r="D1529" s="262" t="s">
        <v>3488</v>
      </c>
      <c r="E1529" s="277" t="s">
        <v>3489</v>
      </c>
      <c r="F1529" s="282"/>
      <c r="G1529" s="282"/>
      <c r="H1529" s="275"/>
    </row>
    <row r="1530" spans="1:8" ht="39.75" customHeight="1" x14ac:dyDescent="0.45">
      <c r="A1530" s="261" t="s">
        <v>5826</v>
      </c>
      <c r="B1530" s="262" t="s">
        <v>2201</v>
      </c>
      <c r="D1530" s="313" t="s">
        <v>3490</v>
      </c>
      <c r="E1530" s="277" t="s">
        <v>2732</v>
      </c>
      <c r="F1530" s="282"/>
      <c r="G1530" s="282"/>
      <c r="H1530" s="275"/>
    </row>
    <row r="1531" spans="1:8" ht="39.75" customHeight="1" x14ac:dyDescent="0.45">
      <c r="A1531" s="261" t="s">
        <v>5827</v>
      </c>
      <c r="B1531" s="262" t="s">
        <v>2201</v>
      </c>
      <c r="D1531" s="262" t="s">
        <v>3491</v>
      </c>
      <c r="E1531" s="277" t="s">
        <v>2736</v>
      </c>
      <c r="F1531" s="282"/>
      <c r="G1531" s="275"/>
    </row>
    <row r="1532" spans="1:8" ht="39.75" customHeight="1" x14ac:dyDescent="0.45">
      <c r="A1532" s="261" t="s">
        <v>5828</v>
      </c>
      <c r="B1532" s="262" t="s">
        <v>2201</v>
      </c>
      <c r="D1532" s="262" t="s">
        <v>3492</v>
      </c>
      <c r="E1532" s="277" t="s">
        <v>2738</v>
      </c>
      <c r="F1532" s="282"/>
      <c r="G1532" s="275"/>
    </row>
    <row r="1533" spans="1:8" ht="39.75" customHeight="1" x14ac:dyDescent="0.45">
      <c r="A1533" s="261" t="s">
        <v>5829</v>
      </c>
      <c r="B1533" s="262" t="s">
        <v>2201</v>
      </c>
      <c r="D1533" s="262" t="s">
        <v>3493</v>
      </c>
      <c r="E1533" s="277" t="s">
        <v>3494</v>
      </c>
      <c r="F1533" s="282"/>
      <c r="G1533" s="275"/>
    </row>
    <row r="1534" spans="1:8" ht="39.75" customHeight="1" x14ac:dyDescent="0.45">
      <c r="A1534" s="261" t="s">
        <v>5830</v>
      </c>
      <c r="B1534" s="262" t="s">
        <v>2201</v>
      </c>
      <c r="D1534" s="262" t="s">
        <v>3495</v>
      </c>
      <c r="E1534" s="277" t="s">
        <v>3496</v>
      </c>
      <c r="F1534" s="282"/>
      <c r="G1534" s="275"/>
    </row>
    <row r="1535" spans="1:8" ht="39.75" customHeight="1" x14ac:dyDescent="0.45">
      <c r="A1535" s="261" t="s">
        <v>5831</v>
      </c>
      <c r="B1535" s="262" t="s">
        <v>2201</v>
      </c>
      <c r="D1535" s="262" t="s">
        <v>3497</v>
      </c>
      <c r="E1535" s="277" t="s">
        <v>3498</v>
      </c>
      <c r="F1535" s="282"/>
      <c r="G1535" s="275"/>
    </row>
    <row r="1536" spans="1:8" ht="39.75" customHeight="1" x14ac:dyDescent="0.45">
      <c r="A1536" s="261" t="s">
        <v>5832</v>
      </c>
      <c r="B1536" s="262" t="s">
        <v>2201</v>
      </c>
      <c r="D1536" s="262" t="s">
        <v>3499</v>
      </c>
      <c r="E1536" s="277" t="s">
        <v>3500</v>
      </c>
      <c r="F1536" s="282"/>
      <c r="G1536" s="275"/>
    </row>
    <row r="1537" spans="1:7" ht="39.75" customHeight="1" x14ac:dyDescent="0.45">
      <c r="A1537" s="261" t="s">
        <v>5833</v>
      </c>
      <c r="B1537" s="262" t="s">
        <v>2201</v>
      </c>
      <c r="D1537" s="262" t="s">
        <v>3501</v>
      </c>
      <c r="E1537" s="277" t="s">
        <v>3502</v>
      </c>
      <c r="F1537" s="282"/>
      <c r="G1537" s="275"/>
    </row>
    <row r="1538" spans="1:7" ht="39.75" customHeight="1" x14ac:dyDescent="0.45">
      <c r="A1538" s="261" t="s">
        <v>5834</v>
      </c>
      <c r="B1538" s="262" t="s">
        <v>2201</v>
      </c>
      <c r="D1538" s="262" t="s">
        <v>3503</v>
      </c>
      <c r="E1538" s="277" t="s">
        <v>3504</v>
      </c>
      <c r="F1538" s="282"/>
      <c r="G1538" s="275"/>
    </row>
    <row r="1539" spans="1:7" ht="39.75" customHeight="1" x14ac:dyDescent="0.45">
      <c r="A1539" s="261" t="s">
        <v>5835</v>
      </c>
      <c r="B1539" s="262" t="s">
        <v>2201</v>
      </c>
      <c r="D1539" s="262" t="s">
        <v>3505</v>
      </c>
      <c r="E1539" s="277" t="s">
        <v>3506</v>
      </c>
      <c r="F1539" s="282"/>
      <c r="G1539" s="275"/>
    </row>
    <row r="1540" spans="1:7" ht="39.75" customHeight="1" x14ac:dyDescent="0.45">
      <c r="A1540" s="261" t="s">
        <v>5836</v>
      </c>
      <c r="B1540" s="262" t="s">
        <v>2201</v>
      </c>
      <c r="D1540" s="313" t="s">
        <v>3507</v>
      </c>
      <c r="E1540" s="277" t="s">
        <v>2743</v>
      </c>
      <c r="F1540" s="282"/>
      <c r="G1540" s="275"/>
    </row>
    <row r="1541" spans="1:7" ht="39.75" customHeight="1" x14ac:dyDescent="0.45">
      <c r="A1541" s="261" t="s">
        <v>5837</v>
      </c>
      <c r="B1541" s="262" t="s">
        <v>2201</v>
      </c>
      <c r="D1541" s="313" t="s">
        <v>3508</v>
      </c>
      <c r="E1541" s="277" t="s">
        <v>2745</v>
      </c>
      <c r="F1541" s="282"/>
      <c r="G1541" s="275"/>
    </row>
    <row r="1542" spans="1:7" ht="39.75" customHeight="1" x14ac:dyDescent="0.45">
      <c r="A1542" s="261" t="s">
        <v>5838</v>
      </c>
      <c r="B1542" s="262" t="s">
        <v>2201</v>
      </c>
      <c r="D1542" s="313" t="s">
        <v>3509</v>
      </c>
      <c r="E1542" s="277" t="s">
        <v>3510</v>
      </c>
      <c r="F1542" s="282"/>
      <c r="G1542" s="275"/>
    </row>
    <row r="1543" spans="1:7" ht="39.75" customHeight="1" x14ac:dyDescent="0.45">
      <c r="A1543" s="261" t="s">
        <v>5839</v>
      </c>
      <c r="B1543" s="262" t="s">
        <v>2201</v>
      </c>
      <c r="D1543" s="313" t="s">
        <v>3511</v>
      </c>
      <c r="E1543" s="277" t="s">
        <v>3512</v>
      </c>
      <c r="F1543" s="282"/>
      <c r="G1543" s="275"/>
    </row>
    <row r="1544" spans="1:7" ht="39.75" customHeight="1" x14ac:dyDescent="0.45">
      <c r="A1544" s="261" t="s">
        <v>5840</v>
      </c>
      <c r="B1544" s="262" t="s">
        <v>2201</v>
      </c>
      <c r="D1544" s="313" t="s">
        <v>3513</v>
      </c>
      <c r="E1544" s="277" t="s">
        <v>3514</v>
      </c>
      <c r="F1544" s="282"/>
      <c r="G1544" s="275"/>
    </row>
    <row r="1545" spans="1:7" ht="39.75" customHeight="1" x14ac:dyDescent="0.45">
      <c r="A1545" s="261" t="s">
        <v>5841</v>
      </c>
      <c r="B1545" s="262" t="s">
        <v>2201</v>
      </c>
      <c r="D1545" s="313" t="s">
        <v>3515</v>
      </c>
      <c r="E1545" s="277" t="s">
        <v>3516</v>
      </c>
      <c r="F1545" s="282"/>
      <c r="G1545" s="275"/>
    </row>
    <row r="1682" ht="18" x14ac:dyDescent="0.45"/>
    <row r="1683" ht="18" x14ac:dyDescent="0.45"/>
    <row r="1684" ht="18" x14ac:dyDescent="0.45"/>
  </sheetData>
  <mergeCells count="464">
    <mergeCell ref="B943:B944"/>
    <mergeCell ref="B945:B946"/>
    <mergeCell ref="B950:B951"/>
    <mergeCell ref="E398:H398"/>
    <mergeCell ref="E399:H399"/>
    <mergeCell ref="E400:H400"/>
    <mergeCell ref="E401:H401"/>
    <mergeCell ref="E402:H402"/>
    <mergeCell ref="E403:H403"/>
    <mergeCell ref="E404:H404"/>
    <mergeCell ref="E405:H405"/>
    <mergeCell ref="E406:H406"/>
    <mergeCell ref="E394:G394"/>
    <mergeCell ref="E395:G395"/>
    <mergeCell ref="E396:G396"/>
    <mergeCell ref="E397:G397"/>
    <mergeCell ref="E389:G389"/>
    <mergeCell ref="E390:G390"/>
    <mergeCell ref="E391:G391"/>
    <mergeCell ref="E392:G392"/>
    <mergeCell ref="E393:G393"/>
    <mergeCell ref="E385:G385"/>
    <mergeCell ref="E386:G386"/>
    <mergeCell ref="E387:G387"/>
    <mergeCell ref="E388:G388"/>
    <mergeCell ref="E379:G379"/>
    <mergeCell ref="E380:G380"/>
    <mergeCell ref="E381:G381"/>
    <mergeCell ref="E382:G382"/>
    <mergeCell ref="E383:G383"/>
    <mergeCell ref="E384:G384"/>
    <mergeCell ref="E343:G343"/>
    <mergeCell ref="E349:G349"/>
    <mergeCell ref="E350:G350"/>
    <mergeCell ref="E351:G351"/>
    <mergeCell ref="E358:G358"/>
    <mergeCell ref="E377:G377"/>
    <mergeCell ref="E378:G378"/>
    <mergeCell ref="E369:G369"/>
    <mergeCell ref="E370:G370"/>
    <mergeCell ref="E371:G371"/>
    <mergeCell ref="E372:G372"/>
    <mergeCell ref="E373:G373"/>
    <mergeCell ref="E359:G359"/>
    <mergeCell ref="E367:G367"/>
    <mergeCell ref="E368:G368"/>
    <mergeCell ref="E360:G360"/>
    <mergeCell ref="E361:G361"/>
    <mergeCell ref="E362:G362"/>
    <mergeCell ref="E363:G363"/>
    <mergeCell ref="E364:G364"/>
    <mergeCell ref="E365:G365"/>
    <mergeCell ref="E366:G366"/>
    <mergeCell ref="E285:G285"/>
    <mergeCell ref="E286:G286"/>
    <mergeCell ref="E287:G287"/>
    <mergeCell ref="E288:G288"/>
    <mergeCell ref="E289:G289"/>
    <mergeCell ref="E307:H307"/>
    <mergeCell ref="E308:H308"/>
    <mergeCell ref="E299:G299"/>
    <mergeCell ref="E300:G300"/>
    <mergeCell ref="E301:G301"/>
    <mergeCell ref="E290:G290"/>
    <mergeCell ref="E291:G291"/>
    <mergeCell ref="E292:G292"/>
    <mergeCell ref="E293:G293"/>
    <mergeCell ref="E294:G294"/>
    <mergeCell ref="E295:G295"/>
    <mergeCell ref="E296:G296"/>
    <mergeCell ref="E297:G297"/>
    <mergeCell ref="E298:G298"/>
    <mergeCell ref="E302:G302"/>
    <mergeCell ref="E303:G303"/>
    <mergeCell ref="E304:G304"/>
    <mergeCell ref="E305:G305"/>
    <mergeCell ref="E306:H306"/>
    <mergeCell ref="E267:H267"/>
    <mergeCell ref="E277:G277"/>
    <mergeCell ref="E278:G278"/>
    <mergeCell ref="E279:G279"/>
    <mergeCell ref="E280:G280"/>
    <mergeCell ref="E281:G281"/>
    <mergeCell ref="E282:G282"/>
    <mergeCell ref="E283:G283"/>
    <mergeCell ref="E284:G284"/>
    <mergeCell ref="E268:H268"/>
    <mergeCell ref="E269:H269"/>
    <mergeCell ref="E270:H270"/>
    <mergeCell ref="E271:H271"/>
    <mergeCell ref="E272:H272"/>
    <mergeCell ref="E273:G273"/>
    <mergeCell ref="E274:G274"/>
    <mergeCell ref="E275:G275"/>
    <mergeCell ref="E276:G276"/>
    <mergeCell ref="E258:F258"/>
    <mergeCell ref="E259:F259"/>
    <mergeCell ref="E260:F260"/>
    <mergeCell ref="E261:H261"/>
    <mergeCell ref="E262:H262"/>
    <mergeCell ref="E263:H263"/>
    <mergeCell ref="E264:H264"/>
    <mergeCell ref="E265:H265"/>
    <mergeCell ref="E266:H266"/>
    <mergeCell ref="E249:F249"/>
    <mergeCell ref="E250:F250"/>
    <mergeCell ref="E251:F251"/>
    <mergeCell ref="E252:F252"/>
    <mergeCell ref="E253:F253"/>
    <mergeCell ref="E254:F254"/>
    <mergeCell ref="E255:F255"/>
    <mergeCell ref="E256:F256"/>
    <mergeCell ref="E257:F257"/>
    <mergeCell ref="E235:I235"/>
    <mergeCell ref="E236:I236"/>
    <mergeCell ref="E237:I237"/>
    <mergeCell ref="E238:I238"/>
    <mergeCell ref="E231:I231"/>
    <mergeCell ref="E232:I232"/>
    <mergeCell ref="E233:I233"/>
    <mergeCell ref="E234:I234"/>
    <mergeCell ref="E239:I239"/>
    <mergeCell ref="E228:I228"/>
    <mergeCell ref="E229:I229"/>
    <mergeCell ref="E230:I230"/>
    <mergeCell ref="E222:G222"/>
    <mergeCell ref="E223:G223"/>
    <mergeCell ref="E224:G224"/>
    <mergeCell ref="E225:G225"/>
    <mergeCell ref="E226:G226"/>
    <mergeCell ref="E227:G227"/>
    <mergeCell ref="E210:G210"/>
    <mergeCell ref="E211:G211"/>
    <mergeCell ref="E212:G212"/>
    <mergeCell ref="E213:G213"/>
    <mergeCell ref="E218:G218"/>
    <mergeCell ref="E219:G219"/>
    <mergeCell ref="E220:G220"/>
    <mergeCell ref="E221:G221"/>
    <mergeCell ref="E214:G214"/>
    <mergeCell ref="E215:G215"/>
    <mergeCell ref="E216:G216"/>
    <mergeCell ref="E217:G217"/>
    <mergeCell ref="E202:G202"/>
    <mergeCell ref="E203:G203"/>
    <mergeCell ref="E204:G204"/>
    <mergeCell ref="E205:G205"/>
    <mergeCell ref="C206:C207"/>
    <mergeCell ref="E206:G206"/>
    <mergeCell ref="E207:G207"/>
    <mergeCell ref="C208:C209"/>
    <mergeCell ref="E208:G208"/>
    <mergeCell ref="E209:G209"/>
    <mergeCell ref="E196:G196"/>
    <mergeCell ref="E197:G197"/>
    <mergeCell ref="E198:G198"/>
    <mergeCell ref="E199:G199"/>
    <mergeCell ref="E200:G200"/>
    <mergeCell ref="E201:G201"/>
    <mergeCell ref="E190:G190"/>
    <mergeCell ref="E191:G191"/>
    <mergeCell ref="E192:G192"/>
    <mergeCell ref="E193:G193"/>
    <mergeCell ref="E194:G194"/>
    <mergeCell ref="E195:G195"/>
    <mergeCell ref="E186:G186"/>
    <mergeCell ref="E187:G187"/>
    <mergeCell ref="E188:G188"/>
    <mergeCell ref="E189:G189"/>
    <mergeCell ref="E182:G182"/>
    <mergeCell ref="E183:G183"/>
    <mergeCell ref="E184:G184"/>
    <mergeCell ref="E185:G185"/>
    <mergeCell ref="C183:C184"/>
    <mergeCell ref="C185:C186"/>
    <mergeCell ref="C187:C188"/>
    <mergeCell ref="E179:G179"/>
    <mergeCell ref="E180:G180"/>
    <mergeCell ref="E181:G181"/>
    <mergeCell ref="E174:G174"/>
    <mergeCell ref="E175:G175"/>
    <mergeCell ref="E176:G176"/>
    <mergeCell ref="E177:G177"/>
    <mergeCell ref="C177:C178"/>
    <mergeCell ref="C179:C180"/>
    <mergeCell ref="C181:C182"/>
    <mergeCell ref="E170:F170"/>
    <mergeCell ref="E166:F166"/>
    <mergeCell ref="E167:F167"/>
    <mergeCell ref="E168:F168"/>
    <mergeCell ref="E169:F169"/>
    <mergeCell ref="E171:G171"/>
    <mergeCell ref="E172:G172"/>
    <mergeCell ref="E173:G173"/>
    <mergeCell ref="E178:G178"/>
    <mergeCell ref="E149:F149"/>
    <mergeCell ref="E151:G151"/>
    <mergeCell ref="E152:G152"/>
    <mergeCell ref="E153:G153"/>
    <mergeCell ref="E165:F165"/>
    <mergeCell ref="E158:G158"/>
    <mergeCell ref="E159:G159"/>
    <mergeCell ref="E160:G160"/>
    <mergeCell ref="E161:G161"/>
    <mergeCell ref="E140:F140"/>
    <mergeCell ref="E141:F141"/>
    <mergeCell ref="E142:F142"/>
    <mergeCell ref="E143:F143"/>
    <mergeCell ref="E144:F144"/>
    <mergeCell ref="E145:F145"/>
    <mergeCell ref="E146:F146"/>
    <mergeCell ref="E147:F147"/>
    <mergeCell ref="E148:F148"/>
    <mergeCell ref="E131:F131"/>
    <mergeCell ref="E132:F132"/>
    <mergeCell ref="E133:F133"/>
    <mergeCell ref="E134:F134"/>
    <mergeCell ref="E135:F135"/>
    <mergeCell ref="E136:F136"/>
    <mergeCell ref="E137:F137"/>
    <mergeCell ref="E138:F138"/>
    <mergeCell ref="E139:F139"/>
    <mergeCell ref="E122:F122"/>
    <mergeCell ref="E123:F123"/>
    <mergeCell ref="E124:F124"/>
    <mergeCell ref="E125:F125"/>
    <mergeCell ref="E126:F126"/>
    <mergeCell ref="E127:F127"/>
    <mergeCell ref="E128:F128"/>
    <mergeCell ref="E129:F129"/>
    <mergeCell ref="E130:F130"/>
    <mergeCell ref="E98:I98"/>
    <mergeCell ref="E99:I99"/>
    <mergeCell ref="E100:I100"/>
    <mergeCell ref="E101:I101"/>
    <mergeCell ref="E102:I102"/>
    <mergeCell ref="C90:C91"/>
    <mergeCell ref="C99:C100"/>
    <mergeCell ref="C101:C102"/>
    <mergeCell ref="E107:F107"/>
    <mergeCell ref="E90:I90"/>
    <mergeCell ref="E91:I91"/>
    <mergeCell ref="C92:C93"/>
    <mergeCell ref="E92:I92"/>
    <mergeCell ref="E93:I93"/>
    <mergeCell ref="C94:C95"/>
    <mergeCell ref="E94:I94"/>
    <mergeCell ref="E95:I95"/>
    <mergeCell ref="C96:C97"/>
    <mergeCell ref="E96:I96"/>
    <mergeCell ref="E97:I97"/>
    <mergeCell ref="C103:C104"/>
    <mergeCell ref="E103:I103"/>
    <mergeCell ref="E104:I104"/>
    <mergeCell ref="E105:I105"/>
    <mergeCell ref="E71:G71"/>
    <mergeCell ref="E72:G72"/>
    <mergeCell ref="E73:G73"/>
    <mergeCell ref="E74:G74"/>
    <mergeCell ref="E75:G75"/>
    <mergeCell ref="E64:F64"/>
    <mergeCell ref="E65:F65"/>
    <mergeCell ref="E66:F66"/>
    <mergeCell ref="E67:F67"/>
    <mergeCell ref="E44:F44"/>
    <mergeCell ref="E45:F45"/>
    <mergeCell ref="E58:F58"/>
    <mergeCell ref="E59:F59"/>
    <mergeCell ref="E60:F60"/>
    <mergeCell ref="E61:F61"/>
    <mergeCell ref="E62:F62"/>
    <mergeCell ref="E63:F63"/>
    <mergeCell ref="E70:G70"/>
    <mergeCell ref="E35:F35"/>
    <mergeCell ref="E36:F36"/>
    <mergeCell ref="E37:F37"/>
    <mergeCell ref="E38:F38"/>
    <mergeCell ref="E39:F39"/>
    <mergeCell ref="E40:F40"/>
    <mergeCell ref="E41:F41"/>
    <mergeCell ref="E42:F42"/>
    <mergeCell ref="E43:F43"/>
    <mergeCell ref="E32:F32"/>
    <mergeCell ref="E33:F33"/>
    <mergeCell ref="E34:F34"/>
    <mergeCell ref="C22:C23"/>
    <mergeCell ref="E22:F22"/>
    <mergeCell ref="E23:F23"/>
    <mergeCell ref="C24:C25"/>
    <mergeCell ref="E24:F24"/>
    <mergeCell ref="E25:F25"/>
    <mergeCell ref="C26:C27"/>
    <mergeCell ref="E26:F26"/>
    <mergeCell ref="E27:F27"/>
    <mergeCell ref="C28:C29"/>
    <mergeCell ref="E28:F28"/>
    <mergeCell ref="E29:F29"/>
    <mergeCell ref="C30:C31"/>
    <mergeCell ref="E30:F30"/>
    <mergeCell ref="E31:F31"/>
    <mergeCell ref="E1:I1"/>
    <mergeCell ref="C2:C3"/>
    <mergeCell ref="C4:C5"/>
    <mergeCell ref="C6:C7"/>
    <mergeCell ref="C8:C9"/>
    <mergeCell ref="E2:F2"/>
    <mergeCell ref="E3:F3"/>
    <mergeCell ref="E4:F4"/>
    <mergeCell ref="E5:F5"/>
    <mergeCell ref="E6:F6"/>
    <mergeCell ref="E7:F7"/>
    <mergeCell ref="E8:F8"/>
    <mergeCell ref="E9:F9"/>
    <mergeCell ref="E10:F10"/>
    <mergeCell ref="E11:F11"/>
    <mergeCell ref="C54:C55"/>
    <mergeCell ref="C56:C57"/>
    <mergeCell ref="C68:C69"/>
    <mergeCell ref="E68:G68"/>
    <mergeCell ref="E69:G69"/>
    <mergeCell ref="C70:C71"/>
    <mergeCell ref="C72:C73"/>
    <mergeCell ref="C12:C13"/>
    <mergeCell ref="E12:F12"/>
    <mergeCell ref="E13:F13"/>
    <mergeCell ref="C14:C15"/>
    <mergeCell ref="E14:F14"/>
    <mergeCell ref="E15:F15"/>
    <mergeCell ref="C16:C17"/>
    <mergeCell ref="E16:F16"/>
    <mergeCell ref="E17:F17"/>
    <mergeCell ref="C18:C19"/>
    <mergeCell ref="E18:F18"/>
    <mergeCell ref="E19:F19"/>
    <mergeCell ref="C20:C21"/>
    <mergeCell ref="E20:F20"/>
    <mergeCell ref="E21:F21"/>
    <mergeCell ref="C74:C75"/>
    <mergeCell ref="C76:C77"/>
    <mergeCell ref="C79:C80"/>
    <mergeCell ref="E82:G82"/>
    <mergeCell ref="E83:G83"/>
    <mergeCell ref="E84:G84"/>
    <mergeCell ref="E85:G85"/>
    <mergeCell ref="C86:C87"/>
    <mergeCell ref="C88:C89"/>
    <mergeCell ref="E76:G76"/>
    <mergeCell ref="E77:G77"/>
    <mergeCell ref="E78:G78"/>
    <mergeCell ref="E79:G79"/>
    <mergeCell ref="E80:G80"/>
    <mergeCell ref="E81:G81"/>
    <mergeCell ref="E86:I86"/>
    <mergeCell ref="E87:I87"/>
    <mergeCell ref="E88:I88"/>
    <mergeCell ref="E89:I89"/>
    <mergeCell ref="E106:I106"/>
    <mergeCell ref="C107:C108"/>
    <mergeCell ref="C121:C122"/>
    <mergeCell ref="C123:C124"/>
    <mergeCell ref="E150:F150"/>
    <mergeCell ref="E108:F108"/>
    <mergeCell ref="C109:C110"/>
    <mergeCell ref="E109:F109"/>
    <mergeCell ref="E110:F110"/>
    <mergeCell ref="C111:C112"/>
    <mergeCell ref="E111:F111"/>
    <mergeCell ref="E112:F112"/>
    <mergeCell ref="C113:C114"/>
    <mergeCell ref="E113:F113"/>
    <mergeCell ref="E114:F114"/>
    <mergeCell ref="E115:F115"/>
    <mergeCell ref="E116:F116"/>
    <mergeCell ref="C117:C118"/>
    <mergeCell ref="E117:F117"/>
    <mergeCell ref="E118:F118"/>
    <mergeCell ref="C119:C120"/>
    <mergeCell ref="E119:F119"/>
    <mergeCell ref="E120:F120"/>
    <mergeCell ref="E121:F121"/>
    <mergeCell ref="C151:C152"/>
    <mergeCell ref="C153:C154"/>
    <mergeCell ref="C155:C156"/>
    <mergeCell ref="C157:C158"/>
    <mergeCell ref="C159:C160"/>
    <mergeCell ref="C161:C162"/>
    <mergeCell ref="E162:G162"/>
    <mergeCell ref="C163:C164"/>
    <mergeCell ref="E163:G163"/>
    <mergeCell ref="E164:G164"/>
    <mergeCell ref="E154:G154"/>
    <mergeCell ref="E155:G155"/>
    <mergeCell ref="E156:G156"/>
    <mergeCell ref="E157:G157"/>
    <mergeCell ref="C237:C238"/>
    <mergeCell ref="C239:C240"/>
    <mergeCell ref="C241:C242"/>
    <mergeCell ref="E241:I241"/>
    <mergeCell ref="E242:I242"/>
    <mergeCell ref="C243:C244"/>
    <mergeCell ref="C245:C246"/>
    <mergeCell ref="E247:G247"/>
    <mergeCell ref="E248:G248"/>
    <mergeCell ref="E240:I240"/>
    <mergeCell ref="E243:G243"/>
    <mergeCell ref="E244:G244"/>
    <mergeCell ref="E245:G245"/>
    <mergeCell ref="E246:G246"/>
    <mergeCell ref="C247:C248"/>
    <mergeCell ref="C312:C313"/>
    <mergeCell ref="C314:C315"/>
    <mergeCell ref="C316:C317"/>
    <mergeCell ref="E319:H319"/>
    <mergeCell ref="E314:H314"/>
    <mergeCell ref="E315:H315"/>
    <mergeCell ref="E316:H316"/>
    <mergeCell ref="E317:H317"/>
    <mergeCell ref="E318:H318"/>
    <mergeCell ref="B986:B987"/>
    <mergeCell ref="C337:C338"/>
    <mergeCell ref="C340:C341"/>
    <mergeCell ref="C349:C350"/>
    <mergeCell ref="E352:G352"/>
    <mergeCell ref="E353:G353"/>
    <mergeCell ref="E354:G354"/>
    <mergeCell ref="E355:G355"/>
    <mergeCell ref="E356:G356"/>
    <mergeCell ref="E357:G357"/>
    <mergeCell ref="E344:G344"/>
    <mergeCell ref="E345:G345"/>
    <mergeCell ref="E346:G346"/>
    <mergeCell ref="E347:G347"/>
    <mergeCell ref="E348:G348"/>
    <mergeCell ref="E339:G339"/>
    <mergeCell ref="E340:G340"/>
    <mergeCell ref="E341:G341"/>
    <mergeCell ref="E342:G342"/>
    <mergeCell ref="E337:G337"/>
    <mergeCell ref="E338:G338"/>
    <mergeCell ref="E374:G374"/>
    <mergeCell ref="E375:G375"/>
    <mergeCell ref="E376:G376"/>
    <mergeCell ref="E309:H309"/>
    <mergeCell ref="E310:H310"/>
    <mergeCell ref="E311:H311"/>
    <mergeCell ref="E312:H312"/>
    <mergeCell ref="E313:H313"/>
    <mergeCell ref="E324:G324"/>
    <mergeCell ref="E325:G325"/>
    <mergeCell ref="E326:G326"/>
    <mergeCell ref="E327:G327"/>
    <mergeCell ref="E328:G328"/>
    <mergeCell ref="E321:G321"/>
    <mergeCell ref="E322:G322"/>
    <mergeCell ref="E323:G323"/>
    <mergeCell ref="E320:H320"/>
    <mergeCell ref="E334:G334"/>
    <mergeCell ref="E335:G335"/>
    <mergeCell ref="E336:G336"/>
    <mergeCell ref="E329:G329"/>
    <mergeCell ref="E330:G330"/>
    <mergeCell ref="E331:G331"/>
    <mergeCell ref="E332:G332"/>
    <mergeCell ref="E333:G333"/>
  </mergeCells>
  <phoneticPr fontId="19"/>
  <conditionalFormatting sqref="I844 I862:I864 I866:I870">
    <cfRule type="cellIs" dxfId="12" priority="10" operator="equal">
      <formula>0</formula>
    </cfRule>
  </conditionalFormatting>
  <conditionalFormatting sqref="I743">
    <cfRule type="cellIs" dxfId="11" priority="12" operator="equal">
      <formula>0</formula>
    </cfRule>
  </conditionalFormatting>
  <conditionalFormatting sqref="I859:I860 I851:I857 I845:I849">
    <cfRule type="cellIs" dxfId="10" priority="11" operator="equal">
      <formula>0</formula>
    </cfRule>
  </conditionalFormatting>
  <conditionalFormatting sqref="I720">
    <cfRule type="cellIs" dxfId="9" priority="13" operator="equal">
      <formula>0</formula>
    </cfRule>
  </conditionalFormatting>
  <conditionalFormatting sqref="I858">
    <cfRule type="cellIs" dxfId="8" priority="8" operator="equal">
      <formula>0</formula>
    </cfRule>
  </conditionalFormatting>
  <conditionalFormatting sqref="I850">
    <cfRule type="cellIs" dxfId="7" priority="9" operator="equal">
      <formula>0</formula>
    </cfRule>
  </conditionalFormatting>
  <conditionalFormatting sqref="I585">
    <cfRule type="cellIs" dxfId="6" priority="5" operator="equal">
      <formula>0</formula>
    </cfRule>
  </conditionalFormatting>
  <conditionalFormatting sqref="I585">
    <cfRule type="cellIs" dxfId="5" priority="7" operator="equal">
      <formula>0</formula>
    </cfRule>
  </conditionalFormatting>
  <conditionalFormatting sqref="I585">
    <cfRule type="cellIs" dxfId="4" priority="6" operator="equal">
      <formula>0</formula>
    </cfRule>
  </conditionalFormatting>
  <conditionalFormatting sqref="I871">
    <cfRule type="cellIs" dxfId="3" priority="1" operator="equal">
      <formula>0</formula>
    </cfRule>
  </conditionalFormatting>
  <conditionalFormatting sqref="I872:I873">
    <cfRule type="cellIs" dxfId="2" priority="4" operator="equal">
      <formula>0</formula>
    </cfRule>
  </conditionalFormatting>
  <conditionalFormatting sqref="I861">
    <cfRule type="cellIs" dxfId="1" priority="3" operator="equal">
      <formula>0</formula>
    </cfRule>
  </conditionalFormatting>
  <conditionalFormatting sqref="I865">
    <cfRule type="cellIs" dxfId="0" priority="2" operator="equal">
      <formula>0</formula>
    </cfRule>
  </conditionalFormatting>
  <pageMargins left="0.39370078740157483" right="0.39370078740157483" top="0.74803149606299213" bottom="0.74803149606299213" header="0.31496062992125984" footer="0.31496062992125984"/>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J77"/>
  <sheetViews>
    <sheetView workbookViewId="0">
      <selection activeCell="O6" sqref="O6"/>
    </sheetView>
  </sheetViews>
  <sheetFormatPr defaultColWidth="9" defaultRowHeight="18" x14ac:dyDescent="0.45"/>
  <cols>
    <col min="1" max="1" width="7.3984375" customWidth="1"/>
    <col min="2" max="2" width="8.5" customWidth="1"/>
    <col min="3" max="3" width="5" customWidth="1"/>
    <col min="4" max="4" width="6.5" customWidth="1"/>
    <col min="5" max="5" width="13" customWidth="1"/>
    <col min="6" max="6" width="15" customWidth="1"/>
    <col min="7" max="7" width="4.69921875" customWidth="1"/>
    <col min="8" max="8" width="7.8984375" customWidth="1"/>
    <col min="9" max="9" width="4.59765625" customWidth="1"/>
    <col min="10" max="10" width="8.5" customWidth="1"/>
    <col min="11" max="16384" width="9" style="1"/>
  </cols>
  <sheetData>
    <row r="1" spans="1:10" ht="13.35" customHeight="1" x14ac:dyDescent="0.45">
      <c r="B1" s="63" t="s">
        <v>1</v>
      </c>
      <c r="C1" s="63" t="s">
        <v>2</v>
      </c>
      <c r="D1" s="63" t="s">
        <v>3</v>
      </c>
      <c r="E1" s="563" t="s">
        <v>4</v>
      </c>
      <c r="F1" s="558"/>
      <c r="G1" s="63" t="s">
        <v>646</v>
      </c>
      <c r="H1" s="63" t="s">
        <v>5</v>
      </c>
      <c r="I1" s="68" t="s">
        <v>6</v>
      </c>
      <c r="J1" s="67" t="s">
        <v>7</v>
      </c>
    </row>
    <row r="2" spans="1:10" ht="37.5" customHeight="1" x14ac:dyDescent="0.45">
      <c r="A2" t="s">
        <v>3518</v>
      </c>
      <c r="B2" s="62"/>
      <c r="C2" s="260" t="s">
        <v>648</v>
      </c>
      <c r="D2" s="64" t="s">
        <v>9431</v>
      </c>
      <c r="E2" s="557" t="s">
        <v>9432</v>
      </c>
      <c r="F2" s="558"/>
      <c r="G2" s="63" t="s">
        <v>649</v>
      </c>
      <c r="H2" s="66" t="s">
        <v>650</v>
      </c>
      <c r="I2" s="67" t="s">
        <v>9</v>
      </c>
      <c r="J2" s="554" t="s">
        <v>651</v>
      </c>
    </row>
    <row r="3" spans="1:10" ht="37.5" customHeight="1" x14ac:dyDescent="0.45">
      <c r="A3" s="6" t="s">
        <v>9433</v>
      </c>
      <c r="B3" s="62"/>
      <c r="C3" s="260" t="s">
        <v>653</v>
      </c>
      <c r="D3" s="64" t="s">
        <v>9434</v>
      </c>
      <c r="E3" s="557" t="s">
        <v>9435</v>
      </c>
      <c r="F3" s="558"/>
      <c r="G3" s="63" t="s">
        <v>654</v>
      </c>
      <c r="H3" s="66" t="s">
        <v>655</v>
      </c>
      <c r="I3" s="67" t="s">
        <v>9</v>
      </c>
      <c r="J3" s="555"/>
    </row>
    <row r="4" spans="1:10" ht="37.5" customHeight="1" x14ac:dyDescent="0.45">
      <c r="A4" s="6" t="s">
        <v>9436</v>
      </c>
      <c r="B4" s="62"/>
      <c r="C4" s="260" t="s">
        <v>657</v>
      </c>
      <c r="D4" s="64" t="s">
        <v>9437</v>
      </c>
      <c r="E4" s="557" t="s">
        <v>9438</v>
      </c>
      <c r="F4" s="558"/>
      <c r="G4" s="63" t="s">
        <v>658</v>
      </c>
      <c r="H4" s="66" t="s">
        <v>659</v>
      </c>
      <c r="I4" s="67" t="s">
        <v>9</v>
      </c>
      <c r="J4" s="555"/>
    </row>
    <row r="5" spans="1:10" ht="37.5" customHeight="1" x14ac:dyDescent="0.45">
      <c r="A5" t="s">
        <v>3519</v>
      </c>
      <c r="B5" s="62"/>
      <c r="C5" s="260" t="s">
        <v>8</v>
      </c>
      <c r="D5" s="64" t="s">
        <v>9439</v>
      </c>
      <c r="E5" s="557" t="s">
        <v>9440</v>
      </c>
      <c r="F5" s="558"/>
      <c r="G5" s="63" t="s">
        <v>662</v>
      </c>
      <c r="H5" s="66" t="s">
        <v>663</v>
      </c>
      <c r="I5" s="67" t="s">
        <v>9</v>
      </c>
      <c r="J5" s="555"/>
    </row>
    <row r="6" spans="1:10" ht="37.5" customHeight="1" x14ac:dyDescent="0.45">
      <c r="A6" s="6" t="s">
        <v>9441</v>
      </c>
      <c r="B6" s="62"/>
      <c r="C6" s="260" t="s">
        <v>3523</v>
      </c>
      <c r="D6" s="64" t="s">
        <v>9442</v>
      </c>
      <c r="E6" s="557" t="s">
        <v>9443</v>
      </c>
      <c r="F6" s="558"/>
      <c r="G6" s="63" t="s">
        <v>3524</v>
      </c>
      <c r="H6" s="66" t="s">
        <v>3525</v>
      </c>
      <c r="I6" s="67" t="s">
        <v>9</v>
      </c>
      <c r="J6" s="566" t="s">
        <v>3526</v>
      </c>
    </row>
    <row r="7" spans="1:10" ht="37.5" customHeight="1" x14ac:dyDescent="0.45">
      <c r="A7" s="6" t="s">
        <v>9444</v>
      </c>
      <c r="B7" s="62"/>
      <c r="C7" s="260" t="s">
        <v>3530</v>
      </c>
      <c r="D7" s="64" t="s">
        <v>9445</v>
      </c>
      <c r="E7" s="557" t="s">
        <v>9446</v>
      </c>
      <c r="F7" s="558"/>
      <c r="G7" s="63" t="s">
        <v>3531</v>
      </c>
      <c r="H7" s="66" t="s">
        <v>3532</v>
      </c>
      <c r="I7" s="67" t="s">
        <v>9</v>
      </c>
      <c r="J7" s="555"/>
    </row>
    <row r="8" spans="1:10" ht="37.5" customHeight="1" x14ac:dyDescent="0.45">
      <c r="A8" t="s">
        <v>3520</v>
      </c>
      <c r="B8" s="62"/>
      <c r="C8" s="260" t="s">
        <v>657</v>
      </c>
      <c r="D8" s="64" t="s">
        <v>9447</v>
      </c>
      <c r="E8" s="557" t="s">
        <v>9448</v>
      </c>
      <c r="F8" s="558"/>
      <c r="G8" s="63" t="s">
        <v>654</v>
      </c>
      <c r="H8" s="66" t="s">
        <v>3535</v>
      </c>
      <c r="I8" s="67" t="s">
        <v>9</v>
      </c>
      <c r="J8" s="257" t="s">
        <v>3526</v>
      </c>
    </row>
    <row r="9" spans="1:10" ht="37.5" customHeight="1" x14ac:dyDescent="0.45">
      <c r="A9" s="6" t="s">
        <v>9449</v>
      </c>
      <c r="B9" s="62"/>
      <c r="C9" s="260" t="s">
        <v>8</v>
      </c>
      <c r="D9" s="64" t="s">
        <v>9450</v>
      </c>
      <c r="E9" s="557" t="s">
        <v>9451</v>
      </c>
      <c r="F9" s="558"/>
      <c r="G9" s="63" t="s">
        <v>3536</v>
      </c>
      <c r="H9" s="66" t="s">
        <v>3537</v>
      </c>
      <c r="I9" s="67" t="s">
        <v>9</v>
      </c>
      <c r="J9" s="566" t="s">
        <v>3526</v>
      </c>
    </row>
    <row r="10" spans="1:10" ht="37.5" customHeight="1" x14ac:dyDescent="0.45">
      <c r="A10" s="6" t="s">
        <v>9452</v>
      </c>
      <c r="B10" s="62"/>
      <c r="C10" s="260" t="s">
        <v>3523</v>
      </c>
      <c r="D10" s="64" t="s">
        <v>9453</v>
      </c>
      <c r="E10" s="557" t="s">
        <v>9454</v>
      </c>
      <c r="F10" s="558"/>
      <c r="G10" s="63" t="s">
        <v>3539</v>
      </c>
      <c r="H10" s="66" t="s">
        <v>3540</v>
      </c>
      <c r="I10" s="67" t="s">
        <v>9</v>
      </c>
      <c r="J10" s="555"/>
    </row>
    <row r="11" spans="1:10" ht="26.4" x14ac:dyDescent="0.45">
      <c r="A11" t="s">
        <v>3521</v>
      </c>
      <c r="B11" s="62"/>
      <c r="C11" s="260" t="s">
        <v>3530</v>
      </c>
      <c r="D11" s="64" t="s">
        <v>9455</v>
      </c>
      <c r="E11" s="557" t="s">
        <v>9456</v>
      </c>
      <c r="F11" s="558"/>
      <c r="G11" s="63" t="s">
        <v>3545</v>
      </c>
      <c r="H11" s="66" t="s">
        <v>3546</v>
      </c>
      <c r="I11" s="67" t="s">
        <v>9</v>
      </c>
      <c r="J11" s="257" t="s">
        <v>3526</v>
      </c>
    </row>
    <row r="12" spans="1:10" ht="27" customHeight="1" x14ac:dyDescent="0.45">
      <c r="A12" s="6" t="s">
        <v>9457</v>
      </c>
      <c r="B12" s="62"/>
      <c r="C12" s="260" t="s">
        <v>2059</v>
      </c>
      <c r="D12" s="228" t="s">
        <v>9458</v>
      </c>
      <c r="E12" s="564" t="s">
        <v>9459</v>
      </c>
      <c r="F12" s="565"/>
      <c r="G12" s="63" t="s">
        <v>658</v>
      </c>
      <c r="H12" s="66" t="s">
        <v>3551</v>
      </c>
      <c r="I12" s="67" t="s">
        <v>9</v>
      </c>
      <c r="J12" s="258"/>
    </row>
    <row r="13" spans="1:10" ht="27" customHeight="1" x14ac:dyDescent="0.45">
      <c r="A13" s="6" t="s">
        <v>9460</v>
      </c>
      <c r="B13" s="62"/>
      <c r="C13" s="260" t="s">
        <v>653</v>
      </c>
      <c r="D13" s="64" t="s">
        <v>9461</v>
      </c>
      <c r="E13" s="564" t="s">
        <v>9462</v>
      </c>
      <c r="F13" s="565"/>
      <c r="G13" s="63" t="s">
        <v>3554</v>
      </c>
      <c r="H13" s="66" t="s">
        <v>3555</v>
      </c>
      <c r="I13" s="67" t="s">
        <v>9</v>
      </c>
      <c r="J13" s="259" t="s">
        <v>651</v>
      </c>
    </row>
    <row r="14" spans="1:10" ht="27" customHeight="1" x14ac:dyDescent="0.45">
      <c r="A14" t="s">
        <v>3522</v>
      </c>
      <c r="B14" s="62"/>
      <c r="C14" s="260" t="s">
        <v>657</v>
      </c>
      <c r="D14" s="64" t="s">
        <v>9463</v>
      </c>
      <c r="E14" s="564" t="s">
        <v>9464</v>
      </c>
      <c r="F14" s="565"/>
      <c r="G14" s="63" t="s">
        <v>3558</v>
      </c>
      <c r="H14" s="66" t="s">
        <v>3559</v>
      </c>
      <c r="I14" s="67" t="s">
        <v>9</v>
      </c>
      <c r="J14" s="259" t="s">
        <v>651</v>
      </c>
    </row>
    <row r="15" spans="1:10" ht="26.4" x14ac:dyDescent="0.45">
      <c r="A15" s="6" t="s">
        <v>9465</v>
      </c>
      <c r="B15" s="62"/>
      <c r="C15" s="260" t="s">
        <v>8</v>
      </c>
      <c r="D15" s="64" t="s">
        <v>9466</v>
      </c>
      <c r="E15" s="557" t="s">
        <v>9467</v>
      </c>
      <c r="F15" s="558"/>
      <c r="G15" s="63" t="s">
        <v>3541</v>
      </c>
      <c r="H15" s="66" t="s">
        <v>3560</v>
      </c>
      <c r="I15" s="67" t="s">
        <v>9</v>
      </c>
      <c r="J15" s="259" t="s">
        <v>651</v>
      </c>
    </row>
    <row r="16" spans="1:10" ht="26.4" x14ac:dyDescent="0.45">
      <c r="A16" s="6" t="s">
        <v>9468</v>
      </c>
      <c r="B16" s="62"/>
      <c r="C16" s="260" t="s">
        <v>3523</v>
      </c>
      <c r="D16" s="228" t="s">
        <v>9469</v>
      </c>
      <c r="E16" s="564" t="s">
        <v>9470</v>
      </c>
      <c r="F16" s="565"/>
      <c r="G16" s="63" t="s">
        <v>3562</v>
      </c>
      <c r="H16" s="66" t="s">
        <v>3563</v>
      </c>
      <c r="I16" s="67" t="s">
        <v>9</v>
      </c>
      <c r="J16" s="259" t="s">
        <v>651</v>
      </c>
    </row>
    <row r="17" spans="1:10" ht="26.4" x14ac:dyDescent="0.45">
      <c r="A17" t="s">
        <v>3527</v>
      </c>
      <c r="B17" s="62"/>
      <c r="C17" s="260" t="s">
        <v>3530</v>
      </c>
      <c r="D17" s="228" t="s">
        <v>9471</v>
      </c>
      <c r="E17" s="564" t="s">
        <v>9472</v>
      </c>
      <c r="F17" s="565"/>
      <c r="G17" s="63" t="s">
        <v>3544</v>
      </c>
      <c r="H17" s="66" t="s">
        <v>3561</v>
      </c>
      <c r="I17" s="67" t="s">
        <v>9</v>
      </c>
      <c r="J17" s="259" t="s">
        <v>651</v>
      </c>
    </row>
    <row r="18" spans="1:10" ht="26.4" x14ac:dyDescent="0.45">
      <c r="A18" s="6" t="s">
        <v>9473</v>
      </c>
      <c r="B18" s="62"/>
      <c r="C18" s="260" t="s">
        <v>657</v>
      </c>
      <c r="D18" s="64" t="s">
        <v>9474</v>
      </c>
      <c r="E18" s="557" t="s">
        <v>9475</v>
      </c>
      <c r="F18" s="558"/>
      <c r="G18" s="63" t="s">
        <v>3568</v>
      </c>
      <c r="H18" s="66" t="s">
        <v>3569</v>
      </c>
      <c r="I18" s="67" t="s">
        <v>9</v>
      </c>
      <c r="J18" s="554" t="s">
        <v>651</v>
      </c>
    </row>
    <row r="19" spans="1:10" ht="26.4" x14ac:dyDescent="0.45">
      <c r="A19" s="6" t="s">
        <v>9476</v>
      </c>
      <c r="B19" s="62"/>
      <c r="C19" s="260" t="s">
        <v>8</v>
      </c>
      <c r="D19" s="64" t="s">
        <v>9477</v>
      </c>
      <c r="E19" s="557" t="s">
        <v>9478</v>
      </c>
      <c r="F19" s="558"/>
      <c r="G19" s="63" t="s">
        <v>661</v>
      </c>
      <c r="H19" s="66" t="s">
        <v>3570</v>
      </c>
      <c r="I19" s="67" t="s">
        <v>9</v>
      </c>
      <c r="J19" s="555"/>
    </row>
    <row r="20" spans="1:10" ht="26.4" x14ac:dyDescent="0.45">
      <c r="A20" t="s">
        <v>3529</v>
      </c>
      <c r="B20" s="62"/>
      <c r="C20" s="260" t="s">
        <v>3523</v>
      </c>
      <c r="D20" s="64" t="s">
        <v>9479</v>
      </c>
      <c r="E20" s="557" t="s">
        <v>9480</v>
      </c>
      <c r="F20" s="558"/>
      <c r="G20" s="63" t="s">
        <v>3571</v>
      </c>
      <c r="H20" s="66" t="s">
        <v>3572</v>
      </c>
      <c r="I20" s="67" t="s">
        <v>9</v>
      </c>
      <c r="J20" s="555"/>
    </row>
    <row r="21" spans="1:10" ht="26.4" x14ac:dyDescent="0.45">
      <c r="A21" s="6" t="s">
        <v>9481</v>
      </c>
      <c r="B21" s="62"/>
      <c r="C21" s="260">
        <v>6</v>
      </c>
      <c r="D21" s="64" t="s">
        <v>9482</v>
      </c>
      <c r="E21" s="557" t="s">
        <v>9483</v>
      </c>
      <c r="F21" s="558"/>
      <c r="G21" s="63"/>
      <c r="H21" s="66"/>
      <c r="I21" s="67"/>
      <c r="J21" s="258"/>
    </row>
    <row r="22" spans="1:10" ht="26.4" x14ac:dyDescent="0.45">
      <c r="A22" s="6" t="s">
        <v>9484</v>
      </c>
      <c r="B22" s="62"/>
      <c r="C22" s="260" t="s">
        <v>3523</v>
      </c>
      <c r="D22" s="64" t="s">
        <v>9485</v>
      </c>
      <c r="E22" s="557" t="s">
        <v>9486</v>
      </c>
      <c r="F22" s="558"/>
      <c r="G22" s="63" t="s">
        <v>3574</v>
      </c>
      <c r="H22" s="66" t="s">
        <v>3575</v>
      </c>
      <c r="I22" s="67" t="s">
        <v>9</v>
      </c>
      <c r="J22" s="554" t="s">
        <v>651</v>
      </c>
    </row>
    <row r="23" spans="1:10" ht="26.4" x14ac:dyDescent="0.45">
      <c r="A23" t="s">
        <v>3533</v>
      </c>
      <c r="B23" s="62"/>
      <c r="C23" s="260" t="s">
        <v>3530</v>
      </c>
      <c r="D23" s="228" t="s">
        <v>9487</v>
      </c>
      <c r="E23" s="564" t="s">
        <v>9488</v>
      </c>
      <c r="F23" s="565"/>
      <c r="G23" s="63" t="s">
        <v>3574</v>
      </c>
      <c r="H23" s="66" t="s">
        <v>3575</v>
      </c>
      <c r="I23" s="67" t="s">
        <v>9</v>
      </c>
      <c r="J23" s="555"/>
    </row>
    <row r="24" spans="1:10" ht="27" customHeight="1" x14ac:dyDescent="0.45">
      <c r="A24" s="6" t="s">
        <v>9489</v>
      </c>
      <c r="B24" s="62"/>
      <c r="C24" s="100" t="s">
        <v>648</v>
      </c>
      <c r="D24" s="64" t="s">
        <v>9490</v>
      </c>
      <c r="E24" s="557" t="s">
        <v>9491</v>
      </c>
      <c r="F24" s="558"/>
      <c r="G24" s="63" t="s">
        <v>3577</v>
      </c>
      <c r="H24" s="66" t="s">
        <v>3578</v>
      </c>
      <c r="I24" s="67" t="s">
        <v>9</v>
      </c>
      <c r="J24" s="554" t="s">
        <v>651</v>
      </c>
    </row>
    <row r="25" spans="1:10" ht="27" customHeight="1" x14ac:dyDescent="0.45">
      <c r="A25" s="6" t="s">
        <v>9492</v>
      </c>
      <c r="B25" s="62"/>
      <c r="C25" s="100" t="s">
        <v>653</v>
      </c>
      <c r="D25" s="64" t="s">
        <v>9493</v>
      </c>
      <c r="E25" s="557" t="s">
        <v>9494</v>
      </c>
      <c r="F25" s="558"/>
      <c r="G25" s="63" t="s">
        <v>3577</v>
      </c>
      <c r="H25" s="66" t="s">
        <v>3578</v>
      </c>
      <c r="I25" s="67" t="s">
        <v>9</v>
      </c>
      <c r="J25" s="555"/>
    </row>
    <row r="26" spans="1:10" ht="27" customHeight="1" x14ac:dyDescent="0.45">
      <c r="A26" t="s">
        <v>8205</v>
      </c>
      <c r="B26" s="62"/>
      <c r="C26" s="100" t="s">
        <v>657</v>
      </c>
      <c r="D26" s="64" t="s">
        <v>9495</v>
      </c>
      <c r="E26" s="557" t="s">
        <v>9496</v>
      </c>
      <c r="F26" s="558"/>
      <c r="G26" s="63" t="s">
        <v>3565</v>
      </c>
      <c r="H26" s="66" t="s">
        <v>3579</v>
      </c>
      <c r="I26" s="67" t="s">
        <v>9</v>
      </c>
      <c r="J26" s="555"/>
    </row>
    <row r="27" spans="1:10" ht="26.4" x14ac:dyDescent="0.45">
      <c r="A27" s="6" t="s">
        <v>9497</v>
      </c>
      <c r="B27" s="62"/>
      <c r="C27" s="100" t="s">
        <v>8</v>
      </c>
      <c r="D27" s="64" t="s">
        <v>9498</v>
      </c>
      <c r="E27" s="557" t="s">
        <v>9499</v>
      </c>
      <c r="F27" s="558"/>
      <c r="G27" s="63" t="s">
        <v>3528</v>
      </c>
      <c r="H27" s="66" t="s">
        <v>3580</v>
      </c>
      <c r="I27" s="67" t="s">
        <v>9</v>
      </c>
      <c r="J27" s="555"/>
    </row>
    <row r="28" spans="1:10" ht="26.4" x14ac:dyDescent="0.45">
      <c r="A28" s="6" t="s">
        <v>9500</v>
      </c>
      <c r="B28" s="62"/>
      <c r="C28" s="100" t="s">
        <v>3523</v>
      </c>
      <c r="D28" s="64" t="s">
        <v>9501</v>
      </c>
      <c r="E28" s="557" t="s">
        <v>9502</v>
      </c>
      <c r="F28" s="558"/>
      <c r="G28" s="63" t="s">
        <v>3553</v>
      </c>
      <c r="H28" s="66" t="s">
        <v>3581</v>
      </c>
      <c r="I28" s="67" t="s">
        <v>9</v>
      </c>
      <c r="J28" s="555"/>
    </row>
    <row r="29" spans="1:10" ht="26.4" x14ac:dyDescent="0.45">
      <c r="A29" t="s">
        <v>8206</v>
      </c>
      <c r="B29" s="62"/>
      <c r="C29" s="100" t="s">
        <v>3530</v>
      </c>
      <c r="D29" s="64" t="s">
        <v>9503</v>
      </c>
      <c r="E29" s="557" t="s">
        <v>9504</v>
      </c>
      <c r="F29" s="558"/>
      <c r="G29" s="63" t="s">
        <v>3545</v>
      </c>
      <c r="H29" s="66" t="s">
        <v>665</v>
      </c>
      <c r="I29" s="67" t="s">
        <v>9</v>
      </c>
      <c r="J29" s="555"/>
    </row>
    <row r="30" spans="1:10" ht="39.6" x14ac:dyDescent="0.45">
      <c r="A30" t="s">
        <v>8207</v>
      </c>
      <c r="B30" s="65" t="s">
        <v>3534</v>
      </c>
      <c r="C30" s="260" t="s">
        <v>648</v>
      </c>
      <c r="D30" s="64" t="s">
        <v>8208</v>
      </c>
      <c r="E30" s="557" t="s">
        <v>8209</v>
      </c>
      <c r="F30" s="558"/>
      <c r="G30" s="63" t="s">
        <v>3538</v>
      </c>
      <c r="H30" s="66" t="s">
        <v>3582</v>
      </c>
      <c r="I30" s="67" t="s">
        <v>3583</v>
      </c>
      <c r="J30" s="554" t="s">
        <v>651</v>
      </c>
    </row>
    <row r="31" spans="1:10" ht="39.6" x14ac:dyDescent="0.45">
      <c r="A31" t="s">
        <v>8210</v>
      </c>
      <c r="B31" s="65" t="s">
        <v>3534</v>
      </c>
      <c r="C31" s="260" t="s">
        <v>653</v>
      </c>
      <c r="D31" s="228" t="s">
        <v>8211</v>
      </c>
      <c r="E31" s="564" t="s">
        <v>8212</v>
      </c>
      <c r="F31" s="565"/>
      <c r="G31" s="63" t="s">
        <v>3517</v>
      </c>
      <c r="H31" s="66" t="s">
        <v>3584</v>
      </c>
      <c r="I31" s="67" t="s">
        <v>3583</v>
      </c>
      <c r="J31" s="555"/>
    </row>
    <row r="32" spans="1:10" ht="27" customHeight="1" x14ac:dyDescent="0.45">
      <c r="A32" t="s">
        <v>8213</v>
      </c>
      <c r="B32" s="65" t="s">
        <v>3534</v>
      </c>
      <c r="C32" s="260" t="s">
        <v>657</v>
      </c>
      <c r="D32" s="228" t="s">
        <v>8214</v>
      </c>
      <c r="E32" s="564" t="s">
        <v>8215</v>
      </c>
      <c r="F32" s="567"/>
      <c r="G32" s="565"/>
      <c r="H32" s="66" t="s">
        <v>3586</v>
      </c>
      <c r="I32" s="67" t="s">
        <v>3583</v>
      </c>
      <c r="J32" s="259" t="s">
        <v>651</v>
      </c>
    </row>
    <row r="33" spans="1:10" ht="40.5" customHeight="1" x14ac:dyDescent="0.45">
      <c r="A33" t="s">
        <v>8216</v>
      </c>
      <c r="B33" s="65" t="s">
        <v>3534</v>
      </c>
      <c r="C33" s="260" t="s">
        <v>3587</v>
      </c>
      <c r="D33" s="228" t="s">
        <v>8217</v>
      </c>
      <c r="E33" s="564" t="s">
        <v>8218</v>
      </c>
      <c r="F33" s="567"/>
      <c r="G33" s="565"/>
      <c r="H33" s="66" t="s">
        <v>3588</v>
      </c>
      <c r="I33" s="67" t="s">
        <v>3583</v>
      </c>
      <c r="J33" s="259" t="s">
        <v>651</v>
      </c>
    </row>
    <row r="34" spans="1:10" ht="40.5" customHeight="1" x14ac:dyDescent="0.45">
      <c r="A34" t="s">
        <v>8219</v>
      </c>
      <c r="B34" s="62" t="s">
        <v>3550</v>
      </c>
      <c r="C34" s="260" t="s">
        <v>3589</v>
      </c>
      <c r="D34" s="64" t="s">
        <v>8220</v>
      </c>
      <c r="E34" s="557" t="s">
        <v>8221</v>
      </c>
      <c r="F34" s="568"/>
      <c r="G34" s="558"/>
      <c r="H34" s="66" t="s">
        <v>3590</v>
      </c>
      <c r="I34" s="67" t="s">
        <v>3583</v>
      </c>
      <c r="J34" s="259" t="s">
        <v>651</v>
      </c>
    </row>
    <row r="35" spans="1:10" ht="40.5" customHeight="1" x14ac:dyDescent="0.45">
      <c r="A35" t="s">
        <v>8222</v>
      </c>
      <c r="B35" s="62" t="s">
        <v>3592</v>
      </c>
      <c r="C35" s="260" t="s">
        <v>657</v>
      </c>
      <c r="D35" s="228" t="s">
        <v>8223</v>
      </c>
      <c r="E35" s="564" t="s">
        <v>8224</v>
      </c>
      <c r="F35" s="567"/>
      <c r="G35" s="565"/>
      <c r="H35" s="66" t="s">
        <v>3593</v>
      </c>
      <c r="I35" s="67" t="s">
        <v>3583</v>
      </c>
      <c r="J35" s="259" t="s">
        <v>651</v>
      </c>
    </row>
    <row r="36" spans="1:10" ht="39.6" x14ac:dyDescent="0.45">
      <c r="A36" t="s">
        <v>8225</v>
      </c>
      <c r="B36" s="62" t="s">
        <v>647</v>
      </c>
      <c r="C36" s="559" t="s">
        <v>648</v>
      </c>
      <c r="D36" s="64" t="s">
        <v>8226</v>
      </c>
      <c r="E36" s="557" t="s">
        <v>8227</v>
      </c>
      <c r="F36" s="558"/>
      <c r="G36" s="63" t="s">
        <v>3543</v>
      </c>
      <c r="H36" s="66" t="s">
        <v>3594</v>
      </c>
      <c r="I36" s="67" t="s">
        <v>3583</v>
      </c>
      <c r="J36" s="554" t="s">
        <v>651</v>
      </c>
    </row>
    <row r="37" spans="1:10" ht="27" customHeight="1" x14ac:dyDescent="0.45">
      <c r="A37" t="s">
        <v>8228</v>
      </c>
      <c r="B37" s="62" t="s">
        <v>647</v>
      </c>
      <c r="C37" s="556"/>
      <c r="D37" s="63" t="s">
        <v>3595</v>
      </c>
      <c r="E37" s="557" t="s">
        <v>3596</v>
      </c>
      <c r="F37" s="558"/>
      <c r="G37" s="63" t="s">
        <v>3576</v>
      </c>
      <c r="H37" s="66" t="s">
        <v>3597</v>
      </c>
      <c r="I37" s="67" t="s">
        <v>3583</v>
      </c>
      <c r="J37" s="555"/>
    </row>
    <row r="38" spans="1:10" ht="27" customHeight="1" x14ac:dyDescent="0.45">
      <c r="A38" t="s">
        <v>8229</v>
      </c>
      <c r="B38" s="62" t="s">
        <v>647</v>
      </c>
      <c r="C38" s="260" t="s">
        <v>653</v>
      </c>
      <c r="D38" s="64" t="s">
        <v>8230</v>
      </c>
      <c r="E38" s="557" t="s">
        <v>8231</v>
      </c>
      <c r="F38" s="558"/>
      <c r="G38" s="63" t="s">
        <v>3556</v>
      </c>
      <c r="H38" s="66" t="s">
        <v>3598</v>
      </c>
      <c r="I38" s="67" t="s">
        <v>3583</v>
      </c>
      <c r="J38" s="555"/>
    </row>
    <row r="39" spans="1:10" ht="27" customHeight="1" x14ac:dyDescent="0.45">
      <c r="A39" t="s">
        <v>8232</v>
      </c>
      <c r="B39" s="62" t="s">
        <v>647</v>
      </c>
      <c r="C39" s="256"/>
      <c r="D39" s="63" t="s">
        <v>3600</v>
      </c>
      <c r="E39" s="557" t="s">
        <v>3601</v>
      </c>
      <c r="F39" s="558"/>
      <c r="G39" s="63" t="s">
        <v>656</v>
      </c>
      <c r="H39" s="66" t="s">
        <v>3599</v>
      </c>
      <c r="I39" s="67" t="s">
        <v>3583</v>
      </c>
      <c r="J39" s="555"/>
    </row>
    <row r="40" spans="1:10" ht="39.6" x14ac:dyDescent="0.45">
      <c r="A40" t="s">
        <v>8233</v>
      </c>
      <c r="B40" s="62" t="s">
        <v>647</v>
      </c>
      <c r="C40" s="559" t="s">
        <v>657</v>
      </c>
      <c r="D40" s="64" t="s">
        <v>8234</v>
      </c>
      <c r="E40" s="557" t="s">
        <v>8235</v>
      </c>
      <c r="F40" s="558"/>
      <c r="G40" s="63" t="s">
        <v>3547</v>
      </c>
      <c r="H40" s="66" t="s">
        <v>3602</v>
      </c>
      <c r="I40" s="67" t="s">
        <v>3583</v>
      </c>
      <c r="J40" s="555"/>
    </row>
    <row r="41" spans="1:10" ht="27" customHeight="1" x14ac:dyDescent="0.45">
      <c r="A41" t="s">
        <v>8236</v>
      </c>
      <c r="B41" s="62" t="s">
        <v>647</v>
      </c>
      <c r="C41" s="556"/>
      <c r="D41" s="63" t="s">
        <v>3603</v>
      </c>
      <c r="E41" s="557" t="s">
        <v>3604</v>
      </c>
      <c r="F41" s="558"/>
      <c r="G41" s="63" t="s">
        <v>3531</v>
      </c>
      <c r="H41" s="66" t="s">
        <v>3605</v>
      </c>
      <c r="I41" s="67" t="s">
        <v>3583</v>
      </c>
      <c r="J41" s="556"/>
    </row>
    <row r="42" spans="1:10" ht="39.6" x14ac:dyDescent="0.45">
      <c r="A42" t="s">
        <v>8237</v>
      </c>
      <c r="B42" s="71" t="s">
        <v>3567</v>
      </c>
      <c r="C42" s="260" t="s">
        <v>648</v>
      </c>
      <c r="D42" s="64" t="s">
        <v>8238</v>
      </c>
      <c r="E42" s="557" t="s">
        <v>8239</v>
      </c>
      <c r="F42" s="558"/>
      <c r="G42" s="63" t="s">
        <v>3524</v>
      </c>
      <c r="H42" s="66" t="s">
        <v>3606</v>
      </c>
      <c r="I42" s="67" t="s">
        <v>3583</v>
      </c>
      <c r="J42" s="554" t="s">
        <v>651</v>
      </c>
    </row>
    <row r="43" spans="1:10" ht="39.6" x14ac:dyDescent="0.45">
      <c r="A43" t="s">
        <v>8240</v>
      </c>
      <c r="B43" s="71" t="s">
        <v>3567</v>
      </c>
      <c r="C43" s="260" t="s">
        <v>653</v>
      </c>
      <c r="D43" s="64" t="s">
        <v>8241</v>
      </c>
      <c r="E43" s="557" t="s">
        <v>8242</v>
      </c>
      <c r="F43" s="558"/>
      <c r="G43" s="63" t="s">
        <v>3564</v>
      </c>
      <c r="H43" s="66" t="s">
        <v>3607</v>
      </c>
      <c r="I43" s="67" t="s">
        <v>3583</v>
      </c>
      <c r="J43" s="555"/>
    </row>
    <row r="44" spans="1:10" ht="39.6" x14ac:dyDescent="0.45">
      <c r="A44" t="s">
        <v>8243</v>
      </c>
      <c r="B44" s="62" t="s">
        <v>3567</v>
      </c>
      <c r="C44" s="260" t="s">
        <v>657</v>
      </c>
      <c r="D44" s="64" t="s">
        <v>8244</v>
      </c>
      <c r="E44" s="557" t="s">
        <v>8245</v>
      </c>
      <c r="F44" s="558"/>
      <c r="G44" s="63" t="s">
        <v>3585</v>
      </c>
      <c r="H44" s="66" t="s">
        <v>3608</v>
      </c>
      <c r="I44" s="67" t="s">
        <v>3583</v>
      </c>
      <c r="J44" s="258"/>
    </row>
    <row r="45" spans="1:10" ht="39.6" x14ac:dyDescent="0.45">
      <c r="A45" t="s">
        <v>9505</v>
      </c>
      <c r="B45" s="62" t="s">
        <v>3567</v>
      </c>
      <c r="C45" s="559" t="s">
        <v>648</v>
      </c>
      <c r="D45" s="64" t="s">
        <v>8246</v>
      </c>
      <c r="E45" s="557" t="s">
        <v>8247</v>
      </c>
      <c r="F45" s="558"/>
      <c r="G45" s="63" t="s">
        <v>3542</v>
      </c>
      <c r="H45" s="66" t="s">
        <v>3609</v>
      </c>
      <c r="I45" s="67" t="s">
        <v>3583</v>
      </c>
      <c r="J45" s="554" t="s">
        <v>651</v>
      </c>
    </row>
    <row r="46" spans="1:10" ht="27" customHeight="1" x14ac:dyDescent="0.45">
      <c r="A46" t="s">
        <v>8248</v>
      </c>
      <c r="B46" s="62" t="s">
        <v>3567</v>
      </c>
      <c r="C46" s="555"/>
      <c r="D46" s="64" t="s">
        <v>8249</v>
      </c>
      <c r="E46" s="557" t="s">
        <v>8250</v>
      </c>
      <c r="F46" s="558"/>
      <c r="G46" s="63" t="s">
        <v>3548</v>
      </c>
      <c r="H46" s="66" t="s">
        <v>3611</v>
      </c>
      <c r="I46" s="67" t="s">
        <v>3583</v>
      </c>
      <c r="J46" s="555"/>
    </row>
    <row r="47" spans="1:10" ht="39.6" x14ac:dyDescent="0.45">
      <c r="A47" t="s">
        <v>8251</v>
      </c>
      <c r="B47" s="62" t="s">
        <v>3567</v>
      </c>
      <c r="C47" s="260" t="s">
        <v>653</v>
      </c>
      <c r="D47" s="64" t="s">
        <v>8252</v>
      </c>
      <c r="E47" s="557" t="s">
        <v>8253</v>
      </c>
      <c r="F47" s="558"/>
      <c r="G47" s="63" t="s">
        <v>3549</v>
      </c>
      <c r="H47" s="66" t="s">
        <v>3610</v>
      </c>
      <c r="I47" s="67" t="s">
        <v>3583</v>
      </c>
      <c r="J47" s="554" t="s">
        <v>651</v>
      </c>
    </row>
    <row r="48" spans="1:10" ht="39.6" x14ac:dyDescent="0.45">
      <c r="A48" t="s">
        <v>8254</v>
      </c>
      <c r="B48" s="62" t="s">
        <v>3567</v>
      </c>
      <c r="C48" s="260" t="s">
        <v>657</v>
      </c>
      <c r="D48" s="64" t="s">
        <v>8255</v>
      </c>
      <c r="E48" s="557" t="s">
        <v>8256</v>
      </c>
      <c r="F48" s="558"/>
      <c r="G48" s="63" t="s">
        <v>3591</v>
      </c>
      <c r="H48" s="66" t="s">
        <v>3612</v>
      </c>
      <c r="I48" s="67" t="s">
        <v>3583</v>
      </c>
      <c r="J48" s="555"/>
    </row>
    <row r="49" spans="1:10" ht="39.6" x14ac:dyDescent="0.45">
      <c r="A49" t="s">
        <v>8257</v>
      </c>
      <c r="B49" s="62" t="s">
        <v>3550</v>
      </c>
      <c r="C49" s="100" t="s">
        <v>648</v>
      </c>
      <c r="D49" s="64" t="s">
        <v>8258</v>
      </c>
      <c r="E49" s="557" t="s">
        <v>8259</v>
      </c>
      <c r="F49" s="558"/>
      <c r="G49" s="63" t="s">
        <v>3585</v>
      </c>
      <c r="H49" s="66" t="s">
        <v>3613</v>
      </c>
      <c r="I49" s="67" t="s">
        <v>3583</v>
      </c>
      <c r="J49" s="554" t="s">
        <v>651</v>
      </c>
    </row>
    <row r="50" spans="1:10" ht="39.6" x14ac:dyDescent="0.45">
      <c r="A50" t="s">
        <v>8260</v>
      </c>
      <c r="B50" s="62" t="s">
        <v>3550</v>
      </c>
      <c r="C50" s="100" t="s">
        <v>653</v>
      </c>
      <c r="D50" s="64" t="s">
        <v>8261</v>
      </c>
      <c r="E50" s="557" t="s">
        <v>8262</v>
      </c>
      <c r="F50" s="558"/>
      <c r="G50" s="63" t="s">
        <v>3557</v>
      </c>
      <c r="H50" s="66" t="s">
        <v>3614</v>
      </c>
      <c r="I50" s="67" t="s">
        <v>3583</v>
      </c>
      <c r="J50" s="555"/>
    </row>
    <row r="51" spans="1:10" ht="39.6" x14ac:dyDescent="0.45">
      <c r="A51" t="s">
        <v>8263</v>
      </c>
      <c r="B51" s="62" t="s">
        <v>3550</v>
      </c>
      <c r="C51" s="100" t="s">
        <v>657</v>
      </c>
      <c r="D51" s="64" t="s">
        <v>8264</v>
      </c>
      <c r="E51" s="557" t="s">
        <v>8265</v>
      </c>
      <c r="F51" s="558"/>
      <c r="G51" s="63" t="s">
        <v>3564</v>
      </c>
      <c r="H51" s="66" t="s">
        <v>3615</v>
      </c>
      <c r="I51" s="67" t="s">
        <v>3583</v>
      </c>
      <c r="J51" s="555"/>
    </row>
    <row r="52" spans="1:10" ht="57.6" x14ac:dyDescent="0.45">
      <c r="A52" t="s">
        <v>3616</v>
      </c>
      <c r="B52" s="62" t="s">
        <v>3617</v>
      </c>
      <c r="C52" s="66" t="s">
        <v>648</v>
      </c>
      <c r="D52" s="63" t="s">
        <v>3618</v>
      </c>
      <c r="E52" s="69" t="s">
        <v>3619</v>
      </c>
      <c r="F52" s="70"/>
      <c r="G52" s="63" t="s">
        <v>3573</v>
      </c>
      <c r="H52" s="66" t="s">
        <v>3620</v>
      </c>
      <c r="I52" s="67" t="s">
        <v>9</v>
      </c>
      <c r="J52" s="554" t="s">
        <v>651</v>
      </c>
    </row>
    <row r="53" spans="1:10" ht="57.6" x14ac:dyDescent="0.45">
      <c r="A53" t="s">
        <v>3621</v>
      </c>
      <c r="B53" s="62" t="s">
        <v>3617</v>
      </c>
      <c r="C53" s="66" t="s">
        <v>653</v>
      </c>
      <c r="D53" s="63" t="s">
        <v>3622</v>
      </c>
      <c r="E53" s="69" t="s">
        <v>3623</v>
      </c>
      <c r="F53" s="70"/>
      <c r="G53" s="63" t="s">
        <v>3531</v>
      </c>
      <c r="H53" s="66" t="s">
        <v>3624</v>
      </c>
      <c r="I53" s="67" t="s">
        <v>9</v>
      </c>
      <c r="J53" s="555"/>
    </row>
    <row r="54" spans="1:10" ht="57.6" x14ac:dyDescent="0.45">
      <c r="A54" t="s">
        <v>3625</v>
      </c>
      <c r="B54" s="62" t="s">
        <v>3617</v>
      </c>
      <c r="C54" s="66" t="s">
        <v>657</v>
      </c>
      <c r="D54" s="63" t="s">
        <v>3626</v>
      </c>
      <c r="E54" s="69" t="s">
        <v>3627</v>
      </c>
      <c r="F54" s="70"/>
      <c r="G54" s="63" t="s">
        <v>3576</v>
      </c>
      <c r="H54" s="66" t="s">
        <v>3628</v>
      </c>
      <c r="I54" s="67" t="s">
        <v>9</v>
      </c>
      <c r="J54" s="555"/>
    </row>
    <row r="55" spans="1:10" ht="43.2" x14ac:dyDescent="0.45">
      <c r="A55" t="s">
        <v>3629</v>
      </c>
      <c r="B55" s="62" t="s">
        <v>3617</v>
      </c>
      <c r="C55" s="66" t="s">
        <v>8</v>
      </c>
      <c r="D55" s="63" t="s">
        <v>3630</v>
      </c>
      <c r="E55" s="69" t="s">
        <v>3631</v>
      </c>
      <c r="F55" s="70"/>
      <c r="G55" s="63" t="s">
        <v>3632</v>
      </c>
      <c r="H55" s="66" t="s">
        <v>3633</v>
      </c>
      <c r="I55" s="67" t="s">
        <v>9</v>
      </c>
      <c r="J55" s="555"/>
    </row>
    <row r="56" spans="1:10" ht="28.8" x14ac:dyDescent="0.45">
      <c r="A56" t="s">
        <v>3634</v>
      </c>
      <c r="B56" s="62" t="s">
        <v>3617</v>
      </c>
      <c r="C56" s="66" t="s">
        <v>3523</v>
      </c>
      <c r="D56" s="63" t="s">
        <v>3635</v>
      </c>
      <c r="E56" s="69" t="s">
        <v>3636</v>
      </c>
      <c r="F56" s="70"/>
      <c r="G56" s="63" t="s">
        <v>3637</v>
      </c>
      <c r="H56" s="66" t="s">
        <v>3638</v>
      </c>
      <c r="I56" s="67" t="s">
        <v>9</v>
      </c>
      <c r="J56" s="555"/>
    </row>
    <row r="57" spans="1:10" ht="28.8" x14ac:dyDescent="0.45">
      <c r="A57" t="s">
        <v>3639</v>
      </c>
      <c r="B57" s="62" t="s">
        <v>3617</v>
      </c>
      <c r="C57" s="66" t="s">
        <v>3530</v>
      </c>
      <c r="D57" s="63" t="s">
        <v>3640</v>
      </c>
      <c r="E57" s="69" t="s">
        <v>3641</v>
      </c>
      <c r="F57" s="70"/>
      <c r="G57" s="63" t="s">
        <v>3642</v>
      </c>
      <c r="H57" s="66" t="s">
        <v>3643</v>
      </c>
      <c r="I57" s="67" t="s">
        <v>9</v>
      </c>
      <c r="J57" s="556"/>
    </row>
    <row r="58" spans="1:10" ht="26.4" x14ac:dyDescent="0.45">
      <c r="A58" s="6" t="s">
        <v>3728</v>
      </c>
      <c r="B58" s="63" t="s">
        <v>3617</v>
      </c>
      <c r="C58" s="66" t="s">
        <v>3589</v>
      </c>
      <c r="D58" s="63" t="s">
        <v>3644</v>
      </c>
      <c r="E58" s="72" t="s">
        <v>3645</v>
      </c>
      <c r="G58" s="63" t="s">
        <v>664</v>
      </c>
      <c r="H58" s="66" t="s">
        <v>3646</v>
      </c>
      <c r="I58" s="67" t="s">
        <v>3647</v>
      </c>
      <c r="J58" s="68" t="s">
        <v>651</v>
      </c>
    </row>
    <row r="59" spans="1:10" ht="26.4" x14ac:dyDescent="0.45">
      <c r="A59" t="s">
        <v>3648</v>
      </c>
      <c r="B59" s="62" t="s">
        <v>3649</v>
      </c>
      <c r="C59" s="559" t="s">
        <v>3650</v>
      </c>
      <c r="D59" s="63" t="s">
        <v>3651</v>
      </c>
      <c r="E59" s="557" t="s">
        <v>3652</v>
      </c>
      <c r="F59" s="558"/>
      <c r="G59" s="63" t="s">
        <v>3577</v>
      </c>
      <c r="H59" s="66" t="s">
        <v>3653</v>
      </c>
      <c r="I59" s="67" t="s">
        <v>9</v>
      </c>
      <c r="J59" s="554" t="s">
        <v>651</v>
      </c>
    </row>
    <row r="60" spans="1:10" ht="26.4" x14ac:dyDescent="0.45">
      <c r="A60" t="s">
        <v>3654</v>
      </c>
      <c r="B60" s="62" t="s">
        <v>3649</v>
      </c>
      <c r="C60" s="555"/>
      <c r="D60" s="63" t="s">
        <v>3655</v>
      </c>
      <c r="E60" s="557" t="s">
        <v>3656</v>
      </c>
      <c r="F60" s="558"/>
      <c r="G60" s="63" t="s">
        <v>3657</v>
      </c>
      <c r="H60" s="66" t="s">
        <v>3658</v>
      </c>
      <c r="I60" s="67" t="s">
        <v>9</v>
      </c>
      <c r="J60" s="555"/>
    </row>
    <row r="61" spans="1:10" ht="27" customHeight="1" x14ac:dyDescent="0.45">
      <c r="A61" t="s">
        <v>3659</v>
      </c>
      <c r="B61" s="62" t="s">
        <v>3649</v>
      </c>
      <c r="C61" s="556"/>
      <c r="D61" s="63" t="s">
        <v>3660</v>
      </c>
      <c r="E61" s="557" t="s">
        <v>3661</v>
      </c>
      <c r="F61" s="558"/>
      <c r="G61" s="63" t="s">
        <v>3657</v>
      </c>
      <c r="H61" s="66" t="s">
        <v>3662</v>
      </c>
      <c r="I61" s="67" t="s">
        <v>9</v>
      </c>
      <c r="J61" s="556"/>
    </row>
    <row r="62" spans="1:10" ht="26.4" x14ac:dyDescent="0.45">
      <c r="A62" t="s">
        <v>3663</v>
      </c>
      <c r="B62" s="62" t="s">
        <v>3617</v>
      </c>
      <c r="C62" s="559" t="s">
        <v>3650</v>
      </c>
      <c r="D62" s="63" t="s">
        <v>3664</v>
      </c>
      <c r="E62" s="557" t="s">
        <v>3665</v>
      </c>
      <c r="F62" s="558"/>
      <c r="G62" s="63" t="s">
        <v>3577</v>
      </c>
      <c r="H62" s="66" t="s">
        <v>3666</v>
      </c>
      <c r="I62" s="67" t="s">
        <v>9</v>
      </c>
      <c r="J62" s="554" t="s">
        <v>651</v>
      </c>
    </row>
    <row r="63" spans="1:10" ht="27" customHeight="1" x14ac:dyDescent="0.45">
      <c r="A63" t="s">
        <v>3667</v>
      </c>
      <c r="B63" s="62" t="s">
        <v>3617</v>
      </c>
      <c r="C63" s="555"/>
      <c r="D63" s="63" t="s">
        <v>3668</v>
      </c>
      <c r="E63" s="557" t="s">
        <v>3669</v>
      </c>
      <c r="F63" s="558"/>
      <c r="G63" s="63" t="s">
        <v>3566</v>
      </c>
      <c r="H63" s="66" t="s">
        <v>3670</v>
      </c>
      <c r="I63" s="67" t="s">
        <v>9</v>
      </c>
      <c r="J63" s="555"/>
    </row>
    <row r="64" spans="1:10" ht="27" customHeight="1" x14ac:dyDescent="0.45">
      <c r="A64" t="s">
        <v>3671</v>
      </c>
      <c r="B64" s="62" t="s">
        <v>3617</v>
      </c>
      <c r="C64" s="555"/>
      <c r="D64" s="63" t="s">
        <v>3672</v>
      </c>
      <c r="E64" s="557" t="s">
        <v>3673</v>
      </c>
      <c r="F64" s="558"/>
      <c r="G64" s="63" t="s">
        <v>3674</v>
      </c>
      <c r="H64" s="66" t="s">
        <v>3675</v>
      </c>
      <c r="I64" s="67" t="s">
        <v>9</v>
      </c>
      <c r="J64" s="555"/>
    </row>
    <row r="65" spans="1:10" ht="27" customHeight="1" x14ac:dyDescent="0.45">
      <c r="A65" t="s">
        <v>3676</v>
      </c>
      <c r="B65" s="62" t="s">
        <v>3617</v>
      </c>
      <c r="C65" s="556"/>
      <c r="D65" s="63" t="s">
        <v>3677</v>
      </c>
      <c r="E65" s="557" t="s">
        <v>3678</v>
      </c>
      <c r="F65" s="558"/>
      <c r="G65" s="63" t="s">
        <v>3568</v>
      </c>
      <c r="H65" s="66" t="s">
        <v>3679</v>
      </c>
      <c r="I65" s="67" t="s">
        <v>9</v>
      </c>
      <c r="J65" s="556"/>
    </row>
    <row r="66" spans="1:10" ht="26.4" x14ac:dyDescent="0.45">
      <c r="A66" t="s">
        <v>3680</v>
      </c>
      <c r="B66" s="371" t="s">
        <v>3649</v>
      </c>
      <c r="C66" s="560" t="s">
        <v>3650</v>
      </c>
      <c r="D66" s="372" t="s">
        <v>9506</v>
      </c>
      <c r="E66" s="569" t="s">
        <v>9507</v>
      </c>
      <c r="F66" s="570"/>
      <c r="G66" s="63" t="s">
        <v>652</v>
      </c>
      <c r="H66" s="66" t="s">
        <v>3382</v>
      </c>
      <c r="I66" s="67" t="s">
        <v>9</v>
      </c>
      <c r="J66" s="554" t="s">
        <v>651</v>
      </c>
    </row>
    <row r="67" spans="1:10" ht="27" customHeight="1" x14ac:dyDescent="0.45">
      <c r="A67" t="s">
        <v>3683</v>
      </c>
      <c r="B67" s="371" t="s">
        <v>3649</v>
      </c>
      <c r="C67" s="561"/>
      <c r="D67" s="372" t="s">
        <v>9508</v>
      </c>
      <c r="E67" s="569" t="s">
        <v>9509</v>
      </c>
      <c r="F67" s="571"/>
      <c r="G67" s="63" t="s">
        <v>660</v>
      </c>
      <c r="H67" s="66" t="s">
        <v>3686</v>
      </c>
      <c r="I67" s="67" t="s">
        <v>9</v>
      </c>
      <c r="J67" s="555"/>
    </row>
    <row r="68" spans="1:10" ht="27" customHeight="1" x14ac:dyDescent="0.45">
      <c r="A68" t="s">
        <v>3687</v>
      </c>
      <c r="B68" s="371" t="s">
        <v>3649</v>
      </c>
      <c r="C68" s="562"/>
      <c r="D68" s="372" t="s">
        <v>9510</v>
      </c>
      <c r="E68" s="569" t="s">
        <v>9511</v>
      </c>
      <c r="F68" s="571"/>
      <c r="G68" s="63" t="s">
        <v>660</v>
      </c>
      <c r="H68" s="66" t="s">
        <v>3690</v>
      </c>
      <c r="I68" s="67" t="s">
        <v>9</v>
      </c>
      <c r="J68" s="556"/>
    </row>
    <row r="69" spans="1:10" ht="26.4" x14ac:dyDescent="0.45">
      <c r="A69" s="6" t="s">
        <v>9512</v>
      </c>
      <c r="B69" s="62" t="s">
        <v>3649</v>
      </c>
      <c r="C69" s="559" t="s">
        <v>3650</v>
      </c>
      <c r="D69" s="63" t="s">
        <v>3681</v>
      </c>
      <c r="E69" s="557" t="s">
        <v>3682</v>
      </c>
      <c r="F69" s="558"/>
      <c r="G69" s="63" t="s">
        <v>652</v>
      </c>
      <c r="H69" s="66" t="s">
        <v>3382</v>
      </c>
      <c r="I69" s="67" t="s">
        <v>9</v>
      </c>
      <c r="J69" s="554" t="s">
        <v>651</v>
      </c>
    </row>
    <row r="70" spans="1:10" ht="27" customHeight="1" x14ac:dyDescent="0.45">
      <c r="A70" s="6" t="s">
        <v>9513</v>
      </c>
      <c r="B70" s="62" t="s">
        <v>3649</v>
      </c>
      <c r="C70" s="555"/>
      <c r="D70" s="63" t="s">
        <v>3684</v>
      </c>
      <c r="E70" s="557" t="s">
        <v>3685</v>
      </c>
      <c r="F70" s="558"/>
      <c r="G70" s="63" t="s">
        <v>660</v>
      </c>
      <c r="H70" s="66" t="s">
        <v>3686</v>
      </c>
      <c r="I70" s="67" t="s">
        <v>9</v>
      </c>
      <c r="J70" s="555"/>
    </row>
    <row r="71" spans="1:10" ht="27" customHeight="1" x14ac:dyDescent="0.45">
      <c r="A71" s="6" t="s">
        <v>9514</v>
      </c>
      <c r="B71" s="62" t="s">
        <v>3649</v>
      </c>
      <c r="C71" s="556"/>
      <c r="D71" s="63" t="s">
        <v>3688</v>
      </c>
      <c r="E71" s="557" t="s">
        <v>3689</v>
      </c>
      <c r="F71" s="558"/>
      <c r="G71" s="63" t="s">
        <v>660</v>
      </c>
      <c r="H71" s="66" t="s">
        <v>3690</v>
      </c>
      <c r="I71" s="67" t="s">
        <v>9</v>
      </c>
      <c r="J71" s="556"/>
    </row>
    <row r="72" spans="1:10" ht="27" customHeight="1" x14ac:dyDescent="0.45">
      <c r="A72" s="6" t="s">
        <v>9515</v>
      </c>
      <c r="B72" s="62" t="s">
        <v>3649</v>
      </c>
      <c r="C72" s="559" t="s">
        <v>3589</v>
      </c>
      <c r="D72" s="63" t="s">
        <v>3691</v>
      </c>
      <c r="E72" s="557" t="s">
        <v>3692</v>
      </c>
      <c r="F72" s="558"/>
      <c r="G72" s="63" t="s">
        <v>3657</v>
      </c>
      <c r="H72" s="66" t="s">
        <v>3693</v>
      </c>
      <c r="I72" s="67" t="s">
        <v>3647</v>
      </c>
      <c r="J72" s="554" t="s">
        <v>651</v>
      </c>
    </row>
    <row r="73" spans="1:10" ht="27" customHeight="1" x14ac:dyDescent="0.45">
      <c r="A73" s="6" t="s">
        <v>9516</v>
      </c>
      <c r="B73" s="62" t="s">
        <v>3649</v>
      </c>
      <c r="C73" s="556"/>
      <c r="D73" s="63" t="s">
        <v>3694</v>
      </c>
      <c r="E73" s="557" t="s">
        <v>3695</v>
      </c>
      <c r="F73" s="558"/>
      <c r="G73" s="63" t="s">
        <v>3576</v>
      </c>
      <c r="H73" s="66" t="s">
        <v>3696</v>
      </c>
      <c r="I73" s="67" t="s">
        <v>3647</v>
      </c>
      <c r="J73" s="556"/>
    </row>
    <row r="74" spans="1:10" ht="27" customHeight="1" x14ac:dyDescent="0.45">
      <c r="A74" s="6" t="s">
        <v>9517</v>
      </c>
      <c r="B74" s="62" t="s">
        <v>3617</v>
      </c>
      <c r="C74" s="559" t="s">
        <v>3589</v>
      </c>
      <c r="D74" s="63" t="s">
        <v>3697</v>
      </c>
      <c r="E74" s="557" t="s">
        <v>3698</v>
      </c>
      <c r="F74" s="558"/>
      <c r="G74" s="63" t="s">
        <v>3552</v>
      </c>
      <c r="H74" s="66" t="s">
        <v>3699</v>
      </c>
      <c r="I74" s="67" t="s">
        <v>3647</v>
      </c>
      <c r="J74" s="554" t="s">
        <v>651</v>
      </c>
    </row>
    <row r="75" spans="1:10" ht="27" customHeight="1" x14ac:dyDescent="0.45">
      <c r="A75" s="6" t="s">
        <v>9518</v>
      </c>
      <c r="B75" s="62" t="s">
        <v>3617</v>
      </c>
      <c r="C75" s="556"/>
      <c r="D75" s="63" t="s">
        <v>3700</v>
      </c>
      <c r="E75" s="557" t="s">
        <v>3701</v>
      </c>
      <c r="F75" s="558"/>
      <c r="G75" s="63" t="s">
        <v>3565</v>
      </c>
      <c r="H75" s="66" t="s">
        <v>3702</v>
      </c>
      <c r="I75" s="67" t="s">
        <v>3647</v>
      </c>
      <c r="J75" s="556"/>
    </row>
    <row r="76" spans="1:10" ht="27" customHeight="1" x14ac:dyDescent="0.45">
      <c r="A76" s="6" t="s">
        <v>9519</v>
      </c>
      <c r="B76" s="62" t="s">
        <v>3649</v>
      </c>
      <c r="C76" s="559" t="s">
        <v>3589</v>
      </c>
      <c r="D76" s="63" t="s">
        <v>3703</v>
      </c>
      <c r="E76" s="557" t="s">
        <v>3704</v>
      </c>
      <c r="F76" s="558"/>
      <c r="G76" s="63" t="s">
        <v>3556</v>
      </c>
      <c r="H76" s="66" t="s">
        <v>3705</v>
      </c>
      <c r="I76" s="67" t="s">
        <v>3647</v>
      </c>
      <c r="J76" s="554" t="s">
        <v>651</v>
      </c>
    </row>
    <row r="77" spans="1:10" ht="27" customHeight="1" x14ac:dyDescent="0.45">
      <c r="A77" s="6" t="s">
        <v>9520</v>
      </c>
      <c r="B77" s="373" t="s">
        <v>3649</v>
      </c>
      <c r="C77" s="556"/>
      <c r="D77" s="63" t="s">
        <v>3706</v>
      </c>
      <c r="E77" s="557" t="s">
        <v>3707</v>
      </c>
      <c r="F77" s="558"/>
      <c r="G77" s="63" t="s">
        <v>3536</v>
      </c>
      <c r="H77" s="66" t="s">
        <v>3708</v>
      </c>
      <c r="I77" s="67" t="s">
        <v>3647</v>
      </c>
      <c r="J77" s="556"/>
    </row>
  </sheetData>
  <mergeCells count="101">
    <mergeCell ref="E71:F71"/>
    <mergeCell ref="E72:F72"/>
    <mergeCell ref="E73:F73"/>
    <mergeCell ref="E74:F74"/>
    <mergeCell ref="E75:F75"/>
    <mergeCell ref="E76:F76"/>
    <mergeCell ref="E77:F77"/>
    <mergeCell ref="C69:C71"/>
    <mergeCell ref="J69:J71"/>
    <mergeCell ref="C72:C73"/>
    <mergeCell ref="J72:J73"/>
    <mergeCell ref="C74:C75"/>
    <mergeCell ref="J74:J75"/>
    <mergeCell ref="C76:C77"/>
    <mergeCell ref="J76:J77"/>
    <mergeCell ref="E33:G33"/>
    <mergeCell ref="E34:G34"/>
    <mergeCell ref="C36:C37"/>
    <mergeCell ref="E36:F36"/>
    <mergeCell ref="E66:F66"/>
    <mergeCell ref="E67:F67"/>
    <mergeCell ref="E68:F68"/>
    <mergeCell ref="E69:F69"/>
    <mergeCell ref="E70:F70"/>
    <mergeCell ref="C59:C61"/>
    <mergeCell ref="E59:F59"/>
    <mergeCell ref="E32:G32"/>
    <mergeCell ref="E35:G35"/>
    <mergeCell ref="J39:J41"/>
    <mergeCell ref="E2:F2"/>
    <mergeCell ref="E14:F14"/>
    <mergeCell ref="E15:F15"/>
    <mergeCell ref="E16:F16"/>
    <mergeCell ref="E3:F3"/>
    <mergeCell ref="E4:F4"/>
    <mergeCell ref="E5:F5"/>
    <mergeCell ref="E6:F6"/>
    <mergeCell ref="E7:F7"/>
    <mergeCell ref="E8:F8"/>
    <mergeCell ref="E9:F9"/>
    <mergeCell ref="E10:F10"/>
    <mergeCell ref="E11:F11"/>
    <mergeCell ref="E12:F12"/>
    <mergeCell ref="E13:F13"/>
    <mergeCell ref="E29:F29"/>
    <mergeCell ref="E30:F30"/>
    <mergeCell ref="E25:F25"/>
    <mergeCell ref="E26:F26"/>
    <mergeCell ref="E27:F27"/>
    <mergeCell ref="E28:F28"/>
    <mergeCell ref="E1:F1"/>
    <mergeCell ref="E31:F31"/>
    <mergeCell ref="J2:J5"/>
    <mergeCell ref="J6:J7"/>
    <mergeCell ref="J9:J10"/>
    <mergeCell ref="J18:J20"/>
    <mergeCell ref="J22:J23"/>
    <mergeCell ref="J24:J29"/>
    <mergeCell ref="J30:J31"/>
    <mergeCell ref="E17:F17"/>
    <mergeCell ref="E18:F18"/>
    <mergeCell ref="E19:F19"/>
    <mergeCell ref="E20:F20"/>
    <mergeCell ref="E21:F21"/>
    <mergeCell ref="E22:F22"/>
    <mergeCell ref="E23:F23"/>
    <mergeCell ref="E24:F24"/>
    <mergeCell ref="J36:J38"/>
    <mergeCell ref="E37:F37"/>
    <mergeCell ref="E38:F38"/>
    <mergeCell ref="C40:C41"/>
    <mergeCell ref="J42:J43"/>
    <mergeCell ref="C45:C46"/>
    <mergeCell ref="J47:J48"/>
    <mergeCell ref="J49:J51"/>
    <mergeCell ref="J52:J57"/>
    <mergeCell ref="J45:J46"/>
    <mergeCell ref="E45:F45"/>
    <mergeCell ref="E46:F46"/>
    <mergeCell ref="E47:F47"/>
    <mergeCell ref="E48:F48"/>
    <mergeCell ref="E49:F49"/>
    <mergeCell ref="E50:F50"/>
    <mergeCell ref="E51:F51"/>
    <mergeCell ref="E39:F39"/>
    <mergeCell ref="E40:F40"/>
    <mergeCell ref="E41:F41"/>
    <mergeCell ref="E42:F42"/>
    <mergeCell ref="E43:F43"/>
    <mergeCell ref="E44:F44"/>
    <mergeCell ref="J59:J61"/>
    <mergeCell ref="E60:F60"/>
    <mergeCell ref="E61:F61"/>
    <mergeCell ref="C62:C65"/>
    <mergeCell ref="J62:J65"/>
    <mergeCell ref="C66:C68"/>
    <mergeCell ref="J66:J68"/>
    <mergeCell ref="E62:F62"/>
    <mergeCell ref="E63:F63"/>
    <mergeCell ref="E64:F64"/>
    <mergeCell ref="E65:F65"/>
  </mergeCells>
  <phoneticPr fontId="7"/>
  <pageMargins left="0.39370078740157483" right="0.39370078740157483"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QK19"/>
  <sheetViews>
    <sheetView topLeftCell="ME1" zoomScale="75" zoomScaleNormal="75" workbookViewId="0">
      <selection activeCell="MI5" sqref="MI5"/>
    </sheetView>
  </sheetViews>
  <sheetFormatPr defaultColWidth="8.69921875" defaultRowHeight="18" x14ac:dyDescent="0.45"/>
  <cols>
    <col min="1" max="1" width="21.8984375" style="27" bestFit="1" customWidth="1"/>
    <col min="2" max="17" width="37.3984375" style="9" customWidth="1"/>
    <col min="18" max="53" width="37.3984375" style="28" customWidth="1"/>
    <col min="54" max="57" width="37.3984375" style="9" customWidth="1"/>
    <col min="58" max="85" width="37.3984375" style="28" customWidth="1"/>
    <col min="86" max="89" width="37.3984375" style="9" customWidth="1"/>
    <col min="90" max="93" width="37.3984375" style="28" customWidth="1"/>
    <col min="94" max="97" width="37.3984375" style="9" customWidth="1"/>
    <col min="98" max="177" width="37.3984375" style="28" customWidth="1"/>
    <col min="178" max="181" width="37.3984375" style="9" customWidth="1"/>
    <col min="182" max="193" width="37.3984375" style="28" customWidth="1"/>
    <col min="194" max="197" width="37.3984375" style="9" customWidth="1"/>
    <col min="198" max="291" width="37.3984375" style="28" customWidth="1"/>
    <col min="292" max="295" width="37.3984375" style="9" customWidth="1"/>
    <col min="296" max="307" width="37.3984375" style="28" customWidth="1"/>
    <col min="308" max="311" width="37.3984375" style="9" customWidth="1"/>
    <col min="312" max="327" width="37.3984375" style="28" customWidth="1"/>
    <col min="328" max="335" width="37.3984375" style="9" customWidth="1"/>
    <col min="336" max="343" width="37.3984375" style="28" customWidth="1"/>
    <col min="344" max="347" width="37.3984375" style="9" customWidth="1"/>
    <col min="348" max="355" width="37.3984375" style="28" customWidth="1"/>
    <col min="356" max="359" width="37.3984375" style="9" customWidth="1"/>
    <col min="360" max="431" width="37.3984375" style="28" customWidth="1"/>
    <col min="432" max="435" width="37.3984375" style="9" customWidth="1"/>
    <col min="436" max="453" width="37.3984375" style="28" customWidth="1"/>
    <col min="454" max="454" width="8.69921875" style="9" customWidth="1"/>
    <col min="455" max="16384" width="8.69921875" style="9"/>
  </cols>
  <sheetData>
    <row r="1" spans="1:453" ht="36" customHeight="1" x14ac:dyDescent="0.45">
      <c r="A1" s="8" t="s">
        <v>673</v>
      </c>
      <c r="B1" s="101">
        <v>9784251002044</v>
      </c>
      <c r="C1" s="101">
        <v>9784251002051</v>
      </c>
      <c r="D1" s="101">
        <v>9784251001139</v>
      </c>
      <c r="E1" s="102">
        <v>9784251007711</v>
      </c>
      <c r="F1" s="101">
        <v>9784251098092</v>
      </c>
      <c r="G1" s="101">
        <v>9784251009715</v>
      </c>
      <c r="H1" s="103">
        <v>9784251009722</v>
      </c>
      <c r="I1" s="104">
        <v>9784251098757</v>
      </c>
      <c r="J1" s="101">
        <v>9784265903023</v>
      </c>
      <c r="K1" s="101">
        <v>9784265910212</v>
      </c>
      <c r="L1" s="103">
        <v>9784265903016</v>
      </c>
      <c r="M1" s="102">
        <v>9784265034413</v>
      </c>
      <c r="N1" s="101">
        <v>9784265011087</v>
      </c>
      <c r="O1" s="101">
        <v>9784032031201</v>
      </c>
      <c r="P1" s="103">
        <v>9784033430102</v>
      </c>
      <c r="Q1" s="102">
        <v>9784033430201</v>
      </c>
      <c r="R1" s="101">
        <v>9784033430300</v>
      </c>
      <c r="S1" s="101">
        <v>9784033430409</v>
      </c>
      <c r="T1" s="103">
        <v>9784033430508</v>
      </c>
      <c r="U1" s="102">
        <v>9784033430607</v>
      </c>
      <c r="V1" s="101">
        <v>9784033431000</v>
      </c>
      <c r="W1" s="101">
        <v>9784033303307</v>
      </c>
      <c r="X1" s="103">
        <v>9784033380100</v>
      </c>
      <c r="Y1" s="102">
        <v>9784031310109</v>
      </c>
      <c r="Z1" s="101">
        <v>9784031310208</v>
      </c>
      <c r="AA1" s="101">
        <v>9784031310307</v>
      </c>
      <c r="AB1" s="103">
        <v>9784031310604</v>
      </c>
      <c r="AC1" s="102">
        <v>9784033276007</v>
      </c>
      <c r="AD1" s="101">
        <v>9784034252901</v>
      </c>
      <c r="AE1" s="101">
        <v>9784033280103</v>
      </c>
      <c r="AF1" s="103">
        <v>9784032371109</v>
      </c>
      <c r="AG1" s="102">
        <v>9784032013306</v>
      </c>
      <c r="AH1" s="101">
        <v>9784032170801</v>
      </c>
      <c r="AI1" s="101">
        <v>9784032170900</v>
      </c>
      <c r="AJ1" s="103">
        <v>9784033250809</v>
      </c>
      <c r="AK1" s="102">
        <v>9784032170207</v>
      </c>
      <c r="AL1" s="101">
        <v>9784033131603</v>
      </c>
      <c r="AM1" s="101">
        <v>9784032211306</v>
      </c>
      <c r="AN1" s="103">
        <v>9784033031507</v>
      </c>
      <c r="AO1" s="102">
        <v>9784033030500</v>
      </c>
      <c r="AP1" s="101">
        <v>9784033020204</v>
      </c>
      <c r="AQ1" s="101">
        <v>9784323013657</v>
      </c>
      <c r="AR1" s="103">
        <v>9784323033495</v>
      </c>
      <c r="AS1" s="102">
        <v>9784323001937</v>
      </c>
      <c r="AT1" s="101">
        <v>9784323013688</v>
      </c>
      <c r="AU1" s="101">
        <v>9784774316154</v>
      </c>
      <c r="AV1" s="103">
        <v>9784061323049</v>
      </c>
      <c r="AW1" s="102">
        <v>9784062619691</v>
      </c>
      <c r="AX1" s="101">
        <v>9784062528528</v>
      </c>
      <c r="AY1" s="101">
        <v>9784062618564</v>
      </c>
      <c r="AZ1" s="103">
        <v>9784772100229</v>
      </c>
      <c r="BA1" s="102">
        <v>9784772100366</v>
      </c>
      <c r="BB1" s="101">
        <v>9784772100601</v>
      </c>
      <c r="BC1" s="103">
        <v>9784772100274</v>
      </c>
      <c r="BD1" s="103">
        <v>9784772101776</v>
      </c>
      <c r="BE1" s="102">
        <v>9784772100045</v>
      </c>
      <c r="BF1" s="101">
        <v>9784881082195</v>
      </c>
      <c r="BG1" s="103">
        <v>9784494003945</v>
      </c>
      <c r="BH1" s="103">
        <v>9784494006199</v>
      </c>
      <c r="BI1" s="102">
        <v>9784494006731</v>
      </c>
      <c r="BJ1" s="101">
        <v>9784494005635</v>
      </c>
      <c r="BK1" s="103">
        <v>9784494005857</v>
      </c>
      <c r="BL1" s="103">
        <v>9784924710122</v>
      </c>
      <c r="BM1" s="102">
        <v>9784893252500</v>
      </c>
      <c r="BN1" s="101">
        <v>9784564004933</v>
      </c>
      <c r="BO1" s="103">
        <v>9784569682037</v>
      </c>
      <c r="BP1" s="103">
        <v>9784834000504</v>
      </c>
      <c r="BQ1" s="102">
        <v>9784834015362</v>
      </c>
      <c r="BR1" s="101">
        <v>9784834008999</v>
      </c>
      <c r="BS1" s="103">
        <v>9784834022551</v>
      </c>
      <c r="BT1" s="103">
        <v>9784834005158</v>
      </c>
      <c r="BU1" s="102">
        <v>9784834007688</v>
      </c>
      <c r="BV1" s="101">
        <v>9784834000825</v>
      </c>
      <c r="BW1" s="103">
        <v>9784834012996</v>
      </c>
      <c r="BX1" s="103">
        <v>9784834008739</v>
      </c>
      <c r="BY1" s="102">
        <v>9784834000627</v>
      </c>
      <c r="BZ1" s="101">
        <v>9784579400225</v>
      </c>
      <c r="CA1" s="103">
        <v>9784580815353</v>
      </c>
      <c r="CB1" s="103">
        <v>9784580813953</v>
      </c>
      <c r="CC1" s="102">
        <v>9784579400218</v>
      </c>
      <c r="CD1" s="101">
        <v>9784591076439</v>
      </c>
      <c r="CE1" s="103">
        <v>9784591041901</v>
      </c>
      <c r="CF1" s="103">
        <v>9784591005286</v>
      </c>
      <c r="CG1" s="102">
        <v>9784591005316</v>
      </c>
      <c r="CH1" s="101">
        <v>9784591004739</v>
      </c>
      <c r="CI1" s="103">
        <v>9784591004654</v>
      </c>
      <c r="CJ1" s="103">
        <v>9784591083253</v>
      </c>
      <c r="CK1" s="102">
        <v>9784947581426</v>
      </c>
      <c r="CL1" s="101">
        <v>9784947581389</v>
      </c>
      <c r="CM1" s="103">
        <v>9784472404450</v>
      </c>
      <c r="CN1" s="103">
        <v>9784593560516</v>
      </c>
      <c r="CO1" s="104">
        <v>9784487810000</v>
      </c>
      <c r="CP1" s="105">
        <v>9784794213303</v>
      </c>
      <c r="CQ1" s="103">
        <v>9784904716441</v>
      </c>
      <c r="CR1" s="103">
        <v>9784845113866</v>
      </c>
      <c r="CS1" s="102">
        <v>9784625624452</v>
      </c>
      <c r="CT1" s="101">
        <v>9784251098122</v>
      </c>
      <c r="CU1" s="105">
        <v>9784251003126</v>
      </c>
      <c r="CV1" s="101">
        <v>9784251098658</v>
      </c>
      <c r="CW1" s="102">
        <v>9784251010001</v>
      </c>
      <c r="CX1" s="101">
        <v>9784265012015</v>
      </c>
      <c r="CY1" s="101">
        <v>9784265012022</v>
      </c>
      <c r="CZ1" s="101">
        <v>9784871100120</v>
      </c>
      <c r="DA1" s="102">
        <v>9784871100458</v>
      </c>
      <c r="DB1" s="101">
        <v>9784032221305</v>
      </c>
      <c r="DC1" s="101">
        <v>9784031024907</v>
      </c>
      <c r="DD1" s="101">
        <v>9784033240602</v>
      </c>
      <c r="DE1" s="102">
        <v>9784032030105</v>
      </c>
      <c r="DF1" s="101">
        <v>9784032173208</v>
      </c>
      <c r="DG1" s="101">
        <v>9784033306704</v>
      </c>
      <c r="DH1" s="101">
        <v>9784033315409</v>
      </c>
      <c r="DI1" s="102">
        <v>9784323001050</v>
      </c>
      <c r="DJ1" s="101">
        <v>9784774317434</v>
      </c>
      <c r="DK1" s="101">
        <v>9784774304755</v>
      </c>
      <c r="DL1" s="101">
        <v>9784774300139</v>
      </c>
      <c r="DM1" s="102">
        <v>9784774300153</v>
      </c>
      <c r="DN1" s="101">
        <v>9784062618557</v>
      </c>
      <c r="DO1" s="101">
        <v>9784062618571</v>
      </c>
      <c r="DP1" s="101">
        <v>9784061272606</v>
      </c>
      <c r="DQ1" s="102">
        <v>9784062830102</v>
      </c>
      <c r="DR1" s="101">
        <v>9784772100090</v>
      </c>
      <c r="DS1" s="101">
        <v>9784772100526</v>
      </c>
      <c r="DT1" s="101">
        <v>9784772100908</v>
      </c>
      <c r="DU1" s="102">
        <v>9784338073028</v>
      </c>
      <c r="DV1" s="105">
        <v>9784378024714</v>
      </c>
      <c r="DW1" s="101">
        <v>9784097265023</v>
      </c>
      <c r="DX1" s="101">
        <v>9784092240025</v>
      </c>
      <c r="DY1" s="102">
        <v>9784092240063</v>
      </c>
      <c r="DZ1" s="105">
        <v>9784097510154</v>
      </c>
      <c r="EA1" s="101">
        <v>9784494008018</v>
      </c>
      <c r="EB1" s="101">
        <v>9784494008032</v>
      </c>
      <c r="EC1" s="102">
        <v>9784924710405</v>
      </c>
      <c r="ED1" s="101">
        <v>9784564003929</v>
      </c>
      <c r="EE1" s="105">
        <v>9784564004957</v>
      </c>
      <c r="EF1" s="101">
        <v>9784893251206</v>
      </c>
      <c r="EG1" s="102">
        <v>9784893250797</v>
      </c>
      <c r="EH1" s="101">
        <v>9784834003215</v>
      </c>
      <c r="EI1" s="101">
        <v>9784834001105</v>
      </c>
      <c r="EJ1" s="101">
        <v>9784834009095</v>
      </c>
      <c r="EK1" s="102">
        <v>9784834020083</v>
      </c>
      <c r="EL1" s="101">
        <v>9784834008517</v>
      </c>
      <c r="EM1" s="101">
        <v>9784834002560</v>
      </c>
      <c r="EN1" s="101">
        <v>9784834026818</v>
      </c>
      <c r="EO1" s="102">
        <v>9784834009590</v>
      </c>
      <c r="EP1" s="101">
        <v>9784577030387</v>
      </c>
      <c r="EQ1" s="101">
        <v>9784591066218</v>
      </c>
      <c r="ER1" s="105">
        <v>9784591152508</v>
      </c>
      <c r="ES1" s="104">
        <v>9784591152515</v>
      </c>
      <c r="ET1" s="101">
        <v>9784838400287</v>
      </c>
      <c r="EU1" s="101">
        <v>9784838400294</v>
      </c>
      <c r="EV1" s="101">
        <v>9784838400300</v>
      </c>
      <c r="EW1" s="102">
        <v>9784284202244</v>
      </c>
      <c r="EX1" s="101">
        <v>9784330545158</v>
      </c>
      <c r="EY1" s="101">
        <v>9784499281331</v>
      </c>
      <c r="EZ1" s="105">
        <v>9784499288132</v>
      </c>
      <c r="FA1" s="104">
        <v>9784499285537</v>
      </c>
      <c r="FB1" s="102">
        <v>9784894235878</v>
      </c>
      <c r="FC1" s="101">
        <v>9784251066251</v>
      </c>
      <c r="FD1" s="101">
        <v>9784251066268</v>
      </c>
      <c r="FE1" s="101">
        <v>9784251002549</v>
      </c>
      <c r="FF1" s="102">
        <v>9784251000880</v>
      </c>
      <c r="FG1" s="101">
        <v>9784251003164</v>
      </c>
      <c r="FH1" s="101">
        <v>9784251001214</v>
      </c>
      <c r="FI1" s="101">
        <v>9784251001238</v>
      </c>
      <c r="FJ1" s="104">
        <v>9784265081493</v>
      </c>
      <c r="FK1" s="101">
        <v>9784032170108</v>
      </c>
      <c r="FL1" s="101">
        <v>9784032024500</v>
      </c>
      <c r="FM1" s="101">
        <v>9784031310406</v>
      </c>
      <c r="FN1" s="102">
        <v>9784033361307</v>
      </c>
      <c r="FO1" s="101">
        <v>9784033400105</v>
      </c>
      <c r="FP1" s="101">
        <v>9784033400808</v>
      </c>
      <c r="FQ1" s="101">
        <v>9784033401201</v>
      </c>
      <c r="FR1" s="102">
        <v>9784032400601</v>
      </c>
      <c r="FS1" s="101">
        <v>9784032040302</v>
      </c>
      <c r="FT1" s="105">
        <v>9784031311502</v>
      </c>
      <c r="FU1" s="101">
        <v>9784323073743</v>
      </c>
      <c r="FV1" s="104">
        <v>978432303035642</v>
      </c>
      <c r="FW1" s="101">
        <v>9784772100359</v>
      </c>
      <c r="FX1" s="101">
        <v>9784772101806</v>
      </c>
      <c r="FY1" s="101">
        <v>9784772100311</v>
      </c>
      <c r="FZ1" s="102">
        <v>9784772610773</v>
      </c>
      <c r="GA1" s="105">
        <v>9784418208166</v>
      </c>
      <c r="GB1" s="101">
        <v>9784564200786</v>
      </c>
      <c r="GC1" s="101">
        <v>9784564242526</v>
      </c>
      <c r="GD1" s="102">
        <v>9784564200878</v>
      </c>
      <c r="GE1" s="101">
        <v>9784564200922</v>
      </c>
      <c r="GF1" s="101">
        <v>9784566002067</v>
      </c>
      <c r="GG1" s="101">
        <v>9784865490596</v>
      </c>
      <c r="GH1" s="102">
        <v>9784893253897</v>
      </c>
      <c r="GI1" s="101">
        <v>9784893253828</v>
      </c>
      <c r="GJ1" s="101">
        <v>9784834001525</v>
      </c>
      <c r="GK1" s="101">
        <v>9784834000658</v>
      </c>
      <c r="GL1" s="102">
        <v>9784834011920</v>
      </c>
      <c r="GM1" s="101">
        <v>9784834012118</v>
      </c>
      <c r="GN1" s="101">
        <v>9784834017106</v>
      </c>
      <c r="GO1" s="101">
        <v>9784834008531</v>
      </c>
      <c r="GP1" s="102">
        <v>9784591139073</v>
      </c>
      <c r="GQ1" s="105">
        <v>9784752006893</v>
      </c>
      <c r="GR1" s="105">
        <v>9784752000839</v>
      </c>
      <c r="GS1" s="105">
        <v>9784752006978</v>
      </c>
      <c r="GT1" s="104">
        <v>9784865492354</v>
      </c>
      <c r="GU1" s="102">
        <v>9784477030326</v>
      </c>
      <c r="GV1" s="101">
        <v>9784251006028</v>
      </c>
      <c r="GW1" s="101">
        <v>9784251001221</v>
      </c>
      <c r="GX1" s="101">
        <v>9784031270403</v>
      </c>
      <c r="GY1" s="102">
        <v>9784034147207</v>
      </c>
      <c r="GZ1" s="101">
        <v>9784323035536</v>
      </c>
      <c r="HA1" s="101">
        <v>9784061892125</v>
      </c>
      <c r="HB1" s="101">
        <v>9784092271586</v>
      </c>
      <c r="HC1" s="104">
        <v>9784805449844</v>
      </c>
      <c r="HD1" s="101">
        <v>9784924710344</v>
      </c>
      <c r="HE1" s="101">
        <v>9784924710375</v>
      </c>
      <c r="HF1" s="101">
        <v>9784564200915</v>
      </c>
      <c r="HG1" s="102">
        <v>9784566006720</v>
      </c>
      <c r="HH1" s="105">
        <v>9784569786865</v>
      </c>
      <c r="HI1" s="101">
        <v>9784652040850</v>
      </c>
      <c r="HJ1" s="101">
        <v>9784566002470</v>
      </c>
      <c r="HK1" s="102">
        <v>9784893254894</v>
      </c>
      <c r="HL1" s="101">
        <v>9784834000603</v>
      </c>
      <c r="HM1" s="101">
        <v>9784834016161</v>
      </c>
      <c r="HN1" s="101">
        <v>9784834008265</v>
      </c>
      <c r="HO1" s="102">
        <v>9784834002263</v>
      </c>
      <c r="HP1" s="101">
        <v>9784834017403</v>
      </c>
      <c r="HQ1" s="101">
        <v>9784834005257</v>
      </c>
      <c r="HR1" s="101">
        <v>9784834000634</v>
      </c>
      <c r="HS1" s="102">
        <v>9784834014143</v>
      </c>
      <c r="HT1" s="101">
        <v>9784834013405</v>
      </c>
      <c r="HU1" s="105">
        <v>9784893095879</v>
      </c>
      <c r="HV1" s="101">
        <v>9784582407396</v>
      </c>
      <c r="HW1" s="102">
        <v>9784947581846</v>
      </c>
      <c r="HX1" s="101">
        <v>9784756242853</v>
      </c>
      <c r="HY1" s="101">
        <v>9784892387708</v>
      </c>
      <c r="HZ1" s="102">
        <v>9784490209099</v>
      </c>
      <c r="IA1" s="101">
        <v>9784251033284</v>
      </c>
      <c r="IB1" s="101">
        <v>9784265913039</v>
      </c>
      <c r="IC1" s="101">
        <v>9784265059041</v>
      </c>
      <c r="ID1" s="102">
        <v>9784265029082</v>
      </c>
      <c r="IE1" s="101">
        <v>9784265029129</v>
      </c>
      <c r="IF1" s="101">
        <v>9784034285503</v>
      </c>
      <c r="IG1" s="101">
        <v>9784034285701</v>
      </c>
      <c r="IH1" s="102">
        <v>9784052029301</v>
      </c>
      <c r="II1" s="101">
        <v>9784052030543</v>
      </c>
      <c r="IJ1" s="101">
        <v>9784062138154</v>
      </c>
      <c r="IK1" s="105">
        <v>9784062194877</v>
      </c>
      <c r="IL1" s="102">
        <v>9784772101721</v>
      </c>
      <c r="IM1" s="101">
        <v>9784338173063</v>
      </c>
      <c r="IN1" s="105">
        <v>9784338081610</v>
      </c>
      <c r="IO1" s="105">
        <v>9784092172104</v>
      </c>
      <c r="IP1" s="102">
        <v>9784805443040</v>
      </c>
      <c r="IQ1" s="105">
        <v>9784522430484</v>
      </c>
      <c r="IR1" s="101">
        <v>9784564201288</v>
      </c>
      <c r="IS1" s="101">
        <v>9784564203039</v>
      </c>
      <c r="IT1" s="102">
        <v>9784564200830</v>
      </c>
      <c r="IU1" s="101">
        <v>9784564200847</v>
      </c>
      <c r="IV1" s="101">
        <v>9784564200885</v>
      </c>
      <c r="IW1" s="101">
        <v>9784564200892</v>
      </c>
      <c r="IX1" s="102">
        <v>9784564200717</v>
      </c>
      <c r="IY1" s="101">
        <v>9784564200748</v>
      </c>
      <c r="IZ1" s="101">
        <v>9784564200793</v>
      </c>
      <c r="JA1" s="105">
        <v>9784865490770</v>
      </c>
      <c r="JB1" s="102">
        <v>9784834013764</v>
      </c>
      <c r="JC1" s="101">
        <v>9784834006810</v>
      </c>
      <c r="JD1" s="105">
        <v>9784834002089</v>
      </c>
      <c r="JE1" s="101">
        <v>9784834009002</v>
      </c>
      <c r="JF1" s="102">
        <v>9784834014389</v>
      </c>
      <c r="JG1" s="101">
        <v>9784834022704</v>
      </c>
      <c r="JH1" s="101">
        <v>9784834009736</v>
      </c>
      <c r="JI1" s="101">
        <v>9784834014891</v>
      </c>
      <c r="JJ1" s="102">
        <v>9784834022872</v>
      </c>
      <c r="JK1" s="101">
        <v>9784834004458</v>
      </c>
      <c r="JL1" s="101">
        <v>9784834003161</v>
      </c>
      <c r="JM1" s="101">
        <v>9784579400119</v>
      </c>
      <c r="JN1" s="104">
        <v>9784752006794</v>
      </c>
      <c r="JO1" s="105">
        <v>9784870772601</v>
      </c>
      <c r="JP1" s="101">
        <v>9784870510449</v>
      </c>
      <c r="JQ1" s="105">
        <v>9784870514546</v>
      </c>
      <c r="JR1" s="104">
        <v>9784528020092</v>
      </c>
      <c r="JS1" s="104">
        <v>9784756243690</v>
      </c>
      <c r="JT1" s="101">
        <v>9784251002075</v>
      </c>
      <c r="JU1" s="101">
        <v>9784033271705</v>
      </c>
      <c r="JV1" s="102">
        <v>9784906195114</v>
      </c>
      <c r="JW1" s="101">
        <v>9784906195152</v>
      </c>
      <c r="JX1" s="101">
        <v>9784061272705</v>
      </c>
      <c r="JY1" s="101">
        <v>9784061275423</v>
      </c>
      <c r="JZ1" s="102">
        <v>9784772101196</v>
      </c>
      <c r="KA1" s="101">
        <v>9784772101370</v>
      </c>
      <c r="KB1" s="101">
        <v>9784772101554</v>
      </c>
      <c r="KC1" s="101">
        <v>9784790271611</v>
      </c>
      <c r="KD1" s="104">
        <v>9784499286800</v>
      </c>
      <c r="KE1" s="101">
        <v>9784805402009</v>
      </c>
      <c r="KF1" s="101">
        <v>9784805402160</v>
      </c>
      <c r="KG1" s="101">
        <v>9784905015116</v>
      </c>
      <c r="KH1" s="102">
        <v>9784564602290</v>
      </c>
      <c r="KI1" s="101">
        <v>9784564003653</v>
      </c>
      <c r="KJ1" s="101">
        <v>9784564003660</v>
      </c>
      <c r="KK1" s="101">
        <v>9784564003677</v>
      </c>
      <c r="KL1" s="102">
        <v>9784564003684</v>
      </c>
      <c r="KM1" s="101">
        <v>9784564003646</v>
      </c>
      <c r="KN1" s="101">
        <v>9784564602313</v>
      </c>
      <c r="KO1" s="101">
        <v>9784834014020</v>
      </c>
      <c r="KP1" s="102">
        <v>9784752002826</v>
      </c>
      <c r="KQ1" s="101">
        <v>9784760947133</v>
      </c>
      <c r="KR1" s="105">
        <v>9784811374420</v>
      </c>
      <c r="KS1" s="101">
        <v>9784902528268</v>
      </c>
      <c r="KT1" s="102">
        <v>9784833420730</v>
      </c>
      <c r="KU1" s="101">
        <v>9784251084682</v>
      </c>
      <c r="KV1" s="101">
        <v>9784251084699</v>
      </c>
      <c r="KW1" s="101">
        <v>9784251084705</v>
      </c>
      <c r="KX1" s="102">
        <v>9784031311007</v>
      </c>
      <c r="KY1" s="105">
        <v>9784032272604</v>
      </c>
      <c r="KZ1" s="101">
        <v>9784032048902</v>
      </c>
      <c r="LA1" s="101">
        <v>9784323031422</v>
      </c>
      <c r="LB1" s="104">
        <v>9784323073910</v>
      </c>
      <c r="LC1" s="101">
        <v>9784062830515</v>
      </c>
      <c r="LD1" s="101">
        <v>9784062195492</v>
      </c>
      <c r="LE1" s="101">
        <v>9784337170018</v>
      </c>
      <c r="LF1" s="102">
        <v>9784337170025</v>
      </c>
      <c r="LG1" s="101">
        <v>9784337170032</v>
      </c>
      <c r="LH1" s="101">
        <v>9784337170049</v>
      </c>
      <c r="LI1" s="101">
        <v>9784772610766</v>
      </c>
      <c r="LJ1" s="102">
        <v>9784772610780</v>
      </c>
      <c r="LK1" s="101">
        <v>9784772610797</v>
      </c>
      <c r="LL1" s="101">
        <v>9784097265214</v>
      </c>
      <c r="LM1" s="101">
        <v>9784566002760</v>
      </c>
      <c r="LN1" s="102">
        <v>9784566001749</v>
      </c>
      <c r="LO1" s="101">
        <v>9784566007987</v>
      </c>
      <c r="LP1" s="101">
        <v>9784569785752</v>
      </c>
      <c r="LQ1" s="101">
        <v>9784834014655</v>
      </c>
      <c r="LR1" s="102">
        <v>9784893094926</v>
      </c>
      <c r="LS1" s="101">
        <v>9784893095916</v>
      </c>
      <c r="LT1" s="101">
        <v>9784893095626</v>
      </c>
      <c r="LU1" s="101">
        <v>9784893096173</v>
      </c>
      <c r="LV1" s="102">
        <v>9784591070444</v>
      </c>
      <c r="LW1" s="105">
        <v>9784828420110</v>
      </c>
      <c r="LX1" s="105">
        <v>9784828420134</v>
      </c>
      <c r="LY1" s="101">
        <v>9784805837894</v>
      </c>
      <c r="LZ1" s="102">
        <v>9784895728317</v>
      </c>
      <c r="MA1" s="104">
        <v>9784052034770</v>
      </c>
      <c r="MB1" s="101">
        <v>9784251002525</v>
      </c>
      <c r="MC1" s="101">
        <v>9784251066275</v>
      </c>
      <c r="MD1" s="101">
        <v>9784265034352</v>
      </c>
      <c r="ME1" s="102">
        <v>9784031280808</v>
      </c>
      <c r="MF1" s="101">
        <v>9784033361604</v>
      </c>
      <c r="MG1" s="101">
        <v>9784052043352</v>
      </c>
      <c r="MH1" s="101">
        <v>9784323031736</v>
      </c>
      <c r="MI1" s="102">
        <v>9784323023113</v>
      </c>
      <c r="MJ1" s="101">
        <v>9784323023144</v>
      </c>
      <c r="MK1" s="101">
        <v>9784323023151</v>
      </c>
      <c r="ML1" s="101">
        <v>9784323030029</v>
      </c>
      <c r="MM1" s="102">
        <v>9784323030036</v>
      </c>
      <c r="MN1" s="105">
        <v>9784323035710</v>
      </c>
      <c r="MO1" s="101">
        <v>9784774322643</v>
      </c>
      <c r="MP1" s="101">
        <v>9784774324296</v>
      </c>
      <c r="MQ1" s="104">
        <v>9784774327419</v>
      </c>
      <c r="MR1" s="101">
        <v>9784772101103</v>
      </c>
      <c r="MS1" s="101">
        <v>9784772603669</v>
      </c>
      <c r="MT1" s="105">
        <v>9784385143293</v>
      </c>
      <c r="MU1" s="102">
        <v>9784494005840</v>
      </c>
      <c r="MV1" s="101">
        <v>9784494001415</v>
      </c>
      <c r="MW1" s="101">
        <v>9784893256041</v>
      </c>
      <c r="MX1" s="105">
        <v>9784893258861</v>
      </c>
      <c r="MY1" s="102">
        <v>9784893092458</v>
      </c>
      <c r="MZ1" s="102">
        <v>9784593593521</v>
      </c>
      <c r="NA1" s="101">
        <v>9784265903054</v>
      </c>
      <c r="NB1" s="105">
        <v>9784010752746</v>
      </c>
      <c r="NC1" s="101">
        <v>9784033283203</v>
      </c>
      <c r="ND1" s="104">
        <v>9784033485003</v>
      </c>
      <c r="NE1" s="105">
        <v>9784032015607</v>
      </c>
      <c r="NF1" s="101">
        <v>9784774324845</v>
      </c>
      <c r="NG1" s="105">
        <v>9784065247969</v>
      </c>
      <c r="NH1" s="104">
        <v>9784065136584</v>
      </c>
      <c r="NI1" s="105">
        <v>9784065136850</v>
      </c>
      <c r="NJ1" s="101">
        <v>9784385158891</v>
      </c>
      <c r="NK1" s="101">
        <v>9784385361611</v>
      </c>
      <c r="NL1" s="102">
        <v>9784385361628</v>
      </c>
      <c r="NM1" s="105">
        <v>9784385143316</v>
      </c>
      <c r="NN1" s="105">
        <v>9784385143309</v>
      </c>
      <c r="NO1" s="101">
        <v>9784095108506</v>
      </c>
      <c r="NP1" s="104">
        <v>9784097251439</v>
      </c>
      <c r="NQ1" s="105">
        <v>9784097251446</v>
      </c>
      <c r="NR1" s="101">
        <v>9784924710313</v>
      </c>
      <c r="NS1" s="105">
        <v>9784905015437</v>
      </c>
      <c r="NT1" s="102">
        <v>9784756240484</v>
      </c>
      <c r="NU1" s="105">
        <v>9784895729581</v>
      </c>
      <c r="NV1" s="101">
        <v>9784838506927</v>
      </c>
      <c r="NW1" s="101">
        <v>9784838500710</v>
      </c>
      <c r="NX1" s="104">
        <v>9784001106169</v>
      </c>
      <c r="NY1" s="101">
        <v>9784034281109</v>
      </c>
      <c r="NZ1" s="101">
        <v>9784034281703</v>
      </c>
      <c r="OA1" s="101">
        <v>9784033360409</v>
      </c>
      <c r="OB1" s="104">
        <v>9784032350401</v>
      </c>
      <c r="OC1" s="105">
        <v>9784058011102</v>
      </c>
      <c r="OD1" s="101">
        <v>9784323020440</v>
      </c>
      <c r="OE1" s="105">
        <v>9784323073736</v>
      </c>
      <c r="OF1" s="102">
        <v>9784323030012</v>
      </c>
      <c r="OG1" s="101">
        <v>9784337280014</v>
      </c>
      <c r="OH1" s="101">
        <v>9784338279079</v>
      </c>
      <c r="OI1" s="101">
        <v>9784564200908</v>
      </c>
      <c r="OJ1" s="102">
        <v>9784834011852</v>
      </c>
      <c r="OK1" s="101">
        <v>9784834080247</v>
      </c>
      <c r="OL1" s="105">
        <v>9784635130011</v>
      </c>
      <c r="OM1" s="101">
        <v>9784947581266</v>
      </c>
      <c r="ON1" s="102">
        <v>9784309283647</v>
      </c>
      <c r="OO1" s="105">
        <v>9784811326689</v>
      </c>
      <c r="OP1" s="105">
        <v>9784304042133</v>
      </c>
      <c r="OQ1" s="101">
        <v>9784774606989</v>
      </c>
      <c r="OR1" s="102">
        <v>9784592761686</v>
      </c>
      <c r="OS1" s="105">
        <v>9784592762423</v>
      </c>
      <c r="OT1" s="104">
        <v>9784528022515</v>
      </c>
      <c r="OU1" s="105">
        <v>978465084470</v>
      </c>
      <c r="OV1" s="105">
        <v>9784055012874</v>
      </c>
      <c r="OW1" s="105">
        <v>9784055012881</v>
      </c>
      <c r="OX1" s="104">
        <v>9784385143262</v>
      </c>
      <c r="OY1" s="101">
        <v>9784805401071</v>
      </c>
      <c r="OZ1" s="101">
        <v>9784893250636</v>
      </c>
      <c r="PA1" s="101">
        <v>9784834007244</v>
      </c>
      <c r="PB1" s="102">
        <v>9784834016161</v>
      </c>
      <c r="PC1" s="105">
        <v>9784893095831</v>
      </c>
      <c r="PD1" s="105">
        <v>9784577049914</v>
      </c>
      <c r="PE1" s="105">
        <v>9784577049921</v>
      </c>
      <c r="PF1" s="104">
        <v>9784577049938</v>
      </c>
      <c r="PG1" s="101">
        <v>9784259518318</v>
      </c>
      <c r="PH1" s="104">
        <v>9784883938773</v>
      </c>
      <c r="PI1" s="101">
        <v>9784265912063</v>
      </c>
      <c r="PJ1" s="101">
        <v>9784265912070</v>
      </c>
      <c r="PK1" s="101">
        <v>9784265912087</v>
      </c>
      <c r="PL1" s="102">
        <v>9784265912179</v>
      </c>
      <c r="PM1" s="101">
        <v>9784033279800</v>
      </c>
      <c r="PN1" s="101">
        <v>9784034170106</v>
      </c>
      <c r="PO1" s="101">
        <v>9784052031113</v>
      </c>
      <c r="PP1" s="102">
        <v>9784769020080</v>
      </c>
      <c r="PQ1" s="101">
        <v>9784337094147</v>
      </c>
      <c r="PR1" s="101">
        <v>9784337094161</v>
      </c>
      <c r="PS1" s="101">
        <v>9784378012018</v>
      </c>
      <c r="PT1" s="102">
        <v>9784097272311</v>
      </c>
      <c r="PU1" s="101">
        <v>9784097272328</v>
      </c>
      <c r="PV1" s="101">
        <v>9784097273837</v>
      </c>
      <c r="PW1" s="101">
        <v>9784805402191</v>
      </c>
      <c r="PX1" s="102">
        <v>9784805400074</v>
      </c>
      <c r="PY1" s="101">
        <v>9784805400326</v>
      </c>
      <c r="PZ1" s="105">
        <v>9784494015542</v>
      </c>
      <c r="QA1" s="105">
        <v>9784494008926</v>
      </c>
      <c r="QB1" s="102">
        <v>9784931129221</v>
      </c>
      <c r="QC1" s="101">
        <v>9784834010510</v>
      </c>
      <c r="QD1" s="101">
        <v>9784591138175</v>
      </c>
      <c r="QE1" s="102">
        <v>9784872906561</v>
      </c>
      <c r="QF1" s="101">
        <v>9784591139790</v>
      </c>
      <c r="QG1" s="105">
        <v>9784001112351</v>
      </c>
      <c r="QH1" s="101">
        <v>9784415014371</v>
      </c>
      <c r="QI1" s="104">
        <v>9784278083309</v>
      </c>
      <c r="QJ1" s="105">
        <v>9784536649995</v>
      </c>
      <c r="QK1" s="104">
        <v>9784586086337</v>
      </c>
    </row>
    <row r="2" spans="1:453" x14ac:dyDescent="0.45">
      <c r="A2" s="10"/>
      <c r="B2" s="11"/>
      <c r="C2" s="11"/>
      <c r="D2" s="11"/>
      <c r="E2" s="11"/>
      <c r="F2" s="11"/>
      <c r="G2" s="11"/>
      <c r="H2" s="11"/>
      <c r="I2" s="11"/>
      <c r="J2" s="12"/>
      <c r="K2" s="12"/>
      <c r="L2" s="12"/>
      <c r="M2" s="12"/>
      <c r="N2" s="11"/>
      <c r="O2" s="11"/>
      <c r="P2" s="11"/>
      <c r="Q2" s="11"/>
      <c r="R2" s="11"/>
      <c r="S2" s="11"/>
      <c r="T2" s="11"/>
      <c r="U2" s="10"/>
      <c r="V2" s="12"/>
      <c r="W2" s="12"/>
      <c r="X2" s="12"/>
      <c r="Y2" s="12"/>
      <c r="Z2" s="12"/>
      <c r="AA2" s="12"/>
      <c r="AB2" s="12"/>
      <c r="AC2" s="12"/>
      <c r="AD2" s="12"/>
      <c r="AE2" s="12"/>
      <c r="AF2" s="12"/>
      <c r="AG2" s="12"/>
      <c r="AH2" s="12"/>
      <c r="AI2" s="12"/>
      <c r="AJ2" s="12"/>
      <c r="AK2" s="12"/>
      <c r="AL2" s="12"/>
      <c r="AM2" s="12"/>
      <c r="AN2" s="12"/>
      <c r="AO2" s="12"/>
      <c r="AP2" s="12"/>
      <c r="AQ2" s="12"/>
      <c r="AR2" s="12"/>
      <c r="AS2" s="248" t="s">
        <v>8319</v>
      </c>
      <c r="AT2" s="12"/>
      <c r="AU2" s="12"/>
      <c r="AV2" s="12"/>
      <c r="AW2" s="12"/>
      <c r="AX2" s="12"/>
      <c r="AY2" s="12"/>
      <c r="AZ2" s="12"/>
      <c r="BA2" s="12"/>
      <c r="BB2" s="12"/>
      <c r="BC2" s="12"/>
      <c r="BD2" s="12"/>
      <c r="BE2" s="12"/>
      <c r="BF2" s="11"/>
      <c r="BG2" s="11"/>
      <c r="BH2" s="11"/>
      <c r="BI2" s="10" t="s">
        <v>684</v>
      </c>
      <c r="BJ2" s="12"/>
      <c r="BK2" s="12"/>
      <c r="BL2" s="12"/>
      <c r="BM2" s="12"/>
      <c r="BN2" s="12"/>
      <c r="BO2" s="12"/>
      <c r="BP2" s="12"/>
      <c r="BQ2" s="12"/>
      <c r="BR2" s="12"/>
      <c r="BS2" s="12"/>
      <c r="BT2" s="12"/>
      <c r="BU2" s="12"/>
      <c r="BV2" s="12"/>
      <c r="BW2" s="13" t="s">
        <v>684</v>
      </c>
      <c r="BX2" s="12"/>
      <c r="BY2" s="12"/>
      <c r="BZ2" s="12"/>
      <c r="CA2" s="12"/>
      <c r="CB2" s="12"/>
      <c r="CC2" s="12"/>
      <c r="CD2" s="12"/>
      <c r="CE2" s="12"/>
      <c r="CF2" s="12"/>
      <c r="CG2" s="12"/>
      <c r="CH2" s="12"/>
      <c r="CI2" s="12"/>
      <c r="CJ2" s="12"/>
      <c r="CK2" s="12"/>
      <c r="CL2" s="11"/>
      <c r="CM2" s="11"/>
      <c r="CN2" s="11"/>
      <c r="CO2" s="11"/>
      <c r="CP2" s="12"/>
      <c r="CQ2" s="12"/>
      <c r="CR2" s="12"/>
      <c r="CS2" s="12"/>
      <c r="CT2" s="11"/>
      <c r="CU2" s="11"/>
      <c r="CV2" s="11"/>
      <c r="CW2" s="11"/>
      <c r="CX2" s="12"/>
      <c r="CY2" s="12"/>
      <c r="CZ2" s="12"/>
      <c r="DA2" s="12"/>
      <c r="DB2" s="12"/>
      <c r="DC2" s="12"/>
      <c r="DD2" s="13"/>
      <c r="DE2" s="13"/>
      <c r="DF2" s="12"/>
      <c r="DG2" s="12"/>
      <c r="DH2" s="12"/>
      <c r="DI2" s="12"/>
      <c r="DJ2" s="12"/>
      <c r="DK2" s="12"/>
      <c r="DL2" s="12"/>
      <c r="DM2" s="12"/>
      <c r="DN2" s="12"/>
      <c r="DO2" s="12"/>
      <c r="DP2" s="12"/>
      <c r="DQ2" s="12"/>
      <c r="DR2" s="12"/>
      <c r="DS2" s="12"/>
      <c r="DT2" s="12"/>
      <c r="DU2" s="12"/>
      <c r="DV2" s="12"/>
      <c r="DW2" s="12"/>
      <c r="DX2" s="12"/>
      <c r="DY2" s="13"/>
      <c r="DZ2" s="13"/>
      <c r="EA2" s="12"/>
      <c r="EB2" s="12"/>
      <c r="EC2" s="12"/>
      <c r="ED2" s="12"/>
      <c r="EE2" s="12"/>
      <c r="EF2" s="12"/>
      <c r="EG2" s="12"/>
      <c r="EH2" s="12"/>
      <c r="EI2" s="12"/>
      <c r="EJ2" s="12"/>
      <c r="EK2" s="12"/>
      <c r="EL2" s="12"/>
      <c r="EM2" s="12"/>
      <c r="EN2" s="13"/>
      <c r="EO2" s="12"/>
      <c r="EP2" s="12"/>
      <c r="EQ2" s="12"/>
      <c r="ER2" s="12"/>
      <c r="ES2" s="13"/>
      <c r="ET2" s="12"/>
      <c r="EU2" s="12"/>
      <c r="EV2" s="12"/>
      <c r="EW2" s="12"/>
      <c r="EX2" s="12"/>
      <c r="EY2" s="12"/>
      <c r="EZ2" s="12"/>
      <c r="FA2" s="13"/>
      <c r="FB2" s="13"/>
      <c r="FC2" s="12"/>
      <c r="FD2" s="12"/>
      <c r="FE2" s="12"/>
      <c r="FF2" s="12"/>
      <c r="FG2" s="12"/>
      <c r="FH2" s="12"/>
      <c r="FI2" s="12"/>
      <c r="FJ2" s="12"/>
      <c r="FK2" s="12"/>
      <c r="FL2" s="12"/>
      <c r="FM2" s="12"/>
      <c r="FN2" s="12"/>
      <c r="FO2" s="12"/>
      <c r="FP2" s="12"/>
      <c r="FQ2" s="12"/>
      <c r="FR2" s="12"/>
      <c r="FS2" s="13"/>
      <c r="FT2" s="13"/>
      <c r="FU2" s="12"/>
      <c r="FV2" s="12"/>
      <c r="FW2" s="12"/>
      <c r="FX2" s="13"/>
      <c r="FY2" s="12"/>
      <c r="FZ2" s="11"/>
      <c r="GA2" s="11"/>
      <c r="GB2" s="10"/>
      <c r="GC2" s="11"/>
      <c r="GD2" s="12"/>
      <c r="GE2" s="12"/>
      <c r="GF2" s="12"/>
      <c r="GG2" s="12"/>
      <c r="GH2" s="12"/>
      <c r="GI2" s="13"/>
      <c r="GJ2" s="13"/>
      <c r="GK2" s="12"/>
      <c r="GL2" s="12"/>
      <c r="GM2" s="12"/>
      <c r="GN2" s="12"/>
      <c r="GO2" s="12"/>
      <c r="GP2" s="10"/>
      <c r="GQ2" s="10"/>
      <c r="GR2" s="11"/>
      <c r="GS2" s="10" t="s">
        <v>8319</v>
      </c>
      <c r="GT2" s="12"/>
      <c r="GU2" s="12"/>
      <c r="GV2" s="12"/>
      <c r="GW2" s="12"/>
      <c r="GX2" s="12"/>
      <c r="GY2" s="12"/>
      <c r="GZ2" s="12"/>
      <c r="HA2" s="12"/>
      <c r="HB2" s="12"/>
      <c r="HC2" s="12"/>
      <c r="HD2" s="12"/>
      <c r="HE2" s="12"/>
      <c r="HF2" s="12"/>
      <c r="HG2" s="12"/>
      <c r="HH2" s="12"/>
      <c r="HI2" s="12"/>
      <c r="HJ2" s="12"/>
      <c r="HK2" s="12"/>
      <c r="HL2" s="12"/>
      <c r="HM2" s="12"/>
      <c r="HN2" s="12"/>
      <c r="HO2" s="12"/>
      <c r="HP2" s="13"/>
      <c r="HQ2" s="13"/>
      <c r="HR2" s="12"/>
      <c r="HS2" s="12"/>
      <c r="HT2" s="13"/>
      <c r="HU2" s="12"/>
      <c r="HV2" s="13" t="s">
        <v>8319</v>
      </c>
      <c r="HW2" s="13"/>
      <c r="HX2" s="12"/>
      <c r="HY2" s="12"/>
      <c r="HZ2" s="13"/>
      <c r="IA2" s="12"/>
      <c r="IB2" s="12"/>
      <c r="IC2" s="12"/>
      <c r="ID2" s="12"/>
      <c r="IE2" s="12"/>
      <c r="IF2" s="12"/>
      <c r="IG2" s="12"/>
      <c r="IH2" s="13" t="s">
        <v>8319</v>
      </c>
      <c r="II2" s="12"/>
      <c r="IJ2" s="12"/>
      <c r="IK2" s="12"/>
      <c r="IL2" s="12"/>
      <c r="IM2" s="12"/>
      <c r="IN2" s="12"/>
      <c r="IO2" s="12"/>
      <c r="IP2" s="12"/>
      <c r="IQ2" s="12"/>
      <c r="IR2" s="12"/>
      <c r="IS2" s="12"/>
      <c r="IT2" s="12"/>
      <c r="IU2" s="12"/>
      <c r="IV2" s="12"/>
      <c r="IW2" s="12"/>
      <c r="IX2" s="12"/>
      <c r="IY2" s="12"/>
      <c r="IZ2" s="12"/>
      <c r="JA2" s="13"/>
      <c r="JB2" s="13"/>
      <c r="JC2" s="13"/>
      <c r="JD2" s="12"/>
      <c r="JE2" s="12"/>
      <c r="JF2" s="12"/>
      <c r="JG2" s="13"/>
      <c r="JH2" s="12"/>
      <c r="JI2" s="12"/>
      <c r="JJ2" s="12"/>
      <c r="JK2" s="12"/>
      <c r="JL2" s="12"/>
      <c r="JM2" s="13" t="s">
        <v>8319</v>
      </c>
      <c r="JN2" s="12"/>
      <c r="JO2" s="12"/>
      <c r="JP2" s="12"/>
      <c r="JQ2" s="12"/>
      <c r="JR2" s="12"/>
      <c r="JS2" s="12"/>
      <c r="JT2" s="12"/>
      <c r="JU2" s="12"/>
      <c r="JV2" s="12"/>
      <c r="JW2" s="12"/>
      <c r="JX2" s="13"/>
      <c r="JY2" s="13"/>
      <c r="JZ2" s="13"/>
      <c r="KA2" s="12"/>
      <c r="KB2" s="12"/>
      <c r="KC2" s="12"/>
      <c r="KD2" s="12"/>
      <c r="KE2" s="12"/>
      <c r="KF2" s="12"/>
      <c r="KG2" s="12"/>
      <c r="KH2" s="12"/>
      <c r="KI2" s="12"/>
      <c r="KJ2" s="11"/>
      <c r="KK2" s="11"/>
      <c r="KL2" s="10" t="s">
        <v>8319</v>
      </c>
      <c r="KM2" s="11"/>
      <c r="KN2" s="12"/>
      <c r="KO2" s="13"/>
      <c r="KP2" s="13" t="s">
        <v>8319</v>
      </c>
      <c r="KQ2" s="12"/>
      <c r="KR2" s="12"/>
      <c r="KS2" s="12"/>
      <c r="KT2" s="12"/>
      <c r="KU2" s="12"/>
      <c r="KV2" s="12"/>
      <c r="KW2" s="12"/>
      <c r="KX2" s="12"/>
      <c r="KY2" s="12"/>
      <c r="KZ2" s="11"/>
      <c r="LA2" s="10"/>
      <c r="LB2" s="10"/>
      <c r="LC2" s="11"/>
      <c r="LD2" s="12"/>
      <c r="LE2" s="12"/>
      <c r="LF2" s="12"/>
      <c r="LG2" s="12"/>
      <c r="LH2" s="12"/>
      <c r="LI2" s="12"/>
      <c r="LJ2" s="13"/>
      <c r="LK2" s="13"/>
      <c r="LL2" s="13"/>
      <c r="LM2" s="12"/>
      <c r="LN2" s="12"/>
      <c r="LO2" s="12"/>
      <c r="LP2" s="13"/>
      <c r="LQ2" s="12"/>
      <c r="LR2" s="12"/>
      <c r="LS2" s="12"/>
      <c r="LT2" s="10"/>
      <c r="LU2" s="10"/>
      <c r="LV2" s="10"/>
      <c r="LW2" s="10"/>
      <c r="LX2" s="10"/>
      <c r="LY2" s="11"/>
      <c r="LZ2" s="11"/>
      <c r="MA2" s="11"/>
      <c r="MB2" s="12"/>
      <c r="MC2" s="12"/>
      <c r="MD2" s="12"/>
      <c r="ME2" s="12"/>
      <c r="MF2" s="12"/>
      <c r="MG2" s="12"/>
      <c r="MH2" s="12"/>
      <c r="MI2" s="12"/>
      <c r="MJ2" s="10"/>
      <c r="MK2" s="11"/>
      <c r="ML2" s="11"/>
      <c r="MM2" s="11"/>
      <c r="MN2" s="12"/>
      <c r="MO2" s="12"/>
      <c r="MP2" s="12"/>
      <c r="MQ2" s="12"/>
      <c r="MR2" s="12"/>
      <c r="MS2" s="12"/>
      <c r="MT2" s="12"/>
      <c r="MU2" s="12"/>
      <c r="MV2" s="11"/>
      <c r="MW2" s="11"/>
      <c r="MX2" s="11"/>
      <c r="MY2" s="10" t="s">
        <v>8319</v>
      </c>
      <c r="MZ2" s="12"/>
      <c r="NA2" s="12"/>
      <c r="NB2" s="12"/>
      <c r="NC2" s="12"/>
      <c r="ND2" s="12"/>
      <c r="NE2" s="12"/>
      <c r="NF2" s="12"/>
      <c r="NG2" s="12"/>
      <c r="NH2" s="13"/>
      <c r="NI2" s="12"/>
      <c r="NJ2" s="12"/>
      <c r="NK2" s="12"/>
      <c r="NL2" s="13"/>
      <c r="NM2" s="13"/>
      <c r="NN2" s="13"/>
      <c r="NO2" s="12"/>
      <c r="NP2" s="12"/>
      <c r="NQ2" s="12"/>
      <c r="NR2" s="12"/>
      <c r="NS2" s="12"/>
      <c r="NT2" s="12"/>
      <c r="NU2" s="12"/>
      <c r="NV2" s="12"/>
      <c r="NW2" s="12"/>
      <c r="NX2" s="12"/>
      <c r="NY2" s="12"/>
      <c r="NZ2" s="12"/>
      <c r="OA2" s="12"/>
      <c r="OB2" s="13"/>
      <c r="OC2" s="12"/>
      <c r="OD2" s="12"/>
      <c r="OE2" s="12"/>
      <c r="OF2" s="12"/>
      <c r="OG2" s="12"/>
      <c r="OH2" s="12"/>
      <c r="OI2" s="12"/>
      <c r="OJ2" s="12"/>
      <c r="OK2" s="13"/>
      <c r="OL2" s="12"/>
      <c r="OM2" s="12"/>
      <c r="ON2" s="13"/>
      <c r="OO2" s="13"/>
      <c r="OP2" s="13" t="s">
        <v>684</v>
      </c>
      <c r="OQ2" s="12"/>
      <c r="OR2" s="12"/>
      <c r="OS2" s="12"/>
      <c r="OT2" s="12"/>
      <c r="OU2" s="12"/>
      <c r="OV2" s="12"/>
      <c r="OW2" s="12"/>
      <c r="OX2" s="12"/>
      <c r="OY2" s="12"/>
      <c r="OZ2" s="12"/>
      <c r="PA2" s="12"/>
      <c r="PB2" s="12"/>
      <c r="PC2" s="12"/>
      <c r="PD2" s="12"/>
      <c r="PE2" s="12"/>
      <c r="PF2" s="12"/>
      <c r="PG2" s="13" t="s">
        <v>8319</v>
      </c>
      <c r="PH2" s="12"/>
      <c r="PI2" s="12"/>
      <c r="PJ2" s="12"/>
      <c r="PK2" s="12"/>
      <c r="PL2" s="12"/>
      <c r="PM2" s="12"/>
      <c r="PN2" s="12"/>
      <c r="PO2" s="12"/>
      <c r="PP2" s="12"/>
      <c r="PQ2" s="12"/>
      <c r="PR2" s="12"/>
      <c r="PS2" s="12"/>
      <c r="PT2" s="10"/>
      <c r="PU2" s="10"/>
      <c r="PV2" s="10"/>
      <c r="PW2" s="10"/>
      <c r="PX2" s="12"/>
      <c r="PY2" s="12"/>
      <c r="PZ2" s="12"/>
      <c r="QA2" s="12"/>
      <c r="QB2" s="12"/>
      <c r="QC2" s="12"/>
      <c r="QD2" s="13"/>
      <c r="QE2" s="12"/>
      <c r="QF2" s="12"/>
      <c r="QG2" s="12"/>
      <c r="QH2" s="12"/>
      <c r="QI2" s="12"/>
      <c r="QJ2" s="12"/>
      <c r="QK2" s="12"/>
    </row>
    <row r="3" spans="1:453" ht="18.600000000000001" thickBot="1" x14ac:dyDescent="0.5">
      <c r="A3" s="10"/>
      <c r="B3" s="11"/>
      <c r="C3" s="11"/>
      <c r="D3" s="11"/>
      <c r="E3" s="11"/>
      <c r="F3" s="11"/>
      <c r="G3" s="11"/>
      <c r="H3" s="11"/>
      <c r="I3" s="11"/>
      <c r="J3" s="12"/>
      <c r="K3" s="12"/>
      <c r="L3" s="12"/>
      <c r="M3" s="12"/>
      <c r="N3" s="11"/>
      <c r="O3" s="11"/>
      <c r="P3" s="11"/>
      <c r="Q3" s="11"/>
      <c r="R3" s="11"/>
      <c r="S3" s="11"/>
      <c r="T3" s="11"/>
      <c r="U3" s="10"/>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1"/>
      <c r="BG3" s="11"/>
      <c r="BH3" s="11"/>
      <c r="BI3" s="10" t="s">
        <v>685</v>
      </c>
      <c r="BJ3" s="12"/>
      <c r="BK3" s="12"/>
      <c r="BL3" s="12"/>
      <c r="BM3" s="12"/>
      <c r="BN3" s="12"/>
      <c r="BO3" s="12"/>
      <c r="BP3" s="12"/>
      <c r="BQ3" s="12"/>
      <c r="BR3" s="12"/>
      <c r="BS3" s="12"/>
      <c r="BT3" s="12"/>
      <c r="BU3" s="12"/>
      <c r="BV3" s="12"/>
      <c r="BW3" s="13" t="s">
        <v>686</v>
      </c>
      <c r="BX3" s="12"/>
      <c r="BY3" s="12"/>
      <c r="BZ3" s="12"/>
      <c r="CA3" s="12"/>
      <c r="CB3" s="12"/>
      <c r="CC3" s="12"/>
      <c r="CD3" s="12"/>
      <c r="CE3" s="12"/>
      <c r="CF3" s="12"/>
      <c r="CG3" s="12"/>
      <c r="CH3" s="12"/>
      <c r="CI3" s="12"/>
      <c r="CJ3" s="12"/>
      <c r="CK3" s="12"/>
      <c r="CL3" s="11"/>
      <c r="CM3" s="11"/>
      <c r="CN3" s="11"/>
      <c r="CO3" s="11"/>
      <c r="CP3" s="12"/>
      <c r="CQ3" s="12"/>
      <c r="CR3" s="12"/>
      <c r="CS3" s="12"/>
      <c r="CT3" s="11"/>
      <c r="CU3" s="11"/>
      <c r="CV3" s="11"/>
      <c r="CW3" s="11"/>
      <c r="CX3" s="12"/>
      <c r="CY3" s="12"/>
      <c r="CZ3" s="12"/>
      <c r="DA3" s="12"/>
      <c r="DB3" s="12"/>
      <c r="DC3" s="12"/>
      <c r="DD3" s="13"/>
      <c r="DE3" s="13"/>
      <c r="DF3" s="12"/>
      <c r="DG3" s="12"/>
      <c r="DH3" s="12"/>
      <c r="DI3" s="12"/>
      <c r="DJ3" s="12"/>
      <c r="DK3" s="12"/>
      <c r="DL3" s="12"/>
      <c r="DM3" s="12"/>
      <c r="DN3" s="12"/>
      <c r="DO3" s="12"/>
      <c r="DP3" s="12"/>
      <c r="DQ3" s="12"/>
      <c r="DR3" s="12"/>
      <c r="DS3" s="12"/>
      <c r="DT3" s="12"/>
      <c r="DU3" s="12"/>
      <c r="DV3" s="12"/>
      <c r="DW3" s="12"/>
      <c r="DX3" s="12"/>
      <c r="DY3" s="13"/>
      <c r="DZ3" s="13"/>
      <c r="EA3" s="12"/>
      <c r="EB3" s="12"/>
      <c r="EC3" s="12"/>
      <c r="ED3" s="12"/>
      <c r="EE3" s="12"/>
      <c r="EF3" s="12"/>
      <c r="EG3" s="12"/>
      <c r="EH3" s="12"/>
      <c r="EI3" s="12"/>
      <c r="EJ3" s="12"/>
      <c r="EK3" s="12"/>
      <c r="EL3" s="12"/>
      <c r="EM3" s="12"/>
      <c r="EN3" s="13"/>
      <c r="EO3" s="12"/>
      <c r="EP3" s="12"/>
      <c r="EQ3" s="12"/>
      <c r="ER3" s="12"/>
      <c r="ES3" s="13"/>
      <c r="ET3" s="12"/>
      <c r="EU3" s="12"/>
      <c r="EV3" s="12"/>
      <c r="EW3" s="12"/>
      <c r="EX3" s="12"/>
      <c r="EY3" s="12"/>
      <c r="EZ3" s="12"/>
      <c r="FA3" s="13"/>
      <c r="FB3" s="13"/>
      <c r="FC3" s="12"/>
      <c r="FD3" s="12"/>
      <c r="FE3" s="12"/>
      <c r="FF3" s="12"/>
      <c r="FG3" s="12"/>
      <c r="FH3" s="12"/>
      <c r="FI3" s="12"/>
      <c r="FJ3" s="12"/>
      <c r="FK3" s="12"/>
      <c r="FL3" s="12"/>
      <c r="FM3" s="12"/>
      <c r="FN3" s="12"/>
      <c r="FO3" s="12"/>
      <c r="FP3" s="12"/>
      <c r="FQ3" s="12"/>
      <c r="FR3" s="12"/>
      <c r="FS3" s="13"/>
      <c r="FT3" s="13"/>
      <c r="FU3" s="12"/>
      <c r="FV3" s="12"/>
      <c r="FW3" s="12"/>
      <c r="FX3" s="13"/>
      <c r="FY3" s="12"/>
      <c r="FZ3" s="11"/>
      <c r="GA3" s="11"/>
      <c r="GB3" s="10"/>
      <c r="GC3" s="11"/>
      <c r="GD3" s="12"/>
      <c r="GE3" s="12"/>
      <c r="GF3" s="12"/>
      <c r="GG3" s="12"/>
      <c r="GH3" s="12"/>
      <c r="GI3" s="13"/>
      <c r="GJ3" s="13"/>
      <c r="GK3" s="12"/>
      <c r="GL3" s="12"/>
      <c r="GM3" s="12"/>
      <c r="GN3" s="12"/>
      <c r="GO3" s="12"/>
      <c r="GP3" s="10"/>
      <c r="GQ3" s="10"/>
      <c r="GR3" s="11"/>
      <c r="GS3" s="11"/>
      <c r="GT3" s="12"/>
      <c r="GU3" s="12"/>
      <c r="GV3" s="12"/>
      <c r="GW3" s="12"/>
      <c r="GX3" s="12"/>
      <c r="GY3" s="12"/>
      <c r="GZ3" s="12"/>
      <c r="HA3" s="12"/>
      <c r="HB3" s="12"/>
      <c r="HC3" s="12"/>
      <c r="HD3" s="12"/>
      <c r="HE3" s="12"/>
      <c r="HF3" s="12"/>
      <c r="HG3" s="12"/>
      <c r="HH3" s="12"/>
      <c r="HI3" s="12"/>
      <c r="HJ3" s="12"/>
      <c r="HK3" s="12"/>
      <c r="HL3" s="12"/>
      <c r="HM3" s="12"/>
      <c r="HN3" s="12"/>
      <c r="HO3" s="12"/>
      <c r="HP3" s="13"/>
      <c r="HQ3" s="13"/>
      <c r="HR3" s="12"/>
      <c r="HS3" s="12"/>
      <c r="HT3" s="13"/>
      <c r="HU3" s="12"/>
      <c r="HV3" s="12"/>
      <c r="HW3" s="13"/>
      <c r="HX3" s="12"/>
      <c r="HY3" s="12"/>
      <c r="HZ3" s="13"/>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3"/>
      <c r="JB3" s="13"/>
      <c r="JC3" s="13"/>
      <c r="JD3" s="12"/>
      <c r="JE3" s="12"/>
      <c r="JF3" s="12"/>
      <c r="JG3" s="13"/>
      <c r="JH3" s="12"/>
      <c r="JI3" s="12"/>
      <c r="JJ3" s="12"/>
      <c r="JK3" s="12"/>
      <c r="JL3" s="12"/>
      <c r="JM3" s="12"/>
      <c r="JN3" s="12"/>
      <c r="JO3" s="12"/>
      <c r="JP3" s="12"/>
      <c r="JQ3" s="12"/>
      <c r="JR3" s="12"/>
      <c r="JS3" s="12"/>
      <c r="JT3" s="12"/>
      <c r="JU3" s="12"/>
      <c r="JV3" s="12"/>
      <c r="JW3" s="12"/>
      <c r="JX3" s="13"/>
      <c r="JY3" s="13"/>
      <c r="JZ3" s="13"/>
      <c r="KA3" s="12"/>
      <c r="KB3" s="12"/>
      <c r="KC3" s="12"/>
      <c r="KD3" s="12"/>
      <c r="KE3" s="12"/>
      <c r="KF3" s="12"/>
      <c r="KG3" s="12"/>
      <c r="KH3" s="12"/>
      <c r="KI3" s="12"/>
      <c r="KJ3" s="11"/>
      <c r="KK3" s="11"/>
      <c r="KL3" s="10"/>
      <c r="KM3" s="11"/>
      <c r="KN3" s="12"/>
      <c r="KO3" s="13"/>
      <c r="KP3" s="12"/>
      <c r="KQ3" s="12"/>
      <c r="KR3" s="12"/>
      <c r="KS3" s="12"/>
      <c r="KT3" s="12"/>
      <c r="KU3" s="12"/>
      <c r="KV3" s="12"/>
      <c r="KW3" s="12"/>
      <c r="KX3" s="12"/>
      <c r="KY3" s="12"/>
      <c r="KZ3" s="11"/>
      <c r="LA3" s="10"/>
      <c r="LB3" s="10"/>
      <c r="LC3" s="11"/>
      <c r="LD3" s="12"/>
      <c r="LE3" s="12"/>
      <c r="LF3" s="12"/>
      <c r="LG3" s="12"/>
      <c r="LH3" s="12"/>
      <c r="LI3" s="12"/>
      <c r="LJ3" s="13"/>
      <c r="LK3" s="13"/>
      <c r="LL3" s="13"/>
      <c r="LM3" s="12"/>
      <c r="LN3" s="12"/>
      <c r="LO3" s="12"/>
      <c r="LP3" s="13"/>
      <c r="LQ3" s="12"/>
      <c r="LR3" s="12"/>
      <c r="LS3" s="12"/>
      <c r="LT3" s="10"/>
      <c r="LU3" s="10"/>
      <c r="LV3" s="10"/>
      <c r="LW3" s="10"/>
      <c r="LX3" s="10"/>
      <c r="LY3" s="11"/>
      <c r="LZ3" s="11"/>
      <c r="MA3" s="11"/>
      <c r="MB3" s="12"/>
      <c r="MC3" s="12"/>
      <c r="MD3" s="12"/>
      <c r="ME3" s="12"/>
      <c r="MF3" s="12"/>
      <c r="MG3" s="12"/>
      <c r="MH3" s="12"/>
      <c r="MI3" s="12"/>
      <c r="MJ3" s="10"/>
      <c r="MK3" s="11"/>
      <c r="ML3" s="11"/>
      <c r="MM3" s="11"/>
      <c r="MN3" s="12"/>
      <c r="MO3" s="12"/>
      <c r="MP3" s="12"/>
      <c r="MQ3" s="12"/>
      <c r="MR3" s="12"/>
      <c r="MS3" s="12"/>
      <c r="MT3" s="12"/>
      <c r="MU3" s="12"/>
      <c r="MV3" s="11"/>
      <c r="MW3" s="11"/>
      <c r="MX3" s="11"/>
      <c r="MY3" s="10"/>
      <c r="MZ3" s="12"/>
      <c r="NA3" s="12"/>
      <c r="NB3" s="12"/>
      <c r="NC3" s="12"/>
      <c r="ND3" s="12"/>
      <c r="NE3" s="12"/>
      <c r="NF3" s="12"/>
      <c r="NG3" s="12"/>
      <c r="NH3" s="13"/>
      <c r="NI3" s="12"/>
      <c r="NJ3" s="12"/>
      <c r="NK3" s="12"/>
      <c r="NL3" s="13"/>
      <c r="NM3" s="13"/>
      <c r="NN3" s="13"/>
      <c r="NO3" s="12"/>
      <c r="NP3" s="12"/>
      <c r="NQ3" s="12"/>
      <c r="NR3" s="12"/>
      <c r="NS3" s="12"/>
      <c r="NT3" s="12"/>
      <c r="NU3" s="12"/>
      <c r="NV3" s="12"/>
      <c r="NW3" s="12"/>
      <c r="NX3" s="12"/>
      <c r="NY3" s="12"/>
      <c r="NZ3" s="12"/>
      <c r="OA3" s="12"/>
      <c r="OB3" s="13"/>
      <c r="OC3" s="12"/>
      <c r="OD3" s="12"/>
      <c r="OE3" s="12"/>
      <c r="OF3" s="12"/>
      <c r="OG3" s="12"/>
      <c r="OH3" s="12"/>
      <c r="OI3" s="12"/>
      <c r="OJ3" s="12"/>
      <c r="OK3" s="13"/>
      <c r="OL3" s="12"/>
      <c r="OM3" s="12"/>
      <c r="ON3" s="13"/>
      <c r="OO3" s="13"/>
      <c r="OP3" s="13" t="s">
        <v>687</v>
      </c>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0"/>
      <c r="PU3" s="10"/>
      <c r="PV3" s="10"/>
      <c r="PW3" s="10"/>
      <c r="PX3" s="12"/>
      <c r="PY3" s="12"/>
      <c r="PZ3" s="12"/>
      <c r="QA3" s="12"/>
      <c r="QB3" s="12"/>
      <c r="QC3" s="12"/>
      <c r="QD3" s="13"/>
      <c r="QE3" s="12"/>
      <c r="QF3" s="12"/>
      <c r="QG3" s="12"/>
      <c r="QH3" s="12"/>
      <c r="QI3" s="12"/>
      <c r="QJ3" s="12"/>
      <c r="QK3" s="12"/>
    </row>
    <row r="4" spans="1:453" ht="45.6" customHeight="1" x14ac:dyDescent="0.45">
      <c r="A4" s="14" t="s">
        <v>666</v>
      </c>
      <c r="B4" s="106" t="s">
        <v>667</v>
      </c>
      <c r="C4" s="106" t="s">
        <v>667</v>
      </c>
      <c r="D4" s="106" t="s">
        <v>667</v>
      </c>
      <c r="E4" s="107" t="s">
        <v>667</v>
      </c>
      <c r="F4" s="106" t="s">
        <v>667</v>
      </c>
      <c r="G4" s="106" t="s">
        <v>667</v>
      </c>
      <c r="H4" s="108" t="s">
        <v>667</v>
      </c>
      <c r="I4" s="109" t="s">
        <v>5848</v>
      </c>
      <c r="J4" s="106" t="s">
        <v>688</v>
      </c>
      <c r="K4" s="106" t="s">
        <v>689</v>
      </c>
      <c r="L4" s="108" t="s">
        <v>689</v>
      </c>
      <c r="M4" s="110" t="s">
        <v>689</v>
      </c>
      <c r="N4" s="106" t="s">
        <v>689</v>
      </c>
      <c r="O4" s="106" t="s">
        <v>690</v>
      </c>
      <c r="P4" s="108" t="s">
        <v>690</v>
      </c>
      <c r="Q4" s="110" t="s">
        <v>690</v>
      </c>
      <c r="R4" s="106" t="s">
        <v>690</v>
      </c>
      <c r="S4" s="106" t="s">
        <v>690</v>
      </c>
      <c r="T4" s="108" t="s">
        <v>690</v>
      </c>
      <c r="U4" s="110" t="s">
        <v>690</v>
      </c>
      <c r="V4" s="106" t="s">
        <v>690</v>
      </c>
      <c r="W4" s="106" t="s">
        <v>690</v>
      </c>
      <c r="X4" s="108" t="s">
        <v>690</v>
      </c>
      <c r="Y4" s="110" t="s">
        <v>690</v>
      </c>
      <c r="Z4" s="106" t="s">
        <v>690</v>
      </c>
      <c r="AA4" s="106" t="s">
        <v>690</v>
      </c>
      <c r="AB4" s="108" t="s">
        <v>690</v>
      </c>
      <c r="AC4" s="110" t="s">
        <v>690</v>
      </c>
      <c r="AD4" s="106" t="s">
        <v>690</v>
      </c>
      <c r="AE4" s="106" t="s">
        <v>690</v>
      </c>
      <c r="AF4" s="108" t="s">
        <v>690</v>
      </c>
      <c r="AG4" s="110" t="s">
        <v>690</v>
      </c>
      <c r="AH4" s="106" t="s">
        <v>690</v>
      </c>
      <c r="AI4" s="106" t="s">
        <v>690</v>
      </c>
      <c r="AJ4" s="108" t="s">
        <v>690</v>
      </c>
      <c r="AK4" s="110" t="s">
        <v>690</v>
      </c>
      <c r="AL4" s="106" t="s">
        <v>690</v>
      </c>
      <c r="AM4" s="106" t="s">
        <v>690</v>
      </c>
      <c r="AN4" s="108" t="s">
        <v>690</v>
      </c>
      <c r="AO4" s="110" t="s">
        <v>690</v>
      </c>
      <c r="AP4" s="106" t="s">
        <v>690</v>
      </c>
      <c r="AQ4" s="106" t="s">
        <v>691</v>
      </c>
      <c r="AR4" s="108" t="s">
        <v>691</v>
      </c>
      <c r="AS4" s="110" t="s">
        <v>691</v>
      </c>
      <c r="AT4" s="106" t="s">
        <v>691</v>
      </c>
      <c r="AU4" s="106" t="s">
        <v>692</v>
      </c>
      <c r="AV4" s="108" t="s">
        <v>693</v>
      </c>
      <c r="AW4" s="110" t="s">
        <v>694</v>
      </c>
      <c r="AX4" s="106" t="s">
        <v>693</v>
      </c>
      <c r="AY4" s="106" t="s">
        <v>695</v>
      </c>
      <c r="AZ4" s="108" t="s">
        <v>697</v>
      </c>
      <c r="BA4" s="110" t="s">
        <v>697</v>
      </c>
      <c r="BB4" s="106" t="s">
        <v>697</v>
      </c>
      <c r="BC4" s="108" t="s">
        <v>697</v>
      </c>
      <c r="BD4" s="111" t="s">
        <v>697</v>
      </c>
      <c r="BE4" s="110" t="s">
        <v>697</v>
      </c>
      <c r="BF4" s="112" t="s">
        <v>712</v>
      </c>
      <c r="BG4" s="108" t="s">
        <v>700</v>
      </c>
      <c r="BH4" s="111" t="s">
        <v>700</v>
      </c>
      <c r="BI4" s="110" t="s">
        <v>700</v>
      </c>
      <c r="BJ4" s="106" t="s">
        <v>700</v>
      </c>
      <c r="BK4" s="108" t="s">
        <v>700</v>
      </c>
      <c r="BL4" s="113" t="s">
        <v>713</v>
      </c>
      <c r="BM4" s="110" t="s">
        <v>702</v>
      </c>
      <c r="BN4" s="114" t="s">
        <v>731</v>
      </c>
      <c r="BO4" s="108" t="s">
        <v>704</v>
      </c>
      <c r="BP4" s="111" t="s">
        <v>705</v>
      </c>
      <c r="BQ4" s="110" t="s">
        <v>705</v>
      </c>
      <c r="BR4" s="106" t="s">
        <v>705</v>
      </c>
      <c r="BS4" s="108" t="s">
        <v>705</v>
      </c>
      <c r="BT4" s="111" t="s">
        <v>705</v>
      </c>
      <c r="BU4" s="110" t="s">
        <v>705</v>
      </c>
      <c r="BV4" s="106" t="s">
        <v>705</v>
      </c>
      <c r="BW4" s="108" t="s">
        <v>705</v>
      </c>
      <c r="BX4" s="111" t="s">
        <v>705</v>
      </c>
      <c r="BY4" s="110" t="s">
        <v>705</v>
      </c>
      <c r="BZ4" s="106" t="s">
        <v>5849</v>
      </c>
      <c r="CA4" s="108" t="s">
        <v>707</v>
      </c>
      <c r="CB4" s="111" t="s">
        <v>707</v>
      </c>
      <c r="CC4" s="110" t="s">
        <v>5849</v>
      </c>
      <c r="CD4" s="106" t="s">
        <v>708</v>
      </c>
      <c r="CE4" s="108" t="s">
        <v>708</v>
      </c>
      <c r="CF4" s="111" t="s">
        <v>708</v>
      </c>
      <c r="CG4" s="110" t="s">
        <v>708</v>
      </c>
      <c r="CH4" s="106" t="s">
        <v>708</v>
      </c>
      <c r="CI4" s="108" t="s">
        <v>708</v>
      </c>
      <c r="CJ4" s="111" t="s">
        <v>708</v>
      </c>
      <c r="CK4" s="110" t="s">
        <v>709</v>
      </c>
      <c r="CL4" s="106" t="s">
        <v>709</v>
      </c>
      <c r="CM4" s="108" t="s">
        <v>5850</v>
      </c>
      <c r="CN4" s="111" t="s">
        <v>710</v>
      </c>
      <c r="CO4" s="109" t="s">
        <v>5851</v>
      </c>
      <c r="CP4" s="115" t="s">
        <v>5852</v>
      </c>
      <c r="CQ4" s="108" t="s">
        <v>5853</v>
      </c>
      <c r="CR4" s="111" t="s">
        <v>715</v>
      </c>
      <c r="CS4" s="110" t="s">
        <v>5854</v>
      </c>
      <c r="CT4" s="106" t="s">
        <v>667</v>
      </c>
      <c r="CU4" s="115" t="s">
        <v>667</v>
      </c>
      <c r="CV4" s="106" t="s">
        <v>667</v>
      </c>
      <c r="CW4" s="107" t="s">
        <v>667</v>
      </c>
      <c r="CX4" s="106" t="s">
        <v>719</v>
      </c>
      <c r="CY4" s="106" t="s">
        <v>719</v>
      </c>
      <c r="CZ4" s="106" t="s">
        <v>720</v>
      </c>
      <c r="DA4" s="116" t="s">
        <v>720</v>
      </c>
      <c r="DB4" s="106" t="s">
        <v>690</v>
      </c>
      <c r="DC4" s="106" t="s">
        <v>690</v>
      </c>
      <c r="DD4" s="106" t="s">
        <v>690</v>
      </c>
      <c r="DE4" s="116" t="s">
        <v>690</v>
      </c>
      <c r="DF4" s="106" t="s">
        <v>690</v>
      </c>
      <c r="DG4" s="106" t="s">
        <v>690</v>
      </c>
      <c r="DH4" s="106" t="s">
        <v>690</v>
      </c>
      <c r="DI4" s="116" t="s">
        <v>721</v>
      </c>
      <c r="DJ4" s="106" t="s">
        <v>692</v>
      </c>
      <c r="DK4" s="106" t="s">
        <v>692</v>
      </c>
      <c r="DL4" s="106" t="s">
        <v>692</v>
      </c>
      <c r="DM4" s="116" t="s">
        <v>692</v>
      </c>
      <c r="DN4" s="106" t="s">
        <v>722</v>
      </c>
      <c r="DO4" s="106" t="s">
        <v>693</v>
      </c>
      <c r="DP4" s="106" t="s">
        <v>693</v>
      </c>
      <c r="DQ4" s="116" t="s">
        <v>693</v>
      </c>
      <c r="DR4" s="106" t="s">
        <v>697</v>
      </c>
      <c r="DS4" s="106" t="s">
        <v>697</v>
      </c>
      <c r="DT4" s="106" t="s">
        <v>697</v>
      </c>
      <c r="DU4" s="116" t="s">
        <v>5855</v>
      </c>
      <c r="DV4" s="115" t="s">
        <v>5856</v>
      </c>
      <c r="DW4" s="106" t="s">
        <v>723</v>
      </c>
      <c r="DX4" s="106" t="s">
        <v>723</v>
      </c>
      <c r="DY4" s="116" t="s">
        <v>699</v>
      </c>
      <c r="DZ4" s="115" t="s">
        <v>5857</v>
      </c>
      <c r="EA4" s="106" t="s">
        <v>700</v>
      </c>
      <c r="EB4" s="106" t="s">
        <v>700</v>
      </c>
      <c r="EC4" s="116" t="s">
        <v>716</v>
      </c>
      <c r="ED4" s="106" t="s">
        <v>714</v>
      </c>
      <c r="EE4" s="115" t="s">
        <v>5858</v>
      </c>
      <c r="EF4" s="106" t="s">
        <v>702</v>
      </c>
      <c r="EG4" s="116" t="s">
        <v>702</v>
      </c>
      <c r="EH4" s="106" t="s">
        <v>705</v>
      </c>
      <c r="EI4" s="106" t="s">
        <v>705</v>
      </c>
      <c r="EJ4" s="106" t="s">
        <v>705</v>
      </c>
      <c r="EK4" s="116" t="s">
        <v>705</v>
      </c>
      <c r="EL4" s="106" t="s">
        <v>705</v>
      </c>
      <c r="EM4" s="106" t="s">
        <v>705</v>
      </c>
      <c r="EN4" s="106" t="s">
        <v>705</v>
      </c>
      <c r="EO4" s="116" t="s">
        <v>705</v>
      </c>
      <c r="EP4" s="106" t="s">
        <v>5859</v>
      </c>
      <c r="EQ4" s="106" t="s">
        <v>725</v>
      </c>
      <c r="ER4" s="115" t="s">
        <v>725</v>
      </c>
      <c r="ES4" s="115" t="s">
        <v>725</v>
      </c>
      <c r="ET4" s="106" t="s">
        <v>726</v>
      </c>
      <c r="EU4" s="106" t="s">
        <v>726</v>
      </c>
      <c r="EV4" s="106" t="s">
        <v>726</v>
      </c>
      <c r="EW4" s="116" t="s">
        <v>727</v>
      </c>
      <c r="EX4" s="106" t="s">
        <v>718</v>
      </c>
      <c r="EY4" s="106" t="s">
        <v>5860</v>
      </c>
      <c r="EZ4" s="115" t="s">
        <v>5860</v>
      </c>
      <c r="FA4" s="115" t="s">
        <v>5860</v>
      </c>
      <c r="FB4" s="110" t="s">
        <v>5861</v>
      </c>
      <c r="FC4" s="106" t="s">
        <v>667</v>
      </c>
      <c r="FD4" s="106" t="s">
        <v>667</v>
      </c>
      <c r="FE4" s="106" t="s">
        <v>667</v>
      </c>
      <c r="FF4" s="116" t="s">
        <v>667</v>
      </c>
      <c r="FG4" s="106" t="s">
        <v>667</v>
      </c>
      <c r="FH4" s="106" t="s">
        <v>667</v>
      </c>
      <c r="FI4" s="106" t="s">
        <v>667</v>
      </c>
      <c r="FJ4" s="117" t="s">
        <v>5862</v>
      </c>
      <c r="FK4" s="106" t="s">
        <v>690</v>
      </c>
      <c r="FL4" s="106" t="s">
        <v>690</v>
      </c>
      <c r="FM4" s="106" t="s">
        <v>690</v>
      </c>
      <c r="FN4" s="116" t="s">
        <v>690</v>
      </c>
      <c r="FO4" s="106" t="s">
        <v>690</v>
      </c>
      <c r="FP4" s="106" t="s">
        <v>690</v>
      </c>
      <c r="FQ4" s="106" t="s">
        <v>690</v>
      </c>
      <c r="FR4" s="116" t="s">
        <v>690</v>
      </c>
      <c r="FS4" s="106" t="s">
        <v>711</v>
      </c>
      <c r="FT4" s="115" t="s">
        <v>5863</v>
      </c>
      <c r="FU4" s="106" t="s">
        <v>691</v>
      </c>
      <c r="FV4" s="117" t="s">
        <v>5864</v>
      </c>
      <c r="FW4" s="106" t="s">
        <v>697</v>
      </c>
      <c r="FX4" s="106" t="s">
        <v>697</v>
      </c>
      <c r="FY4" s="106" t="s">
        <v>697</v>
      </c>
      <c r="FZ4" s="116" t="s">
        <v>733</v>
      </c>
      <c r="GA4" s="115" t="s">
        <v>5865</v>
      </c>
      <c r="GB4" s="106" t="s">
        <v>731</v>
      </c>
      <c r="GC4" s="106" t="s">
        <v>731</v>
      </c>
      <c r="GD4" s="116" t="s">
        <v>731</v>
      </c>
      <c r="GE4" s="106" t="s">
        <v>731</v>
      </c>
      <c r="GF4" s="106" t="s">
        <v>701</v>
      </c>
      <c r="GG4" s="106" t="s">
        <v>734</v>
      </c>
      <c r="GH4" s="116" t="s">
        <v>734</v>
      </c>
      <c r="GI4" s="106" t="s">
        <v>734</v>
      </c>
      <c r="GJ4" s="106" t="s">
        <v>705</v>
      </c>
      <c r="GK4" s="106" t="s">
        <v>705</v>
      </c>
      <c r="GL4" s="116" t="s">
        <v>705</v>
      </c>
      <c r="GM4" s="106" t="s">
        <v>705</v>
      </c>
      <c r="GN4" s="106" t="s">
        <v>705</v>
      </c>
      <c r="GO4" s="106" t="s">
        <v>705</v>
      </c>
      <c r="GP4" s="116" t="s">
        <v>708</v>
      </c>
      <c r="GQ4" s="115" t="s">
        <v>5866</v>
      </c>
      <c r="GR4" s="115" t="s">
        <v>5867</v>
      </c>
      <c r="GS4" s="115" t="s">
        <v>5866</v>
      </c>
      <c r="GT4" s="118" t="s">
        <v>9521</v>
      </c>
      <c r="GU4" s="110" t="s">
        <v>735</v>
      </c>
      <c r="GV4" s="106" t="s">
        <v>667</v>
      </c>
      <c r="GW4" s="106" t="s">
        <v>667</v>
      </c>
      <c r="GX4" s="106" t="s">
        <v>690</v>
      </c>
      <c r="GY4" s="116" t="s">
        <v>690</v>
      </c>
      <c r="GZ4" s="106" t="s">
        <v>5868</v>
      </c>
      <c r="HA4" s="106" t="s">
        <v>693</v>
      </c>
      <c r="HB4" s="106" t="s">
        <v>5869</v>
      </c>
      <c r="HC4" s="117" t="s">
        <v>5870</v>
      </c>
      <c r="HD4" s="106" t="s">
        <v>716</v>
      </c>
      <c r="HE4" s="106" t="s">
        <v>716</v>
      </c>
      <c r="HF4" s="106" t="s">
        <v>5858</v>
      </c>
      <c r="HG4" s="116" t="s">
        <v>717</v>
      </c>
      <c r="HH4" s="115" t="s">
        <v>5871</v>
      </c>
      <c r="HI4" s="106" t="s">
        <v>5872</v>
      </c>
      <c r="HJ4" s="106" t="s">
        <v>701</v>
      </c>
      <c r="HK4" s="116" t="s">
        <v>702</v>
      </c>
      <c r="HL4" s="106" t="s">
        <v>705</v>
      </c>
      <c r="HM4" s="106" t="s">
        <v>705</v>
      </c>
      <c r="HN4" s="106" t="s">
        <v>705</v>
      </c>
      <c r="HO4" s="116" t="s">
        <v>705</v>
      </c>
      <c r="HP4" s="106" t="s">
        <v>705</v>
      </c>
      <c r="HQ4" s="106" t="s">
        <v>705</v>
      </c>
      <c r="HR4" s="106" t="s">
        <v>705</v>
      </c>
      <c r="HS4" s="116" t="s">
        <v>705</v>
      </c>
      <c r="HT4" s="106" t="s">
        <v>705</v>
      </c>
      <c r="HU4" s="115" t="s">
        <v>5873</v>
      </c>
      <c r="HV4" s="106" t="s">
        <v>5874</v>
      </c>
      <c r="HW4" s="116" t="s">
        <v>709</v>
      </c>
      <c r="HX4" s="106" t="s">
        <v>5875</v>
      </c>
      <c r="HY4" s="106" t="s">
        <v>5876</v>
      </c>
      <c r="HZ4" s="110" t="s">
        <v>5877</v>
      </c>
      <c r="IA4" s="106" t="s">
        <v>667</v>
      </c>
      <c r="IB4" s="106" t="s">
        <v>688</v>
      </c>
      <c r="IC4" s="106" t="s">
        <v>688</v>
      </c>
      <c r="ID4" s="116" t="s">
        <v>689</v>
      </c>
      <c r="IE4" s="106" t="s">
        <v>689</v>
      </c>
      <c r="IF4" s="106" t="s">
        <v>5878</v>
      </c>
      <c r="IG4" s="106" t="s">
        <v>690</v>
      </c>
      <c r="IH4" s="116" t="s">
        <v>729</v>
      </c>
      <c r="II4" s="106" t="s">
        <v>729</v>
      </c>
      <c r="IJ4" s="106" t="s">
        <v>5879</v>
      </c>
      <c r="IK4" s="115" t="s">
        <v>5879</v>
      </c>
      <c r="IL4" s="116" t="s">
        <v>697</v>
      </c>
      <c r="IM4" s="106" t="s">
        <v>5855</v>
      </c>
      <c r="IN4" s="115" t="s">
        <v>5855</v>
      </c>
      <c r="IO4" s="115" t="s">
        <v>5869</v>
      </c>
      <c r="IP4" s="116" t="s">
        <v>730</v>
      </c>
      <c r="IQ4" s="115" t="s">
        <v>5880</v>
      </c>
      <c r="IR4" s="106" t="s">
        <v>731</v>
      </c>
      <c r="IS4" s="106" t="s">
        <v>731</v>
      </c>
      <c r="IT4" s="116" t="s">
        <v>731</v>
      </c>
      <c r="IU4" s="106" t="s">
        <v>731</v>
      </c>
      <c r="IV4" s="106" t="s">
        <v>731</v>
      </c>
      <c r="IW4" s="106" t="s">
        <v>731</v>
      </c>
      <c r="IX4" s="116" t="s">
        <v>731</v>
      </c>
      <c r="IY4" s="106" t="s">
        <v>731</v>
      </c>
      <c r="IZ4" s="106" t="s">
        <v>731</v>
      </c>
      <c r="JA4" s="115" t="s">
        <v>703</v>
      </c>
      <c r="JB4" s="116" t="s">
        <v>705</v>
      </c>
      <c r="JC4" s="106" t="s">
        <v>705</v>
      </c>
      <c r="JD4" s="115" t="s">
        <v>5881</v>
      </c>
      <c r="JE4" s="106" t="s">
        <v>705</v>
      </c>
      <c r="JF4" s="116" t="s">
        <v>705</v>
      </c>
      <c r="JG4" s="106" t="s">
        <v>705</v>
      </c>
      <c r="JH4" s="106" t="s">
        <v>705</v>
      </c>
      <c r="JI4" s="106" t="s">
        <v>705</v>
      </c>
      <c r="JJ4" s="110" t="s">
        <v>705</v>
      </c>
      <c r="JK4" s="106" t="s">
        <v>705</v>
      </c>
      <c r="JL4" s="106" t="s">
        <v>705</v>
      </c>
      <c r="JM4" s="106" t="s">
        <v>706</v>
      </c>
      <c r="JN4" s="109" t="s">
        <v>5882</v>
      </c>
      <c r="JO4" s="115" t="s">
        <v>5883</v>
      </c>
      <c r="JP4" s="106" t="s">
        <v>732</v>
      </c>
      <c r="JQ4" s="115" t="s">
        <v>5884</v>
      </c>
      <c r="JR4" s="109" t="s">
        <v>5885</v>
      </c>
      <c r="JS4" s="109" t="s">
        <v>5886</v>
      </c>
      <c r="JT4" s="106" t="s">
        <v>667</v>
      </c>
      <c r="JU4" s="106" t="s">
        <v>690</v>
      </c>
      <c r="JV4" s="116" t="s">
        <v>736</v>
      </c>
      <c r="JW4" s="106" t="s">
        <v>736</v>
      </c>
      <c r="JX4" s="106" t="s">
        <v>5879</v>
      </c>
      <c r="JY4" s="106" t="s">
        <v>5879</v>
      </c>
      <c r="JZ4" s="116" t="s">
        <v>697</v>
      </c>
      <c r="KA4" s="106" t="s">
        <v>697</v>
      </c>
      <c r="KB4" s="106" t="s">
        <v>697</v>
      </c>
      <c r="KC4" s="106" t="s">
        <v>5888</v>
      </c>
      <c r="KD4" s="117" t="s">
        <v>5889</v>
      </c>
      <c r="KE4" s="106" t="s">
        <v>730</v>
      </c>
      <c r="KF4" s="106" t="s">
        <v>730</v>
      </c>
      <c r="KG4" s="106" t="s">
        <v>5890</v>
      </c>
      <c r="KH4" s="116" t="s">
        <v>714</v>
      </c>
      <c r="KI4" s="106" t="s">
        <v>714</v>
      </c>
      <c r="KJ4" s="106" t="s">
        <v>714</v>
      </c>
      <c r="KK4" s="106" t="s">
        <v>714</v>
      </c>
      <c r="KL4" s="116" t="s">
        <v>714</v>
      </c>
      <c r="KM4" s="106" t="s">
        <v>714</v>
      </c>
      <c r="KN4" s="106" t="s">
        <v>714</v>
      </c>
      <c r="KO4" s="106" t="s">
        <v>705</v>
      </c>
      <c r="KP4" s="116" t="s">
        <v>5882</v>
      </c>
      <c r="KQ4" s="106" t="s">
        <v>737</v>
      </c>
      <c r="KR4" s="115" t="s">
        <v>5891</v>
      </c>
      <c r="KS4" s="106" t="s">
        <v>738</v>
      </c>
      <c r="KT4" s="116" t="s">
        <v>5892</v>
      </c>
      <c r="KU4" s="106" t="s">
        <v>667</v>
      </c>
      <c r="KV4" s="106" t="s">
        <v>667</v>
      </c>
      <c r="KW4" s="106" t="s">
        <v>667</v>
      </c>
      <c r="KX4" s="116" t="s">
        <v>5878</v>
      </c>
      <c r="KY4" s="115" t="s">
        <v>5893</v>
      </c>
      <c r="KZ4" s="106" t="s">
        <v>5878</v>
      </c>
      <c r="LA4" s="106" t="s">
        <v>691</v>
      </c>
      <c r="LB4" s="117" t="s">
        <v>5894</v>
      </c>
      <c r="LC4" s="106" t="s">
        <v>693</v>
      </c>
      <c r="LD4" s="106" t="s">
        <v>693</v>
      </c>
      <c r="LE4" s="106" t="s">
        <v>696</v>
      </c>
      <c r="LF4" s="116" t="s">
        <v>696</v>
      </c>
      <c r="LG4" s="106" t="s">
        <v>696</v>
      </c>
      <c r="LH4" s="106" t="s">
        <v>696</v>
      </c>
      <c r="LI4" s="106" t="s">
        <v>742</v>
      </c>
      <c r="LJ4" s="116" t="s">
        <v>733</v>
      </c>
      <c r="LK4" s="106" t="s">
        <v>733</v>
      </c>
      <c r="LL4" s="106" t="s">
        <v>5869</v>
      </c>
      <c r="LM4" s="106" t="s">
        <v>701</v>
      </c>
      <c r="LN4" s="116" t="s">
        <v>701</v>
      </c>
      <c r="LO4" s="106" t="s">
        <v>701</v>
      </c>
      <c r="LP4" s="106" t="s">
        <v>704</v>
      </c>
      <c r="LQ4" s="106" t="s">
        <v>5881</v>
      </c>
      <c r="LR4" s="116" t="s">
        <v>5895</v>
      </c>
      <c r="LS4" s="106" t="s">
        <v>5895</v>
      </c>
      <c r="LT4" s="106" t="s">
        <v>5896</v>
      </c>
      <c r="LU4" s="106" t="s">
        <v>5895</v>
      </c>
      <c r="LV4" s="116" t="s">
        <v>724</v>
      </c>
      <c r="LW4" s="115" t="s">
        <v>5897</v>
      </c>
      <c r="LX4" s="115" t="s">
        <v>5897</v>
      </c>
      <c r="LY4" s="106" t="s">
        <v>743</v>
      </c>
      <c r="LZ4" s="116" t="s">
        <v>5898</v>
      </c>
      <c r="MA4" s="119" t="s">
        <v>5899</v>
      </c>
      <c r="MB4" s="106" t="s">
        <v>667</v>
      </c>
      <c r="MC4" s="106" t="s">
        <v>667</v>
      </c>
      <c r="MD4" s="106" t="s">
        <v>719</v>
      </c>
      <c r="ME4" s="116" t="s">
        <v>690</v>
      </c>
      <c r="MF4" s="106" t="s">
        <v>690</v>
      </c>
      <c r="MG4" s="106" t="s">
        <v>728</v>
      </c>
      <c r="MH4" s="106" t="s">
        <v>691</v>
      </c>
      <c r="MI4" s="116" t="s">
        <v>691</v>
      </c>
      <c r="MJ4" s="106" t="s">
        <v>691</v>
      </c>
      <c r="MK4" s="106" t="s">
        <v>5900</v>
      </c>
      <c r="ML4" s="106" t="s">
        <v>691</v>
      </c>
      <c r="MM4" s="116" t="s">
        <v>5900</v>
      </c>
      <c r="MN4" s="115" t="s">
        <v>691</v>
      </c>
      <c r="MO4" s="106" t="s">
        <v>744</v>
      </c>
      <c r="MP4" s="106" t="s">
        <v>692</v>
      </c>
      <c r="MQ4" s="117" t="s">
        <v>744</v>
      </c>
      <c r="MR4" s="106" t="s">
        <v>5901</v>
      </c>
      <c r="MS4" s="106" t="s">
        <v>5902</v>
      </c>
      <c r="MT4" s="115" t="s">
        <v>5903</v>
      </c>
      <c r="MU4" s="116" t="s">
        <v>5904</v>
      </c>
      <c r="MV4" s="106" t="s">
        <v>700</v>
      </c>
      <c r="MW4" s="106" t="s">
        <v>703</v>
      </c>
      <c r="MX4" s="115" t="s">
        <v>702</v>
      </c>
      <c r="MY4" s="116" t="s">
        <v>5905</v>
      </c>
      <c r="MZ4" s="110" t="s">
        <v>5906</v>
      </c>
      <c r="NA4" s="106" t="s">
        <v>719</v>
      </c>
      <c r="NB4" s="115" t="s">
        <v>5907</v>
      </c>
      <c r="NC4" s="106" t="s">
        <v>690</v>
      </c>
      <c r="ND4" s="117" t="s">
        <v>711</v>
      </c>
      <c r="NE4" s="115" t="s">
        <v>711</v>
      </c>
      <c r="NF4" s="106" t="s">
        <v>744</v>
      </c>
      <c r="NG4" s="115" t="s">
        <v>722</v>
      </c>
      <c r="NH4" s="117" t="s">
        <v>722</v>
      </c>
      <c r="NI4" s="115" t="s">
        <v>5908</v>
      </c>
      <c r="NJ4" s="106" t="s">
        <v>745</v>
      </c>
      <c r="NK4" s="106" t="s">
        <v>745</v>
      </c>
      <c r="NL4" s="116" t="s">
        <v>745</v>
      </c>
      <c r="NM4" s="115" t="s">
        <v>5909</v>
      </c>
      <c r="NN4" s="115" t="s">
        <v>5909</v>
      </c>
      <c r="NO4" s="106" t="s">
        <v>699</v>
      </c>
      <c r="NP4" s="117" t="s">
        <v>5910</v>
      </c>
      <c r="NQ4" s="115" t="s">
        <v>5911</v>
      </c>
      <c r="NR4" s="106" t="s">
        <v>716</v>
      </c>
      <c r="NS4" s="115" t="s">
        <v>5912</v>
      </c>
      <c r="NT4" s="116" t="s">
        <v>5886</v>
      </c>
      <c r="NU4" s="115" t="s">
        <v>5913</v>
      </c>
      <c r="NV4" s="106" t="s">
        <v>746</v>
      </c>
      <c r="NW4" s="106" t="s">
        <v>746</v>
      </c>
      <c r="NX4" s="117" t="s">
        <v>5914</v>
      </c>
      <c r="NY4" s="106" t="s">
        <v>690</v>
      </c>
      <c r="NZ4" s="106" t="s">
        <v>690</v>
      </c>
      <c r="OA4" s="106" t="s">
        <v>690</v>
      </c>
      <c r="OB4" s="117" t="s">
        <v>5915</v>
      </c>
      <c r="OC4" s="115" t="s">
        <v>5899</v>
      </c>
      <c r="OD4" s="106" t="s">
        <v>691</v>
      </c>
      <c r="OE4" s="115" t="s">
        <v>5868</v>
      </c>
      <c r="OF4" s="116" t="s">
        <v>691</v>
      </c>
      <c r="OG4" s="106" t="s">
        <v>5916</v>
      </c>
      <c r="OH4" s="106" t="s">
        <v>698</v>
      </c>
      <c r="OI4" s="106" t="s">
        <v>714</v>
      </c>
      <c r="OJ4" s="116" t="s">
        <v>705</v>
      </c>
      <c r="OK4" s="106" t="s">
        <v>705</v>
      </c>
      <c r="OL4" s="115" t="s">
        <v>5917</v>
      </c>
      <c r="OM4" s="106" t="s">
        <v>709</v>
      </c>
      <c r="ON4" s="116" t="s">
        <v>741</v>
      </c>
      <c r="OO4" s="115" t="s">
        <v>5918</v>
      </c>
      <c r="OP4" s="115" t="s">
        <v>5919</v>
      </c>
      <c r="OQ4" s="106" t="s">
        <v>5920</v>
      </c>
      <c r="OR4" s="116" t="s">
        <v>5921</v>
      </c>
      <c r="OS4" s="115" t="s">
        <v>5921</v>
      </c>
      <c r="OT4" s="109" t="s">
        <v>5922</v>
      </c>
      <c r="OU4" s="115" t="s">
        <v>5923</v>
      </c>
      <c r="OV4" s="115" t="s">
        <v>5924</v>
      </c>
      <c r="OW4" s="115" t="s">
        <v>5924</v>
      </c>
      <c r="OX4" s="117" t="s">
        <v>5925</v>
      </c>
      <c r="OY4" s="106" t="s">
        <v>730</v>
      </c>
      <c r="OZ4" s="114" t="s">
        <v>5926</v>
      </c>
      <c r="PA4" s="106" t="s">
        <v>748</v>
      </c>
      <c r="PB4" s="116" t="s">
        <v>705</v>
      </c>
      <c r="PC4" s="115" t="s">
        <v>5927</v>
      </c>
      <c r="PD4" s="115" t="s">
        <v>5928</v>
      </c>
      <c r="PE4" s="115" t="s">
        <v>5928</v>
      </c>
      <c r="PF4" s="117" t="s">
        <v>5928</v>
      </c>
      <c r="PG4" s="106" t="s">
        <v>5929</v>
      </c>
      <c r="PH4" s="109" t="s">
        <v>5930</v>
      </c>
      <c r="PI4" s="106" t="s">
        <v>689</v>
      </c>
      <c r="PJ4" s="106" t="s">
        <v>689</v>
      </c>
      <c r="PK4" s="106" t="s">
        <v>689</v>
      </c>
      <c r="PL4" s="116" t="s">
        <v>689</v>
      </c>
      <c r="PM4" s="106" t="s">
        <v>690</v>
      </c>
      <c r="PN4" s="106" t="s">
        <v>690</v>
      </c>
      <c r="PO4" s="106" t="s">
        <v>5887</v>
      </c>
      <c r="PP4" s="116" t="s">
        <v>695</v>
      </c>
      <c r="PQ4" s="106" t="s">
        <v>5916</v>
      </c>
      <c r="PR4" s="106" t="s">
        <v>5916</v>
      </c>
      <c r="PS4" s="106" t="s">
        <v>739</v>
      </c>
      <c r="PT4" s="116" t="s">
        <v>699</v>
      </c>
      <c r="PU4" s="106" t="s">
        <v>699</v>
      </c>
      <c r="PV4" s="106" t="s">
        <v>699</v>
      </c>
      <c r="PW4" s="106" t="s">
        <v>730</v>
      </c>
      <c r="PX4" s="116" t="s">
        <v>730</v>
      </c>
      <c r="PY4" s="114" t="s">
        <v>730</v>
      </c>
      <c r="PZ4" s="115" t="s">
        <v>5931</v>
      </c>
      <c r="QA4" s="115" t="s">
        <v>5932</v>
      </c>
      <c r="QB4" s="116" t="s">
        <v>5890</v>
      </c>
      <c r="QC4" s="106" t="s">
        <v>705</v>
      </c>
      <c r="QD4" s="106" t="s">
        <v>5933</v>
      </c>
      <c r="QE4" s="116" t="s">
        <v>740</v>
      </c>
      <c r="QF4" s="106" t="s">
        <v>5933</v>
      </c>
      <c r="QG4" s="115" t="s">
        <v>5934</v>
      </c>
      <c r="QH4" s="106" t="s">
        <v>747</v>
      </c>
      <c r="QI4" s="117" t="s">
        <v>5935</v>
      </c>
      <c r="QJ4" s="115" t="s">
        <v>458</v>
      </c>
      <c r="QK4" s="109" t="s">
        <v>5936</v>
      </c>
    </row>
    <row r="5" spans="1:453" ht="45.6" customHeight="1" x14ac:dyDescent="0.45">
      <c r="A5" s="15" t="s">
        <v>0</v>
      </c>
      <c r="B5" s="120" t="s">
        <v>749</v>
      </c>
      <c r="C5" s="121" t="s">
        <v>750</v>
      </c>
      <c r="D5" s="120" t="s">
        <v>5937</v>
      </c>
      <c r="E5" s="122" t="s">
        <v>753</v>
      </c>
      <c r="F5" s="121" t="s">
        <v>816</v>
      </c>
      <c r="G5" s="120" t="s">
        <v>5938</v>
      </c>
      <c r="H5" s="123" t="s">
        <v>817</v>
      </c>
      <c r="I5" s="124" t="s">
        <v>5939</v>
      </c>
      <c r="J5" s="121" t="s">
        <v>754</v>
      </c>
      <c r="K5" s="120" t="s">
        <v>8320</v>
      </c>
      <c r="L5" s="123" t="s">
        <v>754</v>
      </c>
      <c r="M5" s="125" t="s">
        <v>8321</v>
      </c>
      <c r="N5" s="121" t="s">
        <v>755</v>
      </c>
      <c r="O5" s="120" t="s">
        <v>5940</v>
      </c>
      <c r="P5" s="123" t="s">
        <v>756</v>
      </c>
      <c r="Q5" s="125" t="s">
        <v>757</v>
      </c>
      <c r="R5" s="120" t="s">
        <v>758</v>
      </c>
      <c r="S5" s="120" t="s">
        <v>5941</v>
      </c>
      <c r="T5" s="123" t="s">
        <v>759</v>
      </c>
      <c r="U5" s="125" t="s">
        <v>760</v>
      </c>
      <c r="V5" s="121" t="s">
        <v>761</v>
      </c>
      <c r="W5" s="120" t="s">
        <v>5942</v>
      </c>
      <c r="X5" s="123" t="s">
        <v>762</v>
      </c>
      <c r="Y5" s="126" t="s">
        <v>763</v>
      </c>
      <c r="Z5" s="121" t="s">
        <v>764</v>
      </c>
      <c r="AA5" s="121" t="s">
        <v>5943</v>
      </c>
      <c r="AB5" s="127" t="s">
        <v>765</v>
      </c>
      <c r="AC5" s="126" t="s">
        <v>766</v>
      </c>
      <c r="AD5" s="121" t="s">
        <v>766</v>
      </c>
      <c r="AE5" s="120" t="s">
        <v>5944</v>
      </c>
      <c r="AF5" s="123" t="s">
        <v>767</v>
      </c>
      <c r="AG5" s="126" t="s">
        <v>766</v>
      </c>
      <c r="AH5" s="120" t="s">
        <v>768</v>
      </c>
      <c r="AI5" s="120" t="s">
        <v>5945</v>
      </c>
      <c r="AJ5" s="123" t="s">
        <v>769</v>
      </c>
      <c r="AK5" s="125" t="s">
        <v>770</v>
      </c>
      <c r="AL5" s="121" t="s">
        <v>771</v>
      </c>
      <c r="AM5" s="120" t="s">
        <v>5946</v>
      </c>
      <c r="AN5" s="123" t="s">
        <v>772</v>
      </c>
      <c r="AO5" s="125" t="s">
        <v>773</v>
      </c>
      <c r="AP5" s="121" t="s">
        <v>774</v>
      </c>
      <c r="AQ5" s="120" t="s">
        <v>5947</v>
      </c>
      <c r="AR5" s="123" t="s">
        <v>776</v>
      </c>
      <c r="AS5" s="125" t="s">
        <v>777</v>
      </c>
      <c r="AT5" s="121" t="s">
        <v>778</v>
      </c>
      <c r="AU5" s="120" t="s">
        <v>5948</v>
      </c>
      <c r="AV5" s="123" t="s">
        <v>779</v>
      </c>
      <c r="AW5" s="125" t="s">
        <v>781</v>
      </c>
      <c r="AX5" s="120" t="s">
        <v>780</v>
      </c>
      <c r="AY5" s="120" t="s">
        <v>5949</v>
      </c>
      <c r="AZ5" s="128" t="s">
        <v>782</v>
      </c>
      <c r="BA5" s="126" t="s">
        <v>784</v>
      </c>
      <c r="BB5" s="120" t="s">
        <v>5950</v>
      </c>
      <c r="BC5" s="127" t="s">
        <v>783</v>
      </c>
      <c r="BD5" s="129" t="s">
        <v>787</v>
      </c>
      <c r="BE5" s="126" t="s">
        <v>786</v>
      </c>
      <c r="BF5" s="120" t="s">
        <v>5951</v>
      </c>
      <c r="BG5" s="123" t="s">
        <v>789</v>
      </c>
      <c r="BH5" s="129" t="s">
        <v>788</v>
      </c>
      <c r="BI5" s="126" t="s">
        <v>788</v>
      </c>
      <c r="BJ5" s="120" t="s">
        <v>5952</v>
      </c>
      <c r="BK5" s="123" t="s">
        <v>790</v>
      </c>
      <c r="BL5" s="129" t="s">
        <v>819</v>
      </c>
      <c r="BM5" s="125" t="s">
        <v>792</v>
      </c>
      <c r="BN5" s="120" t="s">
        <v>5953</v>
      </c>
      <c r="BO5" s="123" t="s">
        <v>794</v>
      </c>
      <c r="BP5" s="129" t="s">
        <v>795</v>
      </c>
      <c r="BQ5" s="126" t="s">
        <v>796</v>
      </c>
      <c r="BR5" s="120" t="s">
        <v>5954</v>
      </c>
      <c r="BS5" s="123" t="s">
        <v>798</v>
      </c>
      <c r="BT5" s="129" t="s">
        <v>799</v>
      </c>
      <c r="BU5" s="126" t="s">
        <v>797</v>
      </c>
      <c r="BV5" s="120" t="s">
        <v>5955</v>
      </c>
      <c r="BW5" s="123" t="s">
        <v>801</v>
      </c>
      <c r="BX5" s="129" t="s">
        <v>802</v>
      </c>
      <c r="BY5" s="126" t="s">
        <v>800</v>
      </c>
      <c r="BZ5" s="120" t="s">
        <v>803</v>
      </c>
      <c r="CA5" s="123" t="s">
        <v>804</v>
      </c>
      <c r="CB5" s="129" t="s">
        <v>805</v>
      </c>
      <c r="CC5" s="126" t="s">
        <v>803</v>
      </c>
      <c r="CD5" s="120" t="s">
        <v>5956</v>
      </c>
      <c r="CE5" s="123" t="s">
        <v>807</v>
      </c>
      <c r="CF5" s="129" t="s">
        <v>808</v>
      </c>
      <c r="CG5" s="126" t="s">
        <v>809</v>
      </c>
      <c r="CH5" s="120" t="s">
        <v>810</v>
      </c>
      <c r="CI5" s="123" t="s">
        <v>811</v>
      </c>
      <c r="CJ5" s="129" t="s">
        <v>806</v>
      </c>
      <c r="CK5" s="126" t="s">
        <v>812</v>
      </c>
      <c r="CL5" s="120" t="s">
        <v>813</v>
      </c>
      <c r="CM5" s="123" t="s">
        <v>814</v>
      </c>
      <c r="CN5" s="129" t="s">
        <v>815</v>
      </c>
      <c r="CO5" s="130" t="s">
        <v>5957</v>
      </c>
      <c r="CP5" s="131" t="s">
        <v>5958</v>
      </c>
      <c r="CQ5" s="123" t="s">
        <v>820</v>
      </c>
      <c r="CR5" s="129" t="s">
        <v>821</v>
      </c>
      <c r="CS5" s="126" t="s">
        <v>822</v>
      </c>
      <c r="CT5" s="120" t="s">
        <v>841</v>
      </c>
      <c r="CU5" s="131" t="s">
        <v>842</v>
      </c>
      <c r="CV5" s="120" t="s">
        <v>5959</v>
      </c>
      <c r="CW5" s="122" t="s">
        <v>843</v>
      </c>
      <c r="CX5" s="120" t="s">
        <v>754</v>
      </c>
      <c r="CY5" s="121" t="s">
        <v>754</v>
      </c>
      <c r="CZ5" s="120" t="s">
        <v>5942</v>
      </c>
      <c r="DA5" s="132" t="s">
        <v>844</v>
      </c>
      <c r="DB5" s="120" t="s">
        <v>845</v>
      </c>
      <c r="DC5" s="121" t="s">
        <v>846</v>
      </c>
      <c r="DD5" s="120" t="s">
        <v>5960</v>
      </c>
      <c r="DE5" s="132" t="s">
        <v>847</v>
      </c>
      <c r="DF5" s="120" t="s">
        <v>848</v>
      </c>
      <c r="DG5" s="121" t="s">
        <v>849</v>
      </c>
      <c r="DH5" s="121" t="s">
        <v>850</v>
      </c>
      <c r="DI5" s="133" t="s">
        <v>851</v>
      </c>
      <c r="DJ5" s="120" t="s">
        <v>852</v>
      </c>
      <c r="DK5" s="121" t="s">
        <v>853</v>
      </c>
      <c r="DL5" s="121" t="s">
        <v>854</v>
      </c>
      <c r="DM5" s="134" t="s">
        <v>855</v>
      </c>
      <c r="DN5" s="120" t="s">
        <v>856</v>
      </c>
      <c r="DO5" s="121" t="s">
        <v>856</v>
      </c>
      <c r="DP5" s="120" t="s">
        <v>5961</v>
      </c>
      <c r="DQ5" s="132" t="s">
        <v>857</v>
      </c>
      <c r="DR5" s="120" t="s">
        <v>858</v>
      </c>
      <c r="DS5" s="121" t="s">
        <v>785</v>
      </c>
      <c r="DT5" s="120" t="s">
        <v>5962</v>
      </c>
      <c r="DU5" s="132" t="s">
        <v>860</v>
      </c>
      <c r="DV5" s="135" t="s">
        <v>5963</v>
      </c>
      <c r="DW5" s="121" t="s">
        <v>861</v>
      </c>
      <c r="DX5" s="120" t="s">
        <v>5964</v>
      </c>
      <c r="DY5" s="132" t="s">
        <v>862</v>
      </c>
      <c r="DZ5" s="135" t="s">
        <v>5965</v>
      </c>
      <c r="EA5" s="121" t="s">
        <v>863</v>
      </c>
      <c r="EB5" s="120" t="s">
        <v>5966</v>
      </c>
      <c r="EC5" s="132" t="s">
        <v>864</v>
      </c>
      <c r="ED5" s="120" t="s">
        <v>865</v>
      </c>
      <c r="EE5" s="131" t="s">
        <v>5967</v>
      </c>
      <c r="EF5" s="120" t="s">
        <v>5968</v>
      </c>
      <c r="EG5" s="132" t="s">
        <v>793</v>
      </c>
      <c r="EH5" s="120" t="s">
        <v>866</v>
      </c>
      <c r="EI5" s="121" t="s">
        <v>799</v>
      </c>
      <c r="EJ5" s="120" t="s">
        <v>5969</v>
      </c>
      <c r="EK5" s="132" t="s">
        <v>867</v>
      </c>
      <c r="EL5" s="120" t="s">
        <v>798</v>
      </c>
      <c r="EM5" s="121" t="s">
        <v>798</v>
      </c>
      <c r="EN5" s="120" t="s">
        <v>5970</v>
      </c>
      <c r="EO5" s="132" t="s">
        <v>868</v>
      </c>
      <c r="EP5" s="121" t="s">
        <v>869</v>
      </c>
      <c r="EQ5" s="121" t="s">
        <v>870</v>
      </c>
      <c r="ER5" s="135" t="s">
        <v>5971</v>
      </c>
      <c r="ES5" s="136" t="s">
        <v>5972</v>
      </c>
      <c r="ET5" s="120" t="s">
        <v>871</v>
      </c>
      <c r="EU5" s="121" t="s">
        <v>872</v>
      </c>
      <c r="EV5" s="120" t="s">
        <v>5973</v>
      </c>
      <c r="EW5" s="132" t="s">
        <v>874</v>
      </c>
      <c r="EX5" s="120" t="s">
        <v>873</v>
      </c>
      <c r="EY5" s="121" t="s">
        <v>5974</v>
      </c>
      <c r="EZ5" s="135" t="s">
        <v>5975</v>
      </c>
      <c r="FA5" s="136" t="s">
        <v>5976</v>
      </c>
      <c r="FB5" s="125" t="s">
        <v>875</v>
      </c>
      <c r="FC5" s="120" t="s">
        <v>897</v>
      </c>
      <c r="FD5" s="121" t="s">
        <v>898</v>
      </c>
      <c r="FE5" s="120" t="s">
        <v>5977</v>
      </c>
      <c r="FF5" s="132" t="s">
        <v>899</v>
      </c>
      <c r="FG5" s="120" t="s">
        <v>900</v>
      </c>
      <c r="FH5" s="120" t="s">
        <v>901</v>
      </c>
      <c r="FI5" s="120" t="s">
        <v>902</v>
      </c>
      <c r="FJ5" s="136" t="s">
        <v>5978</v>
      </c>
      <c r="FK5" s="121" t="s">
        <v>903</v>
      </c>
      <c r="FL5" s="121" t="s">
        <v>766</v>
      </c>
      <c r="FM5" s="121" t="s">
        <v>904</v>
      </c>
      <c r="FN5" s="132" t="s">
        <v>905</v>
      </c>
      <c r="FO5" s="120" t="s">
        <v>906</v>
      </c>
      <c r="FP5" s="121" t="s">
        <v>907</v>
      </c>
      <c r="FQ5" s="120" t="s">
        <v>908</v>
      </c>
      <c r="FR5" s="132" t="s">
        <v>909</v>
      </c>
      <c r="FS5" s="120" t="s">
        <v>775</v>
      </c>
      <c r="FT5" s="131" t="s">
        <v>5979</v>
      </c>
      <c r="FU5" s="120" t="s">
        <v>910</v>
      </c>
      <c r="FV5" s="136" t="s">
        <v>5980</v>
      </c>
      <c r="FW5" s="121" t="s">
        <v>911</v>
      </c>
      <c r="FX5" s="121" t="s">
        <v>859</v>
      </c>
      <c r="FY5" s="121" t="s">
        <v>5981</v>
      </c>
      <c r="FZ5" s="134" t="s">
        <v>912</v>
      </c>
      <c r="GA5" s="135" t="s">
        <v>5982</v>
      </c>
      <c r="GB5" s="121" t="s">
        <v>913</v>
      </c>
      <c r="GC5" s="121" t="s">
        <v>914</v>
      </c>
      <c r="GD5" s="132" t="s">
        <v>915</v>
      </c>
      <c r="GE5" s="120" t="s">
        <v>916</v>
      </c>
      <c r="GF5" s="121" t="s">
        <v>791</v>
      </c>
      <c r="GG5" s="120" t="s">
        <v>5983</v>
      </c>
      <c r="GH5" s="132" t="s">
        <v>917</v>
      </c>
      <c r="GI5" s="120" t="s">
        <v>918</v>
      </c>
      <c r="GJ5" s="121" t="s">
        <v>919</v>
      </c>
      <c r="GK5" s="120" t="s">
        <v>5954</v>
      </c>
      <c r="GL5" s="132" t="s">
        <v>798</v>
      </c>
      <c r="GM5" s="120" t="s">
        <v>866</v>
      </c>
      <c r="GN5" s="121" t="s">
        <v>920</v>
      </c>
      <c r="GO5" s="120" t="s">
        <v>5954</v>
      </c>
      <c r="GP5" s="132" t="s">
        <v>921</v>
      </c>
      <c r="GQ5" s="135" t="s">
        <v>5984</v>
      </c>
      <c r="GR5" s="131" t="s">
        <v>5985</v>
      </c>
      <c r="GS5" s="135" t="s">
        <v>5986</v>
      </c>
      <c r="GT5" s="136" t="s">
        <v>5987</v>
      </c>
      <c r="GU5" s="125" t="s">
        <v>922</v>
      </c>
      <c r="GV5" s="121" t="s">
        <v>752</v>
      </c>
      <c r="GW5" s="121" t="s">
        <v>823</v>
      </c>
      <c r="GX5" s="120" t="s">
        <v>824</v>
      </c>
      <c r="GY5" s="132" t="s">
        <v>825</v>
      </c>
      <c r="GZ5" s="120" t="s">
        <v>818</v>
      </c>
      <c r="HA5" s="121" t="s">
        <v>826</v>
      </c>
      <c r="HB5" s="120" t="s">
        <v>828</v>
      </c>
      <c r="HC5" s="136" t="s">
        <v>5988</v>
      </c>
      <c r="HD5" s="120" t="s">
        <v>829</v>
      </c>
      <c r="HE5" s="121" t="s">
        <v>830</v>
      </c>
      <c r="HF5" s="120" t="s">
        <v>5989</v>
      </c>
      <c r="HG5" s="132" t="s">
        <v>831</v>
      </c>
      <c r="HH5" s="135" t="s">
        <v>5990</v>
      </c>
      <c r="HI5" s="121" t="s">
        <v>5991</v>
      </c>
      <c r="HJ5" s="121" t="s">
        <v>5992</v>
      </c>
      <c r="HK5" s="132" t="s">
        <v>833</v>
      </c>
      <c r="HL5" s="120" t="s">
        <v>799</v>
      </c>
      <c r="HM5" s="121" t="s">
        <v>834</v>
      </c>
      <c r="HN5" s="120" t="s">
        <v>896</v>
      </c>
      <c r="HO5" s="132" t="s">
        <v>834</v>
      </c>
      <c r="HP5" s="120" t="s">
        <v>835</v>
      </c>
      <c r="HQ5" s="121" t="s">
        <v>799</v>
      </c>
      <c r="HR5" s="120" t="s">
        <v>5993</v>
      </c>
      <c r="HS5" s="132" t="s">
        <v>836</v>
      </c>
      <c r="HT5" s="120" t="s">
        <v>836</v>
      </c>
      <c r="HU5" s="137" t="s">
        <v>5994</v>
      </c>
      <c r="HV5" s="120" t="s">
        <v>837</v>
      </c>
      <c r="HW5" s="132" t="s">
        <v>838</v>
      </c>
      <c r="HX5" s="120" t="s">
        <v>839</v>
      </c>
      <c r="HY5" s="121" t="s">
        <v>840</v>
      </c>
      <c r="HZ5" s="125" t="s">
        <v>5995</v>
      </c>
      <c r="IA5" s="120" t="s">
        <v>876</v>
      </c>
      <c r="IB5" s="121" t="s">
        <v>877</v>
      </c>
      <c r="IC5" s="120" t="s">
        <v>5996</v>
      </c>
      <c r="ID5" s="132" t="s">
        <v>878</v>
      </c>
      <c r="IE5" s="120" t="s">
        <v>879</v>
      </c>
      <c r="IF5" s="121" t="s">
        <v>880</v>
      </c>
      <c r="IG5" s="120" t="s">
        <v>881</v>
      </c>
      <c r="IH5" s="132" t="s">
        <v>882</v>
      </c>
      <c r="II5" s="121" t="s">
        <v>883</v>
      </c>
      <c r="IJ5" s="121" t="s">
        <v>884</v>
      </c>
      <c r="IK5" s="135" t="s">
        <v>5997</v>
      </c>
      <c r="IL5" s="132" t="s">
        <v>859</v>
      </c>
      <c r="IM5" s="120" t="s">
        <v>885</v>
      </c>
      <c r="IN5" s="131" t="s">
        <v>5998</v>
      </c>
      <c r="IO5" s="135" t="s">
        <v>5999</v>
      </c>
      <c r="IP5" s="132" t="s">
        <v>886</v>
      </c>
      <c r="IQ5" s="135" t="s">
        <v>6000</v>
      </c>
      <c r="IR5" s="121" t="s">
        <v>887</v>
      </c>
      <c r="IS5" s="120" t="s">
        <v>888</v>
      </c>
      <c r="IT5" s="132" t="s">
        <v>889</v>
      </c>
      <c r="IU5" s="120" t="s">
        <v>890</v>
      </c>
      <c r="IV5" s="121" t="s">
        <v>891</v>
      </c>
      <c r="IW5" s="120" t="s">
        <v>6001</v>
      </c>
      <c r="IX5" s="134" t="s">
        <v>892</v>
      </c>
      <c r="IY5" s="121" t="s">
        <v>893</v>
      </c>
      <c r="IZ5" s="121" t="s">
        <v>894</v>
      </c>
      <c r="JA5" s="135" t="s">
        <v>6002</v>
      </c>
      <c r="JB5" s="132" t="s">
        <v>836</v>
      </c>
      <c r="JC5" s="120" t="s">
        <v>895</v>
      </c>
      <c r="JD5" s="131" t="s">
        <v>6003</v>
      </c>
      <c r="JE5" s="120" t="s">
        <v>5954</v>
      </c>
      <c r="JF5" s="132" t="s">
        <v>798</v>
      </c>
      <c r="JG5" s="120" t="s">
        <v>798</v>
      </c>
      <c r="JH5" s="121" t="s">
        <v>896</v>
      </c>
      <c r="JI5" s="120" t="s">
        <v>896</v>
      </c>
      <c r="JJ5" s="126" t="s">
        <v>896</v>
      </c>
      <c r="JK5" s="120" t="s">
        <v>896</v>
      </c>
      <c r="JL5" s="121" t="s">
        <v>6004</v>
      </c>
      <c r="JM5" s="120" t="s">
        <v>6005</v>
      </c>
      <c r="JN5" s="130" t="s">
        <v>6006</v>
      </c>
      <c r="JO5" s="135" t="s">
        <v>6007</v>
      </c>
      <c r="JP5" s="121" t="s">
        <v>6008</v>
      </c>
      <c r="JQ5" s="135" t="s">
        <v>6009</v>
      </c>
      <c r="JR5" s="130" t="s">
        <v>6010</v>
      </c>
      <c r="JS5" s="124" t="s">
        <v>6011</v>
      </c>
      <c r="JT5" s="120" t="s">
        <v>751</v>
      </c>
      <c r="JU5" s="121" t="s">
        <v>766</v>
      </c>
      <c r="JV5" s="132" t="s">
        <v>923</v>
      </c>
      <c r="JW5" s="120" t="s">
        <v>924</v>
      </c>
      <c r="JX5" s="121" t="s">
        <v>925</v>
      </c>
      <c r="JY5" s="120" t="s">
        <v>926</v>
      </c>
      <c r="JZ5" s="132" t="s">
        <v>927</v>
      </c>
      <c r="KA5" s="120" t="s">
        <v>927</v>
      </c>
      <c r="KB5" s="121" t="s">
        <v>928</v>
      </c>
      <c r="KC5" s="120" t="s">
        <v>929</v>
      </c>
      <c r="KD5" s="136" t="s">
        <v>6012</v>
      </c>
      <c r="KE5" s="120" t="s">
        <v>930</v>
      </c>
      <c r="KF5" s="121" t="s">
        <v>931</v>
      </c>
      <c r="KG5" s="120" t="s">
        <v>932</v>
      </c>
      <c r="KH5" s="132" t="s">
        <v>933</v>
      </c>
      <c r="KI5" s="120" t="s">
        <v>934</v>
      </c>
      <c r="KJ5" s="121" t="s">
        <v>934</v>
      </c>
      <c r="KK5" s="120" t="s">
        <v>6013</v>
      </c>
      <c r="KL5" s="132" t="s">
        <v>934</v>
      </c>
      <c r="KM5" s="120" t="s">
        <v>935</v>
      </c>
      <c r="KN5" s="121" t="s">
        <v>936</v>
      </c>
      <c r="KO5" s="120" t="s">
        <v>6014</v>
      </c>
      <c r="KP5" s="132" t="s">
        <v>937</v>
      </c>
      <c r="KQ5" s="120" t="s">
        <v>938</v>
      </c>
      <c r="KR5" s="131" t="s">
        <v>6015</v>
      </c>
      <c r="KS5" s="120" t="s">
        <v>6016</v>
      </c>
      <c r="KT5" s="132" t="s">
        <v>939</v>
      </c>
      <c r="KU5" s="120" t="s">
        <v>966</v>
      </c>
      <c r="KV5" s="121" t="s">
        <v>966</v>
      </c>
      <c r="KW5" s="120" t="s">
        <v>966</v>
      </c>
      <c r="KX5" s="132" t="s">
        <v>6017</v>
      </c>
      <c r="KY5" s="135" t="s">
        <v>6018</v>
      </c>
      <c r="KZ5" s="121" t="s">
        <v>967</v>
      </c>
      <c r="LA5" s="120" t="s">
        <v>6019</v>
      </c>
      <c r="LB5" s="136" t="s">
        <v>6020</v>
      </c>
      <c r="LC5" s="121" t="s">
        <v>968</v>
      </c>
      <c r="LD5" s="120" t="s">
        <v>827</v>
      </c>
      <c r="LE5" s="120" t="s">
        <v>969</v>
      </c>
      <c r="LF5" s="132" t="s">
        <v>970</v>
      </c>
      <c r="LG5" s="120" t="s">
        <v>971</v>
      </c>
      <c r="LH5" s="121" t="s">
        <v>972</v>
      </c>
      <c r="LI5" s="120" t="s">
        <v>973</v>
      </c>
      <c r="LJ5" s="132" t="s">
        <v>974</v>
      </c>
      <c r="LK5" s="120" t="s">
        <v>975</v>
      </c>
      <c r="LL5" s="121" t="s">
        <v>976</v>
      </c>
      <c r="LM5" s="120" t="s">
        <v>6021</v>
      </c>
      <c r="LN5" s="132" t="s">
        <v>832</v>
      </c>
      <c r="LO5" s="121" t="s">
        <v>832</v>
      </c>
      <c r="LP5" s="121" t="s">
        <v>977</v>
      </c>
      <c r="LQ5" s="120" t="s">
        <v>5955</v>
      </c>
      <c r="LR5" s="132" t="s">
        <v>978</v>
      </c>
      <c r="LS5" s="121" t="s">
        <v>979</v>
      </c>
      <c r="LT5" s="120" t="s">
        <v>980</v>
      </c>
      <c r="LU5" s="120" t="s">
        <v>6022</v>
      </c>
      <c r="LV5" s="132" t="s">
        <v>981</v>
      </c>
      <c r="LW5" s="135" t="s">
        <v>6023</v>
      </c>
      <c r="LX5" s="131" t="s">
        <v>6024</v>
      </c>
      <c r="LY5" s="120" t="s">
        <v>982</v>
      </c>
      <c r="LZ5" s="132" t="s">
        <v>983</v>
      </c>
      <c r="MA5" s="138" t="s">
        <v>6025</v>
      </c>
      <c r="MB5" s="120" t="s">
        <v>957</v>
      </c>
      <c r="MC5" s="121" t="s">
        <v>958</v>
      </c>
      <c r="MD5" s="121" t="s">
        <v>6026</v>
      </c>
      <c r="ME5" s="132" t="s">
        <v>959</v>
      </c>
      <c r="MF5" s="120" t="s">
        <v>960</v>
      </c>
      <c r="MG5" s="121" t="s">
        <v>961</v>
      </c>
      <c r="MH5" s="120" t="s">
        <v>962</v>
      </c>
      <c r="MI5" s="132" t="s">
        <v>963</v>
      </c>
      <c r="MJ5" s="120" t="s">
        <v>6027</v>
      </c>
      <c r="MK5" s="121" t="s">
        <v>6028</v>
      </c>
      <c r="ML5" s="120" t="s">
        <v>6029</v>
      </c>
      <c r="MM5" s="132" t="s">
        <v>6030</v>
      </c>
      <c r="MN5" s="131" t="s">
        <v>6031</v>
      </c>
      <c r="MO5" s="121" t="s">
        <v>6032</v>
      </c>
      <c r="MP5" s="120" t="s">
        <v>6032</v>
      </c>
      <c r="MQ5" s="139" t="s">
        <v>6033</v>
      </c>
      <c r="MR5" s="121" t="s">
        <v>6034</v>
      </c>
      <c r="MS5" s="121" t="s">
        <v>964</v>
      </c>
      <c r="MT5" s="135" t="s">
        <v>6035</v>
      </c>
      <c r="MU5" s="134" t="s">
        <v>5952</v>
      </c>
      <c r="MV5" s="121" t="s">
        <v>6036</v>
      </c>
      <c r="MW5" s="121" t="s">
        <v>6037</v>
      </c>
      <c r="MX5" s="135" t="s">
        <v>6038</v>
      </c>
      <c r="MY5" s="132" t="s">
        <v>6039</v>
      </c>
      <c r="MZ5" s="125" t="s">
        <v>965</v>
      </c>
      <c r="NA5" s="120" t="s">
        <v>754</v>
      </c>
      <c r="NB5" s="131" t="s">
        <v>6040</v>
      </c>
      <c r="NC5" s="120" t="s">
        <v>5944</v>
      </c>
      <c r="ND5" s="136" t="s">
        <v>6041</v>
      </c>
      <c r="NE5" s="135" t="s">
        <v>6042</v>
      </c>
      <c r="NF5" s="121" t="s">
        <v>984</v>
      </c>
      <c r="NG5" s="135" t="s">
        <v>6043</v>
      </c>
      <c r="NH5" s="136" t="s">
        <v>6044</v>
      </c>
      <c r="NI5" s="135" t="s">
        <v>6044</v>
      </c>
      <c r="NJ5" s="121" t="s">
        <v>985</v>
      </c>
      <c r="NK5" s="120" t="s">
        <v>6045</v>
      </c>
      <c r="NL5" s="132" t="s">
        <v>986</v>
      </c>
      <c r="NM5" s="135" t="s">
        <v>6046</v>
      </c>
      <c r="NN5" s="135" t="s">
        <v>6046</v>
      </c>
      <c r="NO5" s="120" t="s">
        <v>6047</v>
      </c>
      <c r="NP5" s="136" t="s">
        <v>6048</v>
      </c>
      <c r="NQ5" s="135" t="s">
        <v>6049</v>
      </c>
      <c r="NR5" s="120" t="s">
        <v>987</v>
      </c>
      <c r="NS5" s="135" t="s">
        <v>6050</v>
      </c>
      <c r="NT5" s="132" t="s">
        <v>988</v>
      </c>
      <c r="NU5" s="135" t="s">
        <v>6051</v>
      </c>
      <c r="NV5" s="121" t="s">
        <v>989</v>
      </c>
      <c r="NW5" s="120" t="s">
        <v>6052</v>
      </c>
      <c r="NX5" s="136" t="s">
        <v>6053</v>
      </c>
      <c r="NY5" s="120" t="s">
        <v>948</v>
      </c>
      <c r="NZ5" s="121" t="s">
        <v>949</v>
      </c>
      <c r="OA5" s="120" t="s">
        <v>6054</v>
      </c>
      <c r="OB5" s="136" t="s">
        <v>6055</v>
      </c>
      <c r="OC5" s="135" t="s">
        <v>6056</v>
      </c>
      <c r="OD5" s="121" t="s">
        <v>950</v>
      </c>
      <c r="OE5" s="131" t="s">
        <v>6057</v>
      </c>
      <c r="OF5" s="134" t="s">
        <v>951</v>
      </c>
      <c r="OG5" s="121" t="s">
        <v>952</v>
      </c>
      <c r="OH5" s="121" t="s">
        <v>953</v>
      </c>
      <c r="OI5" s="120" t="s">
        <v>6058</v>
      </c>
      <c r="OJ5" s="132" t="s">
        <v>866</v>
      </c>
      <c r="OK5" s="120" t="s">
        <v>954</v>
      </c>
      <c r="OL5" s="131" t="s">
        <v>6059</v>
      </c>
      <c r="OM5" s="120" t="s">
        <v>6060</v>
      </c>
      <c r="ON5" s="132" t="s">
        <v>955</v>
      </c>
      <c r="OO5" s="135" t="s">
        <v>6061</v>
      </c>
      <c r="OP5" s="131" t="s">
        <v>6062</v>
      </c>
      <c r="OQ5" s="120" t="s">
        <v>6063</v>
      </c>
      <c r="OR5" s="132" t="s">
        <v>956</v>
      </c>
      <c r="OS5" s="135" t="s">
        <v>6064</v>
      </c>
      <c r="OT5" s="130" t="s">
        <v>6065</v>
      </c>
      <c r="OU5" s="135" t="s">
        <v>6066</v>
      </c>
      <c r="OV5" s="131" t="s">
        <v>6067</v>
      </c>
      <c r="OW5" s="135" t="s">
        <v>6068</v>
      </c>
      <c r="OX5" s="136" t="s">
        <v>6069</v>
      </c>
      <c r="OY5" s="120" t="s">
        <v>992</v>
      </c>
      <c r="OZ5" s="121" t="s">
        <v>993</v>
      </c>
      <c r="PA5" s="120" t="s">
        <v>6070</v>
      </c>
      <c r="PB5" s="132" t="s">
        <v>834</v>
      </c>
      <c r="PC5" s="135" t="s">
        <v>6071</v>
      </c>
      <c r="PD5" s="131" t="s">
        <v>6072</v>
      </c>
      <c r="PE5" s="131" t="s">
        <v>6072</v>
      </c>
      <c r="PF5" s="130" t="s">
        <v>6072</v>
      </c>
      <c r="PG5" s="120" t="s">
        <v>6073</v>
      </c>
      <c r="PH5" s="130" t="s">
        <v>6074</v>
      </c>
      <c r="PI5" s="120" t="s">
        <v>940</v>
      </c>
      <c r="PJ5" s="121" t="s">
        <v>940</v>
      </c>
      <c r="PK5" s="120" t="s">
        <v>6075</v>
      </c>
      <c r="PL5" s="132" t="s">
        <v>940</v>
      </c>
      <c r="PM5" s="120" t="s">
        <v>766</v>
      </c>
      <c r="PN5" s="121" t="s">
        <v>941</v>
      </c>
      <c r="PO5" s="120" t="s">
        <v>6076</v>
      </c>
      <c r="PP5" s="132" t="s">
        <v>942</v>
      </c>
      <c r="PQ5" s="120" t="s">
        <v>943</v>
      </c>
      <c r="PR5" s="121" t="s">
        <v>944</v>
      </c>
      <c r="PS5" s="120" t="s">
        <v>6077</v>
      </c>
      <c r="PT5" s="132" t="s">
        <v>945</v>
      </c>
      <c r="PU5" s="120" t="s">
        <v>945</v>
      </c>
      <c r="PV5" s="121" t="s">
        <v>945</v>
      </c>
      <c r="PW5" s="121" t="s">
        <v>6078</v>
      </c>
      <c r="PX5" s="134" t="s">
        <v>990</v>
      </c>
      <c r="PY5" s="121" t="s">
        <v>991</v>
      </c>
      <c r="PZ5" s="131" t="s">
        <v>6079</v>
      </c>
      <c r="QA5" s="135" t="s">
        <v>6080</v>
      </c>
      <c r="QB5" s="134" t="s">
        <v>946</v>
      </c>
      <c r="QC5" s="120" t="s">
        <v>866</v>
      </c>
      <c r="QD5" s="120" t="s">
        <v>6081</v>
      </c>
      <c r="QE5" s="132" t="s">
        <v>6082</v>
      </c>
      <c r="QF5" s="120" t="s">
        <v>947</v>
      </c>
      <c r="QG5" s="131" t="s">
        <v>108</v>
      </c>
      <c r="QH5" s="120" t="s">
        <v>6083</v>
      </c>
      <c r="QI5" s="136" t="s">
        <v>6084</v>
      </c>
      <c r="QJ5" s="135" t="s">
        <v>6085</v>
      </c>
      <c r="QK5" s="130" t="s">
        <v>6086</v>
      </c>
    </row>
    <row r="6" spans="1:453" ht="45.6" customHeight="1" x14ac:dyDescent="0.45">
      <c r="A6" s="14"/>
      <c r="B6" s="140" t="s">
        <v>994</v>
      </c>
      <c r="C6" s="140" t="s">
        <v>995</v>
      </c>
      <c r="D6" s="140" t="s">
        <v>6087</v>
      </c>
      <c r="E6" s="141" t="s">
        <v>998</v>
      </c>
      <c r="F6" s="140" t="s">
        <v>1053</v>
      </c>
      <c r="G6" s="140" t="s">
        <v>6088</v>
      </c>
      <c r="H6" s="142" t="s">
        <v>1054</v>
      </c>
      <c r="I6" s="143" t="s">
        <v>819</v>
      </c>
      <c r="J6" s="140" t="s">
        <v>8322</v>
      </c>
      <c r="K6" s="140" t="s">
        <v>8323</v>
      </c>
      <c r="L6" s="142" t="s">
        <v>8324</v>
      </c>
      <c r="M6" s="144" t="s">
        <v>8325</v>
      </c>
      <c r="N6" s="140" t="s">
        <v>999</v>
      </c>
      <c r="O6" s="140" t="s">
        <v>6089</v>
      </c>
      <c r="P6" s="142" t="s">
        <v>1000</v>
      </c>
      <c r="Q6" s="144" t="s">
        <v>1001</v>
      </c>
      <c r="R6" s="140" t="s">
        <v>1002</v>
      </c>
      <c r="S6" s="140" t="s">
        <v>6090</v>
      </c>
      <c r="T6" s="142" t="s">
        <v>1003</v>
      </c>
      <c r="U6" s="144" t="s">
        <v>1004</v>
      </c>
      <c r="V6" s="140" t="s">
        <v>1005</v>
      </c>
      <c r="W6" s="140" t="s">
        <v>1006</v>
      </c>
      <c r="X6" s="142" t="s">
        <v>1007</v>
      </c>
      <c r="Y6" s="144" t="s">
        <v>1008</v>
      </c>
      <c r="Z6" s="145" t="s">
        <v>1009</v>
      </c>
      <c r="AA6" s="140" t="s">
        <v>6091</v>
      </c>
      <c r="AB6" s="146" t="s">
        <v>1010</v>
      </c>
      <c r="AC6" s="147" t="s">
        <v>1012</v>
      </c>
      <c r="AD6" s="145" t="s">
        <v>1013</v>
      </c>
      <c r="AE6" s="140" t="s">
        <v>6092</v>
      </c>
      <c r="AF6" s="142" t="s">
        <v>1011</v>
      </c>
      <c r="AG6" s="144" t="s">
        <v>1014</v>
      </c>
      <c r="AH6" s="140" t="s">
        <v>1015</v>
      </c>
      <c r="AI6" s="145" t="s">
        <v>6093</v>
      </c>
      <c r="AJ6" s="142" t="s">
        <v>1016</v>
      </c>
      <c r="AK6" s="147" t="s">
        <v>1017</v>
      </c>
      <c r="AL6" s="140" t="s">
        <v>1018</v>
      </c>
      <c r="AM6" s="140" t="s">
        <v>6094</v>
      </c>
      <c r="AN6" s="142" t="s">
        <v>1019</v>
      </c>
      <c r="AO6" s="144" t="s">
        <v>1020</v>
      </c>
      <c r="AP6" s="140" t="s">
        <v>1021</v>
      </c>
      <c r="AQ6" s="140"/>
      <c r="AR6" s="142" t="s">
        <v>1022</v>
      </c>
      <c r="AS6" s="144" t="s">
        <v>1023</v>
      </c>
      <c r="AT6" s="140" t="s">
        <v>1024</v>
      </c>
      <c r="AU6" s="140"/>
      <c r="AV6" s="142" t="s">
        <v>1025</v>
      </c>
      <c r="AW6" s="144" t="s">
        <v>1026</v>
      </c>
      <c r="AX6" s="140"/>
      <c r="AY6" s="140" t="s">
        <v>1027</v>
      </c>
      <c r="AZ6" s="142" t="s">
        <v>1028</v>
      </c>
      <c r="BA6" s="147" t="s">
        <v>1031</v>
      </c>
      <c r="BB6" s="140" t="s">
        <v>6095</v>
      </c>
      <c r="BC6" s="142" t="s">
        <v>1029</v>
      </c>
      <c r="BD6" s="148" t="s">
        <v>1033</v>
      </c>
      <c r="BE6" s="144" t="s">
        <v>1032</v>
      </c>
      <c r="BF6" s="140" t="s">
        <v>6096</v>
      </c>
      <c r="BG6" s="142" t="s">
        <v>1036</v>
      </c>
      <c r="BH6" s="148" t="s">
        <v>1034</v>
      </c>
      <c r="BI6" s="144" t="s">
        <v>1035</v>
      </c>
      <c r="BJ6" s="140" t="s">
        <v>6097</v>
      </c>
      <c r="BK6" s="142" t="s">
        <v>1037</v>
      </c>
      <c r="BL6" s="148"/>
      <c r="BM6" s="144"/>
      <c r="BN6" s="140" t="s">
        <v>6096</v>
      </c>
      <c r="BO6" s="142"/>
      <c r="BP6" s="148" t="s">
        <v>1039</v>
      </c>
      <c r="BQ6" s="144" t="s">
        <v>1040</v>
      </c>
      <c r="BR6" s="140" t="s">
        <v>6098</v>
      </c>
      <c r="BS6" s="142" t="s">
        <v>1042</v>
      </c>
      <c r="BT6" s="148" t="s">
        <v>1043</v>
      </c>
      <c r="BU6" s="144" t="s">
        <v>1041</v>
      </c>
      <c r="BV6" s="140" t="s">
        <v>6099</v>
      </c>
      <c r="BW6" s="142"/>
      <c r="BX6" s="148" t="s">
        <v>1045</v>
      </c>
      <c r="BY6" s="144" t="s">
        <v>1044</v>
      </c>
      <c r="BZ6" s="140" t="s">
        <v>6100</v>
      </c>
      <c r="CA6" s="142" t="s">
        <v>1047</v>
      </c>
      <c r="CB6" s="148" t="s">
        <v>1048</v>
      </c>
      <c r="CC6" s="144" t="s">
        <v>1046</v>
      </c>
      <c r="CD6" s="140" t="s">
        <v>6101</v>
      </c>
      <c r="CE6" s="142" t="s">
        <v>1049</v>
      </c>
      <c r="CF6" s="148"/>
      <c r="CG6" s="144" t="s">
        <v>1050</v>
      </c>
      <c r="CH6" s="140"/>
      <c r="CI6" s="142"/>
      <c r="CJ6" s="148"/>
      <c r="CK6" s="144" t="s">
        <v>1051</v>
      </c>
      <c r="CL6" s="140" t="s">
        <v>6102</v>
      </c>
      <c r="CM6" s="142"/>
      <c r="CN6" s="148" t="s">
        <v>1052</v>
      </c>
      <c r="CO6" s="143"/>
      <c r="CP6" s="149" t="s">
        <v>6103</v>
      </c>
      <c r="CQ6" s="142" t="s">
        <v>1055</v>
      </c>
      <c r="CR6" s="148" t="s">
        <v>1056</v>
      </c>
      <c r="CS6" s="144" t="s">
        <v>1057</v>
      </c>
      <c r="CT6" s="140" t="s">
        <v>1072</v>
      </c>
      <c r="CU6" s="150" t="s">
        <v>1073</v>
      </c>
      <c r="CV6" s="140"/>
      <c r="CW6" s="141"/>
      <c r="CX6" s="140" t="s">
        <v>1074</v>
      </c>
      <c r="CY6" s="140" t="s">
        <v>1075</v>
      </c>
      <c r="CZ6" s="145" t="s">
        <v>6104</v>
      </c>
      <c r="DA6" s="151" t="s">
        <v>1076</v>
      </c>
      <c r="DB6" s="140" t="s">
        <v>1077</v>
      </c>
      <c r="DC6" s="140" t="s">
        <v>1078</v>
      </c>
      <c r="DD6" s="140" t="s">
        <v>6105</v>
      </c>
      <c r="DE6" s="151" t="s">
        <v>1079</v>
      </c>
      <c r="DF6" s="140" t="s">
        <v>1080</v>
      </c>
      <c r="DG6" s="140" t="s">
        <v>1081</v>
      </c>
      <c r="DH6" s="140" t="s">
        <v>1082</v>
      </c>
      <c r="DI6" s="151" t="s">
        <v>1083</v>
      </c>
      <c r="DJ6" s="140"/>
      <c r="DK6" s="140"/>
      <c r="DL6" s="140" t="s">
        <v>1085</v>
      </c>
      <c r="DM6" s="151" t="s">
        <v>1084</v>
      </c>
      <c r="DN6" s="145" t="s">
        <v>1086</v>
      </c>
      <c r="DO6" s="140" t="s">
        <v>1087</v>
      </c>
      <c r="DP6" s="140" t="s">
        <v>6106</v>
      </c>
      <c r="DQ6" s="151" t="s">
        <v>1088</v>
      </c>
      <c r="DR6" s="140" t="s">
        <v>1089</v>
      </c>
      <c r="DS6" s="140" t="s">
        <v>1090</v>
      </c>
      <c r="DT6" s="140" t="s">
        <v>6107</v>
      </c>
      <c r="DU6" s="151" t="s">
        <v>1091</v>
      </c>
      <c r="DV6" s="150" t="s">
        <v>6108</v>
      </c>
      <c r="DW6" s="140" t="s">
        <v>6109</v>
      </c>
      <c r="DX6" s="140" t="s">
        <v>6110</v>
      </c>
      <c r="DY6" s="151" t="s">
        <v>1092</v>
      </c>
      <c r="DZ6" s="150" t="s">
        <v>6111</v>
      </c>
      <c r="EA6" s="140" t="s">
        <v>1093</v>
      </c>
      <c r="EB6" s="140" t="s">
        <v>1094</v>
      </c>
      <c r="EC6" s="151"/>
      <c r="ED6" s="140" t="s">
        <v>1095</v>
      </c>
      <c r="EE6" s="152" t="s">
        <v>6112</v>
      </c>
      <c r="EF6" s="140" t="s">
        <v>1096</v>
      </c>
      <c r="EG6" s="151" t="s">
        <v>1097</v>
      </c>
      <c r="EH6" s="140" t="s">
        <v>1098</v>
      </c>
      <c r="EI6" s="140" t="s">
        <v>1099</v>
      </c>
      <c r="EJ6" s="140" t="s">
        <v>1100</v>
      </c>
      <c r="EK6" s="151"/>
      <c r="EL6" s="140" t="s">
        <v>1101</v>
      </c>
      <c r="EM6" s="140" t="s">
        <v>1102</v>
      </c>
      <c r="EN6" s="140" t="s">
        <v>6113</v>
      </c>
      <c r="EO6" s="151" t="s">
        <v>1103</v>
      </c>
      <c r="EP6" s="140" t="s">
        <v>1104</v>
      </c>
      <c r="EQ6" s="140" t="s">
        <v>1105</v>
      </c>
      <c r="ER6" s="150" t="s">
        <v>6114</v>
      </c>
      <c r="ES6" s="153" t="s">
        <v>6115</v>
      </c>
      <c r="ET6" s="140"/>
      <c r="EU6" s="140"/>
      <c r="EV6" s="140"/>
      <c r="EW6" s="151" t="s">
        <v>1107</v>
      </c>
      <c r="EX6" s="140" t="s">
        <v>1106</v>
      </c>
      <c r="EY6" s="140" t="s">
        <v>6116</v>
      </c>
      <c r="EZ6" s="150" t="s">
        <v>6117</v>
      </c>
      <c r="FA6" s="153" t="s">
        <v>6118</v>
      </c>
      <c r="FB6" s="144"/>
      <c r="FC6" s="140" t="s">
        <v>1138</v>
      </c>
      <c r="FD6" s="140" t="s">
        <v>1139</v>
      </c>
      <c r="FE6" s="140" t="s">
        <v>6119</v>
      </c>
      <c r="FF6" s="151" t="s">
        <v>1140</v>
      </c>
      <c r="FG6" s="140" t="s">
        <v>1141</v>
      </c>
      <c r="FH6" s="140" t="s">
        <v>1142</v>
      </c>
      <c r="FI6" s="145" t="s">
        <v>6120</v>
      </c>
      <c r="FJ6" s="153" t="s">
        <v>6121</v>
      </c>
      <c r="FK6" s="140"/>
      <c r="FL6" s="140" t="s">
        <v>1143</v>
      </c>
      <c r="FM6" s="145" t="s">
        <v>1203</v>
      </c>
      <c r="FN6" s="151" t="s">
        <v>1144</v>
      </c>
      <c r="FO6" s="145" t="s">
        <v>1145</v>
      </c>
      <c r="FP6" s="145" t="s">
        <v>1146</v>
      </c>
      <c r="FQ6" s="140" t="s">
        <v>6122</v>
      </c>
      <c r="FR6" s="151" t="s">
        <v>1147</v>
      </c>
      <c r="FS6" s="140" t="s">
        <v>1148</v>
      </c>
      <c r="FT6" s="150" t="s">
        <v>6123</v>
      </c>
      <c r="FU6" s="140"/>
      <c r="FV6" s="154" t="s">
        <v>6124</v>
      </c>
      <c r="FW6" s="145" t="s">
        <v>1149</v>
      </c>
      <c r="FX6" s="140" t="s">
        <v>1150</v>
      </c>
      <c r="FY6" s="140" t="s">
        <v>1030</v>
      </c>
      <c r="FZ6" s="151" t="s">
        <v>1151</v>
      </c>
      <c r="GA6" s="150" t="s">
        <v>6125</v>
      </c>
      <c r="GB6" s="140" t="s">
        <v>1124</v>
      </c>
      <c r="GC6" s="140" t="s">
        <v>6126</v>
      </c>
      <c r="GD6" s="151" t="s">
        <v>1152</v>
      </c>
      <c r="GE6" s="140" t="s">
        <v>1153</v>
      </c>
      <c r="GF6" s="140" t="s">
        <v>1038</v>
      </c>
      <c r="GG6" s="140" t="s">
        <v>6127</v>
      </c>
      <c r="GH6" s="151" t="s">
        <v>1154</v>
      </c>
      <c r="GI6" s="145" t="s">
        <v>1155</v>
      </c>
      <c r="GJ6" s="140"/>
      <c r="GK6" s="140" t="s">
        <v>1156</v>
      </c>
      <c r="GL6" s="151" t="s">
        <v>1157</v>
      </c>
      <c r="GM6" s="140" t="s">
        <v>1135</v>
      </c>
      <c r="GN6" s="140" t="s">
        <v>1159</v>
      </c>
      <c r="GO6" s="140" t="s">
        <v>6128</v>
      </c>
      <c r="GP6" s="151" t="s">
        <v>1160</v>
      </c>
      <c r="GQ6" s="150" t="s">
        <v>6129</v>
      </c>
      <c r="GR6" s="150" t="s">
        <v>6130</v>
      </c>
      <c r="GS6" s="150" t="s">
        <v>6131</v>
      </c>
      <c r="GT6" s="153"/>
      <c r="GU6" s="144"/>
      <c r="GV6" s="140" t="s">
        <v>997</v>
      </c>
      <c r="GW6" s="140" t="s">
        <v>1058</v>
      </c>
      <c r="GX6" s="140" t="s">
        <v>1059</v>
      </c>
      <c r="GY6" s="151" t="s">
        <v>1060</v>
      </c>
      <c r="GZ6" s="140" t="s">
        <v>814</v>
      </c>
      <c r="HA6" s="140" t="s">
        <v>1061</v>
      </c>
      <c r="HB6" s="145" t="s">
        <v>6132</v>
      </c>
      <c r="HC6" s="153"/>
      <c r="HD6" s="140"/>
      <c r="HE6" s="140"/>
      <c r="HF6" s="140" t="s">
        <v>6133</v>
      </c>
      <c r="HG6" s="155" t="s">
        <v>1062</v>
      </c>
      <c r="HH6" s="150"/>
      <c r="HI6" s="140"/>
      <c r="HJ6" s="140" t="s">
        <v>6134</v>
      </c>
      <c r="HK6" s="151" t="s">
        <v>1063</v>
      </c>
      <c r="HL6" s="145" t="s">
        <v>1064</v>
      </c>
      <c r="HM6" s="140" t="s">
        <v>1065</v>
      </c>
      <c r="HN6" s="140" t="s">
        <v>6135</v>
      </c>
      <c r="HO6" s="151" t="s">
        <v>1066</v>
      </c>
      <c r="HP6" s="140" t="s">
        <v>1067</v>
      </c>
      <c r="HQ6" s="140" t="s">
        <v>1068</v>
      </c>
      <c r="HR6" s="140" t="s">
        <v>6136</v>
      </c>
      <c r="HS6" s="151" t="s">
        <v>1069</v>
      </c>
      <c r="HT6" s="140" t="s">
        <v>1070</v>
      </c>
      <c r="HU6" s="150"/>
      <c r="HV6" s="140" t="s">
        <v>6137</v>
      </c>
      <c r="HW6" s="151"/>
      <c r="HX6" s="140"/>
      <c r="HY6" s="140" t="s">
        <v>1071</v>
      </c>
      <c r="HZ6" s="144"/>
      <c r="IA6" s="140" t="s">
        <v>1108</v>
      </c>
      <c r="IB6" s="140" t="s">
        <v>1109</v>
      </c>
      <c r="IC6" s="140" t="s">
        <v>1110</v>
      </c>
      <c r="ID6" s="151" t="s">
        <v>1111</v>
      </c>
      <c r="IE6" s="140" t="s">
        <v>1112</v>
      </c>
      <c r="IF6" s="140" t="s">
        <v>1113</v>
      </c>
      <c r="IG6" s="140" t="s">
        <v>6138</v>
      </c>
      <c r="IH6" s="151" t="s">
        <v>1114</v>
      </c>
      <c r="II6" s="140" t="s">
        <v>1114</v>
      </c>
      <c r="IJ6" s="140" t="s">
        <v>1115</v>
      </c>
      <c r="IK6" s="150" t="s">
        <v>6139</v>
      </c>
      <c r="IL6" s="151" t="s">
        <v>1116</v>
      </c>
      <c r="IM6" s="140"/>
      <c r="IN6" s="150"/>
      <c r="IO6" s="150" t="s">
        <v>6140</v>
      </c>
      <c r="IP6" s="155" t="s">
        <v>1117</v>
      </c>
      <c r="IQ6" s="150"/>
      <c r="IR6" s="140" t="s">
        <v>1118</v>
      </c>
      <c r="IS6" s="140" t="s">
        <v>6141</v>
      </c>
      <c r="IT6" s="151" t="s">
        <v>1119</v>
      </c>
      <c r="IU6" s="140" t="s">
        <v>1120</v>
      </c>
      <c r="IV6" s="140" t="s">
        <v>1121</v>
      </c>
      <c r="IW6" s="140" t="s">
        <v>6142</v>
      </c>
      <c r="IX6" s="151" t="s">
        <v>1122</v>
      </c>
      <c r="IY6" s="140" t="s">
        <v>1123</v>
      </c>
      <c r="IZ6" s="140" t="s">
        <v>1125</v>
      </c>
      <c r="JA6" s="150" t="s">
        <v>6143</v>
      </c>
      <c r="JB6" s="151" t="s">
        <v>1126</v>
      </c>
      <c r="JC6" s="140" t="s">
        <v>1127</v>
      </c>
      <c r="JD6" s="150" t="s">
        <v>6144</v>
      </c>
      <c r="JE6" s="140" t="s">
        <v>6145</v>
      </c>
      <c r="JF6" s="151" t="s">
        <v>1128</v>
      </c>
      <c r="JG6" s="140" t="s">
        <v>1129</v>
      </c>
      <c r="JH6" s="140" t="s">
        <v>1130</v>
      </c>
      <c r="JI6" s="140" t="s">
        <v>1131</v>
      </c>
      <c r="JJ6" s="144" t="s">
        <v>1132</v>
      </c>
      <c r="JK6" s="140" t="s">
        <v>1133</v>
      </c>
      <c r="JL6" s="140" t="s">
        <v>1134</v>
      </c>
      <c r="JM6" s="140" t="s">
        <v>1136</v>
      </c>
      <c r="JN6" s="143" t="s">
        <v>6146</v>
      </c>
      <c r="JO6" s="150" t="s">
        <v>6147</v>
      </c>
      <c r="JP6" s="140" t="s">
        <v>1137</v>
      </c>
      <c r="JQ6" s="150" t="s">
        <v>6148</v>
      </c>
      <c r="JR6" s="143" t="s">
        <v>6148</v>
      </c>
      <c r="JS6" s="143"/>
      <c r="JT6" s="140" t="s">
        <v>996</v>
      </c>
      <c r="JU6" s="140" t="s">
        <v>1161</v>
      </c>
      <c r="JV6" s="151"/>
      <c r="JW6" s="140"/>
      <c r="JX6" s="140" t="s">
        <v>1162</v>
      </c>
      <c r="JY6" s="140" t="s">
        <v>6149</v>
      </c>
      <c r="JZ6" s="151" t="s">
        <v>1163</v>
      </c>
      <c r="KA6" s="140" t="s">
        <v>1164</v>
      </c>
      <c r="KB6" s="140" t="s">
        <v>1165</v>
      </c>
      <c r="KC6" s="140" t="s">
        <v>6150</v>
      </c>
      <c r="KD6" s="153" t="s">
        <v>6151</v>
      </c>
      <c r="KE6" s="145" t="s">
        <v>1166</v>
      </c>
      <c r="KF6" s="140" t="s">
        <v>1167</v>
      </c>
      <c r="KG6" s="140"/>
      <c r="KH6" s="151" t="s">
        <v>1168</v>
      </c>
      <c r="KI6" s="140" t="s">
        <v>1169</v>
      </c>
      <c r="KJ6" s="140" t="s">
        <v>1170</v>
      </c>
      <c r="KK6" s="140" t="s">
        <v>6152</v>
      </c>
      <c r="KL6" s="151" t="s">
        <v>1171</v>
      </c>
      <c r="KM6" s="140" t="s">
        <v>1172</v>
      </c>
      <c r="KN6" s="140" t="s">
        <v>1173</v>
      </c>
      <c r="KO6" s="145" t="s">
        <v>1174</v>
      </c>
      <c r="KP6" s="151" t="s">
        <v>1175</v>
      </c>
      <c r="KQ6" s="140"/>
      <c r="KR6" s="150" t="s">
        <v>6153</v>
      </c>
      <c r="KS6" s="140"/>
      <c r="KT6" s="151" t="s">
        <v>1176</v>
      </c>
      <c r="KU6" s="140" t="s">
        <v>1210</v>
      </c>
      <c r="KV6" s="140" t="s">
        <v>1211</v>
      </c>
      <c r="KW6" s="140" t="s">
        <v>6154</v>
      </c>
      <c r="KX6" s="151" t="s">
        <v>1212</v>
      </c>
      <c r="KY6" s="150" t="s">
        <v>6155</v>
      </c>
      <c r="KZ6" s="140" t="s">
        <v>1213</v>
      </c>
      <c r="LA6" s="140"/>
      <c r="LB6" s="154" t="s">
        <v>6156</v>
      </c>
      <c r="LC6" s="145" t="s">
        <v>1214</v>
      </c>
      <c r="LD6" s="140"/>
      <c r="LE6" s="140" t="s">
        <v>6157</v>
      </c>
      <c r="LF6" s="151" t="s">
        <v>1215</v>
      </c>
      <c r="LG6" s="140" t="s">
        <v>1216</v>
      </c>
      <c r="LH6" s="140" t="s">
        <v>1217</v>
      </c>
      <c r="LI6" s="140" t="s">
        <v>6158</v>
      </c>
      <c r="LJ6" s="151" t="s">
        <v>1218</v>
      </c>
      <c r="LK6" s="140" t="s">
        <v>1219</v>
      </c>
      <c r="LL6" s="140" t="s">
        <v>1220</v>
      </c>
      <c r="LM6" s="140" t="s">
        <v>6159</v>
      </c>
      <c r="LN6" s="155" t="s">
        <v>1221</v>
      </c>
      <c r="LO6" s="140" t="s">
        <v>6160</v>
      </c>
      <c r="LP6" s="140" t="s">
        <v>1222</v>
      </c>
      <c r="LQ6" s="145" t="s">
        <v>6161</v>
      </c>
      <c r="LR6" s="151"/>
      <c r="LS6" s="140"/>
      <c r="LT6" s="140"/>
      <c r="LU6" s="140"/>
      <c r="LV6" s="151" t="s">
        <v>1223</v>
      </c>
      <c r="LW6" s="149" t="s">
        <v>6162</v>
      </c>
      <c r="LX6" s="149" t="s">
        <v>6163</v>
      </c>
      <c r="LY6" s="145" t="s">
        <v>1224</v>
      </c>
      <c r="LZ6" s="151" t="s">
        <v>1225</v>
      </c>
      <c r="MA6" s="156" t="s">
        <v>6164</v>
      </c>
      <c r="MB6" s="140" t="s">
        <v>1199</v>
      </c>
      <c r="MC6" s="140" t="s">
        <v>1200</v>
      </c>
      <c r="MD6" s="140"/>
      <c r="ME6" s="151" t="s">
        <v>1201</v>
      </c>
      <c r="MF6" s="140" t="s">
        <v>1202</v>
      </c>
      <c r="MG6" s="140" t="s">
        <v>1204</v>
      </c>
      <c r="MH6" s="140" t="s">
        <v>1205</v>
      </c>
      <c r="MI6" s="151" t="s">
        <v>9522</v>
      </c>
      <c r="MJ6" s="140" t="s">
        <v>1206</v>
      </c>
      <c r="MK6" s="140" t="s">
        <v>6165</v>
      </c>
      <c r="ML6" s="140" t="s">
        <v>1207</v>
      </c>
      <c r="MM6" s="151" t="s">
        <v>1208</v>
      </c>
      <c r="MN6" s="149" t="s">
        <v>6166</v>
      </c>
      <c r="MO6" s="140" t="s">
        <v>6167</v>
      </c>
      <c r="MP6" s="140" t="s">
        <v>6168</v>
      </c>
      <c r="MQ6" s="153" t="s">
        <v>6169</v>
      </c>
      <c r="MR6" s="145" t="s">
        <v>6170</v>
      </c>
      <c r="MS6" s="140" t="s">
        <v>6171</v>
      </c>
      <c r="MT6" s="150"/>
      <c r="MU6" s="151" t="s">
        <v>6172</v>
      </c>
      <c r="MV6" s="145" t="s">
        <v>6173</v>
      </c>
      <c r="MW6" s="140" t="s">
        <v>1209</v>
      </c>
      <c r="MX6" s="150" t="s">
        <v>6169</v>
      </c>
      <c r="MY6" s="151"/>
      <c r="MZ6" s="144" t="s">
        <v>6174</v>
      </c>
      <c r="NA6" s="140" t="s">
        <v>1226</v>
      </c>
      <c r="NB6" s="150" t="s">
        <v>6175</v>
      </c>
      <c r="NC6" s="140" t="s">
        <v>1227</v>
      </c>
      <c r="ND6" s="153" t="s">
        <v>6176</v>
      </c>
      <c r="NE6" s="150" t="s">
        <v>1014</v>
      </c>
      <c r="NF6" s="140" t="s">
        <v>1228</v>
      </c>
      <c r="NG6" s="150" t="s">
        <v>6177</v>
      </c>
      <c r="NH6" s="153" t="s">
        <v>6178</v>
      </c>
      <c r="NI6" s="150" t="s">
        <v>6179</v>
      </c>
      <c r="NJ6" s="140" t="s">
        <v>1229</v>
      </c>
      <c r="NK6" s="140" t="s">
        <v>1230</v>
      </c>
      <c r="NL6" s="151" t="s">
        <v>1231</v>
      </c>
      <c r="NM6" s="150" t="s">
        <v>6180</v>
      </c>
      <c r="NN6" s="150" t="s">
        <v>6181</v>
      </c>
      <c r="NO6" s="140"/>
      <c r="NP6" s="153" t="s">
        <v>6182</v>
      </c>
      <c r="NQ6" s="150" t="s">
        <v>6183</v>
      </c>
      <c r="NR6" s="140"/>
      <c r="NS6" s="150"/>
      <c r="NT6" s="151" t="s">
        <v>1232</v>
      </c>
      <c r="NU6" s="150" t="s">
        <v>6184</v>
      </c>
      <c r="NV6" s="140"/>
      <c r="NW6" s="140" t="s">
        <v>6185</v>
      </c>
      <c r="NX6" s="153" t="s">
        <v>6186</v>
      </c>
      <c r="NY6" s="140" t="s">
        <v>1189</v>
      </c>
      <c r="NZ6" s="140" t="s">
        <v>1190</v>
      </c>
      <c r="OA6" s="140" t="s">
        <v>1191</v>
      </c>
      <c r="OB6" s="153" t="s">
        <v>6187</v>
      </c>
      <c r="OC6" s="150" t="s">
        <v>6188</v>
      </c>
      <c r="OD6" s="140" t="s">
        <v>1192</v>
      </c>
      <c r="OE6" s="150"/>
      <c r="OF6" s="151" t="s">
        <v>1193</v>
      </c>
      <c r="OG6" s="140" t="s">
        <v>1194</v>
      </c>
      <c r="OH6" s="145" t="s">
        <v>1195</v>
      </c>
      <c r="OI6" s="140" t="s">
        <v>6189</v>
      </c>
      <c r="OJ6" s="151" t="s">
        <v>6190</v>
      </c>
      <c r="OK6" s="140" t="s">
        <v>1196</v>
      </c>
      <c r="OL6" s="149" t="s">
        <v>6191</v>
      </c>
      <c r="OM6" s="140" t="s">
        <v>6192</v>
      </c>
      <c r="ON6" s="151" t="s">
        <v>1198</v>
      </c>
      <c r="OO6" s="150" t="s">
        <v>6193</v>
      </c>
      <c r="OP6" s="150" t="s">
        <v>6194</v>
      </c>
      <c r="OQ6" s="140" t="s">
        <v>6195</v>
      </c>
      <c r="OR6" s="151"/>
      <c r="OS6" s="150" t="s">
        <v>6196</v>
      </c>
      <c r="OT6" s="143"/>
      <c r="OU6" s="150"/>
      <c r="OV6" s="150" t="s">
        <v>6197</v>
      </c>
      <c r="OW6" s="150" t="s">
        <v>6198</v>
      </c>
      <c r="OX6" s="153"/>
      <c r="OY6" s="140" t="s">
        <v>1235</v>
      </c>
      <c r="OZ6" s="140" t="s">
        <v>1236</v>
      </c>
      <c r="PA6" s="140"/>
      <c r="PB6" s="151" t="s">
        <v>1197</v>
      </c>
      <c r="PC6" s="150"/>
      <c r="PD6" s="149" t="s">
        <v>6199</v>
      </c>
      <c r="PE6" s="149" t="s">
        <v>6200</v>
      </c>
      <c r="PF6" s="157" t="s">
        <v>6201</v>
      </c>
      <c r="PG6" s="140" t="s">
        <v>6202</v>
      </c>
      <c r="PH6" s="143" t="s">
        <v>6203</v>
      </c>
      <c r="PI6" s="140" t="s">
        <v>1177</v>
      </c>
      <c r="PJ6" s="140" t="s">
        <v>1178</v>
      </c>
      <c r="PK6" s="140" t="s">
        <v>6204</v>
      </c>
      <c r="PL6" s="151" t="s">
        <v>1179</v>
      </c>
      <c r="PM6" s="145" t="s">
        <v>1180</v>
      </c>
      <c r="PN6" s="140" t="s">
        <v>1181</v>
      </c>
      <c r="PO6" s="140" t="s">
        <v>6205</v>
      </c>
      <c r="PP6" s="151" t="s">
        <v>1182</v>
      </c>
      <c r="PQ6" s="140" t="s">
        <v>1183</v>
      </c>
      <c r="PR6" s="145" t="s">
        <v>1184</v>
      </c>
      <c r="PS6" s="145" t="s">
        <v>6206</v>
      </c>
      <c r="PT6" s="151" t="s">
        <v>1185</v>
      </c>
      <c r="PU6" s="140" t="s">
        <v>1186</v>
      </c>
      <c r="PV6" s="140" t="s">
        <v>1187</v>
      </c>
      <c r="PW6" s="145" t="s">
        <v>6207</v>
      </c>
      <c r="PX6" s="155" t="s">
        <v>1233</v>
      </c>
      <c r="PY6" s="140" t="s">
        <v>1234</v>
      </c>
      <c r="PZ6" s="150" t="s">
        <v>6208</v>
      </c>
      <c r="QA6" s="150" t="s">
        <v>6209</v>
      </c>
      <c r="QB6" s="151"/>
      <c r="QC6" s="140" t="s">
        <v>1158</v>
      </c>
      <c r="QD6" s="140" t="s">
        <v>1237</v>
      </c>
      <c r="QE6" s="151" t="s">
        <v>1188</v>
      </c>
      <c r="QF6" s="140"/>
      <c r="QG6" s="150"/>
      <c r="QH6" s="140" t="s">
        <v>6210</v>
      </c>
      <c r="QI6" s="153" t="s">
        <v>6211</v>
      </c>
      <c r="QJ6" s="150" t="s">
        <v>6212</v>
      </c>
      <c r="QK6" s="143" t="s">
        <v>6213</v>
      </c>
    </row>
    <row r="7" spans="1:453" ht="34.950000000000003" customHeight="1" x14ac:dyDescent="0.45">
      <c r="A7" s="15" t="s">
        <v>668</v>
      </c>
      <c r="B7" s="158" t="s">
        <v>1238</v>
      </c>
      <c r="C7" s="158" t="s">
        <v>1239</v>
      </c>
      <c r="D7" s="158" t="s">
        <v>1241</v>
      </c>
      <c r="E7" s="159" t="s">
        <v>1243</v>
      </c>
      <c r="F7" s="158" t="s">
        <v>1298</v>
      </c>
      <c r="G7" s="158" t="s">
        <v>1299</v>
      </c>
      <c r="H7" s="160" t="s">
        <v>1299</v>
      </c>
      <c r="I7" s="161" t="s">
        <v>6214</v>
      </c>
      <c r="J7" s="158" t="s">
        <v>1244</v>
      </c>
      <c r="K7" s="158" t="s">
        <v>8326</v>
      </c>
      <c r="L7" s="160" t="s">
        <v>1244</v>
      </c>
      <c r="M7" s="162" t="s">
        <v>8327</v>
      </c>
      <c r="N7" s="158" t="s">
        <v>1245</v>
      </c>
      <c r="O7" s="158" t="s">
        <v>1259</v>
      </c>
      <c r="P7" s="160" t="s">
        <v>1244</v>
      </c>
      <c r="Q7" s="162" t="s">
        <v>1244</v>
      </c>
      <c r="R7" s="158" t="s">
        <v>1244</v>
      </c>
      <c r="S7" s="158" t="s">
        <v>1244</v>
      </c>
      <c r="T7" s="160" t="s">
        <v>1244</v>
      </c>
      <c r="U7" s="162" t="s">
        <v>1244</v>
      </c>
      <c r="V7" s="158" t="s">
        <v>1244</v>
      </c>
      <c r="W7" s="158" t="s">
        <v>1244</v>
      </c>
      <c r="X7" s="160" t="s">
        <v>1244</v>
      </c>
      <c r="Y7" s="162" t="s">
        <v>1246</v>
      </c>
      <c r="Z7" s="158" t="s">
        <v>1246</v>
      </c>
      <c r="AA7" s="158" t="s">
        <v>1246</v>
      </c>
      <c r="AB7" s="160" t="s">
        <v>1246</v>
      </c>
      <c r="AC7" s="162" t="s">
        <v>1249</v>
      </c>
      <c r="AD7" s="158" t="s">
        <v>1250</v>
      </c>
      <c r="AE7" s="158" t="s">
        <v>1247</v>
      </c>
      <c r="AF7" s="160" t="s">
        <v>1248</v>
      </c>
      <c r="AG7" s="162" t="s">
        <v>1251</v>
      </c>
      <c r="AH7" s="158" t="s">
        <v>1252</v>
      </c>
      <c r="AI7" s="158" t="s">
        <v>1252</v>
      </c>
      <c r="AJ7" s="160" t="s">
        <v>1252</v>
      </c>
      <c r="AK7" s="162" t="s">
        <v>1252</v>
      </c>
      <c r="AL7" s="158" t="s">
        <v>1253</v>
      </c>
      <c r="AM7" s="158" t="s">
        <v>1255</v>
      </c>
      <c r="AN7" s="160" t="s">
        <v>1256</v>
      </c>
      <c r="AO7" s="162" t="s">
        <v>1257</v>
      </c>
      <c r="AP7" s="158" t="s">
        <v>1258</v>
      </c>
      <c r="AQ7" s="158" t="s">
        <v>1260</v>
      </c>
      <c r="AR7" s="160" t="s">
        <v>1261</v>
      </c>
      <c r="AS7" s="162" t="s">
        <v>1262</v>
      </c>
      <c r="AT7" s="158" t="s">
        <v>1260</v>
      </c>
      <c r="AU7" s="158" t="s">
        <v>1263</v>
      </c>
      <c r="AV7" s="160" t="s">
        <v>1264</v>
      </c>
      <c r="AW7" s="162" t="s">
        <v>1266</v>
      </c>
      <c r="AX7" s="158" t="s">
        <v>1265</v>
      </c>
      <c r="AY7" s="158" t="s">
        <v>1268</v>
      </c>
      <c r="AZ7" s="160" t="s">
        <v>1269</v>
      </c>
      <c r="BA7" s="162" t="s">
        <v>1269</v>
      </c>
      <c r="BB7" s="158" t="s">
        <v>1270</v>
      </c>
      <c r="BC7" s="160" t="s">
        <v>1269</v>
      </c>
      <c r="BD7" s="163" t="s">
        <v>1271</v>
      </c>
      <c r="BE7" s="162" t="s">
        <v>1270</v>
      </c>
      <c r="BF7" s="158" t="s">
        <v>1301</v>
      </c>
      <c r="BG7" s="160" t="s">
        <v>1274</v>
      </c>
      <c r="BH7" s="163" t="s">
        <v>1273</v>
      </c>
      <c r="BI7" s="162" t="s">
        <v>1273</v>
      </c>
      <c r="BJ7" s="158" t="s">
        <v>1276</v>
      </c>
      <c r="BK7" s="160" t="s">
        <v>1276</v>
      </c>
      <c r="BL7" s="163" t="s">
        <v>1302</v>
      </c>
      <c r="BM7" s="162" t="s">
        <v>1278</v>
      </c>
      <c r="BN7" s="158" t="s">
        <v>1303</v>
      </c>
      <c r="BO7" s="160" t="s">
        <v>1276</v>
      </c>
      <c r="BP7" s="163" t="s">
        <v>1279</v>
      </c>
      <c r="BQ7" s="162" t="s">
        <v>1280</v>
      </c>
      <c r="BR7" s="158" t="s">
        <v>1244</v>
      </c>
      <c r="BS7" s="160" t="s">
        <v>1282</v>
      </c>
      <c r="BT7" s="163" t="s">
        <v>1284</v>
      </c>
      <c r="BU7" s="162" t="s">
        <v>1281</v>
      </c>
      <c r="BV7" s="158" t="s">
        <v>1286</v>
      </c>
      <c r="BW7" s="160" t="s">
        <v>1287</v>
      </c>
      <c r="BX7" s="163" t="s">
        <v>1288</v>
      </c>
      <c r="BY7" s="162" t="s">
        <v>1285</v>
      </c>
      <c r="BZ7" s="158" t="s">
        <v>1244</v>
      </c>
      <c r="CA7" s="160" t="s">
        <v>1272</v>
      </c>
      <c r="CB7" s="163" t="s">
        <v>1289</v>
      </c>
      <c r="CC7" s="162" t="s">
        <v>1244</v>
      </c>
      <c r="CD7" s="158" t="s">
        <v>1291</v>
      </c>
      <c r="CE7" s="160" t="s">
        <v>1292</v>
      </c>
      <c r="CF7" s="163" t="s">
        <v>1293</v>
      </c>
      <c r="CG7" s="162" t="s">
        <v>1293</v>
      </c>
      <c r="CH7" s="158" t="s">
        <v>1294</v>
      </c>
      <c r="CI7" s="160" t="s">
        <v>1294</v>
      </c>
      <c r="CJ7" s="163" t="s">
        <v>1290</v>
      </c>
      <c r="CK7" s="162" t="s">
        <v>1295</v>
      </c>
      <c r="CL7" s="158" t="s">
        <v>1295</v>
      </c>
      <c r="CM7" s="160" t="s">
        <v>1296</v>
      </c>
      <c r="CN7" s="163" t="s">
        <v>1297</v>
      </c>
      <c r="CO7" s="161" t="s">
        <v>6215</v>
      </c>
      <c r="CP7" s="164" t="s">
        <v>6216</v>
      </c>
      <c r="CQ7" s="160" t="s">
        <v>1304</v>
      </c>
      <c r="CR7" s="163" t="s">
        <v>1305</v>
      </c>
      <c r="CS7" s="162" t="s">
        <v>1306</v>
      </c>
      <c r="CT7" s="158" t="s">
        <v>1298</v>
      </c>
      <c r="CU7" s="164" t="s">
        <v>1299</v>
      </c>
      <c r="CV7" s="158" t="s">
        <v>1330</v>
      </c>
      <c r="CW7" s="159" t="s">
        <v>1331</v>
      </c>
      <c r="CX7" s="158" t="s">
        <v>1244</v>
      </c>
      <c r="CY7" s="158" t="s">
        <v>1244</v>
      </c>
      <c r="CZ7" s="158" t="s">
        <v>1244</v>
      </c>
      <c r="DA7" s="165" t="s">
        <v>1244</v>
      </c>
      <c r="DB7" s="158" t="s">
        <v>1244</v>
      </c>
      <c r="DC7" s="158" t="s">
        <v>1332</v>
      </c>
      <c r="DD7" s="158" t="s">
        <v>1332</v>
      </c>
      <c r="DE7" s="165" t="s">
        <v>1333</v>
      </c>
      <c r="DF7" s="158" t="s">
        <v>1252</v>
      </c>
      <c r="DG7" s="158" t="s">
        <v>1334</v>
      </c>
      <c r="DH7" s="158" t="s">
        <v>1335</v>
      </c>
      <c r="DI7" s="165" t="s">
        <v>1336</v>
      </c>
      <c r="DJ7" s="158" t="s">
        <v>1337</v>
      </c>
      <c r="DK7" s="158" t="s">
        <v>1338</v>
      </c>
      <c r="DL7" s="158" t="s">
        <v>1339</v>
      </c>
      <c r="DM7" s="165" t="s">
        <v>1340</v>
      </c>
      <c r="DN7" s="158" t="s">
        <v>1267</v>
      </c>
      <c r="DO7" s="158" t="s">
        <v>1267</v>
      </c>
      <c r="DP7" s="158" t="s">
        <v>1341</v>
      </c>
      <c r="DQ7" s="165" t="s">
        <v>1342</v>
      </c>
      <c r="DR7" s="158" t="s">
        <v>1272</v>
      </c>
      <c r="DS7" s="158" t="s">
        <v>1269</v>
      </c>
      <c r="DT7" s="158" t="s">
        <v>1343</v>
      </c>
      <c r="DU7" s="165" t="s">
        <v>1344</v>
      </c>
      <c r="DV7" s="164" t="s">
        <v>6217</v>
      </c>
      <c r="DW7" s="158" t="s">
        <v>1345</v>
      </c>
      <c r="DX7" s="158" t="s">
        <v>1346</v>
      </c>
      <c r="DY7" s="165" t="s">
        <v>1347</v>
      </c>
      <c r="DZ7" s="164" t="s">
        <v>6218</v>
      </c>
      <c r="EA7" s="158" t="s">
        <v>1348</v>
      </c>
      <c r="EB7" s="158" t="s">
        <v>1348</v>
      </c>
      <c r="EC7" s="165" t="s">
        <v>1302</v>
      </c>
      <c r="ED7" s="158" t="s">
        <v>1349</v>
      </c>
      <c r="EE7" s="164" t="s">
        <v>6219</v>
      </c>
      <c r="EF7" s="158" t="s">
        <v>1336</v>
      </c>
      <c r="EG7" s="165" t="s">
        <v>1336</v>
      </c>
      <c r="EH7" s="158" t="s">
        <v>1350</v>
      </c>
      <c r="EI7" s="158" t="s">
        <v>1351</v>
      </c>
      <c r="EJ7" s="158" t="s">
        <v>1341</v>
      </c>
      <c r="EK7" s="165" t="s">
        <v>1287</v>
      </c>
      <c r="EL7" s="158" t="s">
        <v>1352</v>
      </c>
      <c r="EM7" s="158" t="s">
        <v>1332</v>
      </c>
      <c r="EN7" s="158" t="s">
        <v>1353</v>
      </c>
      <c r="EO7" s="165" t="s">
        <v>1354</v>
      </c>
      <c r="EP7" s="158" t="s">
        <v>1240</v>
      </c>
      <c r="EQ7" s="158" t="s">
        <v>1355</v>
      </c>
      <c r="ER7" s="164" t="s">
        <v>6220</v>
      </c>
      <c r="ES7" s="166" t="s">
        <v>6220</v>
      </c>
      <c r="ET7" s="158" t="s">
        <v>1348</v>
      </c>
      <c r="EU7" s="158" t="s">
        <v>1348</v>
      </c>
      <c r="EV7" s="158" t="s">
        <v>1348</v>
      </c>
      <c r="EW7" s="165" t="s">
        <v>1357</v>
      </c>
      <c r="EX7" s="158" t="s">
        <v>1356</v>
      </c>
      <c r="EY7" s="158" t="s">
        <v>6221</v>
      </c>
      <c r="EZ7" s="164" t="s">
        <v>6222</v>
      </c>
      <c r="FA7" s="166" t="s">
        <v>6223</v>
      </c>
      <c r="FB7" s="162" t="s">
        <v>1358</v>
      </c>
      <c r="FC7" s="158" t="s">
        <v>1385</v>
      </c>
      <c r="FD7" s="158" t="s">
        <v>1386</v>
      </c>
      <c r="FE7" s="158" t="s">
        <v>1387</v>
      </c>
      <c r="FF7" s="165" t="s">
        <v>1388</v>
      </c>
      <c r="FG7" s="158" t="s">
        <v>1299</v>
      </c>
      <c r="FH7" s="158" t="s">
        <v>1307</v>
      </c>
      <c r="FI7" s="158" t="s">
        <v>1307</v>
      </c>
      <c r="FJ7" s="166" t="s">
        <v>6224</v>
      </c>
      <c r="FK7" s="158" t="s">
        <v>1252</v>
      </c>
      <c r="FL7" s="158" t="s">
        <v>1251</v>
      </c>
      <c r="FM7" s="158" t="s">
        <v>1389</v>
      </c>
      <c r="FN7" s="165" t="s">
        <v>1390</v>
      </c>
      <c r="FO7" s="158" t="s">
        <v>1265</v>
      </c>
      <c r="FP7" s="158" t="s">
        <v>1265</v>
      </c>
      <c r="FQ7" s="158" t="s">
        <v>1265</v>
      </c>
      <c r="FR7" s="165" t="s">
        <v>1391</v>
      </c>
      <c r="FS7" s="158" t="s">
        <v>1392</v>
      </c>
      <c r="FT7" s="164" t="s">
        <v>6225</v>
      </c>
      <c r="FU7" s="158" t="s">
        <v>1394</v>
      </c>
      <c r="FV7" s="166" t="s">
        <v>6226</v>
      </c>
      <c r="FW7" s="158" t="s">
        <v>1269</v>
      </c>
      <c r="FX7" s="158" t="s">
        <v>1343</v>
      </c>
      <c r="FY7" s="158" t="s">
        <v>1269</v>
      </c>
      <c r="FZ7" s="165" t="s">
        <v>1395</v>
      </c>
      <c r="GA7" s="164" t="s">
        <v>1276</v>
      </c>
      <c r="GB7" s="158" t="s">
        <v>1314</v>
      </c>
      <c r="GC7" s="158" t="s">
        <v>1396</v>
      </c>
      <c r="GD7" s="165" t="s">
        <v>1315</v>
      </c>
      <c r="GE7" s="158" t="s">
        <v>1315</v>
      </c>
      <c r="GF7" s="158" t="s">
        <v>1277</v>
      </c>
      <c r="GG7" s="158" t="s">
        <v>1397</v>
      </c>
      <c r="GH7" s="165" t="s">
        <v>1398</v>
      </c>
      <c r="GI7" s="158" t="s">
        <v>1399</v>
      </c>
      <c r="GJ7" s="158" t="s">
        <v>1400</v>
      </c>
      <c r="GK7" s="158" t="s">
        <v>1281</v>
      </c>
      <c r="GL7" s="165" t="s">
        <v>1392</v>
      </c>
      <c r="GM7" s="158" t="s">
        <v>1383</v>
      </c>
      <c r="GN7" s="158" t="s">
        <v>1391</v>
      </c>
      <c r="GO7" s="158" t="s">
        <v>1376</v>
      </c>
      <c r="GP7" s="165" t="s">
        <v>1401</v>
      </c>
      <c r="GQ7" s="164" t="s">
        <v>6227</v>
      </c>
      <c r="GR7" s="164" t="s">
        <v>6228</v>
      </c>
      <c r="GS7" s="164" t="s">
        <v>6229</v>
      </c>
      <c r="GT7" s="166" t="s">
        <v>6230</v>
      </c>
      <c r="GU7" s="162" t="s">
        <v>1402</v>
      </c>
      <c r="GV7" s="158" t="s">
        <v>1242</v>
      </c>
      <c r="GW7" s="158" t="s">
        <v>1307</v>
      </c>
      <c r="GX7" s="158" t="s">
        <v>1309</v>
      </c>
      <c r="GY7" s="165" t="s">
        <v>1310</v>
      </c>
      <c r="GZ7" s="158" t="s">
        <v>1300</v>
      </c>
      <c r="HA7" s="167" t="s">
        <v>1311</v>
      </c>
      <c r="HB7" s="158" t="s">
        <v>1313</v>
      </c>
      <c r="HC7" s="166" t="s">
        <v>6231</v>
      </c>
      <c r="HD7" s="158" t="s">
        <v>1302</v>
      </c>
      <c r="HE7" s="158" t="s">
        <v>1302</v>
      </c>
      <c r="HF7" s="158" t="s">
        <v>1315</v>
      </c>
      <c r="HG7" s="165" t="s">
        <v>1316</v>
      </c>
      <c r="HH7" s="164" t="s">
        <v>6232</v>
      </c>
      <c r="HI7" s="158" t="s">
        <v>1317</v>
      </c>
      <c r="HJ7" s="158" t="s">
        <v>1318</v>
      </c>
      <c r="HK7" s="165" t="s">
        <v>1308</v>
      </c>
      <c r="HL7" s="158" t="s">
        <v>1319</v>
      </c>
      <c r="HM7" s="158" t="s">
        <v>1320</v>
      </c>
      <c r="HN7" s="158" t="s">
        <v>1321</v>
      </c>
      <c r="HO7" s="165" t="s">
        <v>1275</v>
      </c>
      <c r="HP7" s="158" t="s">
        <v>1322</v>
      </c>
      <c r="HQ7" s="158" t="s">
        <v>1323</v>
      </c>
      <c r="HR7" s="158" t="s">
        <v>1324</v>
      </c>
      <c r="HS7" s="165" t="s">
        <v>1325</v>
      </c>
      <c r="HT7" s="158" t="s">
        <v>1326</v>
      </c>
      <c r="HU7" s="164" t="s">
        <v>6233</v>
      </c>
      <c r="HV7" s="158" t="s">
        <v>1327</v>
      </c>
      <c r="HW7" s="165" t="s">
        <v>1295</v>
      </c>
      <c r="HX7" s="158" t="s">
        <v>1328</v>
      </c>
      <c r="HY7" s="158" t="s">
        <v>1317</v>
      </c>
      <c r="HZ7" s="162" t="s">
        <v>1329</v>
      </c>
      <c r="IA7" s="158" t="s">
        <v>1359</v>
      </c>
      <c r="IB7" s="158" t="s">
        <v>1360</v>
      </c>
      <c r="IC7" s="158" t="s">
        <v>1361</v>
      </c>
      <c r="ID7" s="165" t="s">
        <v>1361</v>
      </c>
      <c r="IE7" s="158" t="s">
        <v>1362</v>
      </c>
      <c r="IF7" s="158" t="s">
        <v>1363</v>
      </c>
      <c r="IG7" s="158" t="s">
        <v>1363</v>
      </c>
      <c r="IH7" s="165" t="s">
        <v>1364</v>
      </c>
      <c r="II7" s="158" t="s">
        <v>1364</v>
      </c>
      <c r="IJ7" s="158" t="s">
        <v>1365</v>
      </c>
      <c r="IK7" s="164" t="s">
        <v>6234</v>
      </c>
      <c r="IL7" s="165" t="s">
        <v>1343</v>
      </c>
      <c r="IM7" s="158" t="s">
        <v>1366</v>
      </c>
      <c r="IN7" s="164" t="s">
        <v>6235</v>
      </c>
      <c r="IO7" s="164" t="s">
        <v>6236</v>
      </c>
      <c r="IP7" s="165" t="s">
        <v>1367</v>
      </c>
      <c r="IQ7" s="164" t="s">
        <v>6237</v>
      </c>
      <c r="IR7" s="158" t="s">
        <v>1368</v>
      </c>
      <c r="IS7" s="158" t="s">
        <v>1369</v>
      </c>
      <c r="IT7" s="165" t="s">
        <v>1370</v>
      </c>
      <c r="IU7" s="158" t="s">
        <v>1314</v>
      </c>
      <c r="IV7" s="158" t="s">
        <v>1315</v>
      </c>
      <c r="IW7" s="158" t="s">
        <v>1370</v>
      </c>
      <c r="IX7" s="165" t="s">
        <v>1371</v>
      </c>
      <c r="IY7" s="158" t="s">
        <v>1372</v>
      </c>
      <c r="IZ7" s="158" t="s">
        <v>1373</v>
      </c>
      <c r="JA7" s="164" t="s">
        <v>6238</v>
      </c>
      <c r="JB7" s="165" t="s">
        <v>1374</v>
      </c>
      <c r="JC7" s="158" t="s">
        <v>1375</v>
      </c>
      <c r="JD7" s="164" t="s">
        <v>6239</v>
      </c>
      <c r="JE7" s="158" t="s">
        <v>1376</v>
      </c>
      <c r="JF7" s="165" t="s">
        <v>1377</v>
      </c>
      <c r="JG7" s="158" t="s">
        <v>1377</v>
      </c>
      <c r="JH7" s="158" t="s">
        <v>1378</v>
      </c>
      <c r="JI7" s="158" t="s">
        <v>1379</v>
      </c>
      <c r="JJ7" s="162" t="s">
        <v>1380</v>
      </c>
      <c r="JK7" s="158" t="s">
        <v>1381</v>
      </c>
      <c r="JL7" s="158" t="s">
        <v>1382</v>
      </c>
      <c r="JM7" s="158" t="s">
        <v>1272</v>
      </c>
      <c r="JN7" s="161" t="s">
        <v>6240</v>
      </c>
      <c r="JO7" s="164" t="s">
        <v>6241</v>
      </c>
      <c r="JP7" s="158" t="s">
        <v>1384</v>
      </c>
      <c r="JQ7" s="164" t="s">
        <v>6242</v>
      </c>
      <c r="JR7" s="161" t="s">
        <v>6243</v>
      </c>
      <c r="JS7" s="161" t="s">
        <v>6244</v>
      </c>
      <c r="JT7" s="158" t="s">
        <v>1240</v>
      </c>
      <c r="JU7" s="158" t="s">
        <v>1333</v>
      </c>
      <c r="JV7" s="165" t="s">
        <v>1403</v>
      </c>
      <c r="JW7" s="158" t="s">
        <v>1403</v>
      </c>
      <c r="JX7" s="158" t="s">
        <v>1404</v>
      </c>
      <c r="JY7" s="158" t="s">
        <v>1404</v>
      </c>
      <c r="JZ7" s="165" t="s">
        <v>1405</v>
      </c>
      <c r="KA7" s="158" t="s">
        <v>1405</v>
      </c>
      <c r="KB7" s="158" t="s">
        <v>1405</v>
      </c>
      <c r="KC7" s="158" t="s">
        <v>1406</v>
      </c>
      <c r="KD7" s="168" t="s">
        <v>6245</v>
      </c>
      <c r="KE7" s="158" t="s">
        <v>1407</v>
      </c>
      <c r="KF7" s="158" t="s">
        <v>1408</v>
      </c>
      <c r="KG7" s="158" t="s">
        <v>1295</v>
      </c>
      <c r="KH7" s="165" t="s">
        <v>1409</v>
      </c>
      <c r="KI7" s="158" t="s">
        <v>1370</v>
      </c>
      <c r="KJ7" s="158" t="s">
        <v>1370</v>
      </c>
      <c r="KK7" s="158" t="s">
        <v>1370</v>
      </c>
      <c r="KL7" s="165" t="s">
        <v>1370</v>
      </c>
      <c r="KM7" s="158" t="s">
        <v>1370</v>
      </c>
      <c r="KN7" s="158" t="s">
        <v>1410</v>
      </c>
      <c r="KO7" s="158" t="s">
        <v>1411</v>
      </c>
      <c r="KP7" s="165" t="s">
        <v>1254</v>
      </c>
      <c r="KQ7" s="158" t="s">
        <v>1412</v>
      </c>
      <c r="KR7" s="164" t="s">
        <v>6246</v>
      </c>
      <c r="KS7" s="158" t="s">
        <v>1413</v>
      </c>
      <c r="KT7" s="165" t="s">
        <v>1414</v>
      </c>
      <c r="KU7" s="158" t="s">
        <v>1445</v>
      </c>
      <c r="KV7" s="158" t="s">
        <v>1445</v>
      </c>
      <c r="KW7" s="158" t="s">
        <v>1445</v>
      </c>
      <c r="KX7" s="165" t="s">
        <v>1246</v>
      </c>
      <c r="KY7" s="164" t="s">
        <v>6247</v>
      </c>
      <c r="KZ7" s="158" t="s">
        <v>1446</v>
      </c>
      <c r="LA7" s="158" t="s">
        <v>1447</v>
      </c>
      <c r="LB7" s="166" t="s">
        <v>6248</v>
      </c>
      <c r="LC7" s="158" t="s">
        <v>1448</v>
      </c>
      <c r="LD7" s="158" t="s">
        <v>1312</v>
      </c>
      <c r="LE7" s="158" t="s">
        <v>1449</v>
      </c>
      <c r="LF7" s="165" t="s">
        <v>1449</v>
      </c>
      <c r="LG7" s="158" t="s">
        <v>1449</v>
      </c>
      <c r="LH7" s="158" t="s">
        <v>1449</v>
      </c>
      <c r="LI7" s="158" t="s">
        <v>1395</v>
      </c>
      <c r="LJ7" s="165" t="s">
        <v>1395</v>
      </c>
      <c r="LK7" s="158" t="s">
        <v>1395</v>
      </c>
      <c r="LL7" s="158" t="s">
        <v>1450</v>
      </c>
      <c r="LM7" s="167" t="s">
        <v>1451</v>
      </c>
      <c r="LN7" s="165" t="s">
        <v>1452</v>
      </c>
      <c r="LO7" s="158" t="s">
        <v>1453</v>
      </c>
      <c r="LP7" s="158" t="s">
        <v>1454</v>
      </c>
      <c r="LQ7" s="158" t="s">
        <v>1455</v>
      </c>
      <c r="LR7" s="165" t="s">
        <v>1244</v>
      </c>
      <c r="LS7" s="158" t="s">
        <v>1456</v>
      </c>
      <c r="LT7" s="158" t="s">
        <v>1456</v>
      </c>
      <c r="LU7" s="158" t="s">
        <v>1456</v>
      </c>
      <c r="LV7" s="165" t="s">
        <v>1457</v>
      </c>
      <c r="LW7" s="164" t="s">
        <v>6249</v>
      </c>
      <c r="LX7" s="164" t="s">
        <v>6249</v>
      </c>
      <c r="LY7" s="158" t="s">
        <v>1458</v>
      </c>
      <c r="LZ7" s="165" t="s">
        <v>1459</v>
      </c>
      <c r="MA7" s="166" t="s">
        <v>6250</v>
      </c>
      <c r="MB7" s="158" t="s">
        <v>1438</v>
      </c>
      <c r="MC7" s="158" t="s">
        <v>1386</v>
      </c>
      <c r="MD7" s="158" t="s">
        <v>1245</v>
      </c>
      <c r="ME7" s="165" t="s">
        <v>1252</v>
      </c>
      <c r="MF7" s="158" t="s">
        <v>1439</v>
      </c>
      <c r="MG7" s="158" t="s">
        <v>1440</v>
      </c>
      <c r="MH7" s="158" t="s">
        <v>1441</v>
      </c>
      <c r="MI7" s="165" t="s">
        <v>1334</v>
      </c>
      <c r="MJ7" s="158" t="s">
        <v>1442</v>
      </c>
      <c r="MK7" s="158" t="s">
        <v>6251</v>
      </c>
      <c r="ML7" s="158" t="s">
        <v>1393</v>
      </c>
      <c r="MM7" s="165" t="s">
        <v>6252</v>
      </c>
      <c r="MN7" s="169" t="s">
        <v>6253</v>
      </c>
      <c r="MO7" s="158" t="s">
        <v>6254</v>
      </c>
      <c r="MP7" s="158" t="s">
        <v>1443</v>
      </c>
      <c r="MQ7" s="170" t="s">
        <v>6255</v>
      </c>
      <c r="MR7" s="171" t="s">
        <v>6256</v>
      </c>
      <c r="MS7" s="158" t="s">
        <v>6257</v>
      </c>
      <c r="MT7" s="164" t="s">
        <v>6258</v>
      </c>
      <c r="MU7" s="172" t="s">
        <v>6259</v>
      </c>
      <c r="MV7" s="171" t="s">
        <v>6260</v>
      </c>
      <c r="MW7" s="158" t="s">
        <v>6261</v>
      </c>
      <c r="MX7" s="164" t="s">
        <v>6262</v>
      </c>
      <c r="MY7" s="172" t="s">
        <v>6263</v>
      </c>
      <c r="MZ7" s="162" t="s">
        <v>1444</v>
      </c>
      <c r="NA7" s="158" t="s">
        <v>1244</v>
      </c>
      <c r="NB7" s="164" t="s">
        <v>6264</v>
      </c>
      <c r="NC7" s="158" t="s">
        <v>1333</v>
      </c>
      <c r="ND7" s="166" t="s">
        <v>6265</v>
      </c>
      <c r="NE7" s="164" t="s">
        <v>6266</v>
      </c>
      <c r="NF7" s="158" t="s">
        <v>1460</v>
      </c>
      <c r="NG7" s="164" t="s">
        <v>6267</v>
      </c>
      <c r="NH7" s="166" t="s">
        <v>6268</v>
      </c>
      <c r="NI7" s="164" t="s">
        <v>6268</v>
      </c>
      <c r="NJ7" s="158" t="s">
        <v>1461</v>
      </c>
      <c r="NK7" s="158" t="s">
        <v>1462</v>
      </c>
      <c r="NL7" s="165" t="s">
        <v>1462</v>
      </c>
      <c r="NM7" s="164" t="s">
        <v>6269</v>
      </c>
      <c r="NN7" s="164" t="s">
        <v>6269</v>
      </c>
      <c r="NO7" s="158" t="s">
        <v>1463</v>
      </c>
      <c r="NP7" s="168" t="s">
        <v>6270</v>
      </c>
      <c r="NQ7" s="169" t="s">
        <v>6271</v>
      </c>
      <c r="NR7" s="158" t="s">
        <v>1302</v>
      </c>
      <c r="NS7" s="164" t="s">
        <v>6272</v>
      </c>
      <c r="NT7" s="165" t="s">
        <v>1464</v>
      </c>
      <c r="NU7" s="164" t="s">
        <v>6273</v>
      </c>
      <c r="NV7" s="158" t="s">
        <v>1465</v>
      </c>
      <c r="NW7" s="158" t="s">
        <v>1466</v>
      </c>
      <c r="NX7" s="166" t="s">
        <v>6274</v>
      </c>
      <c r="NY7" s="158" t="s">
        <v>1427</v>
      </c>
      <c r="NZ7" s="158" t="s">
        <v>1427</v>
      </c>
      <c r="OA7" s="158" t="s">
        <v>1428</v>
      </c>
      <c r="OB7" s="166" t="s">
        <v>6275</v>
      </c>
      <c r="OC7" s="164" t="s">
        <v>6276</v>
      </c>
      <c r="OD7" s="158" t="s">
        <v>1429</v>
      </c>
      <c r="OE7" s="164" t="s">
        <v>6277</v>
      </c>
      <c r="OF7" s="165" t="s">
        <v>1393</v>
      </c>
      <c r="OG7" s="158" t="s">
        <v>1430</v>
      </c>
      <c r="OH7" s="167" t="s">
        <v>1431</v>
      </c>
      <c r="OI7" s="158" t="s">
        <v>1314</v>
      </c>
      <c r="OJ7" s="165" t="s">
        <v>1433</v>
      </c>
      <c r="OK7" s="158" t="s">
        <v>1432</v>
      </c>
      <c r="OL7" s="164" t="s">
        <v>6278</v>
      </c>
      <c r="OM7" s="158" t="s">
        <v>1434</v>
      </c>
      <c r="ON7" s="165" t="s">
        <v>1435</v>
      </c>
      <c r="OO7" s="164" t="s">
        <v>6279</v>
      </c>
      <c r="OP7" s="164" t="s">
        <v>6280</v>
      </c>
      <c r="OQ7" s="158" t="s">
        <v>1436</v>
      </c>
      <c r="OR7" s="165" t="s">
        <v>1437</v>
      </c>
      <c r="OS7" s="164" t="s">
        <v>6281</v>
      </c>
      <c r="OT7" s="161" t="s">
        <v>6282</v>
      </c>
      <c r="OU7" s="164" t="s">
        <v>6283</v>
      </c>
      <c r="OV7" s="164" t="s">
        <v>6284</v>
      </c>
      <c r="OW7" s="164" t="s">
        <v>6284</v>
      </c>
      <c r="OX7" s="166" t="s">
        <v>6285</v>
      </c>
      <c r="OY7" s="158" t="s">
        <v>1469</v>
      </c>
      <c r="OZ7" s="158" t="s">
        <v>1470</v>
      </c>
      <c r="PA7" s="158" t="s">
        <v>1471</v>
      </c>
      <c r="PB7" s="165" t="s">
        <v>1320</v>
      </c>
      <c r="PC7" s="164" t="s">
        <v>6286</v>
      </c>
      <c r="PD7" s="173" t="s">
        <v>6287</v>
      </c>
      <c r="PE7" s="173" t="s">
        <v>6287</v>
      </c>
      <c r="PF7" s="170" t="s">
        <v>6287</v>
      </c>
      <c r="PG7" s="158" t="s">
        <v>1473</v>
      </c>
      <c r="PH7" s="161" t="s">
        <v>6288</v>
      </c>
      <c r="PI7" s="158" t="s">
        <v>1415</v>
      </c>
      <c r="PJ7" s="158" t="s">
        <v>1416</v>
      </c>
      <c r="PK7" s="158" t="s">
        <v>1417</v>
      </c>
      <c r="PL7" s="165" t="s">
        <v>1416</v>
      </c>
      <c r="PM7" s="158" t="s">
        <v>1333</v>
      </c>
      <c r="PN7" s="158" t="s">
        <v>1283</v>
      </c>
      <c r="PO7" s="158" t="s">
        <v>1418</v>
      </c>
      <c r="PP7" s="165" t="s">
        <v>1419</v>
      </c>
      <c r="PQ7" s="158" t="s">
        <v>1420</v>
      </c>
      <c r="PR7" s="158" t="s">
        <v>1420</v>
      </c>
      <c r="PS7" s="158" t="s">
        <v>1421</v>
      </c>
      <c r="PT7" s="165" t="s">
        <v>1422</v>
      </c>
      <c r="PU7" s="158" t="s">
        <v>1422</v>
      </c>
      <c r="PV7" s="158" t="s">
        <v>1422</v>
      </c>
      <c r="PW7" s="158" t="s">
        <v>1423</v>
      </c>
      <c r="PX7" s="165" t="s">
        <v>1468</v>
      </c>
      <c r="PY7" s="158" t="s">
        <v>1363</v>
      </c>
      <c r="PZ7" s="164" t="s">
        <v>6289</v>
      </c>
      <c r="QA7" s="164" t="s">
        <v>6289</v>
      </c>
      <c r="QB7" s="165" t="s">
        <v>1424</v>
      </c>
      <c r="QC7" s="158" t="s">
        <v>1383</v>
      </c>
      <c r="QD7" s="158" t="s">
        <v>1472</v>
      </c>
      <c r="QE7" s="165" t="s">
        <v>1425</v>
      </c>
      <c r="QF7" s="158" t="s">
        <v>1426</v>
      </c>
      <c r="QG7" s="164" t="s">
        <v>6290</v>
      </c>
      <c r="QH7" s="158" t="s">
        <v>1467</v>
      </c>
      <c r="QI7" s="166" t="s">
        <v>6291</v>
      </c>
      <c r="QJ7" s="164" t="s">
        <v>6292</v>
      </c>
      <c r="QK7" s="161" t="s">
        <v>6293</v>
      </c>
    </row>
    <row r="8" spans="1:453" ht="34.950000000000003" customHeight="1" x14ac:dyDescent="0.45">
      <c r="A8" s="14"/>
      <c r="B8" s="174"/>
      <c r="C8" s="174"/>
      <c r="D8" s="174"/>
      <c r="E8" s="175"/>
      <c r="F8" s="174"/>
      <c r="G8" s="174" t="s">
        <v>1498</v>
      </c>
      <c r="H8" s="176" t="s">
        <v>1498</v>
      </c>
      <c r="I8" s="177" t="s">
        <v>6294</v>
      </c>
      <c r="J8" s="174"/>
      <c r="K8" s="174" t="s">
        <v>8328</v>
      </c>
      <c r="L8" s="176"/>
      <c r="M8" s="178"/>
      <c r="N8" s="174" t="s">
        <v>1474</v>
      </c>
      <c r="O8" s="174" t="s">
        <v>1483</v>
      </c>
      <c r="P8" s="176"/>
      <c r="Q8" s="178"/>
      <c r="R8" s="174"/>
      <c r="S8" s="174"/>
      <c r="T8" s="176"/>
      <c r="U8" s="178"/>
      <c r="V8" s="174"/>
      <c r="W8" s="174"/>
      <c r="X8" s="176"/>
      <c r="Y8" s="178"/>
      <c r="Z8" s="174"/>
      <c r="AA8" s="174"/>
      <c r="AB8" s="176"/>
      <c r="AC8" s="178" t="s">
        <v>1475</v>
      </c>
      <c r="AD8" s="174" t="s">
        <v>1475</v>
      </c>
      <c r="AE8" s="174" t="s">
        <v>1475</v>
      </c>
      <c r="AF8" s="176" t="s">
        <v>1476</v>
      </c>
      <c r="AG8" s="178" t="s">
        <v>1477</v>
      </c>
      <c r="AH8" s="174"/>
      <c r="AI8" s="174"/>
      <c r="AJ8" s="176"/>
      <c r="AK8" s="178"/>
      <c r="AL8" s="174" t="s">
        <v>1478</v>
      </c>
      <c r="AM8" s="174" t="s">
        <v>1479</v>
      </c>
      <c r="AN8" s="176" t="s">
        <v>1480</v>
      </c>
      <c r="AO8" s="178" t="s">
        <v>1481</v>
      </c>
      <c r="AP8" s="174" t="s">
        <v>1482</v>
      </c>
      <c r="AQ8" s="174" t="s">
        <v>1484</v>
      </c>
      <c r="AR8" s="176"/>
      <c r="AS8" s="178"/>
      <c r="AT8" s="174" t="s">
        <v>1484</v>
      </c>
      <c r="AU8" s="174"/>
      <c r="AV8" s="176"/>
      <c r="AW8" s="178" t="s">
        <v>1486</v>
      </c>
      <c r="AX8" s="174" t="s">
        <v>1485</v>
      </c>
      <c r="AY8" s="174" t="s">
        <v>1486</v>
      </c>
      <c r="AZ8" s="176"/>
      <c r="BA8" s="178"/>
      <c r="BB8" s="174"/>
      <c r="BC8" s="176"/>
      <c r="BD8" s="179" t="s">
        <v>1405</v>
      </c>
      <c r="BE8" s="178"/>
      <c r="BF8" s="174"/>
      <c r="BG8" s="176" t="s">
        <v>1488</v>
      </c>
      <c r="BH8" s="179"/>
      <c r="BI8" s="178"/>
      <c r="BJ8" s="174" t="s">
        <v>1489</v>
      </c>
      <c r="BK8" s="176" t="s">
        <v>1489</v>
      </c>
      <c r="BL8" s="179"/>
      <c r="BM8" s="178" t="s">
        <v>1490</v>
      </c>
      <c r="BN8" s="174" t="s">
        <v>1499</v>
      </c>
      <c r="BO8" s="176" t="s">
        <v>1489</v>
      </c>
      <c r="BP8" s="179"/>
      <c r="BQ8" s="178"/>
      <c r="BR8" s="174"/>
      <c r="BS8" s="176" t="s">
        <v>1492</v>
      </c>
      <c r="BT8" s="179"/>
      <c r="BU8" s="178" t="s">
        <v>669</v>
      </c>
      <c r="BV8" s="174"/>
      <c r="BW8" s="176" t="s">
        <v>1493</v>
      </c>
      <c r="BX8" s="179" t="s">
        <v>1494</v>
      </c>
      <c r="BY8" s="178"/>
      <c r="BZ8" s="174"/>
      <c r="CA8" s="176"/>
      <c r="CB8" s="179" t="s">
        <v>1495</v>
      </c>
      <c r="CC8" s="178"/>
      <c r="CD8" s="174"/>
      <c r="CE8" s="176"/>
      <c r="CF8" s="179"/>
      <c r="CG8" s="178"/>
      <c r="CH8" s="174" t="s">
        <v>1487</v>
      </c>
      <c r="CI8" s="176" t="s">
        <v>1487</v>
      </c>
      <c r="CJ8" s="179"/>
      <c r="CK8" s="178"/>
      <c r="CL8" s="174"/>
      <c r="CM8" s="176" t="s">
        <v>1496</v>
      </c>
      <c r="CN8" s="179" t="s">
        <v>1497</v>
      </c>
      <c r="CO8" s="177" t="s">
        <v>6295</v>
      </c>
      <c r="CP8" s="180" t="s">
        <v>6296</v>
      </c>
      <c r="CQ8" s="176" t="s">
        <v>1500</v>
      </c>
      <c r="CR8" s="179"/>
      <c r="CS8" s="178"/>
      <c r="CT8" s="174"/>
      <c r="CU8" s="180" t="s">
        <v>1511</v>
      </c>
      <c r="CV8" s="174"/>
      <c r="CW8" s="175" t="s">
        <v>1512</v>
      </c>
      <c r="CX8" s="174"/>
      <c r="CY8" s="174"/>
      <c r="CZ8" s="174"/>
      <c r="DA8" s="181"/>
      <c r="DB8" s="174"/>
      <c r="DC8" s="174"/>
      <c r="DD8" s="174"/>
      <c r="DE8" s="181"/>
      <c r="DF8" s="174"/>
      <c r="DG8" s="174"/>
      <c r="DH8" s="174"/>
      <c r="DI8" s="181"/>
      <c r="DJ8" s="174" t="s">
        <v>1513</v>
      </c>
      <c r="DK8" s="174"/>
      <c r="DL8" s="174"/>
      <c r="DM8" s="181"/>
      <c r="DN8" s="174"/>
      <c r="DO8" s="174"/>
      <c r="DP8" s="174"/>
      <c r="DQ8" s="181" t="s">
        <v>1514</v>
      </c>
      <c r="DR8" s="174"/>
      <c r="DS8" s="174"/>
      <c r="DT8" s="174"/>
      <c r="DU8" s="181"/>
      <c r="DV8" s="180" t="s">
        <v>6297</v>
      </c>
      <c r="DW8" s="174"/>
      <c r="DX8" s="174"/>
      <c r="DY8" s="181"/>
      <c r="DZ8" s="180" t="s">
        <v>6298</v>
      </c>
      <c r="EA8" s="174" t="s">
        <v>1515</v>
      </c>
      <c r="EB8" s="174" t="s">
        <v>1516</v>
      </c>
      <c r="EC8" s="181"/>
      <c r="ED8" s="174"/>
      <c r="EE8" s="180" t="s">
        <v>6299</v>
      </c>
      <c r="EF8" s="174"/>
      <c r="EG8" s="181"/>
      <c r="EH8" s="174" t="s">
        <v>1348</v>
      </c>
      <c r="EI8" s="174"/>
      <c r="EJ8" s="174"/>
      <c r="EK8" s="181" t="s">
        <v>1493</v>
      </c>
      <c r="EL8" s="174"/>
      <c r="EM8" s="174"/>
      <c r="EN8" s="174"/>
      <c r="EO8" s="181" t="s">
        <v>1517</v>
      </c>
      <c r="EP8" s="174"/>
      <c r="EQ8" s="174"/>
      <c r="ER8" s="180" t="s">
        <v>6300</v>
      </c>
      <c r="ES8" s="182" t="s">
        <v>6300</v>
      </c>
      <c r="ET8" s="174"/>
      <c r="EU8" s="174"/>
      <c r="EV8" s="174"/>
      <c r="EW8" s="181"/>
      <c r="EX8" s="174"/>
      <c r="EY8" s="174"/>
      <c r="EZ8" s="180" t="s">
        <v>6301</v>
      </c>
      <c r="FA8" s="182" t="s">
        <v>6302</v>
      </c>
      <c r="FB8" s="178"/>
      <c r="FC8" s="174" t="s">
        <v>1526</v>
      </c>
      <c r="FD8" s="174" t="s">
        <v>1527</v>
      </c>
      <c r="FE8" s="174" t="s">
        <v>1528</v>
      </c>
      <c r="FF8" s="181"/>
      <c r="FG8" s="174" t="s">
        <v>1511</v>
      </c>
      <c r="FH8" s="174"/>
      <c r="FI8" s="174"/>
      <c r="FJ8" s="182" t="s">
        <v>6303</v>
      </c>
      <c r="FK8" s="174"/>
      <c r="FL8" s="174" t="s">
        <v>1529</v>
      </c>
      <c r="FM8" s="174"/>
      <c r="FN8" s="181" t="s">
        <v>1530</v>
      </c>
      <c r="FO8" s="174" t="s">
        <v>1531</v>
      </c>
      <c r="FP8" s="174" t="s">
        <v>1491</v>
      </c>
      <c r="FQ8" s="174" t="s">
        <v>1491</v>
      </c>
      <c r="FR8" s="181"/>
      <c r="FS8" s="174" t="s">
        <v>1532</v>
      </c>
      <c r="FT8" s="180"/>
      <c r="FU8" s="174" t="s">
        <v>1534</v>
      </c>
      <c r="FV8" s="182" t="s">
        <v>1533</v>
      </c>
      <c r="FW8" s="174"/>
      <c r="FX8" s="174"/>
      <c r="FY8" s="174"/>
      <c r="FZ8" s="181"/>
      <c r="GA8" s="180" t="s">
        <v>6304</v>
      </c>
      <c r="GB8" s="174"/>
      <c r="GC8" s="174" t="s">
        <v>1535</v>
      </c>
      <c r="GD8" s="181"/>
      <c r="GE8" s="174"/>
      <c r="GF8" s="174"/>
      <c r="GG8" s="174" t="s">
        <v>1537</v>
      </c>
      <c r="GH8" s="181"/>
      <c r="GI8" s="174"/>
      <c r="GJ8" s="174"/>
      <c r="GK8" s="174" t="s">
        <v>669</v>
      </c>
      <c r="GL8" s="181" t="s">
        <v>1538</v>
      </c>
      <c r="GM8" s="174"/>
      <c r="GN8" s="174"/>
      <c r="GO8" s="174"/>
      <c r="GP8" s="181"/>
      <c r="GQ8" s="180"/>
      <c r="GR8" s="180"/>
      <c r="GS8" s="180" t="s">
        <v>6305</v>
      </c>
      <c r="GT8" s="182"/>
      <c r="GU8" s="178"/>
      <c r="GV8" s="174"/>
      <c r="GW8" s="174"/>
      <c r="GX8" s="174" t="s">
        <v>1501</v>
      </c>
      <c r="GY8" s="181"/>
      <c r="GZ8" s="174"/>
      <c r="HA8" s="183" t="s">
        <v>1502</v>
      </c>
      <c r="HB8" s="174"/>
      <c r="HC8" s="182"/>
      <c r="HD8" s="174"/>
      <c r="HE8" s="174"/>
      <c r="HF8" s="174"/>
      <c r="HG8" s="181" t="s">
        <v>1504</v>
      </c>
      <c r="HH8" s="180" t="s">
        <v>6306</v>
      </c>
      <c r="HI8" s="174"/>
      <c r="HJ8" s="174" t="s">
        <v>1505</v>
      </c>
      <c r="HK8" s="181"/>
      <c r="HL8" s="174" t="s">
        <v>1506</v>
      </c>
      <c r="HM8" s="174" t="s">
        <v>1507</v>
      </c>
      <c r="HN8" s="174" t="s">
        <v>1508</v>
      </c>
      <c r="HO8" s="181"/>
      <c r="HP8" s="174"/>
      <c r="HQ8" s="174" t="s">
        <v>1494</v>
      </c>
      <c r="HR8" s="174" t="s">
        <v>1509</v>
      </c>
      <c r="HS8" s="181"/>
      <c r="HT8" s="174" t="s">
        <v>1510</v>
      </c>
      <c r="HU8" s="180" t="s">
        <v>6307</v>
      </c>
      <c r="HV8" s="174"/>
      <c r="HW8" s="181"/>
      <c r="HX8" s="174"/>
      <c r="HY8" s="174"/>
      <c r="HZ8" s="178"/>
      <c r="IA8" s="174"/>
      <c r="IB8" s="174" t="s">
        <v>1518</v>
      </c>
      <c r="IC8" s="174"/>
      <c r="ID8" s="181"/>
      <c r="IE8" s="174"/>
      <c r="IF8" s="174" t="s">
        <v>1520</v>
      </c>
      <c r="IG8" s="174" t="s">
        <v>1520</v>
      </c>
      <c r="IH8" s="181"/>
      <c r="II8" s="174"/>
      <c r="IJ8" s="174"/>
      <c r="IK8" s="180"/>
      <c r="IL8" s="181"/>
      <c r="IM8" s="174"/>
      <c r="IN8" s="180" t="s">
        <v>6308</v>
      </c>
      <c r="IO8" s="180"/>
      <c r="IP8" s="181"/>
      <c r="IQ8" s="180"/>
      <c r="IR8" s="174"/>
      <c r="IS8" s="174"/>
      <c r="IT8" s="181" t="s">
        <v>1315</v>
      </c>
      <c r="IU8" s="174"/>
      <c r="IV8" s="174"/>
      <c r="IW8" s="174" t="s">
        <v>1315</v>
      </c>
      <c r="IX8" s="181" t="s">
        <v>1521</v>
      </c>
      <c r="IY8" s="174"/>
      <c r="IZ8" s="174"/>
      <c r="JA8" s="180" t="s">
        <v>6309</v>
      </c>
      <c r="JB8" s="181" t="s">
        <v>1519</v>
      </c>
      <c r="JC8" s="174" t="s">
        <v>1522</v>
      </c>
      <c r="JD8" s="180" t="s">
        <v>6310</v>
      </c>
      <c r="JE8" s="174"/>
      <c r="JF8" s="181"/>
      <c r="JG8" s="174"/>
      <c r="JH8" s="174" t="s">
        <v>1522</v>
      </c>
      <c r="JI8" s="174"/>
      <c r="JJ8" s="178" t="s">
        <v>1523</v>
      </c>
      <c r="JK8" s="174"/>
      <c r="JL8" s="174" t="s">
        <v>1524</v>
      </c>
      <c r="JM8" s="174"/>
      <c r="JN8" s="177" t="s">
        <v>6311</v>
      </c>
      <c r="JO8" s="180"/>
      <c r="JP8" s="174" t="s">
        <v>1525</v>
      </c>
      <c r="JQ8" s="180"/>
      <c r="JR8" s="177"/>
      <c r="JS8" s="184" t="s">
        <v>6312</v>
      </c>
      <c r="JT8" s="174"/>
      <c r="JU8" s="174"/>
      <c r="JV8" s="181"/>
      <c r="JW8" s="174"/>
      <c r="JX8" s="174" t="s">
        <v>1539</v>
      </c>
      <c r="JY8" s="174" t="s">
        <v>1539</v>
      </c>
      <c r="JZ8" s="181"/>
      <c r="KA8" s="174"/>
      <c r="KB8" s="174"/>
      <c r="KC8" s="174" t="s">
        <v>1540</v>
      </c>
      <c r="KD8" s="182" t="s">
        <v>6313</v>
      </c>
      <c r="KE8" s="174"/>
      <c r="KF8" s="174"/>
      <c r="KG8" s="174"/>
      <c r="KH8" s="181"/>
      <c r="KI8" s="174"/>
      <c r="KJ8" s="174"/>
      <c r="KK8" s="174"/>
      <c r="KL8" s="181"/>
      <c r="KM8" s="174"/>
      <c r="KN8" s="174" t="s">
        <v>1541</v>
      </c>
      <c r="KO8" s="174"/>
      <c r="KP8" s="181"/>
      <c r="KQ8" s="174" t="s">
        <v>1542</v>
      </c>
      <c r="KR8" s="180" t="s">
        <v>6314</v>
      </c>
      <c r="KS8" s="174"/>
      <c r="KT8" s="181" t="s">
        <v>1543</v>
      </c>
      <c r="KU8" s="174" t="s">
        <v>1559</v>
      </c>
      <c r="KV8" s="174" t="s">
        <v>1559</v>
      </c>
      <c r="KW8" s="174" t="s">
        <v>1560</v>
      </c>
      <c r="KX8" s="181"/>
      <c r="KY8" s="180"/>
      <c r="KZ8" s="174" t="s">
        <v>1561</v>
      </c>
      <c r="LA8" s="174" t="s">
        <v>1562</v>
      </c>
      <c r="LB8" s="182" t="s">
        <v>6315</v>
      </c>
      <c r="LC8" s="174" t="s">
        <v>1563</v>
      </c>
      <c r="LD8" s="174" t="s">
        <v>1503</v>
      </c>
      <c r="LE8" s="174"/>
      <c r="LF8" s="181"/>
      <c r="LG8" s="174"/>
      <c r="LH8" s="174"/>
      <c r="LI8" s="174"/>
      <c r="LJ8" s="181"/>
      <c r="LK8" s="174"/>
      <c r="LL8" s="174"/>
      <c r="LM8" s="174" t="s">
        <v>1564</v>
      </c>
      <c r="LN8" s="185" t="s">
        <v>1565</v>
      </c>
      <c r="LO8" s="174" t="s">
        <v>1536</v>
      </c>
      <c r="LP8" s="174"/>
      <c r="LQ8" s="174" t="s">
        <v>1566</v>
      </c>
      <c r="LR8" s="181"/>
      <c r="LS8" s="174"/>
      <c r="LT8" s="174"/>
      <c r="LU8" s="174"/>
      <c r="LV8" s="181" t="s">
        <v>1567</v>
      </c>
      <c r="LW8" s="180" t="s">
        <v>6316</v>
      </c>
      <c r="LX8" s="180" t="s">
        <v>6316</v>
      </c>
      <c r="LY8" s="174" t="s">
        <v>1568</v>
      </c>
      <c r="LZ8" s="181" t="s">
        <v>1569</v>
      </c>
      <c r="MA8" s="182" t="s">
        <v>6317</v>
      </c>
      <c r="MB8" s="174" t="s">
        <v>1555</v>
      </c>
      <c r="MC8" s="174" t="s">
        <v>1556</v>
      </c>
      <c r="MD8" s="174" t="s">
        <v>1557</v>
      </c>
      <c r="ME8" s="181"/>
      <c r="MF8" s="174" t="s">
        <v>1558</v>
      </c>
      <c r="MG8" s="174"/>
      <c r="MH8" s="174"/>
      <c r="MI8" s="181"/>
      <c r="MJ8" s="174" t="s">
        <v>1533</v>
      </c>
      <c r="MK8" s="174" t="s">
        <v>6318</v>
      </c>
      <c r="ML8" s="174" t="s">
        <v>1533</v>
      </c>
      <c r="MM8" s="181" t="s">
        <v>1533</v>
      </c>
      <c r="MN8" s="180" t="s">
        <v>6319</v>
      </c>
      <c r="MO8" s="174"/>
      <c r="MP8" s="174"/>
      <c r="MQ8" s="186" t="s">
        <v>6320</v>
      </c>
      <c r="MR8" s="174"/>
      <c r="MS8" s="174"/>
      <c r="MT8" s="180"/>
      <c r="MU8" s="185" t="s">
        <v>6321</v>
      </c>
      <c r="MV8" s="174"/>
      <c r="MW8" s="174"/>
      <c r="MX8" s="180" t="s">
        <v>6322</v>
      </c>
      <c r="MY8" s="185" t="s">
        <v>6323</v>
      </c>
      <c r="MZ8" s="178" t="s">
        <v>1533</v>
      </c>
      <c r="NA8" s="174"/>
      <c r="NB8" s="180" t="s">
        <v>6324</v>
      </c>
      <c r="NC8" s="174"/>
      <c r="ND8" s="182"/>
      <c r="NE8" s="180"/>
      <c r="NF8" s="174"/>
      <c r="NG8" s="180" t="s">
        <v>6325</v>
      </c>
      <c r="NH8" s="182"/>
      <c r="NI8" s="180"/>
      <c r="NJ8" s="174"/>
      <c r="NK8" s="174" t="s">
        <v>1570</v>
      </c>
      <c r="NL8" s="181" t="s">
        <v>1570</v>
      </c>
      <c r="NM8" s="180"/>
      <c r="NN8" s="180"/>
      <c r="NO8" s="174"/>
      <c r="NP8" s="182" t="s">
        <v>6326</v>
      </c>
      <c r="NQ8" s="180" t="s">
        <v>6327</v>
      </c>
      <c r="NR8" s="174"/>
      <c r="NS8" s="180" t="s">
        <v>6328</v>
      </c>
      <c r="NT8" s="181"/>
      <c r="NU8" s="180"/>
      <c r="NV8" s="174"/>
      <c r="NW8" s="174"/>
      <c r="NX8" s="182" t="s">
        <v>6329</v>
      </c>
      <c r="NY8" s="174" t="s">
        <v>1548</v>
      </c>
      <c r="NZ8" s="174" t="s">
        <v>1548</v>
      </c>
      <c r="OA8" s="174" t="s">
        <v>1549</v>
      </c>
      <c r="OB8" s="182"/>
      <c r="OC8" s="180" t="s">
        <v>6330</v>
      </c>
      <c r="OD8" s="174"/>
      <c r="OE8" s="180" t="s">
        <v>6315</v>
      </c>
      <c r="OF8" s="181" t="s">
        <v>1533</v>
      </c>
      <c r="OG8" s="174"/>
      <c r="OH8" s="174" t="s">
        <v>1550</v>
      </c>
      <c r="OI8" s="174"/>
      <c r="OJ8" s="181" t="s">
        <v>1552</v>
      </c>
      <c r="OK8" s="174" t="s">
        <v>1551</v>
      </c>
      <c r="OL8" s="180" t="s">
        <v>6331</v>
      </c>
      <c r="OM8" s="174" t="s">
        <v>1553</v>
      </c>
      <c r="ON8" s="181" t="s">
        <v>1554</v>
      </c>
      <c r="OO8" s="180"/>
      <c r="OP8" s="180" t="s">
        <v>6332</v>
      </c>
      <c r="OQ8" s="174"/>
      <c r="OR8" s="181"/>
      <c r="OS8" s="180" t="s">
        <v>6333</v>
      </c>
      <c r="OT8" s="177"/>
      <c r="OU8" s="180"/>
      <c r="OV8" s="180"/>
      <c r="OW8" s="180"/>
      <c r="OX8" s="182"/>
      <c r="OY8" s="174"/>
      <c r="OZ8" s="174"/>
      <c r="PA8" s="174" t="s">
        <v>1571</v>
      </c>
      <c r="PB8" s="181" t="s">
        <v>1507</v>
      </c>
      <c r="PC8" s="180"/>
      <c r="PD8" s="187" t="s">
        <v>6334</v>
      </c>
      <c r="PE8" s="187" t="s">
        <v>6334</v>
      </c>
      <c r="PF8" s="188" t="s">
        <v>6334</v>
      </c>
      <c r="PG8" s="174" t="s">
        <v>1572</v>
      </c>
      <c r="PH8" s="177"/>
      <c r="PI8" s="174" t="s">
        <v>1544</v>
      </c>
      <c r="PJ8" s="174"/>
      <c r="PK8" s="174" t="s">
        <v>1545</v>
      </c>
      <c r="PL8" s="181"/>
      <c r="PM8" s="174"/>
      <c r="PN8" s="174"/>
      <c r="PO8" s="174"/>
      <c r="PP8" s="181" t="s">
        <v>1486</v>
      </c>
      <c r="PQ8" s="174"/>
      <c r="PR8" s="174"/>
      <c r="PS8" s="174" t="s">
        <v>1546</v>
      </c>
      <c r="PT8" s="181"/>
      <c r="PU8" s="174"/>
      <c r="PV8" s="174"/>
      <c r="PW8" s="174"/>
      <c r="PX8" s="181"/>
      <c r="PY8" s="174"/>
      <c r="PZ8" s="180"/>
      <c r="QA8" s="180"/>
      <c r="QB8" s="181"/>
      <c r="QC8" s="174"/>
      <c r="QD8" s="174"/>
      <c r="QE8" s="181" t="s">
        <v>1547</v>
      </c>
      <c r="QF8" s="174" t="s">
        <v>1486</v>
      </c>
      <c r="QG8" s="180"/>
      <c r="QH8" s="174"/>
      <c r="QI8" s="182"/>
      <c r="QJ8" s="180" t="s">
        <v>6335</v>
      </c>
      <c r="QK8" s="177"/>
    </row>
    <row r="9" spans="1:453" ht="36" customHeight="1" x14ac:dyDescent="0.45">
      <c r="A9" s="15" t="s">
        <v>670</v>
      </c>
      <c r="B9" s="189" t="s">
        <v>1573</v>
      </c>
      <c r="C9" s="189" t="s">
        <v>1573</v>
      </c>
      <c r="D9" s="189" t="s">
        <v>1574</v>
      </c>
      <c r="E9" s="190" t="s">
        <v>1575</v>
      </c>
      <c r="F9" s="189" t="s">
        <v>1575</v>
      </c>
      <c r="G9" s="189" t="s">
        <v>1574</v>
      </c>
      <c r="H9" s="191" t="s">
        <v>1574</v>
      </c>
      <c r="I9" s="192" t="s">
        <v>6336</v>
      </c>
      <c r="J9" s="189" t="s">
        <v>1576</v>
      </c>
      <c r="K9" s="189" t="s">
        <v>1574</v>
      </c>
      <c r="L9" s="191" t="s">
        <v>1576</v>
      </c>
      <c r="M9" s="193" t="s">
        <v>1576</v>
      </c>
      <c r="N9" s="189" t="s">
        <v>1577</v>
      </c>
      <c r="O9" s="189" t="s">
        <v>1579</v>
      </c>
      <c r="P9" s="191" t="s">
        <v>1578</v>
      </c>
      <c r="Q9" s="193" t="s">
        <v>1578</v>
      </c>
      <c r="R9" s="189" t="s">
        <v>1578</v>
      </c>
      <c r="S9" s="189" t="s">
        <v>1578</v>
      </c>
      <c r="T9" s="191" t="s">
        <v>1578</v>
      </c>
      <c r="U9" s="193" t="s">
        <v>1578</v>
      </c>
      <c r="V9" s="189" t="s">
        <v>1578</v>
      </c>
      <c r="W9" s="189" t="s">
        <v>1579</v>
      </c>
      <c r="X9" s="191" t="s">
        <v>1579</v>
      </c>
      <c r="Y9" s="193" t="s">
        <v>1580</v>
      </c>
      <c r="Z9" s="189" t="s">
        <v>1580</v>
      </c>
      <c r="AA9" s="189" t="s">
        <v>1580</v>
      </c>
      <c r="AB9" s="191" t="s">
        <v>1580</v>
      </c>
      <c r="AC9" s="193" t="s">
        <v>1582</v>
      </c>
      <c r="AD9" s="189" t="s">
        <v>1583</v>
      </c>
      <c r="AE9" s="189" t="s">
        <v>1574</v>
      </c>
      <c r="AF9" s="191" t="s">
        <v>1581</v>
      </c>
      <c r="AG9" s="193" t="s">
        <v>1579</v>
      </c>
      <c r="AH9" s="189" t="s">
        <v>1584</v>
      </c>
      <c r="AI9" s="189" t="s">
        <v>1584</v>
      </c>
      <c r="AJ9" s="191" t="s">
        <v>1578</v>
      </c>
      <c r="AK9" s="193" t="s">
        <v>1584</v>
      </c>
      <c r="AL9" s="189" t="s">
        <v>1585</v>
      </c>
      <c r="AM9" s="189" t="s">
        <v>1579</v>
      </c>
      <c r="AN9" s="191" t="s">
        <v>1574</v>
      </c>
      <c r="AO9" s="193" t="s">
        <v>1574</v>
      </c>
      <c r="AP9" s="189" t="s">
        <v>1579</v>
      </c>
      <c r="AQ9" s="189" t="s">
        <v>1574</v>
      </c>
      <c r="AR9" s="191" t="s">
        <v>1574</v>
      </c>
      <c r="AS9" s="193" t="s">
        <v>1576</v>
      </c>
      <c r="AT9" s="189" t="s">
        <v>1574</v>
      </c>
      <c r="AU9" s="189" t="s">
        <v>1576</v>
      </c>
      <c r="AV9" s="191" t="s">
        <v>1573</v>
      </c>
      <c r="AW9" s="193" t="s">
        <v>1587</v>
      </c>
      <c r="AX9" s="189" t="s">
        <v>1579</v>
      </c>
      <c r="AY9" s="189" t="s">
        <v>1588</v>
      </c>
      <c r="AZ9" s="191" t="s">
        <v>1585</v>
      </c>
      <c r="BA9" s="193" t="s">
        <v>1585</v>
      </c>
      <c r="BB9" s="189" t="s">
        <v>1579</v>
      </c>
      <c r="BC9" s="191" t="s">
        <v>1585</v>
      </c>
      <c r="BD9" s="194" t="s">
        <v>1581</v>
      </c>
      <c r="BE9" s="193" t="s">
        <v>1574</v>
      </c>
      <c r="BF9" s="189" t="s">
        <v>1593</v>
      </c>
      <c r="BG9" s="191" t="s">
        <v>1585</v>
      </c>
      <c r="BH9" s="194" t="s">
        <v>1574</v>
      </c>
      <c r="BI9" s="193" t="s">
        <v>1574</v>
      </c>
      <c r="BJ9" s="189" t="s">
        <v>1576</v>
      </c>
      <c r="BK9" s="191" t="s">
        <v>1576</v>
      </c>
      <c r="BL9" s="194" t="s">
        <v>1587</v>
      </c>
      <c r="BM9" s="193" t="s">
        <v>1579</v>
      </c>
      <c r="BN9" s="189" t="s">
        <v>1579</v>
      </c>
      <c r="BO9" s="191" t="s">
        <v>1579</v>
      </c>
      <c r="BP9" s="194" t="s">
        <v>1579</v>
      </c>
      <c r="BQ9" s="193" t="s">
        <v>1585</v>
      </c>
      <c r="BR9" s="189" t="s">
        <v>1581</v>
      </c>
      <c r="BS9" s="191" t="s">
        <v>1581</v>
      </c>
      <c r="BT9" s="194" t="s">
        <v>1581</v>
      </c>
      <c r="BU9" s="193" t="s">
        <v>1581</v>
      </c>
      <c r="BV9" s="189" t="s">
        <v>1581</v>
      </c>
      <c r="BW9" s="191" t="s">
        <v>1590</v>
      </c>
      <c r="BX9" s="194" t="s">
        <v>1576</v>
      </c>
      <c r="BY9" s="193" t="s">
        <v>1581</v>
      </c>
      <c r="BZ9" s="189" t="s">
        <v>1584</v>
      </c>
      <c r="CA9" s="191" t="s">
        <v>1589</v>
      </c>
      <c r="CB9" s="194" t="s">
        <v>1576</v>
      </c>
      <c r="CC9" s="193" t="s">
        <v>1584</v>
      </c>
      <c r="CD9" s="189" t="s">
        <v>1574</v>
      </c>
      <c r="CE9" s="191" t="s">
        <v>1574</v>
      </c>
      <c r="CF9" s="194" t="s">
        <v>1579</v>
      </c>
      <c r="CG9" s="193" t="s">
        <v>1579</v>
      </c>
      <c r="CH9" s="189" t="s">
        <v>1579</v>
      </c>
      <c r="CI9" s="191" t="s">
        <v>1579</v>
      </c>
      <c r="CJ9" s="194" t="s">
        <v>1574</v>
      </c>
      <c r="CK9" s="193" t="s">
        <v>1591</v>
      </c>
      <c r="CL9" s="189" t="s">
        <v>1583</v>
      </c>
      <c r="CM9" s="191" t="s">
        <v>1576</v>
      </c>
      <c r="CN9" s="194" t="s">
        <v>1574</v>
      </c>
      <c r="CO9" s="192" t="s">
        <v>6337</v>
      </c>
      <c r="CP9" s="195" t="s">
        <v>6338</v>
      </c>
      <c r="CQ9" s="191" t="s">
        <v>1573</v>
      </c>
      <c r="CR9" s="194" t="s">
        <v>1595</v>
      </c>
      <c r="CS9" s="193" t="s">
        <v>1573</v>
      </c>
      <c r="CT9" s="189" t="s">
        <v>1575</v>
      </c>
      <c r="CU9" s="195" t="s">
        <v>1579</v>
      </c>
      <c r="CV9" s="189" t="s">
        <v>1573</v>
      </c>
      <c r="CW9" s="190" t="s">
        <v>1574</v>
      </c>
      <c r="CX9" s="189" t="s">
        <v>1576</v>
      </c>
      <c r="CY9" s="189" t="s">
        <v>1576</v>
      </c>
      <c r="CZ9" s="189" t="s">
        <v>1576</v>
      </c>
      <c r="DA9" s="196" t="s">
        <v>1574</v>
      </c>
      <c r="DB9" s="189" t="s">
        <v>1579</v>
      </c>
      <c r="DC9" s="189" t="s">
        <v>1584</v>
      </c>
      <c r="DD9" s="189" t="s">
        <v>1579</v>
      </c>
      <c r="DE9" s="196" t="s">
        <v>1574</v>
      </c>
      <c r="DF9" s="189" t="s">
        <v>1584</v>
      </c>
      <c r="DG9" s="189" t="s">
        <v>1589</v>
      </c>
      <c r="DH9" s="189" t="s">
        <v>1574</v>
      </c>
      <c r="DI9" s="196" t="s">
        <v>1602</v>
      </c>
      <c r="DJ9" s="189" t="s">
        <v>1579</v>
      </c>
      <c r="DK9" s="189" t="s">
        <v>1578</v>
      </c>
      <c r="DL9" s="189" t="s">
        <v>1592</v>
      </c>
      <c r="DM9" s="196" t="s">
        <v>1592</v>
      </c>
      <c r="DN9" s="189" t="s">
        <v>1594</v>
      </c>
      <c r="DO9" s="189" t="s">
        <v>1594</v>
      </c>
      <c r="DP9" s="189" t="s">
        <v>1575</v>
      </c>
      <c r="DQ9" s="196" t="s">
        <v>1573</v>
      </c>
      <c r="DR9" s="189" t="s">
        <v>1579</v>
      </c>
      <c r="DS9" s="189" t="s">
        <v>1585</v>
      </c>
      <c r="DT9" s="189" t="s">
        <v>1585</v>
      </c>
      <c r="DU9" s="196" t="s">
        <v>1574</v>
      </c>
      <c r="DV9" s="195" t="s">
        <v>6339</v>
      </c>
      <c r="DW9" s="189" t="s">
        <v>1574</v>
      </c>
      <c r="DX9" s="189" t="s">
        <v>1603</v>
      </c>
      <c r="DY9" s="196" t="s">
        <v>1604</v>
      </c>
      <c r="DZ9" s="195" t="s">
        <v>6340</v>
      </c>
      <c r="EA9" s="189" t="s">
        <v>1576</v>
      </c>
      <c r="EB9" s="189" t="s">
        <v>1576</v>
      </c>
      <c r="EC9" s="196" t="s">
        <v>1605</v>
      </c>
      <c r="ED9" s="189" t="s">
        <v>1574</v>
      </c>
      <c r="EE9" s="195" t="s">
        <v>6340</v>
      </c>
      <c r="EF9" s="189" t="s">
        <v>1585</v>
      </c>
      <c r="EG9" s="196" t="s">
        <v>1575</v>
      </c>
      <c r="EH9" s="189" t="s">
        <v>1581</v>
      </c>
      <c r="EI9" s="189" t="s">
        <v>1581</v>
      </c>
      <c r="EJ9" s="189" t="s">
        <v>1595</v>
      </c>
      <c r="EK9" s="196" t="s">
        <v>1584</v>
      </c>
      <c r="EL9" s="189" t="s">
        <v>1581</v>
      </c>
      <c r="EM9" s="189" t="s">
        <v>1581</v>
      </c>
      <c r="EN9" s="189" t="s">
        <v>1585</v>
      </c>
      <c r="EO9" s="196" t="s">
        <v>1586</v>
      </c>
      <c r="EP9" s="189" t="s">
        <v>1597</v>
      </c>
      <c r="EQ9" s="189" t="s">
        <v>1589</v>
      </c>
      <c r="ER9" s="195" t="s">
        <v>6341</v>
      </c>
      <c r="ES9" s="197" t="s">
        <v>6341</v>
      </c>
      <c r="ET9" s="189" t="s">
        <v>1585</v>
      </c>
      <c r="EU9" s="189" t="s">
        <v>1581</v>
      </c>
      <c r="EV9" s="189" t="s">
        <v>1581</v>
      </c>
      <c r="EW9" s="196" t="s">
        <v>1608</v>
      </c>
      <c r="EX9" s="189" t="s">
        <v>1574</v>
      </c>
      <c r="EY9" s="189" t="s">
        <v>6342</v>
      </c>
      <c r="EZ9" s="195" t="s">
        <v>6343</v>
      </c>
      <c r="FA9" s="197" t="s">
        <v>6344</v>
      </c>
      <c r="FB9" s="193" t="s">
        <v>1609</v>
      </c>
      <c r="FC9" s="189" t="s">
        <v>1612</v>
      </c>
      <c r="FD9" s="189" t="s">
        <v>1612</v>
      </c>
      <c r="FE9" s="189" t="s">
        <v>1576</v>
      </c>
      <c r="FF9" s="196" t="s">
        <v>1585</v>
      </c>
      <c r="FG9" s="189" t="s">
        <v>1579</v>
      </c>
      <c r="FH9" s="189" t="s">
        <v>1579</v>
      </c>
      <c r="FI9" s="189" t="s">
        <v>1579</v>
      </c>
      <c r="FJ9" s="197" t="s">
        <v>6345</v>
      </c>
      <c r="FK9" s="189" t="s">
        <v>1584</v>
      </c>
      <c r="FL9" s="189" t="s">
        <v>1589</v>
      </c>
      <c r="FM9" s="189" t="s">
        <v>1580</v>
      </c>
      <c r="FN9" s="196" t="s">
        <v>1574</v>
      </c>
      <c r="FO9" s="189" t="s">
        <v>1589</v>
      </c>
      <c r="FP9" s="189" t="s">
        <v>1579</v>
      </c>
      <c r="FQ9" s="189" t="s">
        <v>1574</v>
      </c>
      <c r="FR9" s="196" t="s">
        <v>1574</v>
      </c>
      <c r="FS9" s="189" t="s">
        <v>1579</v>
      </c>
      <c r="FT9" s="195" t="s">
        <v>1586</v>
      </c>
      <c r="FU9" s="189" t="s">
        <v>1573</v>
      </c>
      <c r="FV9" s="197" t="s">
        <v>1576</v>
      </c>
      <c r="FW9" s="189" t="s">
        <v>1585</v>
      </c>
      <c r="FX9" s="189" t="s">
        <v>1581</v>
      </c>
      <c r="FY9" s="189" t="s">
        <v>1585</v>
      </c>
      <c r="FZ9" s="196" t="s">
        <v>1578</v>
      </c>
      <c r="GA9" s="195" t="s">
        <v>1574</v>
      </c>
      <c r="GB9" s="189" t="s">
        <v>1579</v>
      </c>
      <c r="GC9" s="189" t="s">
        <v>1584</v>
      </c>
      <c r="GD9" s="196" t="s">
        <v>1598</v>
      </c>
      <c r="GE9" s="189" t="s">
        <v>1598</v>
      </c>
      <c r="GF9" s="189" t="s">
        <v>1574</v>
      </c>
      <c r="GG9" s="189" t="s">
        <v>1576</v>
      </c>
      <c r="GH9" s="196" t="s">
        <v>1574</v>
      </c>
      <c r="GI9" s="189" t="s">
        <v>1574</v>
      </c>
      <c r="GJ9" s="189" t="s">
        <v>1613</v>
      </c>
      <c r="GK9" s="189" t="s">
        <v>1581</v>
      </c>
      <c r="GL9" s="196" t="s">
        <v>1581</v>
      </c>
      <c r="GM9" s="189" t="s">
        <v>1581</v>
      </c>
      <c r="GN9" s="189" t="s">
        <v>1581</v>
      </c>
      <c r="GO9" s="189" t="s">
        <v>1581</v>
      </c>
      <c r="GP9" s="196" t="s">
        <v>1576</v>
      </c>
      <c r="GQ9" s="195" t="s">
        <v>1579</v>
      </c>
      <c r="GR9" s="195" t="s">
        <v>6346</v>
      </c>
      <c r="GS9" s="195" t="s">
        <v>1573</v>
      </c>
      <c r="GT9" s="197" t="s">
        <v>6347</v>
      </c>
      <c r="GU9" s="193" t="s">
        <v>1578</v>
      </c>
      <c r="GV9" s="189" t="s">
        <v>1574</v>
      </c>
      <c r="GW9" s="189" t="s">
        <v>1579</v>
      </c>
      <c r="GX9" s="189" t="s">
        <v>1589</v>
      </c>
      <c r="GY9" s="196" t="s">
        <v>1596</v>
      </c>
      <c r="GZ9" s="189" t="s">
        <v>1593</v>
      </c>
      <c r="HA9" s="189" t="s">
        <v>1573</v>
      </c>
      <c r="HB9" s="189" t="s">
        <v>1573</v>
      </c>
      <c r="HC9" s="197" t="s">
        <v>6343</v>
      </c>
      <c r="HD9" s="189" t="s">
        <v>1587</v>
      </c>
      <c r="HE9" s="189" t="s">
        <v>1587</v>
      </c>
      <c r="HF9" s="189" t="s">
        <v>1598</v>
      </c>
      <c r="HG9" s="196" t="s">
        <v>1576</v>
      </c>
      <c r="HH9" s="195" t="s">
        <v>6343</v>
      </c>
      <c r="HI9" s="189" t="s">
        <v>1576</v>
      </c>
      <c r="HJ9" s="189" t="s">
        <v>1573</v>
      </c>
      <c r="HK9" s="196" t="s">
        <v>1574</v>
      </c>
      <c r="HL9" s="189" t="s">
        <v>1581</v>
      </c>
      <c r="HM9" s="189" t="s">
        <v>1573</v>
      </c>
      <c r="HN9" s="189" t="s">
        <v>1599</v>
      </c>
      <c r="HO9" s="196" t="s">
        <v>1600</v>
      </c>
      <c r="HP9" s="189" t="s">
        <v>1601</v>
      </c>
      <c r="HQ9" s="189" t="s">
        <v>1581</v>
      </c>
      <c r="HR9" s="189" t="s">
        <v>1581</v>
      </c>
      <c r="HS9" s="196" t="s">
        <v>1574</v>
      </c>
      <c r="HT9" s="189" t="s">
        <v>1576</v>
      </c>
      <c r="HU9" s="195" t="s">
        <v>6348</v>
      </c>
      <c r="HV9" s="189" t="s">
        <v>1599</v>
      </c>
      <c r="HW9" s="196" t="s">
        <v>1587</v>
      </c>
      <c r="HX9" s="189" t="s">
        <v>1587</v>
      </c>
      <c r="HY9" s="189" t="s">
        <v>1578</v>
      </c>
      <c r="HZ9" s="193" t="s">
        <v>1576</v>
      </c>
      <c r="IA9" s="189" t="s">
        <v>1573</v>
      </c>
      <c r="IB9" s="189" t="s">
        <v>1576</v>
      </c>
      <c r="IC9" s="189" t="s">
        <v>1573</v>
      </c>
      <c r="ID9" s="196" t="s">
        <v>1573</v>
      </c>
      <c r="IE9" s="189" t="s">
        <v>1573</v>
      </c>
      <c r="IF9" s="189" t="s">
        <v>1575</v>
      </c>
      <c r="IG9" s="189" t="s">
        <v>1575</v>
      </c>
      <c r="IH9" s="196" t="s">
        <v>1573</v>
      </c>
      <c r="II9" s="189" t="s">
        <v>1573</v>
      </c>
      <c r="IJ9" s="189" t="s">
        <v>1575</v>
      </c>
      <c r="IK9" s="195" t="s">
        <v>6341</v>
      </c>
      <c r="IL9" s="196" t="s">
        <v>1581</v>
      </c>
      <c r="IM9" s="189" t="s">
        <v>1576</v>
      </c>
      <c r="IN9" s="195" t="s">
        <v>1573</v>
      </c>
      <c r="IO9" s="195" t="s">
        <v>6341</v>
      </c>
      <c r="IP9" s="196" t="s">
        <v>1576</v>
      </c>
      <c r="IQ9" s="195" t="s">
        <v>6349</v>
      </c>
      <c r="IR9" s="189" t="s">
        <v>1585</v>
      </c>
      <c r="IS9" s="189" t="s">
        <v>1585</v>
      </c>
      <c r="IT9" s="196" t="s">
        <v>1598</v>
      </c>
      <c r="IU9" s="189" t="s">
        <v>1598</v>
      </c>
      <c r="IV9" s="189" t="s">
        <v>1598</v>
      </c>
      <c r="IW9" s="189" t="s">
        <v>1598</v>
      </c>
      <c r="IX9" s="196" t="s">
        <v>1579</v>
      </c>
      <c r="IY9" s="189" t="s">
        <v>1579</v>
      </c>
      <c r="IZ9" s="189" t="s">
        <v>1579</v>
      </c>
      <c r="JA9" s="195" t="s">
        <v>6345</v>
      </c>
      <c r="JB9" s="196" t="s">
        <v>1576</v>
      </c>
      <c r="JC9" s="189" t="s">
        <v>1573</v>
      </c>
      <c r="JD9" s="195" t="s">
        <v>1611</v>
      </c>
      <c r="JE9" s="189" t="s">
        <v>1581</v>
      </c>
      <c r="JF9" s="196" t="s">
        <v>1579</v>
      </c>
      <c r="JG9" s="189" t="s">
        <v>1579</v>
      </c>
      <c r="JH9" s="189" t="s">
        <v>1573</v>
      </c>
      <c r="JI9" s="189" t="s">
        <v>1575</v>
      </c>
      <c r="JJ9" s="193" t="s">
        <v>1573</v>
      </c>
      <c r="JK9" s="189" t="s">
        <v>1573</v>
      </c>
      <c r="JL9" s="189" t="s">
        <v>1581</v>
      </c>
      <c r="JM9" s="189" t="s">
        <v>1585</v>
      </c>
      <c r="JN9" s="192" t="s">
        <v>6350</v>
      </c>
      <c r="JO9" s="195" t="s">
        <v>6351</v>
      </c>
      <c r="JP9" s="189" t="s">
        <v>1587</v>
      </c>
      <c r="JQ9" s="195" t="s">
        <v>6352</v>
      </c>
      <c r="JR9" s="192" t="s">
        <v>6353</v>
      </c>
      <c r="JS9" s="192" t="s">
        <v>6354</v>
      </c>
      <c r="JT9" s="189" t="s">
        <v>1573</v>
      </c>
      <c r="JU9" s="189" t="s">
        <v>1578</v>
      </c>
      <c r="JV9" s="196" t="s">
        <v>1573</v>
      </c>
      <c r="JW9" s="189" t="s">
        <v>1573</v>
      </c>
      <c r="JX9" s="189" t="s">
        <v>1593</v>
      </c>
      <c r="JY9" s="189" t="s">
        <v>1593</v>
      </c>
      <c r="JZ9" s="196" t="s">
        <v>1574</v>
      </c>
      <c r="KA9" s="189" t="s">
        <v>1574</v>
      </c>
      <c r="KB9" s="189" t="s">
        <v>1578</v>
      </c>
      <c r="KC9" s="189" t="s">
        <v>1587</v>
      </c>
      <c r="KD9" s="197" t="s">
        <v>6341</v>
      </c>
      <c r="KE9" s="189" t="s">
        <v>1614</v>
      </c>
      <c r="KF9" s="189" t="s">
        <v>1575</v>
      </c>
      <c r="KG9" s="189" t="s">
        <v>1576</v>
      </c>
      <c r="KH9" s="196" t="s">
        <v>1587</v>
      </c>
      <c r="KI9" s="189" t="s">
        <v>1579</v>
      </c>
      <c r="KJ9" s="189" t="s">
        <v>1579</v>
      </c>
      <c r="KK9" s="189" t="s">
        <v>1579</v>
      </c>
      <c r="KL9" s="196" t="s">
        <v>1579</v>
      </c>
      <c r="KM9" s="189" t="s">
        <v>1610</v>
      </c>
      <c r="KN9" s="189" t="s">
        <v>1587</v>
      </c>
      <c r="KO9" s="189" t="s">
        <v>1576</v>
      </c>
      <c r="KP9" s="196" t="s">
        <v>1574</v>
      </c>
      <c r="KQ9" s="189" t="s">
        <v>1575</v>
      </c>
      <c r="KR9" s="195" t="s">
        <v>6355</v>
      </c>
      <c r="KS9" s="189" t="s">
        <v>1587</v>
      </c>
      <c r="KT9" s="196" t="s">
        <v>1615</v>
      </c>
      <c r="KU9" s="189" t="s">
        <v>1612</v>
      </c>
      <c r="KV9" s="189" t="s">
        <v>1612</v>
      </c>
      <c r="KW9" s="189" t="s">
        <v>1612</v>
      </c>
      <c r="KX9" s="196" t="s">
        <v>1586</v>
      </c>
      <c r="KY9" s="195" t="s">
        <v>6356</v>
      </c>
      <c r="KZ9" s="189" t="s">
        <v>1579</v>
      </c>
      <c r="LA9" s="189" t="s">
        <v>1578</v>
      </c>
      <c r="LB9" s="197" t="s">
        <v>6350</v>
      </c>
      <c r="LC9" s="189" t="s">
        <v>1574</v>
      </c>
      <c r="LD9" s="189" t="s">
        <v>1576</v>
      </c>
      <c r="LE9" s="189" t="s">
        <v>1623</v>
      </c>
      <c r="LF9" s="196" t="s">
        <v>1623</v>
      </c>
      <c r="LG9" s="189" t="s">
        <v>1623</v>
      </c>
      <c r="LH9" s="189" t="s">
        <v>1623</v>
      </c>
      <c r="LI9" s="189" t="s">
        <v>1625</v>
      </c>
      <c r="LJ9" s="196" t="s">
        <v>1625</v>
      </c>
      <c r="LK9" s="189" t="s">
        <v>1625</v>
      </c>
      <c r="LL9" s="189" t="s">
        <v>1576</v>
      </c>
      <c r="LM9" s="189" t="s">
        <v>1574</v>
      </c>
      <c r="LN9" s="196" t="s">
        <v>1578</v>
      </c>
      <c r="LO9" s="189" t="s">
        <v>1576</v>
      </c>
      <c r="LP9" s="189" t="s">
        <v>1575</v>
      </c>
      <c r="LQ9" s="189" t="s">
        <v>1576</v>
      </c>
      <c r="LR9" s="196" t="s">
        <v>1578</v>
      </c>
      <c r="LS9" s="189" t="s">
        <v>1578</v>
      </c>
      <c r="LT9" s="189" t="s">
        <v>1578</v>
      </c>
      <c r="LU9" s="189" t="s">
        <v>1578</v>
      </c>
      <c r="LV9" s="196" t="s">
        <v>1574</v>
      </c>
      <c r="LW9" s="195" t="s">
        <v>6357</v>
      </c>
      <c r="LX9" s="195" t="s">
        <v>6357</v>
      </c>
      <c r="LY9" s="189" t="s">
        <v>1573</v>
      </c>
      <c r="LZ9" s="196" t="s">
        <v>1583</v>
      </c>
      <c r="MA9" s="198" t="s">
        <v>6346</v>
      </c>
      <c r="MB9" s="189" t="s">
        <v>1576</v>
      </c>
      <c r="MC9" s="189" t="s">
        <v>1623</v>
      </c>
      <c r="MD9" s="189" t="s">
        <v>1576</v>
      </c>
      <c r="ME9" s="196" t="s">
        <v>1584</v>
      </c>
      <c r="MF9" s="189" t="s">
        <v>1574</v>
      </c>
      <c r="MG9" s="189" t="s">
        <v>1602</v>
      </c>
      <c r="MH9" s="189" t="s">
        <v>1589</v>
      </c>
      <c r="MI9" s="196" t="s">
        <v>1574</v>
      </c>
      <c r="MJ9" s="189" t="s">
        <v>1574</v>
      </c>
      <c r="MK9" s="189" t="s">
        <v>6349</v>
      </c>
      <c r="ML9" s="189" t="s">
        <v>1576</v>
      </c>
      <c r="MM9" s="196" t="s">
        <v>6345</v>
      </c>
      <c r="MN9" s="195" t="s">
        <v>1576</v>
      </c>
      <c r="MO9" s="189" t="s">
        <v>6358</v>
      </c>
      <c r="MP9" s="189" t="s">
        <v>1624</v>
      </c>
      <c r="MQ9" s="197" t="s">
        <v>6352</v>
      </c>
      <c r="MR9" s="189" t="s">
        <v>1606</v>
      </c>
      <c r="MS9" s="189" t="s">
        <v>6359</v>
      </c>
      <c r="MT9" s="195" t="s">
        <v>6360</v>
      </c>
      <c r="MU9" s="196" t="s">
        <v>6345</v>
      </c>
      <c r="MV9" s="189" t="s">
        <v>1585</v>
      </c>
      <c r="MW9" s="189" t="s">
        <v>6361</v>
      </c>
      <c r="MX9" s="195" t="s">
        <v>6362</v>
      </c>
      <c r="MY9" s="196" t="s">
        <v>6351</v>
      </c>
      <c r="MZ9" s="193" t="s">
        <v>1620</v>
      </c>
      <c r="NA9" s="189" t="s">
        <v>1574</v>
      </c>
      <c r="NB9" s="195" t="s">
        <v>6363</v>
      </c>
      <c r="NC9" s="189" t="s">
        <v>1575</v>
      </c>
      <c r="ND9" s="197" t="s">
        <v>6362</v>
      </c>
      <c r="NE9" s="195" t="s">
        <v>6352</v>
      </c>
      <c r="NF9" s="189" t="s">
        <v>1620</v>
      </c>
      <c r="NG9" s="195" t="s">
        <v>6343</v>
      </c>
      <c r="NH9" s="197" t="s">
        <v>6359</v>
      </c>
      <c r="NI9" s="195" t="s">
        <v>6359</v>
      </c>
      <c r="NJ9" s="189" t="s">
        <v>1593</v>
      </c>
      <c r="NK9" s="189" t="s">
        <v>1606</v>
      </c>
      <c r="NL9" s="196" t="s">
        <v>1606</v>
      </c>
      <c r="NM9" s="195" t="s">
        <v>6364</v>
      </c>
      <c r="NN9" s="195" t="s">
        <v>6365</v>
      </c>
      <c r="NO9" s="189" t="s">
        <v>1576</v>
      </c>
      <c r="NP9" s="197" t="s">
        <v>1579</v>
      </c>
      <c r="NQ9" s="195" t="s">
        <v>6366</v>
      </c>
      <c r="NR9" s="189" t="s">
        <v>1593</v>
      </c>
      <c r="NS9" s="195" t="s">
        <v>6350</v>
      </c>
      <c r="NT9" s="196" t="s">
        <v>1621</v>
      </c>
      <c r="NU9" s="195" t="s">
        <v>6367</v>
      </c>
      <c r="NV9" s="189" t="s">
        <v>1585</v>
      </c>
      <c r="NW9" s="189" t="s">
        <v>1594</v>
      </c>
      <c r="NX9" s="197" t="s">
        <v>6359</v>
      </c>
      <c r="NY9" s="189" t="s">
        <v>1578</v>
      </c>
      <c r="NZ9" s="189" t="s">
        <v>1578</v>
      </c>
      <c r="OA9" s="189" t="s">
        <v>1574</v>
      </c>
      <c r="OB9" s="197" t="s">
        <v>6346</v>
      </c>
      <c r="OC9" s="195" t="s">
        <v>6362</v>
      </c>
      <c r="OD9" s="189" t="s">
        <v>1618</v>
      </c>
      <c r="OE9" s="195" t="s">
        <v>6350</v>
      </c>
      <c r="OF9" s="196" t="s">
        <v>1576</v>
      </c>
      <c r="OG9" s="189" t="s">
        <v>1612</v>
      </c>
      <c r="OH9" s="189" t="s">
        <v>1619</v>
      </c>
      <c r="OI9" s="189" t="s">
        <v>1598</v>
      </c>
      <c r="OJ9" s="196" t="s">
        <v>1581</v>
      </c>
      <c r="OK9" s="189" t="s">
        <v>1576</v>
      </c>
      <c r="OL9" s="195" t="s">
        <v>6362</v>
      </c>
      <c r="OM9" s="189" t="s">
        <v>1587</v>
      </c>
      <c r="ON9" s="196" t="s">
        <v>1595</v>
      </c>
      <c r="OO9" s="195" t="s">
        <v>6368</v>
      </c>
      <c r="OP9" s="195" t="s">
        <v>1587</v>
      </c>
      <c r="OQ9" s="189" t="s">
        <v>1573</v>
      </c>
      <c r="OR9" s="196" t="s">
        <v>1622</v>
      </c>
      <c r="OS9" s="195" t="s">
        <v>6348</v>
      </c>
      <c r="OT9" s="192" t="s">
        <v>6369</v>
      </c>
      <c r="OU9" s="195" t="s">
        <v>6370</v>
      </c>
      <c r="OV9" s="195" t="s">
        <v>6371</v>
      </c>
      <c r="OW9" s="195" t="s">
        <v>6371</v>
      </c>
      <c r="OX9" s="197" t="s">
        <v>6372</v>
      </c>
      <c r="OY9" s="189" t="s">
        <v>1614</v>
      </c>
      <c r="OZ9" s="189" t="s">
        <v>1574</v>
      </c>
      <c r="PA9" s="189" t="s">
        <v>1575</v>
      </c>
      <c r="PB9" s="196" t="s">
        <v>1573</v>
      </c>
      <c r="PC9" s="195" t="s">
        <v>6373</v>
      </c>
      <c r="PD9" s="195" t="s">
        <v>6374</v>
      </c>
      <c r="PE9" s="195" t="s">
        <v>6374</v>
      </c>
      <c r="PF9" s="197" t="s">
        <v>6374</v>
      </c>
      <c r="PG9" s="189" t="s">
        <v>1578</v>
      </c>
      <c r="PH9" s="192" t="s">
        <v>6375</v>
      </c>
      <c r="PI9" s="189" t="s">
        <v>1578</v>
      </c>
      <c r="PJ9" s="189" t="s">
        <v>1576</v>
      </c>
      <c r="PK9" s="189" t="s">
        <v>1576</v>
      </c>
      <c r="PL9" s="196" t="s">
        <v>1576</v>
      </c>
      <c r="PM9" s="189" t="s">
        <v>1573</v>
      </c>
      <c r="PN9" s="189" t="s">
        <v>1578</v>
      </c>
      <c r="PO9" s="189" t="s">
        <v>1607</v>
      </c>
      <c r="PP9" s="196" t="s">
        <v>1616</v>
      </c>
      <c r="PQ9" s="189" t="s">
        <v>1606</v>
      </c>
      <c r="PR9" s="189" t="s">
        <v>1606</v>
      </c>
      <c r="PS9" s="189" t="s">
        <v>1576</v>
      </c>
      <c r="PT9" s="196" t="s">
        <v>1617</v>
      </c>
      <c r="PU9" s="189" t="s">
        <v>1617</v>
      </c>
      <c r="PV9" s="189" t="s">
        <v>1617</v>
      </c>
      <c r="PW9" s="189" t="s">
        <v>1587</v>
      </c>
      <c r="PX9" s="196" t="s">
        <v>1587</v>
      </c>
      <c r="PY9" s="189" t="s">
        <v>1587</v>
      </c>
      <c r="PZ9" s="195" t="s">
        <v>6376</v>
      </c>
      <c r="QA9" s="195" t="s">
        <v>6376</v>
      </c>
      <c r="QB9" s="196" t="s">
        <v>1573</v>
      </c>
      <c r="QC9" s="189" t="s">
        <v>1581</v>
      </c>
      <c r="QD9" s="189" t="s">
        <v>1626</v>
      </c>
      <c r="QE9" s="196" t="s">
        <v>1573</v>
      </c>
      <c r="QF9" s="189" t="s">
        <v>1576</v>
      </c>
      <c r="QG9" s="195" t="s">
        <v>6377</v>
      </c>
      <c r="QH9" s="189" t="s">
        <v>1581</v>
      </c>
      <c r="QI9" s="197" t="s">
        <v>6378</v>
      </c>
      <c r="QJ9" s="195" t="s">
        <v>6379</v>
      </c>
      <c r="QK9" s="192" t="s">
        <v>6380</v>
      </c>
    </row>
    <row r="10" spans="1:453" ht="36" customHeight="1" x14ac:dyDescent="0.45">
      <c r="A10" s="14" t="s">
        <v>671</v>
      </c>
      <c r="B10" s="199" t="s">
        <v>672</v>
      </c>
      <c r="C10" s="200" t="s">
        <v>672</v>
      </c>
      <c r="D10" s="199" t="s">
        <v>1629</v>
      </c>
      <c r="E10" s="201" t="s">
        <v>1630</v>
      </c>
      <c r="F10" s="200" t="s">
        <v>1649</v>
      </c>
      <c r="G10" s="199" t="s">
        <v>1645</v>
      </c>
      <c r="H10" s="202" t="s">
        <v>1645</v>
      </c>
      <c r="I10" s="203" t="s">
        <v>1655</v>
      </c>
      <c r="J10" s="200" t="s">
        <v>1631</v>
      </c>
      <c r="K10" s="199" t="s">
        <v>1632</v>
      </c>
      <c r="L10" s="202" t="s">
        <v>1631</v>
      </c>
      <c r="M10" s="204" t="s">
        <v>672</v>
      </c>
      <c r="N10" s="200" t="s">
        <v>672</v>
      </c>
      <c r="O10" s="199" t="s">
        <v>1631</v>
      </c>
      <c r="P10" s="202" t="s">
        <v>1633</v>
      </c>
      <c r="Q10" s="204" t="s">
        <v>1633</v>
      </c>
      <c r="R10" s="200" t="s">
        <v>1633</v>
      </c>
      <c r="S10" s="199" t="s">
        <v>1633</v>
      </c>
      <c r="T10" s="202" t="s">
        <v>1633</v>
      </c>
      <c r="U10" s="204" t="s">
        <v>1633</v>
      </c>
      <c r="V10" s="200" t="s">
        <v>1633</v>
      </c>
      <c r="W10" s="199" t="s">
        <v>672</v>
      </c>
      <c r="X10" s="202" t="s">
        <v>1633</v>
      </c>
      <c r="Y10" s="204" t="s">
        <v>1634</v>
      </c>
      <c r="Z10" s="200" t="s">
        <v>1634</v>
      </c>
      <c r="AA10" s="199" t="s">
        <v>1634</v>
      </c>
      <c r="AB10" s="202" t="s">
        <v>1634</v>
      </c>
      <c r="AC10" s="204" t="s">
        <v>1636</v>
      </c>
      <c r="AD10" s="200" t="s">
        <v>1627</v>
      </c>
      <c r="AE10" s="199" t="s">
        <v>1635</v>
      </c>
      <c r="AF10" s="202" t="s">
        <v>1629</v>
      </c>
      <c r="AG10" s="204" t="s">
        <v>1635</v>
      </c>
      <c r="AH10" s="200" t="s">
        <v>672</v>
      </c>
      <c r="AI10" s="199" t="s">
        <v>672</v>
      </c>
      <c r="AJ10" s="202" t="s">
        <v>1637</v>
      </c>
      <c r="AK10" s="204" t="s">
        <v>672</v>
      </c>
      <c r="AL10" s="200" t="s">
        <v>672</v>
      </c>
      <c r="AM10" s="199" t="s">
        <v>1629</v>
      </c>
      <c r="AN10" s="202" t="s">
        <v>672</v>
      </c>
      <c r="AO10" s="204" t="s">
        <v>672</v>
      </c>
      <c r="AP10" s="200" t="s">
        <v>1638</v>
      </c>
      <c r="AQ10" s="199" t="s">
        <v>672</v>
      </c>
      <c r="AR10" s="202" t="s">
        <v>672</v>
      </c>
      <c r="AS10" s="204" t="s">
        <v>1629</v>
      </c>
      <c r="AT10" s="200" t="s">
        <v>672</v>
      </c>
      <c r="AU10" s="199" t="s">
        <v>1627</v>
      </c>
      <c r="AV10" s="202" t="s">
        <v>672</v>
      </c>
      <c r="AW10" s="204" t="s">
        <v>1632</v>
      </c>
      <c r="AX10" s="200" t="s">
        <v>1631</v>
      </c>
      <c r="AY10" s="199" t="s">
        <v>672</v>
      </c>
      <c r="AZ10" s="202" t="s">
        <v>1640</v>
      </c>
      <c r="BA10" s="205" t="s">
        <v>1640</v>
      </c>
      <c r="BB10" s="199" t="s">
        <v>1627</v>
      </c>
      <c r="BC10" s="202" t="s">
        <v>1640</v>
      </c>
      <c r="BD10" s="206" t="s">
        <v>1629</v>
      </c>
      <c r="BE10" s="205" t="s">
        <v>1627</v>
      </c>
      <c r="BF10" s="199" t="s">
        <v>1653</v>
      </c>
      <c r="BG10" s="202" t="s">
        <v>1632</v>
      </c>
      <c r="BH10" s="206" t="s">
        <v>672</v>
      </c>
      <c r="BI10" s="205" t="s">
        <v>672</v>
      </c>
      <c r="BJ10" s="199" t="s">
        <v>672</v>
      </c>
      <c r="BK10" s="202" t="s">
        <v>672</v>
      </c>
      <c r="BL10" s="206" t="s">
        <v>1654</v>
      </c>
      <c r="BM10" s="205" t="s">
        <v>672</v>
      </c>
      <c r="BN10" s="199" t="s">
        <v>1655</v>
      </c>
      <c r="BO10" s="202" t="s">
        <v>1629</v>
      </c>
      <c r="BP10" s="206" t="s">
        <v>1643</v>
      </c>
      <c r="BQ10" s="205" t="s">
        <v>1639</v>
      </c>
      <c r="BR10" s="199" t="s">
        <v>1629</v>
      </c>
      <c r="BS10" s="202" t="s">
        <v>1629</v>
      </c>
      <c r="BT10" s="206" t="s">
        <v>1632</v>
      </c>
      <c r="BU10" s="205" t="s">
        <v>1629</v>
      </c>
      <c r="BV10" s="199" t="s">
        <v>1632</v>
      </c>
      <c r="BW10" s="202" t="s">
        <v>672</v>
      </c>
      <c r="BX10" s="206" t="s">
        <v>1627</v>
      </c>
      <c r="BY10" s="205" t="s">
        <v>1632</v>
      </c>
      <c r="BZ10" s="199" t="s">
        <v>1629</v>
      </c>
      <c r="CA10" s="202" t="s">
        <v>1632</v>
      </c>
      <c r="CB10" s="206" t="s">
        <v>1634</v>
      </c>
      <c r="CC10" s="205" t="s">
        <v>1629</v>
      </c>
      <c r="CD10" s="199" t="s">
        <v>1627</v>
      </c>
      <c r="CE10" s="202" t="s">
        <v>1644</v>
      </c>
      <c r="CF10" s="206" t="s">
        <v>672</v>
      </c>
      <c r="CG10" s="205" t="s">
        <v>1633</v>
      </c>
      <c r="CH10" s="199" t="s">
        <v>672</v>
      </c>
      <c r="CI10" s="202" t="s">
        <v>672</v>
      </c>
      <c r="CJ10" s="206" t="s">
        <v>672</v>
      </c>
      <c r="CK10" s="205" t="s">
        <v>1646</v>
      </c>
      <c r="CL10" s="199" t="s">
        <v>1647</v>
      </c>
      <c r="CM10" s="202" t="s">
        <v>1648</v>
      </c>
      <c r="CN10" s="206" t="s">
        <v>672</v>
      </c>
      <c r="CO10" s="207" t="s">
        <v>6381</v>
      </c>
      <c r="CP10" s="208" t="s">
        <v>672</v>
      </c>
      <c r="CQ10" s="202" t="s">
        <v>1657</v>
      </c>
      <c r="CR10" s="206" t="s">
        <v>1652</v>
      </c>
      <c r="CS10" s="205" t="s">
        <v>1647</v>
      </c>
      <c r="CT10" s="199" t="s">
        <v>1657</v>
      </c>
      <c r="CU10" s="209" t="s">
        <v>1629</v>
      </c>
      <c r="CV10" s="199" t="s">
        <v>1627</v>
      </c>
      <c r="CW10" s="201" t="s">
        <v>1632</v>
      </c>
      <c r="CX10" s="199" t="s">
        <v>672</v>
      </c>
      <c r="CY10" s="200" t="s">
        <v>672</v>
      </c>
      <c r="CZ10" s="199" t="s">
        <v>1631</v>
      </c>
      <c r="DA10" s="210" t="s">
        <v>1628</v>
      </c>
      <c r="DB10" s="199" t="s">
        <v>1629</v>
      </c>
      <c r="DC10" s="200" t="s">
        <v>1629</v>
      </c>
      <c r="DD10" s="199" t="s">
        <v>672</v>
      </c>
      <c r="DE10" s="210" t="s">
        <v>1659</v>
      </c>
      <c r="DF10" s="199" t="s">
        <v>1643</v>
      </c>
      <c r="DG10" s="200" t="s">
        <v>1629</v>
      </c>
      <c r="DH10" s="199" t="s">
        <v>672</v>
      </c>
      <c r="DI10" s="210" t="s">
        <v>1641</v>
      </c>
      <c r="DJ10" s="199" t="s">
        <v>1628</v>
      </c>
      <c r="DK10" s="200" t="s">
        <v>1635</v>
      </c>
      <c r="DL10" s="199" t="s">
        <v>1640</v>
      </c>
      <c r="DM10" s="210" t="s">
        <v>1660</v>
      </c>
      <c r="DN10" s="199" t="s">
        <v>1639</v>
      </c>
      <c r="DO10" s="200" t="s">
        <v>1639</v>
      </c>
      <c r="DP10" s="199" t="s">
        <v>1632</v>
      </c>
      <c r="DQ10" s="210" t="s">
        <v>1635</v>
      </c>
      <c r="DR10" s="199" t="s">
        <v>1664</v>
      </c>
      <c r="DS10" s="200" t="s">
        <v>1640</v>
      </c>
      <c r="DT10" s="199" t="s">
        <v>1674</v>
      </c>
      <c r="DU10" s="210" t="s">
        <v>1632</v>
      </c>
      <c r="DV10" s="208" t="s">
        <v>1700</v>
      </c>
      <c r="DW10" s="200" t="s">
        <v>1639</v>
      </c>
      <c r="DX10" s="199" t="s">
        <v>1664</v>
      </c>
      <c r="DY10" s="210" t="s">
        <v>672</v>
      </c>
      <c r="DZ10" s="208" t="s">
        <v>1630</v>
      </c>
      <c r="EA10" s="200" t="s">
        <v>1631</v>
      </c>
      <c r="EB10" s="199" t="s">
        <v>1631</v>
      </c>
      <c r="EC10" s="210" t="s">
        <v>1675</v>
      </c>
      <c r="ED10" s="199" t="s">
        <v>1627</v>
      </c>
      <c r="EE10" s="209" t="s">
        <v>1655</v>
      </c>
      <c r="EF10" s="199" t="s">
        <v>1636</v>
      </c>
      <c r="EG10" s="210" t="s">
        <v>1676</v>
      </c>
      <c r="EH10" s="199" t="s">
        <v>1628</v>
      </c>
      <c r="EI10" s="200" t="s">
        <v>1632</v>
      </c>
      <c r="EJ10" s="199" t="s">
        <v>1678</v>
      </c>
      <c r="EK10" s="210" t="s">
        <v>1629</v>
      </c>
      <c r="EL10" s="199" t="s">
        <v>1628</v>
      </c>
      <c r="EM10" s="200" t="s">
        <v>672</v>
      </c>
      <c r="EN10" s="199" t="s">
        <v>1639</v>
      </c>
      <c r="EO10" s="210" t="s">
        <v>1668</v>
      </c>
      <c r="EP10" s="199" t="s">
        <v>1679</v>
      </c>
      <c r="EQ10" s="200" t="s">
        <v>1681</v>
      </c>
      <c r="ER10" s="208" t="s">
        <v>1643</v>
      </c>
      <c r="ES10" s="211" t="s">
        <v>1643</v>
      </c>
      <c r="ET10" s="199" t="s">
        <v>1682</v>
      </c>
      <c r="EU10" s="200" t="s">
        <v>1683</v>
      </c>
      <c r="EV10" s="199" t="s">
        <v>1672</v>
      </c>
      <c r="EW10" s="210" t="s">
        <v>1647</v>
      </c>
      <c r="EX10" s="199" t="s">
        <v>1650</v>
      </c>
      <c r="EY10" s="200" t="s">
        <v>1660</v>
      </c>
      <c r="EZ10" s="208" t="s">
        <v>1643</v>
      </c>
      <c r="FA10" s="211" t="s">
        <v>1643</v>
      </c>
      <c r="FB10" s="204" t="s">
        <v>1674</v>
      </c>
      <c r="FC10" s="199" t="s">
        <v>1653</v>
      </c>
      <c r="FD10" s="200" t="s">
        <v>1653</v>
      </c>
      <c r="FE10" s="199" t="s">
        <v>1659</v>
      </c>
      <c r="FF10" s="210" t="s">
        <v>1628</v>
      </c>
      <c r="FG10" s="199" t="s">
        <v>1629</v>
      </c>
      <c r="FH10" s="200" t="s">
        <v>1659</v>
      </c>
      <c r="FI10" s="199" t="s">
        <v>1659</v>
      </c>
      <c r="FJ10" s="211" t="s">
        <v>672</v>
      </c>
      <c r="FK10" s="199" t="s">
        <v>672</v>
      </c>
      <c r="FL10" s="200" t="s">
        <v>1635</v>
      </c>
      <c r="FM10" s="199" t="s">
        <v>1634</v>
      </c>
      <c r="FN10" s="210" t="s">
        <v>1645</v>
      </c>
      <c r="FO10" s="199" t="s">
        <v>1629</v>
      </c>
      <c r="FP10" s="200" t="s">
        <v>1629</v>
      </c>
      <c r="FQ10" s="199" t="s">
        <v>1695</v>
      </c>
      <c r="FR10" s="210" t="s">
        <v>1627</v>
      </c>
      <c r="FS10" s="199" t="s">
        <v>672</v>
      </c>
      <c r="FT10" s="209" t="s">
        <v>6382</v>
      </c>
      <c r="FU10" s="199" t="s">
        <v>1696</v>
      </c>
      <c r="FV10" s="211" t="s">
        <v>6383</v>
      </c>
      <c r="FW10" s="199" t="s">
        <v>1697</v>
      </c>
      <c r="FX10" s="200" t="s">
        <v>1629</v>
      </c>
      <c r="FY10" s="199" t="s">
        <v>1697</v>
      </c>
      <c r="FZ10" s="210" t="s">
        <v>1698</v>
      </c>
      <c r="GA10" s="208" t="s">
        <v>672</v>
      </c>
      <c r="GB10" s="200" t="s">
        <v>1656</v>
      </c>
      <c r="GC10" s="199" t="s">
        <v>1639</v>
      </c>
      <c r="GD10" s="210" t="s">
        <v>1656</v>
      </c>
      <c r="GE10" s="199" t="s">
        <v>1656</v>
      </c>
      <c r="GF10" s="200" t="s">
        <v>1680</v>
      </c>
      <c r="GG10" s="199" t="s">
        <v>1659</v>
      </c>
      <c r="GH10" s="210" t="s">
        <v>1632</v>
      </c>
      <c r="GI10" s="199" t="s">
        <v>1632</v>
      </c>
      <c r="GJ10" s="200" t="s">
        <v>672</v>
      </c>
      <c r="GK10" s="199" t="s">
        <v>1629</v>
      </c>
      <c r="GL10" s="210" t="s">
        <v>1629</v>
      </c>
      <c r="GM10" s="199" t="s">
        <v>1632</v>
      </c>
      <c r="GN10" s="200" t="s">
        <v>1632</v>
      </c>
      <c r="GO10" s="199" t="s">
        <v>1629</v>
      </c>
      <c r="GP10" s="210" t="s">
        <v>1659</v>
      </c>
      <c r="GQ10" s="208" t="s">
        <v>6384</v>
      </c>
      <c r="GR10" s="209" t="s">
        <v>6385</v>
      </c>
      <c r="GS10" s="208" t="s">
        <v>6386</v>
      </c>
      <c r="GT10" s="211" t="s">
        <v>6387</v>
      </c>
      <c r="GU10" s="204" t="s">
        <v>1699</v>
      </c>
      <c r="GV10" s="199" t="s">
        <v>672</v>
      </c>
      <c r="GW10" s="200" t="s">
        <v>672</v>
      </c>
      <c r="GX10" s="199" t="s">
        <v>1628</v>
      </c>
      <c r="GY10" s="210" t="s">
        <v>1661</v>
      </c>
      <c r="GZ10" s="199" t="s">
        <v>1654</v>
      </c>
      <c r="HA10" s="200" t="s">
        <v>1662</v>
      </c>
      <c r="HB10" s="199" t="s">
        <v>1665</v>
      </c>
      <c r="HC10" s="211" t="s">
        <v>6388</v>
      </c>
      <c r="HD10" s="199" t="s">
        <v>1666</v>
      </c>
      <c r="HE10" s="200" t="s">
        <v>1666</v>
      </c>
      <c r="HF10" s="199" t="s">
        <v>1637</v>
      </c>
      <c r="HG10" s="210" t="s">
        <v>672</v>
      </c>
      <c r="HH10" s="208" t="s">
        <v>6389</v>
      </c>
      <c r="HI10" s="200" t="s">
        <v>1631</v>
      </c>
      <c r="HJ10" s="199" t="s">
        <v>1667</v>
      </c>
      <c r="HK10" s="210" t="s">
        <v>1629</v>
      </c>
      <c r="HL10" s="199" t="s">
        <v>1668</v>
      </c>
      <c r="HM10" s="200" t="s">
        <v>1669</v>
      </c>
      <c r="HN10" s="199" t="s">
        <v>1649</v>
      </c>
      <c r="HO10" s="210" t="s">
        <v>1651</v>
      </c>
      <c r="HP10" s="199" t="s">
        <v>1670</v>
      </c>
      <c r="HQ10" s="200" t="s">
        <v>672</v>
      </c>
      <c r="HR10" s="199" t="s">
        <v>1668</v>
      </c>
      <c r="HS10" s="210" t="s">
        <v>1627</v>
      </c>
      <c r="HT10" s="199" t="s">
        <v>1657</v>
      </c>
      <c r="HU10" s="209" t="s">
        <v>6390</v>
      </c>
      <c r="HV10" s="199" t="s">
        <v>1669</v>
      </c>
      <c r="HW10" s="210" t="s">
        <v>1671</v>
      </c>
      <c r="HX10" s="199" t="s">
        <v>1653</v>
      </c>
      <c r="HY10" s="200" t="s">
        <v>1627</v>
      </c>
      <c r="HZ10" s="204" t="s">
        <v>1673</v>
      </c>
      <c r="IA10" s="199" t="s">
        <v>1684</v>
      </c>
      <c r="IB10" s="200" t="s">
        <v>1659</v>
      </c>
      <c r="IC10" s="199" t="s">
        <v>1653</v>
      </c>
      <c r="ID10" s="210" t="s">
        <v>1661</v>
      </c>
      <c r="IE10" s="199" t="s">
        <v>1653</v>
      </c>
      <c r="IF10" s="200" t="s">
        <v>672</v>
      </c>
      <c r="IG10" s="199" t="s">
        <v>672</v>
      </c>
      <c r="IH10" s="210" t="s">
        <v>1631</v>
      </c>
      <c r="II10" s="199" t="s">
        <v>1686</v>
      </c>
      <c r="IJ10" s="200" t="s">
        <v>1687</v>
      </c>
      <c r="IK10" s="208" t="s">
        <v>6391</v>
      </c>
      <c r="IL10" s="210" t="s">
        <v>1628</v>
      </c>
      <c r="IM10" s="199" t="s">
        <v>1677</v>
      </c>
      <c r="IN10" s="209" t="s">
        <v>6392</v>
      </c>
      <c r="IO10" s="208" t="s">
        <v>6393</v>
      </c>
      <c r="IP10" s="210" t="s">
        <v>1688</v>
      </c>
      <c r="IQ10" s="208" t="s">
        <v>6394</v>
      </c>
      <c r="IR10" s="200" t="s">
        <v>1689</v>
      </c>
      <c r="IS10" s="199" t="s">
        <v>1687</v>
      </c>
      <c r="IT10" s="210" t="s">
        <v>1656</v>
      </c>
      <c r="IU10" s="199" t="s">
        <v>1656</v>
      </c>
      <c r="IV10" s="200" t="s">
        <v>1656</v>
      </c>
      <c r="IW10" s="199" t="s">
        <v>1656</v>
      </c>
      <c r="IX10" s="210" t="s">
        <v>1691</v>
      </c>
      <c r="IY10" s="199" t="s">
        <v>1691</v>
      </c>
      <c r="IZ10" s="200" t="s">
        <v>1691</v>
      </c>
      <c r="JA10" s="208" t="s">
        <v>6395</v>
      </c>
      <c r="JB10" s="210" t="s">
        <v>1631</v>
      </c>
      <c r="JC10" s="199" t="s">
        <v>1661</v>
      </c>
      <c r="JD10" s="209" t="s">
        <v>6396</v>
      </c>
      <c r="JE10" s="199" t="s">
        <v>1692</v>
      </c>
      <c r="JF10" s="210" t="s">
        <v>1653</v>
      </c>
      <c r="JG10" s="199" t="s">
        <v>1653</v>
      </c>
      <c r="JH10" s="200" t="s">
        <v>1653</v>
      </c>
      <c r="JI10" s="199" t="s">
        <v>1642</v>
      </c>
      <c r="JJ10" s="205" t="s">
        <v>1693</v>
      </c>
      <c r="JK10" s="199" t="s">
        <v>1657</v>
      </c>
      <c r="JL10" s="200" t="s">
        <v>1629</v>
      </c>
      <c r="JM10" s="199" t="s">
        <v>1628</v>
      </c>
      <c r="JN10" s="207" t="s">
        <v>6397</v>
      </c>
      <c r="JO10" s="208" t="s">
        <v>6398</v>
      </c>
      <c r="JP10" s="200" t="s">
        <v>1694</v>
      </c>
      <c r="JQ10" s="208" t="s">
        <v>6399</v>
      </c>
      <c r="JR10" s="207" t="s">
        <v>6400</v>
      </c>
      <c r="JS10" s="203" t="s">
        <v>1631</v>
      </c>
      <c r="JT10" s="199" t="s">
        <v>672</v>
      </c>
      <c r="JU10" s="200" t="s">
        <v>1632</v>
      </c>
      <c r="JV10" s="210" t="s">
        <v>1653</v>
      </c>
      <c r="JW10" s="199" t="s">
        <v>1653</v>
      </c>
      <c r="JX10" s="200" t="s">
        <v>1700</v>
      </c>
      <c r="JY10" s="199" t="s">
        <v>1627</v>
      </c>
      <c r="JZ10" s="210" t="s">
        <v>672</v>
      </c>
      <c r="KA10" s="199" t="s">
        <v>672</v>
      </c>
      <c r="KB10" s="200" t="s">
        <v>1631</v>
      </c>
      <c r="KC10" s="199" t="s">
        <v>1687</v>
      </c>
      <c r="KD10" s="211" t="s">
        <v>6401</v>
      </c>
      <c r="KE10" s="199" t="s">
        <v>1689</v>
      </c>
      <c r="KF10" s="200" t="s">
        <v>1689</v>
      </c>
      <c r="KG10" s="199" t="s">
        <v>1628</v>
      </c>
      <c r="KH10" s="210" t="s">
        <v>1658</v>
      </c>
      <c r="KI10" s="199" t="s">
        <v>1677</v>
      </c>
      <c r="KJ10" s="200" t="s">
        <v>1677</v>
      </c>
      <c r="KK10" s="199" t="s">
        <v>1677</v>
      </c>
      <c r="KL10" s="210" t="s">
        <v>1677</v>
      </c>
      <c r="KM10" s="199" t="s">
        <v>1647</v>
      </c>
      <c r="KN10" s="200" t="s">
        <v>1658</v>
      </c>
      <c r="KO10" s="199" t="s">
        <v>1627</v>
      </c>
      <c r="KP10" s="210" t="s">
        <v>1628</v>
      </c>
      <c r="KQ10" s="199" t="s">
        <v>1629</v>
      </c>
      <c r="KR10" s="209" t="s">
        <v>6402</v>
      </c>
      <c r="KS10" s="199" t="s">
        <v>1637</v>
      </c>
      <c r="KT10" s="210" t="s">
        <v>1650</v>
      </c>
      <c r="KU10" s="199" t="s">
        <v>1631</v>
      </c>
      <c r="KV10" s="200" t="s">
        <v>1631</v>
      </c>
      <c r="KW10" s="199" t="s">
        <v>1631</v>
      </c>
      <c r="KX10" s="210" t="s">
        <v>1681</v>
      </c>
      <c r="KY10" s="208" t="s">
        <v>1629</v>
      </c>
      <c r="KZ10" s="200" t="s">
        <v>672</v>
      </c>
      <c r="LA10" s="199" t="s">
        <v>1631</v>
      </c>
      <c r="LB10" s="211" t="s">
        <v>6402</v>
      </c>
      <c r="LC10" s="199" t="s">
        <v>1632</v>
      </c>
      <c r="LD10" s="200" t="s">
        <v>1663</v>
      </c>
      <c r="LE10" s="199" t="s">
        <v>672</v>
      </c>
      <c r="LF10" s="210" t="s">
        <v>1645</v>
      </c>
      <c r="LG10" s="199" t="s">
        <v>672</v>
      </c>
      <c r="LH10" s="200" t="s">
        <v>672</v>
      </c>
      <c r="LI10" s="199" t="s">
        <v>1631</v>
      </c>
      <c r="LJ10" s="210" t="s">
        <v>1631</v>
      </c>
      <c r="LK10" s="199" t="s">
        <v>1631</v>
      </c>
      <c r="LL10" s="200" t="s">
        <v>1659</v>
      </c>
      <c r="LM10" s="199" t="s">
        <v>1659</v>
      </c>
      <c r="LN10" s="210" t="s">
        <v>672</v>
      </c>
      <c r="LO10" s="199" t="s">
        <v>1659</v>
      </c>
      <c r="LP10" s="200" t="s">
        <v>1653</v>
      </c>
      <c r="LQ10" s="199" t="s">
        <v>1632</v>
      </c>
      <c r="LR10" s="210" t="s">
        <v>1659</v>
      </c>
      <c r="LS10" s="199" t="s">
        <v>1659</v>
      </c>
      <c r="LT10" s="200" t="s">
        <v>1659</v>
      </c>
      <c r="LU10" s="199" t="s">
        <v>672</v>
      </c>
      <c r="LV10" s="210" t="s">
        <v>1659</v>
      </c>
      <c r="LW10" s="208" t="s">
        <v>6403</v>
      </c>
      <c r="LX10" s="209" t="s">
        <v>6403</v>
      </c>
      <c r="LY10" s="199" t="s">
        <v>1709</v>
      </c>
      <c r="LZ10" s="210" t="s">
        <v>1638</v>
      </c>
      <c r="MA10" s="211" t="s">
        <v>672</v>
      </c>
      <c r="MB10" s="199" t="s">
        <v>1659</v>
      </c>
      <c r="MC10" s="200" t="s">
        <v>1631</v>
      </c>
      <c r="MD10" s="199" t="s">
        <v>1705</v>
      </c>
      <c r="ME10" s="210" t="s">
        <v>1629</v>
      </c>
      <c r="MF10" s="199" t="s">
        <v>1645</v>
      </c>
      <c r="MG10" s="200" t="s">
        <v>1706</v>
      </c>
      <c r="MH10" s="199" t="s">
        <v>1707</v>
      </c>
      <c r="MI10" s="210" t="s">
        <v>1632</v>
      </c>
      <c r="MJ10" s="199" t="s">
        <v>1632</v>
      </c>
      <c r="MK10" s="200" t="s">
        <v>6382</v>
      </c>
      <c r="ML10" s="199" t="s">
        <v>1659</v>
      </c>
      <c r="MM10" s="210" t="s">
        <v>6392</v>
      </c>
      <c r="MN10" s="208" t="s">
        <v>1659</v>
      </c>
      <c r="MO10" s="200" t="s">
        <v>6404</v>
      </c>
      <c r="MP10" s="199" t="s">
        <v>1629</v>
      </c>
      <c r="MQ10" s="211" t="s">
        <v>6405</v>
      </c>
      <c r="MR10" s="199" t="s">
        <v>1708</v>
      </c>
      <c r="MS10" s="200" t="s">
        <v>6406</v>
      </c>
      <c r="MT10" s="208" t="s">
        <v>6407</v>
      </c>
      <c r="MU10" s="210" t="s">
        <v>6383</v>
      </c>
      <c r="MV10" s="199" t="s">
        <v>1629</v>
      </c>
      <c r="MW10" s="200" t="s">
        <v>6408</v>
      </c>
      <c r="MX10" s="208" t="s">
        <v>6409</v>
      </c>
      <c r="MY10" s="210" t="s">
        <v>6410</v>
      </c>
      <c r="MZ10" s="204" t="s">
        <v>672</v>
      </c>
      <c r="NA10" s="199" t="s">
        <v>1631</v>
      </c>
      <c r="NB10" s="209" t="s">
        <v>6411</v>
      </c>
      <c r="NC10" s="199" t="s">
        <v>1643</v>
      </c>
      <c r="ND10" s="211" t="s">
        <v>6412</v>
      </c>
      <c r="NE10" s="208" t="s">
        <v>1635</v>
      </c>
      <c r="NF10" s="200" t="s">
        <v>1631</v>
      </c>
      <c r="NG10" s="208" t="s">
        <v>6413</v>
      </c>
      <c r="NH10" s="211" t="s">
        <v>1650</v>
      </c>
      <c r="NI10" s="208" t="s">
        <v>1650</v>
      </c>
      <c r="NJ10" s="200" t="s">
        <v>1677</v>
      </c>
      <c r="NK10" s="199" t="s">
        <v>1651</v>
      </c>
      <c r="NL10" s="210" t="s">
        <v>1651</v>
      </c>
      <c r="NM10" s="208" t="s">
        <v>6414</v>
      </c>
      <c r="NN10" s="209" t="s">
        <v>6415</v>
      </c>
      <c r="NO10" s="199" t="s">
        <v>1682</v>
      </c>
      <c r="NP10" s="211" t="s">
        <v>1685</v>
      </c>
      <c r="NQ10" s="208" t="s">
        <v>6416</v>
      </c>
      <c r="NR10" s="200" t="s">
        <v>1701</v>
      </c>
      <c r="NS10" s="208" t="s">
        <v>6417</v>
      </c>
      <c r="NT10" s="210" t="s">
        <v>1710</v>
      </c>
      <c r="NU10" s="208" t="s">
        <v>1677</v>
      </c>
      <c r="NV10" s="200" t="s">
        <v>1687</v>
      </c>
      <c r="NW10" s="199" t="s">
        <v>1650</v>
      </c>
      <c r="NX10" s="211" t="s">
        <v>6418</v>
      </c>
      <c r="NY10" s="199" t="s">
        <v>672</v>
      </c>
      <c r="NZ10" s="200" t="s">
        <v>672</v>
      </c>
      <c r="OA10" s="199" t="s">
        <v>672</v>
      </c>
      <c r="OB10" s="211" t="s">
        <v>6383</v>
      </c>
      <c r="OC10" s="208" t="s">
        <v>6419</v>
      </c>
      <c r="OD10" s="200" t="s">
        <v>1661</v>
      </c>
      <c r="OE10" s="208" t="s">
        <v>6397</v>
      </c>
      <c r="OF10" s="210" t="s">
        <v>1659</v>
      </c>
      <c r="OG10" s="199" t="s">
        <v>1677</v>
      </c>
      <c r="OH10" s="200" t="s">
        <v>1681</v>
      </c>
      <c r="OI10" s="199" t="s">
        <v>1637</v>
      </c>
      <c r="OJ10" s="210" t="s">
        <v>1668</v>
      </c>
      <c r="OK10" s="199" t="s">
        <v>1688</v>
      </c>
      <c r="OL10" s="209" t="s">
        <v>6420</v>
      </c>
      <c r="OM10" s="199" t="s">
        <v>1671</v>
      </c>
      <c r="ON10" s="210" t="s">
        <v>1631</v>
      </c>
      <c r="OO10" s="208" t="s">
        <v>6421</v>
      </c>
      <c r="OP10" s="209" t="s">
        <v>6422</v>
      </c>
      <c r="OQ10" s="199" t="s">
        <v>1656</v>
      </c>
      <c r="OR10" s="210" t="s">
        <v>1629</v>
      </c>
      <c r="OS10" s="208" t="s">
        <v>6423</v>
      </c>
      <c r="OT10" s="207" t="s">
        <v>6424</v>
      </c>
      <c r="OU10" s="208" t="s">
        <v>6399</v>
      </c>
      <c r="OV10" s="209" t="s">
        <v>1677</v>
      </c>
      <c r="OW10" s="208" t="s">
        <v>6425</v>
      </c>
      <c r="OX10" s="211" t="s">
        <v>6426</v>
      </c>
      <c r="OY10" s="199" t="s">
        <v>1642</v>
      </c>
      <c r="OZ10" s="200" t="s">
        <v>1629</v>
      </c>
      <c r="PA10" s="199" t="s">
        <v>1714</v>
      </c>
      <c r="PB10" s="210" t="s">
        <v>1669</v>
      </c>
      <c r="PC10" s="208" t="s">
        <v>1627</v>
      </c>
      <c r="PD10" s="209" t="s">
        <v>6392</v>
      </c>
      <c r="PE10" s="208" t="s">
        <v>6392</v>
      </c>
      <c r="PF10" s="211" t="s">
        <v>6392</v>
      </c>
      <c r="PG10" s="199" t="s">
        <v>1687</v>
      </c>
      <c r="PH10" s="207" t="s">
        <v>6427</v>
      </c>
      <c r="PI10" s="199" t="s">
        <v>1632</v>
      </c>
      <c r="PJ10" s="200" t="s">
        <v>1632</v>
      </c>
      <c r="PK10" s="199" t="s">
        <v>1632</v>
      </c>
      <c r="PL10" s="210" t="s">
        <v>1632</v>
      </c>
      <c r="PM10" s="199" t="s">
        <v>1635</v>
      </c>
      <c r="PN10" s="200" t="s">
        <v>672</v>
      </c>
      <c r="PO10" s="199" t="s">
        <v>1628</v>
      </c>
      <c r="PP10" s="210" t="s">
        <v>1659</v>
      </c>
      <c r="PQ10" s="199" t="s">
        <v>672</v>
      </c>
      <c r="PR10" s="200" t="s">
        <v>672</v>
      </c>
      <c r="PS10" s="199" t="s">
        <v>1677</v>
      </c>
      <c r="PT10" s="210" t="s">
        <v>1637</v>
      </c>
      <c r="PU10" s="199" t="s">
        <v>1656</v>
      </c>
      <c r="PV10" s="200" t="s">
        <v>1702</v>
      </c>
      <c r="PW10" s="199" t="s">
        <v>1703</v>
      </c>
      <c r="PX10" s="210" t="s">
        <v>1712</v>
      </c>
      <c r="PY10" s="199" t="s">
        <v>1713</v>
      </c>
      <c r="PZ10" s="209" t="s">
        <v>6392</v>
      </c>
      <c r="QA10" s="208" t="s">
        <v>6392</v>
      </c>
      <c r="QB10" s="210" t="s">
        <v>1704</v>
      </c>
      <c r="QC10" s="199" t="s">
        <v>1632</v>
      </c>
      <c r="QD10" s="199" t="s">
        <v>1677</v>
      </c>
      <c r="QE10" s="210" t="s">
        <v>1690</v>
      </c>
      <c r="QF10" s="199" t="s">
        <v>1637</v>
      </c>
      <c r="QG10" s="209" t="s">
        <v>6398</v>
      </c>
      <c r="QH10" s="199" t="s">
        <v>1711</v>
      </c>
      <c r="QI10" s="211" t="s">
        <v>6428</v>
      </c>
      <c r="QJ10" s="208" t="s">
        <v>6429</v>
      </c>
      <c r="QK10" s="207" t="s">
        <v>6415</v>
      </c>
    </row>
    <row r="11" spans="1:453" ht="36" customHeight="1" x14ac:dyDescent="0.45">
      <c r="A11" s="8" t="s">
        <v>674</v>
      </c>
      <c r="B11" s="212" t="s">
        <v>6430</v>
      </c>
      <c r="C11" s="212" t="s">
        <v>6431</v>
      </c>
      <c r="D11" s="212" t="s">
        <v>6432</v>
      </c>
      <c r="E11" s="213" t="s">
        <v>6433</v>
      </c>
      <c r="F11" s="212" t="s">
        <v>6434</v>
      </c>
      <c r="G11" s="212" t="s">
        <v>6435</v>
      </c>
      <c r="H11" s="214" t="s">
        <v>6436</v>
      </c>
      <c r="I11" s="215" t="s">
        <v>6437</v>
      </c>
      <c r="J11" s="212" t="s">
        <v>8329</v>
      </c>
      <c r="K11" s="212" t="s">
        <v>8330</v>
      </c>
      <c r="L11" s="214" t="s">
        <v>8331</v>
      </c>
      <c r="M11" s="216" t="s">
        <v>8332</v>
      </c>
      <c r="N11" s="212" t="s">
        <v>6438</v>
      </c>
      <c r="O11" s="212" t="s">
        <v>6439</v>
      </c>
      <c r="P11" s="214" t="s">
        <v>6440</v>
      </c>
      <c r="Q11" s="216" t="s">
        <v>6441</v>
      </c>
      <c r="R11" s="212" t="s">
        <v>6442</v>
      </c>
      <c r="S11" s="212" t="s">
        <v>6443</v>
      </c>
      <c r="T11" s="214" t="s">
        <v>6444</v>
      </c>
      <c r="U11" s="216" t="s">
        <v>6442</v>
      </c>
      <c r="V11" s="212" t="s">
        <v>6445</v>
      </c>
      <c r="W11" s="212" t="s">
        <v>6446</v>
      </c>
      <c r="X11" s="214" t="s">
        <v>6447</v>
      </c>
      <c r="Y11" s="216" t="s">
        <v>6448</v>
      </c>
      <c r="Z11" s="212" t="s">
        <v>6449</v>
      </c>
      <c r="AA11" s="212" t="s">
        <v>6450</v>
      </c>
      <c r="AB11" s="214" t="s">
        <v>6451</v>
      </c>
      <c r="AC11" s="216" t="s">
        <v>6452</v>
      </c>
      <c r="AD11" s="212" t="s">
        <v>6453</v>
      </c>
      <c r="AE11" s="212" t="s">
        <v>6454</v>
      </c>
      <c r="AF11" s="214" t="s">
        <v>6454</v>
      </c>
      <c r="AG11" s="216" t="s">
        <v>6455</v>
      </c>
      <c r="AH11" s="212" t="s">
        <v>6456</v>
      </c>
      <c r="AI11" s="212" t="s">
        <v>6457</v>
      </c>
      <c r="AJ11" s="214" t="s">
        <v>6458</v>
      </c>
      <c r="AK11" s="216" t="s">
        <v>6459</v>
      </c>
      <c r="AL11" s="212" t="s">
        <v>6460</v>
      </c>
      <c r="AM11" s="212" t="s">
        <v>6461</v>
      </c>
      <c r="AN11" s="214" t="s">
        <v>6462</v>
      </c>
      <c r="AO11" s="216" t="s">
        <v>6463</v>
      </c>
      <c r="AP11" s="212" t="s">
        <v>6462</v>
      </c>
      <c r="AQ11" s="212" t="s">
        <v>6464</v>
      </c>
      <c r="AR11" s="217" t="s">
        <v>6465</v>
      </c>
      <c r="AS11" s="216" t="s">
        <v>6466</v>
      </c>
      <c r="AT11" s="212" t="s">
        <v>6467</v>
      </c>
      <c r="AU11" s="212" t="s">
        <v>6468</v>
      </c>
      <c r="AV11" s="217" t="s">
        <v>6469</v>
      </c>
      <c r="AW11" s="216" t="s">
        <v>6470</v>
      </c>
      <c r="AX11" s="212" t="s">
        <v>6471</v>
      </c>
      <c r="AY11" s="218" t="s">
        <v>6472</v>
      </c>
      <c r="AZ11" s="214" t="s">
        <v>6473</v>
      </c>
      <c r="BA11" s="219" t="s">
        <v>6474</v>
      </c>
      <c r="BB11" s="212" t="s">
        <v>6475</v>
      </c>
      <c r="BC11" s="214" t="s">
        <v>6476</v>
      </c>
      <c r="BD11" s="220" t="s">
        <v>6477</v>
      </c>
      <c r="BE11" s="216" t="s">
        <v>6478</v>
      </c>
      <c r="BF11" s="212" t="s">
        <v>6479</v>
      </c>
      <c r="BG11" s="214" t="s">
        <v>6480</v>
      </c>
      <c r="BH11" s="220" t="s">
        <v>6481</v>
      </c>
      <c r="BI11" s="216" t="s">
        <v>6482</v>
      </c>
      <c r="BJ11" s="212" t="s">
        <v>6483</v>
      </c>
      <c r="BK11" s="214" t="s">
        <v>6484</v>
      </c>
      <c r="BL11" s="220" t="s">
        <v>6485</v>
      </c>
      <c r="BM11" s="216" t="s">
        <v>6486</v>
      </c>
      <c r="BN11" s="212" t="s">
        <v>6487</v>
      </c>
      <c r="BO11" s="214" t="s">
        <v>6488</v>
      </c>
      <c r="BP11" s="220" t="s">
        <v>6489</v>
      </c>
      <c r="BQ11" s="216" t="s">
        <v>6490</v>
      </c>
      <c r="BR11" s="212" t="s">
        <v>6491</v>
      </c>
      <c r="BS11" s="214" t="s">
        <v>6492</v>
      </c>
      <c r="BT11" s="220" t="s">
        <v>6493</v>
      </c>
      <c r="BU11" s="216" t="s">
        <v>6494</v>
      </c>
      <c r="BV11" s="212" t="s">
        <v>6495</v>
      </c>
      <c r="BW11" s="217" t="s">
        <v>6496</v>
      </c>
      <c r="BX11" s="220" t="s">
        <v>6497</v>
      </c>
      <c r="BY11" s="216" t="s">
        <v>6498</v>
      </c>
      <c r="BZ11" s="212" t="s">
        <v>6499</v>
      </c>
      <c r="CA11" s="214" t="s">
        <v>6500</v>
      </c>
      <c r="CB11" s="220" t="s">
        <v>6501</v>
      </c>
      <c r="CC11" s="216" t="s">
        <v>6502</v>
      </c>
      <c r="CD11" s="212" t="s">
        <v>6503</v>
      </c>
      <c r="CE11" s="214" t="s">
        <v>6504</v>
      </c>
      <c r="CF11" s="220" t="s">
        <v>6462</v>
      </c>
      <c r="CG11" s="216" t="s">
        <v>6505</v>
      </c>
      <c r="CH11" s="212" t="s">
        <v>6506</v>
      </c>
      <c r="CI11" s="214" t="s">
        <v>6507</v>
      </c>
      <c r="CJ11" s="220" t="s">
        <v>6508</v>
      </c>
      <c r="CK11" s="216" t="s">
        <v>6509</v>
      </c>
      <c r="CL11" s="212" t="s">
        <v>6510</v>
      </c>
      <c r="CM11" s="214" t="s">
        <v>6511</v>
      </c>
      <c r="CN11" s="220" t="s">
        <v>6512</v>
      </c>
      <c r="CO11" s="215" t="s">
        <v>6513</v>
      </c>
      <c r="CP11" s="221" t="s">
        <v>6514</v>
      </c>
      <c r="CQ11" s="214" t="s">
        <v>6515</v>
      </c>
      <c r="CR11" s="220" t="s">
        <v>6516</v>
      </c>
      <c r="CS11" s="216" t="s">
        <v>6517</v>
      </c>
      <c r="CT11" s="212" t="s">
        <v>6518</v>
      </c>
      <c r="CU11" s="221" t="s">
        <v>6519</v>
      </c>
      <c r="CV11" s="212" t="s">
        <v>6520</v>
      </c>
      <c r="CW11" s="213" t="s">
        <v>6521</v>
      </c>
      <c r="CX11" s="212" t="s">
        <v>6522</v>
      </c>
      <c r="CY11" s="212" t="s">
        <v>6523</v>
      </c>
      <c r="CZ11" s="212" t="s">
        <v>6524</v>
      </c>
      <c r="DA11" s="222" t="s">
        <v>6525</v>
      </c>
      <c r="DB11" s="212" t="s">
        <v>6526</v>
      </c>
      <c r="DC11" s="212" t="s">
        <v>6527</v>
      </c>
      <c r="DD11" s="212" t="s">
        <v>6528</v>
      </c>
      <c r="DE11" s="222" t="s">
        <v>6529</v>
      </c>
      <c r="DF11" s="212" t="s">
        <v>6530</v>
      </c>
      <c r="DG11" s="212" t="s">
        <v>6531</v>
      </c>
      <c r="DH11" s="212" t="s">
        <v>6532</v>
      </c>
      <c r="DI11" s="222" t="s">
        <v>6533</v>
      </c>
      <c r="DJ11" s="212" t="s">
        <v>6534</v>
      </c>
      <c r="DK11" s="212" t="s">
        <v>6535</v>
      </c>
      <c r="DL11" s="218" t="s">
        <v>6536</v>
      </c>
      <c r="DM11" s="222" t="s">
        <v>6537</v>
      </c>
      <c r="DN11" s="212" t="s">
        <v>6538</v>
      </c>
      <c r="DO11" s="212" t="s">
        <v>6539</v>
      </c>
      <c r="DP11" s="212" t="s">
        <v>6540</v>
      </c>
      <c r="DQ11" s="222" t="s">
        <v>6541</v>
      </c>
      <c r="DR11" s="212" t="s">
        <v>6542</v>
      </c>
      <c r="DS11" s="212" t="s">
        <v>6543</v>
      </c>
      <c r="DT11" s="212" t="s">
        <v>6544</v>
      </c>
      <c r="DU11" s="222" t="s">
        <v>6545</v>
      </c>
      <c r="DV11" s="221" t="s">
        <v>6546</v>
      </c>
      <c r="DW11" s="212" t="s">
        <v>6547</v>
      </c>
      <c r="DX11" s="212" t="s">
        <v>6548</v>
      </c>
      <c r="DY11" s="222" t="s">
        <v>6549</v>
      </c>
      <c r="DZ11" s="221" t="s">
        <v>6550</v>
      </c>
      <c r="EA11" s="212" t="s">
        <v>6551</v>
      </c>
      <c r="EB11" s="212" t="s">
        <v>6552</v>
      </c>
      <c r="EC11" s="222" t="s">
        <v>6553</v>
      </c>
      <c r="ED11" s="212" t="s">
        <v>6554</v>
      </c>
      <c r="EE11" s="221" t="s">
        <v>6555</v>
      </c>
      <c r="EF11" s="212" t="s">
        <v>6556</v>
      </c>
      <c r="EG11" s="222" t="s">
        <v>6557</v>
      </c>
      <c r="EH11" s="212" t="s">
        <v>6558</v>
      </c>
      <c r="EI11" s="212" t="s">
        <v>6559</v>
      </c>
      <c r="EJ11" s="212" t="s">
        <v>6560</v>
      </c>
      <c r="EK11" s="222" t="s">
        <v>6561</v>
      </c>
      <c r="EL11" s="212" t="s">
        <v>6562</v>
      </c>
      <c r="EM11" s="212" t="s">
        <v>6563</v>
      </c>
      <c r="EN11" s="212" t="s">
        <v>6564</v>
      </c>
      <c r="EO11" s="222" t="s">
        <v>6565</v>
      </c>
      <c r="EP11" s="212" t="s">
        <v>6566</v>
      </c>
      <c r="EQ11" s="212" t="s">
        <v>6567</v>
      </c>
      <c r="ER11" s="221" t="s">
        <v>6568</v>
      </c>
      <c r="ES11" s="223" t="s">
        <v>6569</v>
      </c>
      <c r="ET11" s="212" t="s">
        <v>6570</v>
      </c>
      <c r="EU11" s="212" t="s">
        <v>6571</v>
      </c>
      <c r="EV11" s="212" t="s">
        <v>6572</v>
      </c>
      <c r="EW11" s="222" t="s">
        <v>6573</v>
      </c>
      <c r="EX11" s="212" t="s">
        <v>6574</v>
      </c>
      <c r="EY11" s="212" t="s">
        <v>6575</v>
      </c>
      <c r="EZ11" s="221" t="s">
        <v>6576</v>
      </c>
      <c r="FA11" s="223" t="s">
        <v>6577</v>
      </c>
      <c r="FB11" s="216" t="s">
        <v>6578</v>
      </c>
      <c r="FC11" s="212" t="s">
        <v>6579</v>
      </c>
      <c r="FD11" s="212" t="s">
        <v>6580</v>
      </c>
      <c r="FE11" s="212" t="s">
        <v>6581</v>
      </c>
      <c r="FF11" s="222" t="s">
        <v>6582</v>
      </c>
      <c r="FG11" s="212" t="s">
        <v>6583</v>
      </c>
      <c r="FH11" s="212" t="s">
        <v>6584</v>
      </c>
      <c r="FI11" s="212" t="s">
        <v>6585</v>
      </c>
      <c r="FJ11" s="223" t="s">
        <v>6586</v>
      </c>
      <c r="FK11" s="212" t="s">
        <v>6587</v>
      </c>
      <c r="FL11" s="212" t="s">
        <v>6588</v>
      </c>
      <c r="FM11" s="212" t="s">
        <v>6589</v>
      </c>
      <c r="FN11" s="222" t="s">
        <v>6590</v>
      </c>
      <c r="FO11" s="212" t="s">
        <v>6591</v>
      </c>
      <c r="FP11" s="212" t="s">
        <v>6592</v>
      </c>
      <c r="FQ11" s="212" t="s">
        <v>6593</v>
      </c>
      <c r="FR11" s="222" t="s">
        <v>6594</v>
      </c>
      <c r="FS11" s="212" t="s">
        <v>6595</v>
      </c>
      <c r="FT11" s="221" t="s">
        <v>6596</v>
      </c>
      <c r="FU11" s="212" t="s">
        <v>6597</v>
      </c>
      <c r="FV11" s="223" t="s">
        <v>6598</v>
      </c>
      <c r="FW11" s="212" t="s">
        <v>6599</v>
      </c>
      <c r="FX11" s="212" t="s">
        <v>6600</v>
      </c>
      <c r="FY11" s="212" t="s">
        <v>6601</v>
      </c>
      <c r="FZ11" s="222" t="s">
        <v>6602</v>
      </c>
      <c r="GA11" s="221" t="s">
        <v>6603</v>
      </c>
      <c r="GB11" s="212" t="s">
        <v>6604</v>
      </c>
      <c r="GC11" s="212" t="s">
        <v>6605</v>
      </c>
      <c r="GD11" s="222" t="s">
        <v>6606</v>
      </c>
      <c r="GE11" s="212" t="s">
        <v>6607</v>
      </c>
      <c r="GF11" s="212" t="s">
        <v>6608</v>
      </c>
      <c r="GG11" s="212" t="s">
        <v>6609</v>
      </c>
      <c r="GH11" s="222" t="s">
        <v>6610</v>
      </c>
      <c r="GI11" s="212" t="s">
        <v>6611</v>
      </c>
      <c r="GJ11" s="212" t="s">
        <v>6612</v>
      </c>
      <c r="GK11" s="212" t="s">
        <v>6613</v>
      </c>
      <c r="GL11" s="222" t="s">
        <v>6614</v>
      </c>
      <c r="GM11" s="212" t="s">
        <v>6615</v>
      </c>
      <c r="GN11" s="212" t="s">
        <v>6616</v>
      </c>
      <c r="GO11" s="212" t="s">
        <v>6617</v>
      </c>
      <c r="GP11" s="222" t="s">
        <v>6618</v>
      </c>
      <c r="GQ11" s="221" t="s">
        <v>6619</v>
      </c>
      <c r="GR11" s="221" t="s">
        <v>6620</v>
      </c>
      <c r="GS11" s="221" t="s">
        <v>6621</v>
      </c>
      <c r="GT11" s="223" t="s">
        <v>6622</v>
      </c>
      <c r="GU11" s="216" t="s">
        <v>6623</v>
      </c>
      <c r="GV11" s="212" t="s">
        <v>6624</v>
      </c>
      <c r="GW11" s="212" t="s">
        <v>6625</v>
      </c>
      <c r="GX11" s="212" t="s">
        <v>6626</v>
      </c>
      <c r="GY11" s="222" t="s">
        <v>6627</v>
      </c>
      <c r="GZ11" s="212" t="s">
        <v>6628</v>
      </c>
      <c r="HA11" s="212" t="s">
        <v>6629</v>
      </c>
      <c r="HB11" s="212" t="s">
        <v>6630</v>
      </c>
      <c r="HC11" s="223" t="s">
        <v>6631</v>
      </c>
      <c r="HD11" s="212" t="s">
        <v>6632</v>
      </c>
      <c r="HE11" s="212" t="s">
        <v>6633</v>
      </c>
      <c r="HF11" s="212" t="s">
        <v>6634</v>
      </c>
      <c r="HG11" s="222" t="s">
        <v>6635</v>
      </c>
      <c r="HH11" s="221" t="s">
        <v>6636</v>
      </c>
      <c r="HI11" s="212" t="s">
        <v>6637</v>
      </c>
      <c r="HJ11" s="212" t="s">
        <v>6638</v>
      </c>
      <c r="HK11" s="222" t="s">
        <v>6639</v>
      </c>
      <c r="HL11" s="212" t="s">
        <v>6640</v>
      </c>
      <c r="HM11" s="212" t="s">
        <v>6641</v>
      </c>
      <c r="HN11" s="212" t="s">
        <v>6642</v>
      </c>
      <c r="HO11" s="222" t="s">
        <v>6643</v>
      </c>
      <c r="HP11" s="212" t="s">
        <v>6644</v>
      </c>
      <c r="HQ11" s="212" t="s">
        <v>6645</v>
      </c>
      <c r="HR11" s="212" t="s">
        <v>6646</v>
      </c>
      <c r="HS11" s="222" t="s">
        <v>6647</v>
      </c>
      <c r="HT11" s="212" t="s">
        <v>6648</v>
      </c>
      <c r="HU11" s="221" t="s">
        <v>6649</v>
      </c>
      <c r="HV11" s="212" t="s">
        <v>6650</v>
      </c>
      <c r="HW11" s="222" t="s">
        <v>6651</v>
      </c>
      <c r="HX11" s="212" t="s">
        <v>6652</v>
      </c>
      <c r="HY11" s="212" t="s">
        <v>6653</v>
      </c>
      <c r="HZ11" s="216" t="s">
        <v>6654</v>
      </c>
      <c r="IA11" s="212" t="s">
        <v>6655</v>
      </c>
      <c r="IB11" s="212" t="s">
        <v>6656</v>
      </c>
      <c r="IC11" s="212" t="s">
        <v>6657</v>
      </c>
      <c r="ID11" s="222" t="s">
        <v>6658</v>
      </c>
      <c r="IE11" s="212" t="s">
        <v>6659</v>
      </c>
      <c r="IF11" s="212" t="s">
        <v>6660</v>
      </c>
      <c r="IG11" s="212" t="s">
        <v>6661</v>
      </c>
      <c r="IH11" s="222" t="s">
        <v>6662</v>
      </c>
      <c r="II11" s="212" t="s">
        <v>6662</v>
      </c>
      <c r="IJ11" s="212" t="s">
        <v>6663</v>
      </c>
      <c r="IK11" s="221" t="s">
        <v>6664</v>
      </c>
      <c r="IL11" s="222" t="s">
        <v>6665</v>
      </c>
      <c r="IM11" s="212" t="s">
        <v>6666</v>
      </c>
      <c r="IN11" s="221" t="s">
        <v>6667</v>
      </c>
      <c r="IO11" s="221" t="s">
        <v>6668</v>
      </c>
      <c r="IP11" s="222" t="s">
        <v>6669</v>
      </c>
      <c r="IQ11" s="221" t="s">
        <v>6670</v>
      </c>
      <c r="IR11" s="212" t="s">
        <v>6671</v>
      </c>
      <c r="IS11" s="212" t="s">
        <v>6672</v>
      </c>
      <c r="IT11" s="222" t="s">
        <v>6673</v>
      </c>
      <c r="IU11" s="212" t="s">
        <v>6674</v>
      </c>
      <c r="IV11" s="212" t="s">
        <v>6675</v>
      </c>
      <c r="IW11" s="212" t="s">
        <v>6676</v>
      </c>
      <c r="IX11" s="222" t="s">
        <v>6677</v>
      </c>
      <c r="IY11" s="212" t="s">
        <v>6678</v>
      </c>
      <c r="IZ11" s="212" t="s">
        <v>6679</v>
      </c>
      <c r="JA11" s="221" t="s">
        <v>6680</v>
      </c>
      <c r="JB11" s="222" t="s">
        <v>6681</v>
      </c>
      <c r="JC11" s="212" t="s">
        <v>6682</v>
      </c>
      <c r="JD11" s="221" t="s">
        <v>6683</v>
      </c>
      <c r="JE11" s="212" t="s">
        <v>6684</v>
      </c>
      <c r="JF11" s="212" t="s">
        <v>6685</v>
      </c>
      <c r="JG11" s="212" t="s">
        <v>6686</v>
      </c>
      <c r="JH11" s="212" t="s">
        <v>6687</v>
      </c>
      <c r="JI11" s="212" t="s">
        <v>6688</v>
      </c>
      <c r="JJ11" s="216" t="s">
        <v>6689</v>
      </c>
      <c r="JK11" s="212" t="s">
        <v>6690</v>
      </c>
      <c r="JL11" s="212" t="s">
        <v>6691</v>
      </c>
      <c r="JM11" s="212" t="s">
        <v>6692</v>
      </c>
      <c r="JN11" s="215" t="s">
        <v>6693</v>
      </c>
      <c r="JO11" s="221" t="s">
        <v>6694</v>
      </c>
      <c r="JP11" s="212" t="s">
        <v>6695</v>
      </c>
      <c r="JQ11" s="221" t="s">
        <v>6696</v>
      </c>
      <c r="JR11" s="215" t="s">
        <v>6697</v>
      </c>
      <c r="JS11" s="215" t="s">
        <v>6698</v>
      </c>
      <c r="JT11" s="212" t="s">
        <v>6699</v>
      </c>
      <c r="JU11" s="212" t="s">
        <v>6700</v>
      </c>
      <c r="JV11" s="222" t="s">
        <v>6701</v>
      </c>
      <c r="JW11" s="212" t="s">
        <v>6701</v>
      </c>
      <c r="JX11" s="212" t="s">
        <v>6702</v>
      </c>
      <c r="JY11" s="212" t="s">
        <v>6703</v>
      </c>
      <c r="JZ11" s="222" t="s">
        <v>6704</v>
      </c>
      <c r="KA11" s="212" t="s">
        <v>6704</v>
      </c>
      <c r="KB11" s="212" t="s">
        <v>6705</v>
      </c>
      <c r="KC11" s="212" t="s">
        <v>6706</v>
      </c>
      <c r="KD11" s="223" t="s">
        <v>6707</v>
      </c>
      <c r="KE11" s="212" t="s">
        <v>6708</v>
      </c>
      <c r="KF11" s="212" t="s">
        <v>6709</v>
      </c>
      <c r="KG11" s="212" t="s">
        <v>6710</v>
      </c>
      <c r="KH11" s="224" t="s">
        <v>6711</v>
      </c>
      <c r="KI11" s="212" t="s">
        <v>6712</v>
      </c>
      <c r="KJ11" s="212" t="s">
        <v>6713</v>
      </c>
      <c r="KK11" s="212" t="s">
        <v>6714</v>
      </c>
      <c r="KL11" s="222" t="s">
        <v>6715</v>
      </c>
      <c r="KM11" s="212" t="s">
        <v>6716</v>
      </c>
      <c r="KN11" s="212" t="s">
        <v>6717</v>
      </c>
      <c r="KO11" s="212" t="s">
        <v>6718</v>
      </c>
      <c r="KP11" s="222" t="s">
        <v>6719</v>
      </c>
      <c r="KQ11" s="212" t="s">
        <v>6720</v>
      </c>
      <c r="KR11" s="221" t="s">
        <v>6721</v>
      </c>
      <c r="KS11" s="212" t="s">
        <v>6722</v>
      </c>
      <c r="KT11" s="222" t="s">
        <v>6723</v>
      </c>
      <c r="KU11" s="212" t="s">
        <v>6724</v>
      </c>
      <c r="KV11" s="212" t="s">
        <v>6725</v>
      </c>
      <c r="KW11" s="212" t="s">
        <v>6726</v>
      </c>
      <c r="KX11" s="222" t="s">
        <v>6727</v>
      </c>
      <c r="KY11" s="221" t="s">
        <v>6728</v>
      </c>
      <c r="KZ11" s="212" t="s">
        <v>6729</v>
      </c>
      <c r="LA11" s="212" t="s">
        <v>6730</v>
      </c>
      <c r="LB11" s="223" t="s">
        <v>6731</v>
      </c>
      <c r="LC11" s="212" t="s">
        <v>6732</v>
      </c>
      <c r="LD11" s="212" t="s">
        <v>6733</v>
      </c>
      <c r="LE11" s="212" t="s">
        <v>6734</v>
      </c>
      <c r="LF11" s="222" t="s">
        <v>6735</v>
      </c>
      <c r="LG11" s="212" t="s">
        <v>6736</v>
      </c>
      <c r="LH11" s="212" t="s">
        <v>6737</v>
      </c>
      <c r="LI11" s="212" t="s">
        <v>6738</v>
      </c>
      <c r="LJ11" s="222" t="s">
        <v>6739</v>
      </c>
      <c r="LK11" s="212" t="s">
        <v>6740</v>
      </c>
      <c r="LL11" s="212" t="s">
        <v>6741</v>
      </c>
      <c r="LM11" s="212" t="s">
        <v>6742</v>
      </c>
      <c r="LN11" s="222" t="s">
        <v>6743</v>
      </c>
      <c r="LO11" s="212" t="s">
        <v>6744</v>
      </c>
      <c r="LP11" s="212" t="s">
        <v>6745</v>
      </c>
      <c r="LQ11" s="212" t="s">
        <v>6746</v>
      </c>
      <c r="LR11" s="222" t="s">
        <v>6747</v>
      </c>
      <c r="LS11" s="212" t="s">
        <v>6748</v>
      </c>
      <c r="LT11" s="212" t="s">
        <v>6749</v>
      </c>
      <c r="LU11" s="212" t="s">
        <v>6750</v>
      </c>
      <c r="LV11" s="222" t="s">
        <v>6751</v>
      </c>
      <c r="LW11" s="221" t="s">
        <v>6752</v>
      </c>
      <c r="LX11" s="221" t="s">
        <v>6753</v>
      </c>
      <c r="LY11" s="212" t="s">
        <v>6754</v>
      </c>
      <c r="LZ11" s="222" t="s">
        <v>6755</v>
      </c>
      <c r="MA11" s="223" t="s">
        <v>6756</v>
      </c>
      <c r="MB11" s="212" t="s">
        <v>6757</v>
      </c>
      <c r="MC11" s="212" t="s">
        <v>6758</v>
      </c>
      <c r="MD11" s="212" t="s">
        <v>6759</v>
      </c>
      <c r="ME11" s="222" t="s">
        <v>6760</v>
      </c>
      <c r="MF11" s="212" t="s">
        <v>6761</v>
      </c>
      <c r="MG11" s="212" t="s">
        <v>6762</v>
      </c>
      <c r="MH11" s="212" t="s">
        <v>6763</v>
      </c>
      <c r="MI11" s="222" t="s">
        <v>6764</v>
      </c>
      <c r="MJ11" s="212" t="s">
        <v>6765</v>
      </c>
      <c r="MK11" s="212" t="s">
        <v>6766</v>
      </c>
      <c r="ML11" s="212" t="s">
        <v>6767</v>
      </c>
      <c r="MM11" s="222" t="s">
        <v>6768</v>
      </c>
      <c r="MN11" s="221" t="s">
        <v>6769</v>
      </c>
      <c r="MO11" s="212" t="s">
        <v>6770</v>
      </c>
      <c r="MP11" s="212" t="s">
        <v>6771</v>
      </c>
      <c r="MQ11" s="223" t="s">
        <v>6772</v>
      </c>
      <c r="MR11" s="212" t="s">
        <v>6773</v>
      </c>
      <c r="MS11" s="212" t="s">
        <v>6774</v>
      </c>
      <c r="MT11" s="221" t="s">
        <v>6775</v>
      </c>
      <c r="MU11" s="222" t="s">
        <v>6776</v>
      </c>
      <c r="MV11" s="212" t="s">
        <v>6777</v>
      </c>
      <c r="MW11" s="212" t="s">
        <v>6778</v>
      </c>
      <c r="MX11" s="221" t="s">
        <v>6779</v>
      </c>
      <c r="MY11" s="222" t="s">
        <v>6780</v>
      </c>
      <c r="MZ11" s="216" t="s">
        <v>6781</v>
      </c>
      <c r="NA11" s="212" t="s">
        <v>6782</v>
      </c>
      <c r="NB11" s="221" t="s">
        <v>6783</v>
      </c>
      <c r="NC11" s="212" t="s">
        <v>6784</v>
      </c>
      <c r="ND11" s="223" t="s">
        <v>6785</v>
      </c>
      <c r="NE11" s="221" t="s">
        <v>6786</v>
      </c>
      <c r="NF11" s="212" t="s">
        <v>6787</v>
      </c>
      <c r="NG11" s="221" t="s">
        <v>6788</v>
      </c>
      <c r="NH11" s="223" t="s">
        <v>6789</v>
      </c>
      <c r="NI11" s="221" t="s">
        <v>6789</v>
      </c>
      <c r="NJ11" s="212" t="s">
        <v>6790</v>
      </c>
      <c r="NK11" s="212" t="s">
        <v>6791</v>
      </c>
      <c r="NL11" s="224" t="s">
        <v>6792</v>
      </c>
      <c r="NM11" s="221" t="s">
        <v>6793</v>
      </c>
      <c r="NN11" s="221" t="s">
        <v>6793</v>
      </c>
      <c r="NO11" s="212" t="s">
        <v>6794</v>
      </c>
      <c r="NP11" s="223" t="s">
        <v>6795</v>
      </c>
      <c r="NQ11" s="221" t="s">
        <v>6796</v>
      </c>
      <c r="NR11" s="212" t="s">
        <v>6797</v>
      </c>
      <c r="NS11" s="221" t="s">
        <v>6798</v>
      </c>
      <c r="NT11" s="222" t="s">
        <v>6799</v>
      </c>
      <c r="NU11" s="221" t="s">
        <v>6800</v>
      </c>
      <c r="NV11" s="212" t="s">
        <v>6801</v>
      </c>
      <c r="NW11" s="212" t="s">
        <v>6801</v>
      </c>
      <c r="NX11" s="223" t="s">
        <v>6802</v>
      </c>
      <c r="NY11" s="212" t="s">
        <v>6803</v>
      </c>
      <c r="NZ11" s="212" t="s">
        <v>6804</v>
      </c>
      <c r="OA11" s="212" t="s">
        <v>6805</v>
      </c>
      <c r="OB11" s="223" t="s">
        <v>6806</v>
      </c>
      <c r="OC11" s="221" t="s">
        <v>6807</v>
      </c>
      <c r="OD11" s="212" t="s">
        <v>6808</v>
      </c>
      <c r="OE11" s="221" t="s">
        <v>6809</v>
      </c>
      <c r="OF11" s="222" t="s">
        <v>6810</v>
      </c>
      <c r="OG11" s="212" t="s">
        <v>6811</v>
      </c>
      <c r="OH11" s="212" t="s">
        <v>6812</v>
      </c>
      <c r="OI11" s="212" t="s">
        <v>6813</v>
      </c>
      <c r="OJ11" s="222" t="s">
        <v>6814</v>
      </c>
      <c r="OK11" s="212" t="s">
        <v>6815</v>
      </c>
      <c r="OL11" s="221" t="s">
        <v>6816</v>
      </c>
      <c r="OM11" s="212" t="s">
        <v>6817</v>
      </c>
      <c r="ON11" s="222" t="s">
        <v>6818</v>
      </c>
      <c r="OO11" s="221" t="s">
        <v>6819</v>
      </c>
      <c r="OP11" s="221" t="s">
        <v>6820</v>
      </c>
      <c r="OQ11" s="212" t="s">
        <v>6821</v>
      </c>
      <c r="OR11" s="222" t="s">
        <v>6822</v>
      </c>
      <c r="OS11" s="221" t="s">
        <v>6823</v>
      </c>
      <c r="OT11" s="215" t="s">
        <v>6824</v>
      </c>
      <c r="OU11" s="221" t="s">
        <v>6825</v>
      </c>
      <c r="OV11" s="221" t="s">
        <v>6826</v>
      </c>
      <c r="OW11" s="221" t="s">
        <v>6827</v>
      </c>
      <c r="OX11" s="223" t="s">
        <v>6828</v>
      </c>
      <c r="OY11" s="212" t="s">
        <v>6829</v>
      </c>
      <c r="OZ11" s="212" t="s">
        <v>6830</v>
      </c>
      <c r="PA11" s="212" t="s">
        <v>6831</v>
      </c>
      <c r="PB11" s="222" t="s">
        <v>6832</v>
      </c>
      <c r="PC11" s="221" t="s">
        <v>6833</v>
      </c>
      <c r="PD11" s="221" t="s">
        <v>6834</v>
      </c>
      <c r="PE11" s="221" t="s">
        <v>6834</v>
      </c>
      <c r="PF11" s="223" t="s">
        <v>6834</v>
      </c>
      <c r="PG11" s="212" t="s">
        <v>6835</v>
      </c>
      <c r="PH11" s="215" t="s">
        <v>6836</v>
      </c>
      <c r="PI11" s="212" t="s">
        <v>6837</v>
      </c>
      <c r="PJ11" s="212" t="s">
        <v>6838</v>
      </c>
      <c r="PK11" s="212" t="s">
        <v>6839</v>
      </c>
      <c r="PL11" s="222" t="s">
        <v>6840</v>
      </c>
      <c r="PM11" s="212" t="s">
        <v>6841</v>
      </c>
      <c r="PN11" s="212" t="s">
        <v>6842</v>
      </c>
      <c r="PO11" s="212" t="s">
        <v>6843</v>
      </c>
      <c r="PP11" s="222" t="s">
        <v>6844</v>
      </c>
      <c r="PQ11" s="212" t="s">
        <v>6845</v>
      </c>
      <c r="PR11" s="212" t="s">
        <v>6846</v>
      </c>
      <c r="PS11" s="212" t="s">
        <v>6847</v>
      </c>
      <c r="PT11" s="222" t="s">
        <v>6848</v>
      </c>
      <c r="PU11" s="212" t="s">
        <v>6848</v>
      </c>
      <c r="PV11" s="212" t="s">
        <v>6848</v>
      </c>
      <c r="PW11" s="212" t="s">
        <v>6849</v>
      </c>
      <c r="PX11" s="222" t="s">
        <v>6850</v>
      </c>
      <c r="PY11" s="212" t="s">
        <v>6851</v>
      </c>
      <c r="PZ11" s="221" t="s">
        <v>6852</v>
      </c>
      <c r="QA11" s="221" t="s">
        <v>6852</v>
      </c>
      <c r="QB11" s="222" t="s">
        <v>6853</v>
      </c>
      <c r="QC11" s="212" t="s">
        <v>6854</v>
      </c>
      <c r="QD11" s="212" t="s">
        <v>6855</v>
      </c>
      <c r="QE11" s="222" t="s">
        <v>6856</v>
      </c>
      <c r="QF11" s="212" t="s">
        <v>6857</v>
      </c>
      <c r="QG11" s="221" t="s">
        <v>6858</v>
      </c>
      <c r="QH11" s="212" t="s">
        <v>6859</v>
      </c>
      <c r="QI11" s="223" t="s">
        <v>6860</v>
      </c>
      <c r="QJ11" s="221" t="s">
        <v>6861</v>
      </c>
      <c r="QK11" s="215" t="s">
        <v>6862</v>
      </c>
    </row>
    <row r="12" spans="1:453" ht="177" customHeight="1" x14ac:dyDescent="0.45">
      <c r="A12" s="8" t="s">
        <v>675</v>
      </c>
      <c r="B12" s="212" t="s">
        <v>6863</v>
      </c>
      <c r="C12" s="212" t="s">
        <v>6863</v>
      </c>
      <c r="D12" s="212" t="s">
        <v>6863</v>
      </c>
      <c r="E12" s="216" t="s">
        <v>6863</v>
      </c>
      <c r="F12" s="212" t="s">
        <v>6863</v>
      </c>
      <c r="G12" s="212" t="s">
        <v>6863</v>
      </c>
      <c r="H12" s="220" t="s">
        <v>6863</v>
      </c>
      <c r="I12" s="215" t="s">
        <v>6863</v>
      </c>
      <c r="J12" s="212" t="s">
        <v>6863</v>
      </c>
      <c r="K12" s="212" t="s">
        <v>6863</v>
      </c>
      <c r="L12" s="220" t="s">
        <v>6863</v>
      </c>
      <c r="M12" s="216" t="s">
        <v>6863</v>
      </c>
      <c r="N12" s="212" t="s">
        <v>6863</v>
      </c>
      <c r="O12" s="212" t="s">
        <v>6863</v>
      </c>
      <c r="P12" s="220" t="s">
        <v>6863</v>
      </c>
      <c r="Q12" s="216" t="s">
        <v>6863</v>
      </c>
      <c r="R12" s="212" t="s">
        <v>6863</v>
      </c>
      <c r="S12" s="212" t="s">
        <v>6863</v>
      </c>
      <c r="T12" s="220" t="s">
        <v>6863</v>
      </c>
      <c r="U12" s="216" t="s">
        <v>6863</v>
      </c>
      <c r="V12" s="212" t="s">
        <v>6863</v>
      </c>
      <c r="W12" s="212" t="s">
        <v>6863</v>
      </c>
      <c r="X12" s="220" t="s">
        <v>6863</v>
      </c>
      <c r="Y12" s="216" t="s">
        <v>6863</v>
      </c>
      <c r="Z12" s="212" t="s">
        <v>6863</v>
      </c>
      <c r="AA12" s="212" t="s">
        <v>6863</v>
      </c>
      <c r="AB12" s="220" t="s">
        <v>6863</v>
      </c>
      <c r="AC12" s="216" t="s">
        <v>6863</v>
      </c>
      <c r="AD12" s="212" t="s">
        <v>6863</v>
      </c>
      <c r="AE12" s="212" t="s">
        <v>6863</v>
      </c>
      <c r="AF12" s="220" t="s">
        <v>6863</v>
      </c>
      <c r="AG12" s="216" t="s">
        <v>6863</v>
      </c>
      <c r="AH12" s="212" t="s">
        <v>6863</v>
      </c>
      <c r="AI12" s="212" t="s">
        <v>6863</v>
      </c>
      <c r="AJ12" s="220" t="s">
        <v>6863</v>
      </c>
      <c r="AK12" s="216" t="s">
        <v>6863</v>
      </c>
      <c r="AL12" s="212" t="s">
        <v>6863</v>
      </c>
      <c r="AM12" s="212" t="s">
        <v>6863</v>
      </c>
      <c r="AN12" s="220" t="s">
        <v>6863</v>
      </c>
      <c r="AO12" s="216" t="s">
        <v>6863</v>
      </c>
      <c r="AP12" s="212" t="s">
        <v>6863</v>
      </c>
      <c r="AQ12" s="212" t="s">
        <v>6863</v>
      </c>
      <c r="AR12" s="220" t="s">
        <v>6863</v>
      </c>
      <c r="AS12" s="216" t="s">
        <v>6863</v>
      </c>
      <c r="AT12" s="212" t="s">
        <v>6863</v>
      </c>
      <c r="AU12" s="212" t="s">
        <v>6863</v>
      </c>
      <c r="AV12" s="220" t="s">
        <v>6863</v>
      </c>
      <c r="AW12" s="216" t="s">
        <v>6863</v>
      </c>
      <c r="AX12" s="212" t="s">
        <v>6863</v>
      </c>
      <c r="AY12" s="212" t="s">
        <v>6863</v>
      </c>
      <c r="AZ12" s="220" t="s">
        <v>6863</v>
      </c>
      <c r="BA12" s="216" t="s">
        <v>6863</v>
      </c>
      <c r="BB12" s="212" t="s">
        <v>6863</v>
      </c>
      <c r="BC12" s="220" t="s">
        <v>6863</v>
      </c>
      <c r="BD12" s="220" t="s">
        <v>6863</v>
      </c>
      <c r="BE12" s="216" t="s">
        <v>6863</v>
      </c>
      <c r="BF12" s="212" t="s">
        <v>6863</v>
      </c>
      <c r="BG12" s="220" t="s">
        <v>6863</v>
      </c>
      <c r="BH12" s="220" t="s">
        <v>6863</v>
      </c>
      <c r="BI12" s="216" t="s">
        <v>6863</v>
      </c>
      <c r="BJ12" s="212" t="s">
        <v>6863</v>
      </c>
      <c r="BK12" s="220" t="s">
        <v>6863</v>
      </c>
      <c r="BL12" s="220" t="s">
        <v>6863</v>
      </c>
      <c r="BM12" s="216" t="s">
        <v>6863</v>
      </c>
      <c r="BN12" s="212" t="s">
        <v>6863</v>
      </c>
      <c r="BO12" s="220" t="s">
        <v>6863</v>
      </c>
      <c r="BP12" s="220" t="s">
        <v>6863</v>
      </c>
      <c r="BQ12" s="216" t="s">
        <v>6863</v>
      </c>
      <c r="BR12" s="212" t="s">
        <v>6863</v>
      </c>
      <c r="BS12" s="220" t="s">
        <v>6863</v>
      </c>
      <c r="BT12" s="220" t="s">
        <v>6863</v>
      </c>
      <c r="BU12" s="216" t="s">
        <v>6863</v>
      </c>
      <c r="BV12" s="212" t="s">
        <v>6863</v>
      </c>
      <c r="BW12" s="220" t="s">
        <v>6863</v>
      </c>
      <c r="BX12" s="220" t="s">
        <v>6863</v>
      </c>
      <c r="BY12" s="216" t="s">
        <v>6863</v>
      </c>
      <c r="BZ12" s="212" t="s">
        <v>6863</v>
      </c>
      <c r="CA12" s="220" t="s">
        <v>6863</v>
      </c>
      <c r="CB12" s="220" t="s">
        <v>6863</v>
      </c>
      <c r="CC12" s="216" t="s">
        <v>6863</v>
      </c>
      <c r="CD12" s="212" t="s">
        <v>6863</v>
      </c>
      <c r="CE12" s="220" t="s">
        <v>6863</v>
      </c>
      <c r="CF12" s="220" t="s">
        <v>6863</v>
      </c>
      <c r="CG12" s="216" t="s">
        <v>6863</v>
      </c>
      <c r="CH12" s="212" t="s">
        <v>6863</v>
      </c>
      <c r="CI12" s="220" t="s">
        <v>6863</v>
      </c>
      <c r="CJ12" s="220" t="s">
        <v>6863</v>
      </c>
      <c r="CK12" s="216" t="s">
        <v>6863</v>
      </c>
      <c r="CL12" s="212" t="s">
        <v>6863</v>
      </c>
      <c r="CM12" s="220" t="s">
        <v>6863</v>
      </c>
      <c r="CN12" s="220" t="s">
        <v>6863</v>
      </c>
      <c r="CO12" s="215" t="s">
        <v>6863</v>
      </c>
      <c r="CP12" s="221" t="s">
        <v>6863</v>
      </c>
      <c r="CQ12" s="220" t="s">
        <v>6863</v>
      </c>
      <c r="CR12" s="220" t="s">
        <v>6863</v>
      </c>
      <c r="CS12" s="216" t="s">
        <v>6863</v>
      </c>
      <c r="CT12" s="212" t="s">
        <v>6863</v>
      </c>
      <c r="CU12" s="221" t="s">
        <v>6863</v>
      </c>
      <c r="CV12" s="212" t="s">
        <v>6863</v>
      </c>
      <c r="CW12" s="216" t="s">
        <v>6863</v>
      </c>
      <c r="CX12" s="212" t="s">
        <v>6863</v>
      </c>
      <c r="CY12" s="212" t="s">
        <v>6863</v>
      </c>
      <c r="CZ12" s="212" t="s">
        <v>6863</v>
      </c>
      <c r="DA12" s="216" t="s">
        <v>6863</v>
      </c>
      <c r="DB12" s="212" t="s">
        <v>6863</v>
      </c>
      <c r="DC12" s="212" t="s">
        <v>6863</v>
      </c>
      <c r="DD12" s="212" t="s">
        <v>6863</v>
      </c>
      <c r="DE12" s="216" t="s">
        <v>6863</v>
      </c>
      <c r="DF12" s="212" t="s">
        <v>6863</v>
      </c>
      <c r="DG12" s="212" t="s">
        <v>6863</v>
      </c>
      <c r="DH12" s="212" t="s">
        <v>6863</v>
      </c>
      <c r="DI12" s="216" t="s">
        <v>6863</v>
      </c>
      <c r="DJ12" s="212" t="s">
        <v>6863</v>
      </c>
      <c r="DK12" s="212" t="s">
        <v>6863</v>
      </c>
      <c r="DL12" s="212" t="s">
        <v>6863</v>
      </c>
      <c r="DM12" s="216" t="s">
        <v>6863</v>
      </c>
      <c r="DN12" s="212" t="s">
        <v>6863</v>
      </c>
      <c r="DO12" s="212" t="s">
        <v>6863</v>
      </c>
      <c r="DP12" s="212" t="s">
        <v>6863</v>
      </c>
      <c r="DQ12" s="216" t="s">
        <v>6863</v>
      </c>
      <c r="DR12" s="212" t="s">
        <v>6863</v>
      </c>
      <c r="DS12" s="212" t="s">
        <v>6863</v>
      </c>
      <c r="DT12" s="212" t="s">
        <v>6863</v>
      </c>
      <c r="DU12" s="216" t="s">
        <v>6863</v>
      </c>
      <c r="DV12" s="221" t="s">
        <v>6863</v>
      </c>
      <c r="DW12" s="212" t="s">
        <v>6863</v>
      </c>
      <c r="DX12" s="212" t="s">
        <v>6863</v>
      </c>
      <c r="DY12" s="216" t="s">
        <v>6863</v>
      </c>
      <c r="DZ12" s="221" t="s">
        <v>6863</v>
      </c>
      <c r="EA12" s="212" t="s">
        <v>6863</v>
      </c>
      <c r="EB12" s="212" t="s">
        <v>6863</v>
      </c>
      <c r="EC12" s="216" t="s">
        <v>6863</v>
      </c>
      <c r="ED12" s="212" t="s">
        <v>6863</v>
      </c>
      <c r="EE12" s="221" t="s">
        <v>6863</v>
      </c>
      <c r="EF12" s="212" t="s">
        <v>6863</v>
      </c>
      <c r="EG12" s="216" t="s">
        <v>6863</v>
      </c>
      <c r="EH12" s="212" t="s">
        <v>6863</v>
      </c>
      <c r="EI12" s="212" t="s">
        <v>6863</v>
      </c>
      <c r="EJ12" s="212" t="s">
        <v>6863</v>
      </c>
      <c r="EK12" s="216" t="s">
        <v>6863</v>
      </c>
      <c r="EL12" s="212" t="s">
        <v>6863</v>
      </c>
      <c r="EM12" s="212" t="s">
        <v>6863</v>
      </c>
      <c r="EN12" s="212" t="s">
        <v>6863</v>
      </c>
      <c r="EO12" s="216" t="s">
        <v>6863</v>
      </c>
      <c r="EP12" s="212" t="s">
        <v>6863</v>
      </c>
      <c r="EQ12" s="212" t="s">
        <v>6863</v>
      </c>
      <c r="ER12" s="221" t="s">
        <v>6863</v>
      </c>
      <c r="ES12" s="215" t="s">
        <v>6863</v>
      </c>
      <c r="ET12" s="212" t="s">
        <v>6863</v>
      </c>
      <c r="EU12" s="212" t="s">
        <v>6863</v>
      </c>
      <c r="EV12" s="212" t="s">
        <v>6863</v>
      </c>
      <c r="EW12" s="216" t="s">
        <v>6863</v>
      </c>
      <c r="EX12" s="212" t="s">
        <v>6863</v>
      </c>
      <c r="EY12" s="212" t="s">
        <v>6863</v>
      </c>
      <c r="EZ12" s="221" t="s">
        <v>6863</v>
      </c>
      <c r="FA12" s="215" t="s">
        <v>6863</v>
      </c>
      <c r="FB12" s="216" t="s">
        <v>6863</v>
      </c>
      <c r="FC12" s="212" t="s">
        <v>6863</v>
      </c>
      <c r="FD12" s="212" t="s">
        <v>6863</v>
      </c>
      <c r="FE12" s="212" t="s">
        <v>6863</v>
      </c>
      <c r="FF12" s="216" t="s">
        <v>6863</v>
      </c>
      <c r="FG12" s="212" t="s">
        <v>6863</v>
      </c>
      <c r="FH12" s="212" t="s">
        <v>6863</v>
      </c>
      <c r="FI12" s="212" t="s">
        <v>6863</v>
      </c>
      <c r="FJ12" s="215" t="s">
        <v>6864</v>
      </c>
      <c r="FK12" s="212" t="s">
        <v>6863</v>
      </c>
      <c r="FL12" s="212" t="s">
        <v>6863</v>
      </c>
      <c r="FM12" s="212" t="s">
        <v>6863</v>
      </c>
      <c r="FN12" s="216" t="s">
        <v>6863</v>
      </c>
      <c r="FO12" s="212" t="s">
        <v>6863</v>
      </c>
      <c r="FP12" s="212" t="s">
        <v>6863</v>
      </c>
      <c r="FQ12" s="212" t="s">
        <v>6863</v>
      </c>
      <c r="FR12" s="216" t="s">
        <v>6863</v>
      </c>
      <c r="FS12" s="212" t="s">
        <v>6863</v>
      </c>
      <c r="FT12" s="221" t="s">
        <v>6863</v>
      </c>
      <c r="FU12" s="212" t="s">
        <v>6863</v>
      </c>
      <c r="FV12" s="215" t="s">
        <v>6863</v>
      </c>
      <c r="FW12" s="212" t="s">
        <v>6863</v>
      </c>
      <c r="FX12" s="212" t="s">
        <v>6863</v>
      </c>
      <c r="FY12" s="212" t="s">
        <v>6863</v>
      </c>
      <c r="FZ12" s="216" t="s">
        <v>6863</v>
      </c>
      <c r="GA12" s="221" t="s">
        <v>6863</v>
      </c>
      <c r="GB12" s="212" t="s">
        <v>6863</v>
      </c>
      <c r="GC12" s="212" t="s">
        <v>6863</v>
      </c>
      <c r="GD12" s="216" t="s">
        <v>6863</v>
      </c>
      <c r="GE12" s="212" t="s">
        <v>6863</v>
      </c>
      <c r="GF12" s="212" t="s">
        <v>6863</v>
      </c>
      <c r="GG12" s="212" t="s">
        <v>6863</v>
      </c>
      <c r="GH12" s="216" t="s">
        <v>6863</v>
      </c>
      <c r="GI12" s="212" t="s">
        <v>6863</v>
      </c>
      <c r="GJ12" s="212" t="s">
        <v>6863</v>
      </c>
      <c r="GK12" s="212" t="s">
        <v>6863</v>
      </c>
      <c r="GL12" s="216" t="s">
        <v>6863</v>
      </c>
      <c r="GM12" s="212" t="s">
        <v>6863</v>
      </c>
      <c r="GN12" s="212" t="s">
        <v>6863</v>
      </c>
      <c r="GO12" s="212" t="s">
        <v>6863</v>
      </c>
      <c r="GP12" s="216" t="s">
        <v>6863</v>
      </c>
      <c r="GQ12" s="221" t="s">
        <v>6863</v>
      </c>
      <c r="GR12" s="221" t="s">
        <v>6863</v>
      </c>
      <c r="GS12" s="221" t="s">
        <v>6863</v>
      </c>
      <c r="GT12" s="215" t="s">
        <v>6863</v>
      </c>
      <c r="GU12" s="216" t="s">
        <v>6863</v>
      </c>
      <c r="GV12" s="212" t="s">
        <v>6863</v>
      </c>
      <c r="GW12" s="212" t="s">
        <v>6863</v>
      </c>
      <c r="GX12" s="212" t="s">
        <v>6863</v>
      </c>
      <c r="GY12" s="216" t="s">
        <v>6863</v>
      </c>
      <c r="GZ12" s="212" t="s">
        <v>6863</v>
      </c>
      <c r="HA12" s="212" t="s">
        <v>6863</v>
      </c>
      <c r="HB12" s="212" t="s">
        <v>6863</v>
      </c>
      <c r="HC12" s="215" t="s">
        <v>6863</v>
      </c>
      <c r="HD12" s="212" t="s">
        <v>6863</v>
      </c>
      <c r="HE12" s="212" t="s">
        <v>6863</v>
      </c>
      <c r="HF12" s="212" t="s">
        <v>6863</v>
      </c>
      <c r="HG12" s="216" t="s">
        <v>6863</v>
      </c>
      <c r="HH12" s="221" t="s">
        <v>6863</v>
      </c>
      <c r="HI12" s="212" t="s">
        <v>6863</v>
      </c>
      <c r="HJ12" s="212" t="s">
        <v>6863</v>
      </c>
      <c r="HK12" s="216" t="s">
        <v>6863</v>
      </c>
      <c r="HL12" s="212" t="s">
        <v>6863</v>
      </c>
      <c r="HM12" s="212" t="s">
        <v>6863</v>
      </c>
      <c r="HN12" s="212" t="s">
        <v>6863</v>
      </c>
      <c r="HO12" s="216" t="s">
        <v>6863</v>
      </c>
      <c r="HP12" s="212" t="s">
        <v>6863</v>
      </c>
      <c r="HQ12" s="212" t="s">
        <v>6863</v>
      </c>
      <c r="HR12" s="212" t="s">
        <v>6863</v>
      </c>
      <c r="HS12" s="216" t="s">
        <v>6863</v>
      </c>
      <c r="HT12" s="212" t="s">
        <v>6863</v>
      </c>
      <c r="HU12" s="221" t="s">
        <v>6863</v>
      </c>
      <c r="HV12" s="212" t="s">
        <v>6863</v>
      </c>
      <c r="HW12" s="216" t="s">
        <v>6863</v>
      </c>
      <c r="HX12" s="212" t="s">
        <v>6863</v>
      </c>
      <c r="HY12" s="212" t="s">
        <v>6863</v>
      </c>
      <c r="HZ12" s="216" t="s">
        <v>6863</v>
      </c>
      <c r="IA12" s="212" t="s">
        <v>6863</v>
      </c>
      <c r="IB12" s="212" t="s">
        <v>6863</v>
      </c>
      <c r="IC12" s="212" t="s">
        <v>6863</v>
      </c>
      <c r="ID12" s="216" t="s">
        <v>6863</v>
      </c>
      <c r="IE12" s="212" t="s">
        <v>6863</v>
      </c>
      <c r="IF12" s="212" t="s">
        <v>6863</v>
      </c>
      <c r="IG12" s="212" t="s">
        <v>6863</v>
      </c>
      <c r="IH12" s="216" t="s">
        <v>6863</v>
      </c>
      <c r="II12" s="212" t="s">
        <v>6863</v>
      </c>
      <c r="IJ12" s="212" t="s">
        <v>6863</v>
      </c>
      <c r="IK12" s="221" t="s">
        <v>6863</v>
      </c>
      <c r="IL12" s="216" t="s">
        <v>6863</v>
      </c>
      <c r="IM12" s="212" t="s">
        <v>6863</v>
      </c>
      <c r="IN12" s="221" t="s">
        <v>6863</v>
      </c>
      <c r="IO12" s="221" t="s">
        <v>6863</v>
      </c>
      <c r="IP12" s="216" t="s">
        <v>6863</v>
      </c>
      <c r="IQ12" s="221" t="s">
        <v>6863</v>
      </c>
      <c r="IR12" s="212" t="s">
        <v>6863</v>
      </c>
      <c r="IS12" s="212" t="s">
        <v>6863</v>
      </c>
      <c r="IT12" s="216" t="s">
        <v>6863</v>
      </c>
      <c r="IU12" s="212" t="s">
        <v>6863</v>
      </c>
      <c r="IV12" s="212" t="s">
        <v>6863</v>
      </c>
      <c r="IW12" s="212" t="s">
        <v>6863</v>
      </c>
      <c r="IX12" s="216" t="s">
        <v>6863</v>
      </c>
      <c r="IY12" s="212" t="s">
        <v>6863</v>
      </c>
      <c r="IZ12" s="212" t="s">
        <v>6863</v>
      </c>
      <c r="JA12" s="221" t="s">
        <v>6863</v>
      </c>
      <c r="JB12" s="216" t="s">
        <v>6863</v>
      </c>
      <c r="JC12" s="212" t="s">
        <v>6863</v>
      </c>
      <c r="JD12" s="221" t="s">
        <v>6863</v>
      </c>
      <c r="JE12" s="212" t="s">
        <v>6863</v>
      </c>
      <c r="JF12" s="216" t="s">
        <v>6863</v>
      </c>
      <c r="JG12" s="212" t="s">
        <v>6863</v>
      </c>
      <c r="JH12" s="212" t="s">
        <v>6863</v>
      </c>
      <c r="JI12" s="212" t="s">
        <v>6863</v>
      </c>
      <c r="JJ12" s="216" t="s">
        <v>6863</v>
      </c>
      <c r="JK12" s="212" t="s">
        <v>6863</v>
      </c>
      <c r="JL12" s="212" t="s">
        <v>6863</v>
      </c>
      <c r="JM12" s="212" t="s">
        <v>6863</v>
      </c>
      <c r="JN12" s="215" t="s">
        <v>6863</v>
      </c>
      <c r="JO12" s="221" t="s">
        <v>6863</v>
      </c>
      <c r="JP12" s="212" t="s">
        <v>6863</v>
      </c>
      <c r="JQ12" s="221" t="s">
        <v>6863</v>
      </c>
      <c r="JR12" s="215" t="s">
        <v>6863</v>
      </c>
      <c r="JS12" s="215" t="s">
        <v>6863</v>
      </c>
      <c r="JT12" s="212" t="s">
        <v>6863</v>
      </c>
      <c r="JU12" s="212" t="s">
        <v>6863</v>
      </c>
      <c r="JV12" s="216" t="s">
        <v>6863</v>
      </c>
      <c r="JW12" s="212" t="s">
        <v>6863</v>
      </c>
      <c r="JX12" s="212" t="s">
        <v>6863</v>
      </c>
      <c r="JY12" s="212" t="s">
        <v>6863</v>
      </c>
      <c r="JZ12" s="216" t="s">
        <v>6863</v>
      </c>
      <c r="KA12" s="212" t="s">
        <v>6863</v>
      </c>
      <c r="KB12" s="212" t="s">
        <v>6863</v>
      </c>
      <c r="KC12" s="212" t="s">
        <v>6863</v>
      </c>
      <c r="KD12" s="215" t="s">
        <v>6863</v>
      </c>
      <c r="KE12" s="212" t="s">
        <v>6863</v>
      </c>
      <c r="KF12" s="212" t="s">
        <v>6863</v>
      </c>
      <c r="KG12" s="212" t="s">
        <v>6863</v>
      </c>
      <c r="KH12" s="216" t="s">
        <v>6863</v>
      </c>
      <c r="KI12" s="212" t="s">
        <v>6863</v>
      </c>
      <c r="KJ12" s="212" t="s">
        <v>6863</v>
      </c>
      <c r="KK12" s="212" t="s">
        <v>6863</v>
      </c>
      <c r="KL12" s="216" t="s">
        <v>6863</v>
      </c>
      <c r="KM12" s="212" t="s">
        <v>6863</v>
      </c>
      <c r="KN12" s="212" t="s">
        <v>6863</v>
      </c>
      <c r="KO12" s="212" t="s">
        <v>6863</v>
      </c>
      <c r="KP12" s="216" t="s">
        <v>6863</v>
      </c>
      <c r="KQ12" s="212" t="s">
        <v>6863</v>
      </c>
      <c r="KR12" s="221" t="s">
        <v>6863</v>
      </c>
      <c r="KS12" s="212" t="s">
        <v>6863</v>
      </c>
      <c r="KT12" s="216" t="s">
        <v>6863</v>
      </c>
      <c r="KU12" s="212" t="s">
        <v>6863</v>
      </c>
      <c r="KV12" s="212" t="s">
        <v>6863</v>
      </c>
      <c r="KW12" s="212" t="s">
        <v>6863</v>
      </c>
      <c r="KX12" s="216" t="s">
        <v>6863</v>
      </c>
      <c r="KY12" s="221" t="s">
        <v>6863</v>
      </c>
      <c r="KZ12" s="212" t="s">
        <v>6863</v>
      </c>
      <c r="LA12" s="212" t="s">
        <v>6863</v>
      </c>
      <c r="LB12" s="215" t="s">
        <v>6863</v>
      </c>
      <c r="LC12" s="212" t="s">
        <v>6863</v>
      </c>
      <c r="LD12" s="212" t="s">
        <v>6863</v>
      </c>
      <c r="LE12" s="212" t="s">
        <v>6863</v>
      </c>
      <c r="LF12" s="216" t="s">
        <v>6863</v>
      </c>
      <c r="LG12" s="212" t="s">
        <v>6863</v>
      </c>
      <c r="LH12" s="212" t="s">
        <v>6863</v>
      </c>
      <c r="LI12" s="212" t="s">
        <v>6863</v>
      </c>
      <c r="LJ12" s="216" t="s">
        <v>6863</v>
      </c>
      <c r="LK12" s="212" t="s">
        <v>6863</v>
      </c>
      <c r="LL12" s="212" t="s">
        <v>6863</v>
      </c>
      <c r="LM12" s="212" t="s">
        <v>6863</v>
      </c>
      <c r="LN12" s="216" t="s">
        <v>6863</v>
      </c>
      <c r="LO12" s="212" t="s">
        <v>6863</v>
      </c>
      <c r="LP12" s="212" t="s">
        <v>6863</v>
      </c>
      <c r="LQ12" s="212" t="s">
        <v>6863</v>
      </c>
      <c r="LR12" s="216" t="s">
        <v>6863</v>
      </c>
      <c r="LS12" s="212" t="s">
        <v>6863</v>
      </c>
      <c r="LT12" s="212" t="s">
        <v>6863</v>
      </c>
      <c r="LU12" s="212" t="s">
        <v>6863</v>
      </c>
      <c r="LV12" s="216" t="s">
        <v>6863</v>
      </c>
      <c r="LW12" s="221" t="s">
        <v>6863</v>
      </c>
      <c r="LX12" s="221" t="s">
        <v>6863</v>
      </c>
      <c r="LY12" s="212" t="s">
        <v>6863</v>
      </c>
      <c r="LZ12" s="216" t="s">
        <v>6863</v>
      </c>
      <c r="MA12" s="223" t="s">
        <v>676</v>
      </c>
      <c r="MB12" s="212" t="s">
        <v>6863</v>
      </c>
      <c r="MC12" s="212" t="s">
        <v>6863</v>
      </c>
      <c r="MD12" s="212" t="s">
        <v>6863</v>
      </c>
      <c r="ME12" s="216" t="s">
        <v>6863</v>
      </c>
      <c r="MF12" s="212" t="s">
        <v>6863</v>
      </c>
      <c r="MG12" s="212" t="s">
        <v>6863</v>
      </c>
      <c r="MH12" s="212" t="s">
        <v>6863</v>
      </c>
      <c r="MI12" s="216" t="s">
        <v>6863</v>
      </c>
      <c r="MJ12" s="212" t="s">
        <v>6863</v>
      </c>
      <c r="MK12" s="212" t="s">
        <v>6863</v>
      </c>
      <c r="ML12" s="212" t="s">
        <v>6863</v>
      </c>
      <c r="MM12" s="216" t="s">
        <v>6863</v>
      </c>
      <c r="MN12" s="221" t="s">
        <v>6863</v>
      </c>
      <c r="MO12" s="212" t="s">
        <v>6863</v>
      </c>
      <c r="MP12" s="212" t="s">
        <v>6863</v>
      </c>
      <c r="MQ12" s="215" t="s">
        <v>6863</v>
      </c>
      <c r="MR12" s="212" t="s">
        <v>6863</v>
      </c>
      <c r="MS12" s="212" t="s">
        <v>6863</v>
      </c>
      <c r="MT12" s="221" t="s">
        <v>6863</v>
      </c>
      <c r="MU12" s="216" t="s">
        <v>6863</v>
      </c>
      <c r="MV12" s="212" t="s">
        <v>6863</v>
      </c>
      <c r="MW12" s="212" t="s">
        <v>6863</v>
      </c>
      <c r="MX12" s="221" t="s">
        <v>6863</v>
      </c>
      <c r="MY12" s="216" t="s">
        <v>6863</v>
      </c>
      <c r="MZ12" s="216" t="s">
        <v>6863</v>
      </c>
      <c r="NA12" s="212" t="s">
        <v>6863</v>
      </c>
      <c r="NB12" s="221" t="s">
        <v>6863</v>
      </c>
      <c r="NC12" s="212" t="s">
        <v>6863</v>
      </c>
      <c r="ND12" s="215" t="s">
        <v>6863</v>
      </c>
      <c r="NE12" s="221" t="s">
        <v>6863</v>
      </c>
      <c r="NF12" s="212" t="s">
        <v>6863</v>
      </c>
      <c r="NG12" s="221" t="s">
        <v>6863</v>
      </c>
      <c r="NH12" s="215" t="s">
        <v>6863</v>
      </c>
      <c r="NI12" s="221" t="s">
        <v>6863</v>
      </c>
      <c r="NJ12" s="212" t="s">
        <v>6863</v>
      </c>
      <c r="NK12" s="212" t="s">
        <v>6863</v>
      </c>
      <c r="NL12" s="216" t="s">
        <v>6863</v>
      </c>
      <c r="NM12" s="221" t="s">
        <v>6863</v>
      </c>
      <c r="NN12" s="221" t="s">
        <v>6863</v>
      </c>
      <c r="NO12" s="212" t="s">
        <v>6863</v>
      </c>
      <c r="NP12" s="215" t="s">
        <v>6863</v>
      </c>
      <c r="NQ12" s="221" t="s">
        <v>6863</v>
      </c>
      <c r="NR12" s="212" t="s">
        <v>6863</v>
      </c>
      <c r="NS12" s="221" t="s">
        <v>6863</v>
      </c>
      <c r="NT12" s="216" t="s">
        <v>6863</v>
      </c>
      <c r="NU12" s="221" t="s">
        <v>6863</v>
      </c>
      <c r="NV12" s="212" t="s">
        <v>6863</v>
      </c>
      <c r="NW12" s="212" t="s">
        <v>6863</v>
      </c>
      <c r="NX12" s="215" t="s">
        <v>6863</v>
      </c>
      <c r="NY12" s="212" t="s">
        <v>6863</v>
      </c>
      <c r="NZ12" s="212" t="s">
        <v>6863</v>
      </c>
      <c r="OA12" s="212" t="s">
        <v>6863</v>
      </c>
      <c r="OB12" s="215" t="s">
        <v>6863</v>
      </c>
      <c r="OC12" s="221" t="s">
        <v>6863</v>
      </c>
      <c r="OD12" s="212" t="s">
        <v>6863</v>
      </c>
      <c r="OE12" s="221" t="s">
        <v>6863</v>
      </c>
      <c r="OF12" s="216" t="s">
        <v>6863</v>
      </c>
      <c r="OG12" s="212" t="s">
        <v>6863</v>
      </c>
      <c r="OH12" s="212" t="s">
        <v>6863</v>
      </c>
      <c r="OI12" s="212" t="s">
        <v>6863</v>
      </c>
      <c r="OJ12" s="216" t="s">
        <v>6863</v>
      </c>
      <c r="OK12" s="212" t="s">
        <v>6863</v>
      </c>
      <c r="OL12" s="221" t="s">
        <v>6863</v>
      </c>
      <c r="OM12" s="212" t="s">
        <v>6863</v>
      </c>
      <c r="ON12" s="216" t="s">
        <v>6863</v>
      </c>
      <c r="OO12" s="221" t="s">
        <v>6863</v>
      </c>
      <c r="OP12" s="221" t="s">
        <v>6863</v>
      </c>
      <c r="OQ12" s="212" t="s">
        <v>6863</v>
      </c>
      <c r="OR12" s="216" t="s">
        <v>6863</v>
      </c>
      <c r="OS12" s="221" t="s">
        <v>6863</v>
      </c>
      <c r="OT12" s="215" t="s">
        <v>6863</v>
      </c>
      <c r="OU12" s="221" t="s">
        <v>6863</v>
      </c>
      <c r="OV12" s="221" t="s">
        <v>6863</v>
      </c>
      <c r="OW12" s="221" t="s">
        <v>6863</v>
      </c>
      <c r="OX12" s="215" t="s">
        <v>6863</v>
      </c>
      <c r="OY12" s="212" t="s">
        <v>6863</v>
      </c>
      <c r="OZ12" s="212" t="s">
        <v>6863</v>
      </c>
      <c r="PA12" s="212" t="s">
        <v>6863</v>
      </c>
      <c r="PB12" s="216" t="s">
        <v>6863</v>
      </c>
      <c r="PC12" s="221" t="s">
        <v>6863</v>
      </c>
      <c r="PD12" s="221" t="s">
        <v>6863</v>
      </c>
      <c r="PE12" s="221" t="s">
        <v>6863</v>
      </c>
      <c r="PF12" s="215" t="s">
        <v>6863</v>
      </c>
      <c r="PG12" s="212" t="s">
        <v>6863</v>
      </c>
      <c r="PH12" s="215" t="s">
        <v>6863</v>
      </c>
      <c r="PI12" s="212" t="s">
        <v>6863</v>
      </c>
      <c r="PJ12" s="212" t="s">
        <v>6863</v>
      </c>
      <c r="PK12" s="212" t="s">
        <v>6863</v>
      </c>
      <c r="PL12" s="216" t="s">
        <v>6863</v>
      </c>
      <c r="PM12" s="212" t="s">
        <v>6863</v>
      </c>
      <c r="PN12" s="212" t="s">
        <v>6863</v>
      </c>
      <c r="PO12" s="212" t="s">
        <v>6863</v>
      </c>
      <c r="PP12" s="216" t="s">
        <v>6863</v>
      </c>
      <c r="PQ12" s="212" t="s">
        <v>6863</v>
      </c>
      <c r="PR12" s="212" t="s">
        <v>6863</v>
      </c>
      <c r="PS12" s="212" t="s">
        <v>6863</v>
      </c>
      <c r="PT12" s="216" t="s">
        <v>6863</v>
      </c>
      <c r="PU12" s="212" t="s">
        <v>6863</v>
      </c>
      <c r="PV12" s="212" t="s">
        <v>6863</v>
      </c>
      <c r="PW12" s="212" t="s">
        <v>6863</v>
      </c>
      <c r="PX12" s="216" t="s">
        <v>6863</v>
      </c>
      <c r="PY12" s="212" t="s">
        <v>6863</v>
      </c>
      <c r="PZ12" s="221" t="s">
        <v>6863</v>
      </c>
      <c r="QA12" s="221" t="s">
        <v>6863</v>
      </c>
      <c r="QB12" s="216" t="s">
        <v>6863</v>
      </c>
      <c r="QC12" s="212" t="s">
        <v>6863</v>
      </c>
      <c r="QD12" s="212" t="s">
        <v>6863</v>
      </c>
      <c r="QE12" s="216" t="s">
        <v>6863</v>
      </c>
      <c r="QF12" s="212" t="s">
        <v>6863</v>
      </c>
      <c r="QG12" s="221" t="s">
        <v>6863</v>
      </c>
      <c r="QH12" s="212" t="s">
        <v>6863</v>
      </c>
      <c r="QI12" s="215" t="s">
        <v>6863</v>
      </c>
      <c r="QJ12" s="221" t="s">
        <v>6863</v>
      </c>
      <c r="QK12" s="215" t="s">
        <v>6863</v>
      </c>
    </row>
    <row r="13" spans="1:453" ht="177" customHeight="1" x14ac:dyDescent="0.45">
      <c r="A13" s="8" t="s">
        <v>678</v>
      </c>
      <c r="B13" s="212" t="s">
        <v>6865</v>
      </c>
      <c r="C13" s="212" t="s">
        <v>6866</v>
      </c>
      <c r="D13" s="212" t="s">
        <v>6867</v>
      </c>
      <c r="E13" s="213" t="s">
        <v>6868</v>
      </c>
      <c r="F13" s="212" t="s">
        <v>6869</v>
      </c>
      <c r="G13" s="212" t="s">
        <v>6870</v>
      </c>
      <c r="H13" s="214" t="s">
        <v>6871</v>
      </c>
      <c r="I13" s="215" t="s">
        <v>6872</v>
      </c>
      <c r="J13" s="212" t="s">
        <v>8333</v>
      </c>
      <c r="K13" s="212" t="s">
        <v>8334</v>
      </c>
      <c r="L13" s="214" t="s">
        <v>8335</v>
      </c>
      <c r="M13" s="216" t="s">
        <v>6873</v>
      </c>
      <c r="N13" s="212" t="s">
        <v>6873</v>
      </c>
      <c r="O13" s="212" t="s">
        <v>6874</v>
      </c>
      <c r="P13" s="214" t="s">
        <v>6875</v>
      </c>
      <c r="Q13" s="216" t="s">
        <v>6876</v>
      </c>
      <c r="R13" s="212" t="s">
        <v>6877</v>
      </c>
      <c r="S13" s="212" t="s">
        <v>6878</v>
      </c>
      <c r="T13" s="214" t="s">
        <v>6879</v>
      </c>
      <c r="U13" s="216" t="s">
        <v>6880</v>
      </c>
      <c r="V13" s="212" t="s">
        <v>6881</v>
      </c>
      <c r="W13" s="212" t="s">
        <v>6882</v>
      </c>
      <c r="X13" s="214" t="s">
        <v>6883</v>
      </c>
      <c r="Y13" s="216" t="s">
        <v>6884</v>
      </c>
      <c r="Z13" s="212" t="s">
        <v>6884</v>
      </c>
      <c r="AA13" s="212" t="s">
        <v>6884</v>
      </c>
      <c r="AB13" s="214" t="s">
        <v>6884</v>
      </c>
      <c r="AC13" s="216" t="s">
        <v>6885</v>
      </c>
      <c r="AD13" s="212" t="s">
        <v>6886</v>
      </c>
      <c r="AE13" s="212" t="s">
        <v>6887</v>
      </c>
      <c r="AF13" s="214" t="s">
        <v>6888</v>
      </c>
      <c r="AG13" s="216" t="s">
        <v>6889</v>
      </c>
      <c r="AH13" s="212" t="s">
        <v>6890</v>
      </c>
      <c r="AI13" s="212" t="s">
        <v>6891</v>
      </c>
      <c r="AJ13" s="214" t="s">
        <v>6892</v>
      </c>
      <c r="AK13" s="216" t="s">
        <v>6893</v>
      </c>
      <c r="AL13" s="212" t="s">
        <v>6894</v>
      </c>
      <c r="AM13" s="212" t="s">
        <v>6895</v>
      </c>
      <c r="AN13" s="214" t="s">
        <v>6896</v>
      </c>
      <c r="AO13" s="216" t="s">
        <v>6897</v>
      </c>
      <c r="AP13" s="212" t="s">
        <v>6898</v>
      </c>
      <c r="AQ13" s="212" t="s">
        <v>6899</v>
      </c>
      <c r="AR13" s="214" t="s">
        <v>6900</v>
      </c>
      <c r="AS13" s="216" t="s">
        <v>6901</v>
      </c>
      <c r="AT13" s="212" t="s">
        <v>6899</v>
      </c>
      <c r="AU13" s="212" t="s">
        <v>6902</v>
      </c>
      <c r="AV13" s="214" t="s">
        <v>6903</v>
      </c>
      <c r="AW13" s="216" t="s">
        <v>6904</v>
      </c>
      <c r="AX13" s="212" t="s">
        <v>6905</v>
      </c>
      <c r="AY13" s="212" t="s">
        <v>6904</v>
      </c>
      <c r="AZ13" s="214" t="s">
        <v>6906</v>
      </c>
      <c r="BA13" s="216" t="s">
        <v>6907</v>
      </c>
      <c r="BB13" s="212" t="s">
        <v>6908</v>
      </c>
      <c r="BC13" s="214" t="s">
        <v>6909</v>
      </c>
      <c r="BD13" s="220" t="s">
        <v>6910</v>
      </c>
      <c r="BE13" s="216" t="s">
        <v>6911</v>
      </c>
      <c r="BF13" s="212" t="s">
        <v>6869</v>
      </c>
      <c r="BG13" s="214" t="s">
        <v>6912</v>
      </c>
      <c r="BH13" s="220" t="s">
        <v>6913</v>
      </c>
      <c r="BI13" s="216" t="s">
        <v>6913</v>
      </c>
      <c r="BJ13" s="212" t="s">
        <v>6914</v>
      </c>
      <c r="BK13" s="214" t="s">
        <v>6915</v>
      </c>
      <c r="BL13" s="220" t="s">
        <v>6916</v>
      </c>
      <c r="BM13" s="216" t="s">
        <v>6917</v>
      </c>
      <c r="BN13" s="212" t="s">
        <v>6918</v>
      </c>
      <c r="BO13" s="214" t="s">
        <v>6919</v>
      </c>
      <c r="BP13" s="220" t="s">
        <v>6920</v>
      </c>
      <c r="BQ13" s="216" t="s">
        <v>6921</v>
      </c>
      <c r="BR13" s="212" t="s">
        <v>6922</v>
      </c>
      <c r="BS13" s="214" t="s">
        <v>6923</v>
      </c>
      <c r="BT13" s="220" t="s">
        <v>6924</v>
      </c>
      <c r="BU13" s="216" t="s">
        <v>6925</v>
      </c>
      <c r="BV13" s="212" t="s">
        <v>6926</v>
      </c>
      <c r="BW13" s="214" t="s">
        <v>6927</v>
      </c>
      <c r="BX13" s="220" t="s">
        <v>6928</v>
      </c>
      <c r="BY13" s="216" t="s">
        <v>6929</v>
      </c>
      <c r="BZ13" s="212" t="s">
        <v>6930</v>
      </c>
      <c r="CA13" s="214" t="s">
        <v>6931</v>
      </c>
      <c r="CB13" s="220" t="s">
        <v>6932</v>
      </c>
      <c r="CC13" s="216" t="s">
        <v>6933</v>
      </c>
      <c r="CD13" s="212" t="s">
        <v>6934</v>
      </c>
      <c r="CE13" s="214" t="s">
        <v>6935</v>
      </c>
      <c r="CF13" s="220" t="s">
        <v>6936</v>
      </c>
      <c r="CG13" s="216" t="s">
        <v>6937</v>
      </c>
      <c r="CH13" s="212" t="s">
        <v>6938</v>
      </c>
      <c r="CI13" s="214" t="s">
        <v>6939</v>
      </c>
      <c r="CJ13" s="220" t="s">
        <v>6940</v>
      </c>
      <c r="CK13" s="216" t="s">
        <v>6941</v>
      </c>
      <c r="CL13" s="212" t="s">
        <v>6942</v>
      </c>
      <c r="CM13" s="214" t="s">
        <v>6943</v>
      </c>
      <c r="CN13" s="220" t="s">
        <v>6944</v>
      </c>
      <c r="CO13" s="215" t="s">
        <v>6945</v>
      </c>
      <c r="CP13" s="221" t="s">
        <v>6946</v>
      </c>
      <c r="CQ13" s="214" t="s">
        <v>6947</v>
      </c>
      <c r="CR13" s="220" t="s">
        <v>6948</v>
      </c>
      <c r="CS13" s="216" t="s">
        <v>6949</v>
      </c>
      <c r="CT13" s="212" t="s">
        <v>6950</v>
      </c>
      <c r="CU13" s="221" t="s">
        <v>6951</v>
      </c>
      <c r="CV13" s="212" t="s">
        <v>6952</v>
      </c>
      <c r="CW13" s="213" t="s">
        <v>6953</v>
      </c>
      <c r="CX13" s="212" t="s">
        <v>6954</v>
      </c>
      <c r="CY13" s="212" t="s">
        <v>6955</v>
      </c>
      <c r="CZ13" s="212" t="s">
        <v>6956</v>
      </c>
      <c r="DA13" s="222" t="s">
        <v>6957</v>
      </c>
      <c r="DB13" s="212" t="s">
        <v>6958</v>
      </c>
      <c r="DC13" s="212" t="s">
        <v>6959</v>
      </c>
      <c r="DD13" s="212" t="s">
        <v>6960</v>
      </c>
      <c r="DE13" s="222" t="s">
        <v>6961</v>
      </c>
      <c r="DF13" s="212" t="s">
        <v>6962</v>
      </c>
      <c r="DG13" s="212" t="s">
        <v>6963</v>
      </c>
      <c r="DH13" s="212" t="s">
        <v>6964</v>
      </c>
      <c r="DI13" s="222" t="s">
        <v>6965</v>
      </c>
      <c r="DJ13" s="212" t="s">
        <v>6966</v>
      </c>
      <c r="DK13" s="212" t="s">
        <v>6967</v>
      </c>
      <c r="DL13" s="212" t="s">
        <v>6968</v>
      </c>
      <c r="DM13" s="222" t="s">
        <v>6969</v>
      </c>
      <c r="DN13" s="212" t="s">
        <v>6970</v>
      </c>
      <c r="DO13" s="212" t="s">
        <v>6971</v>
      </c>
      <c r="DP13" s="212" t="s">
        <v>6972</v>
      </c>
      <c r="DQ13" s="222" t="s">
        <v>6973</v>
      </c>
      <c r="DR13" s="212" t="s">
        <v>6974</v>
      </c>
      <c r="DS13" s="212" t="s">
        <v>6975</v>
      </c>
      <c r="DT13" s="212" t="s">
        <v>6976</v>
      </c>
      <c r="DU13" s="222" t="s">
        <v>6977</v>
      </c>
      <c r="DV13" s="221" t="s">
        <v>6978</v>
      </c>
      <c r="DW13" s="212" t="s">
        <v>6979</v>
      </c>
      <c r="DX13" s="212" t="s">
        <v>6980</v>
      </c>
      <c r="DY13" s="222" t="s">
        <v>6981</v>
      </c>
      <c r="DZ13" s="221" t="s">
        <v>6982</v>
      </c>
      <c r="EA13" s="212" t="s">
        <v>6983</v>
      </c>
      <c r="EB13" s="212" t="s">
        <v>6984</v>
      </c>
      <c r="EC13" s="222" t="s">
        <v>6985</v>
      </c>
      <c r="ED13" s="212" t="s">
        <v>6986</v>
      </c>
      <c r="EE13" s="221" t="s">
        <v>6987</v>
      </c>
      <c r="EF13" s="212" t="s">
        <v>6988</v>
      </c>
      <c r="EG13" s="222" t="s">
        <v>6989</v>
      </c>
      <c r="EH13" s="212" t="s">
        <v>6990</v>
      </c>
      <c r="EI13" s="212" t="s">
        <v>6991</v>
      </c>
      <c r="EJ13" s="212" t="s">
        <v>6992</v>
      </c>
      <c r="EK13" s="222" t="s">
        <v>6993</v>
      </c>
      <c r="EL13" s="212" t="s">
        <v>6994</v>
      </c>
      <c r="EM13" s="212" t="s">
        <v>6995</v>
      </c>
      <c r="EN13" s="212" t="s">
        <v>6996</v>
      </c>
      <c r="EO13" s="222" t="s">
        <v>6997</v>
      </c>
      <c r="EP13" s="212" t="s">
        <v>6971</v>
      </c>
      <c r="EQ13" s="212" t="s">
        <v>6998</v>
      </c>
      <c r="ER13" s="221" t="s">
        <v>6999</v>
      </c>
      <c r="ES13" s="223" t="s">
        <v>7000</v>
      </c>
      <c r="ET13" s="212" t="s">
        <v>7001</v>
      </c>
      <c r="EU13" s="212" t="s">
        <v>7001</v>
      </c>
      <c r="EV13" s="212" t="s">
        <v>7001</v>
      </c>
      <c r="EW13" s="222" t="s">
        <v>7002</v>
      </c>
      <c r="EX13" s="212" t="s">
        <v>7003</v>
      </c>
      <c r="EY13" s="212" t="s">
        <v>7004</v>
      </c>
      <c r="EZ13" s="221" t="s">
        <v>7005</v>
      </c>
      <c r="FA13" s="223" t="s">
        <v>7006</v>
      </c>
      <c r="FB13" s="216" t="s">
        <v>7007</v>
      </c>
      <c r="FC13" s="212" t="s">
        <v>7008</v>
      </c>
      <c r="FD13" s="212" t="s">
        <v>7009</v>
      </c>
      <c r="FE13" s="212" t="s">
        <v>7010</v>
      </c>
      <c r="FF13" s="222" t="s">
        <v>7011</v>
      </c>
      <c r="FG13" s="212" t="s">
        <v>7012</v>
      </c>
      <c r="FH13" s="212" t="s">
        <v>7013</v>
      </c>
      <c r="FI13" s="212" t="s">
        <v>7014</v>
      </c>
      <c r="FJ13" s="223" t="s">
        <v>7015</v>
      </c>
      <c r="FK13" s="212" t="s">
        <v>7016</v>
      </c>
      <c r="FL13" s="212" t="s">
        <v>7017</v>
      </c>
      <c r="FM13" s="212" t="s">
        <v>7018</v>
      </c>
      <c r="FN13" s="222" t="s">
        <v>7019</v>
      </c>
      <c r="FO13" s="212" t="s">
        <v>7020</v>
      </c>
      <c r="FP13" s="212" t="s">
        <v>7021</v>
      </c>
      <c r="FQ13" s="212" t="s">
        <v>7022</v>
      </c>
      <c r="FR13" s="222" t="s">
        <v>7023</v>
      </c>
      <c r="FS13" s="212" t="s">
        <v>7024</v>
      </c>
      <c r="FT13" s="221" t="s">
        <v>7025</v>
      </c>
      <c r="FU13" s="212" t="s">
        <v>7026</v>
      </c>
      <c r="FV13" s="223" t="s">
        <v>7027</v>
      </c>
      <c r="FW13" s="212" t="s">
        <v>7028</v>
      </c>
      <c r="FX13" s="212" t="s">
        <v>7029</v>
      </c>
      <c r="FY13" s="212" t="s">
        <v>7030</v>
      </c>
      <c r="FZ13" s="222" t="s">
        <v>7028</v>
      </c>
      <c r="GA13" s="221" t="s">
        <v>7031</v>
      </c>
      <c r="GB13" s="212" t="s">
        <v>7032</v>
      </c>
      <c r="GC13" s="212" t="s">
        <v>7033</v>
      </c>
      <c r="GD13" s="222" t="s">
        <v>7034</v>
      </c>
      <c r="GE13" s="212" t="s">
        <v>7035</v>
      </c>
      <c r="GF13" s="212" t="s">
        <v>7036</v>
      </c>
      <c r="GG13" s="212" t="s">
        <v>7037</v>
      </c>
      <c r="GH13" s="222" t="s">
        <v>7038</v>
      </c>
      <c r="GI13" s="212" t="s">
        <v>7039</v>
      </c>
      <c r="GJ13" s="212" t="s">
        <v>7040</v>
      </c>
      <c r="GK13" s="212" t="s">
        <v>7041</v>
      </c>
      <c r="GL13" s="222" t="s">
        <v>7042</v>
      </c>
      <c r="GM13" s="212" t="s">
        <v>7043</v>
      </c>
      <c r="GN13" s="212" t="s">
        <v>7044</v>
      </c>
      <c r="GO13" s="212" t="s">
        <v>7045</v>
      </c>
      <c r="GP13" s="222" t="s">
        <v>7046</v>
      </c>
      <c r="GQ13" s="221" t="s">
        <v>7047</v>
      </c>
      <c r="GR13" s="221" t="s">
        <v>7048</v>
      </c>
      <c r="GS13" s="221" t="s">
        <v>7049</v>
      </c>
      <c r="GT13" s="223" t="s">
        <v>7050</v>
      </c>
      <c r="GU13" s="216" t="s">
        <v>7051</v>
      </c>
      <c r="GV13" s="212" t="s">
        <v>7052</v>
      </c>
      <c r="GW13" s="212" t="s">
        <v>7053</v>
      </c>
      <c r="GX13" s="212" t="s">
        <v>7054</v>
      </c>
      <c r="GY13" s="222" t="s">
        <v>7055</v>
      </c>
      <c r="GZ13" s="212" t="s">
        <v>7056</v>
      </c>
      <c r="HA13" s="212" t="s">
        <v>7057</v>
      </c>
      <c r="HB13" s="212" t="s">
        <v>7058</v>
      </c>
      <c r="HC13" s="223" t="s">
        <v>7059</v>
      </c>
      <c r="HD13" s="212" t="s">
        <v>7060</v>
      </c>
      <c r="HE13" s="212" t="s">
        <v>7061</v>
      </c>
      <c r="HF13" s="212" t="s">
        <v>7062</v>
      </c>
      <c r="HG13" s="222" t="s">
        <v>7063</v>
      </c>
      <c r="HH13" s="221" t="s">
        <v>7064</v>
      </c>
      <c r="HI13" s="212" t="s">
        <v>7065</v>
      </c>
      <c r="HJ13" s="212" t="s">
        <v>7066</v>
      </c>
      <c r="HK13" s="222" t="s">
        <v>7067</v>
      </c>
      <c r="HL13" s="212" t="s">
        <v>7068</v>
      </c>
      <c r="HM13" s="212" t="s">
        <v>7069</v>
      </c>
      <c r="HN13" s="212" t="s">
        <v>7070</v>
      </c>
      <c r="HO13" s="222" t="s">
        <v>7071</v>
      </c>
      <c r="HP13" s="212" t="s">
        <v>7072</v>
      </c>
      <c r="HQ13" s="212" t="s">
        <v>7073</v>
      </c>
      <c r="HR13" s="212" t="s">
        <v>7074</v>
      </c>
      <c r="HS13" s="222" t="s">
        <v>7075</v>
      </c>
      <c r="HT13" s="212" t="s">
        <v>7076</v>
      </c>
      <c r="HU13" s="221" t="s">
        <v>7077</v>
      </c>
      <c r="HV13" s="212" t="s">
        <v>7078</v>
      </c>
      <c r="HW13" s="222" t="s">
        <v>7079</v>
      </c>
      <c r="HX13" s="212" t="s">
        <v>7080</v>
      </c>
      <c r="HY13" s="212" t="s">
        <v>7081</v>
      </c>
      <c r="HZ13" s="216" t="s">
        <v>7082</v>
      </c>
      <c r="IA13" s="212" t="s">
        <v>7083</v>
      </c>
      <c r="IB13" s="212" t="s">
        <v>7084</v>
      </c>
      <c r="IC13" s="212" t="s">
        <v>7085</v>
      </c>
      <c r="ID13" s="222" t="s">
        <v>7086</v>
      </c>
      <c r="IE13" s="212" t="s">
        <v>7087</v>
      </c>
      <c r="IF13" s="212" t="s">
        <v>7088</v>
      </c>
      <c r="IG13" s="212" t="s">
        <v>7089</v>
      </c>
      <c r="IH13" s="222" t="s">
        <v>7090</v>
      </c>
      <c r="II13" s="212" t="s">
        <v>7091</v>
      </c>
      <c r="IJ13" s="212" t="s">
        <v>7092</v>
      </c>
      <c r="IK13" s="221" t="s">
        <v>7093</v>
      </c>
      <c r="IL13" s="222" t="s">
        <v>7094</v>
      </c>
      <c r="IM13" s="212" t="s">
        <v>7095</v>
      </c>
      <c r="IN13" s="221" t="s">
        <v>7096</v>
      </c>
      <c r="IO13" s="221" t="s">
        <v>7093</v>
      </c>
      <c r="IP13" s="222" t="s">
        <v>7097</v>
      </c>
      <c r="IQ13" s="221" t="s">
        <v>7098</v>
      </c>
      <c r="IR13" s="212" t="s">
        <v>7099</v>
      </c>
      <c r="IS13" s="212" t="s">
        <v>7100</v>
      </c>
      <c r="IT13" s="222" t="s">
        <v>7101</v>
      </c>
      <c r="IU13" s="212" t="s">
        <v>7102</v>
      </c>
      <c r="IV13" s="212" t="s">
        <v>7103</v>
      </c>
      <c r="IW13" s="212" t="s">
        <v>7104</v>
      </c>
      <c r="IX13" s="222" t="s">
        <v>7105</v>
      </c>
      <c r="IY13" s="212" t="s">
        <v>7106</v>
      </c>
      <c r="IZ13" s="212" t="s">
        <v>7107</v>
      </c>
      <c r="JA13" s="221" t="s">
        <v>7108</v>
      </c>
      <c r="JB13" s="222" t="s">
        <v>7109</v>
      </c>
      <c r="JC13" s="212" t="s">
        <v>7110</v>
      </c>
      <c r="JD13" s="221" t="s">
        <v>7111</v>
      </c>
      <c r="JE13" s="212" t="s">
        <v>7112</v>
      </c>
      <c r="JF13" s="222" t="s">
        <v>7112</v>
      </c>
      <c r="JG13" s="212" t="s">
        <v>7113</v>
      </c>
      <c r="JH13" s="212" t="s">
        <v>7114</v>
      </c>
      <c r="JI13" s="212" t="s">
        <v>7115</v>
      </c>
      <c r="JJ13" s="216" t="s">
        <v>7116</v>
      </c>
      <c r="JK13" s="212" t="s">
        <v>7117</v>
      </c>
      <c r="JL13" s="212" t="s">
        <v>7118</v>
      </c>
      <c r="JM13" s="212" t="s">
        <v>7119</v>
      </c>
      <c r="JN13" s="215" t="s">
        <v>7120</v>
      </c>
      <c r="JO13" s="221" t="s">
        <v>7121</v>
      </c>
      <c r="JP13" s="212" t="s">
        <v>7122</v>
      </c>
      <c r="JQ13" s="221" t="s">
        <v>7123</v>
      </c>
      <c r="JR13" s="215" t="s">
        <v>7124</v>
      </c>
      <c r="JS13" s="215" t="s">
        <v>7125</v>
      </c>
      <c r="JT13" s="212" t="s">
        <v>7126</v>
      </c>
      <c r="JU13" s="212" t="s">
        <v>7127</v>
      </c>
      <c r="JV13" s="222" t="s">
        <v>7128</v>
      </c>
      <c r="JW13" s="212" t="s">
        <v>7128</v>
      </c>
      <c r="JX13" s="212" t="s">
        <v>7129</v>
      </c>
      <c r="JY13" s="212" t="s">
        <v>7130</v>
      </c>
      <c r="JZ13" s="222" t="s">
        <v>7131</v>
      </c>
      <c r="KA13" s="212" t="s">
        <v>7132</v>
      </c>
      <c r="KB13" s="212" t="s">
        <v>7133</v>
      </c>
      <c r="KC13" s="212" t="s">
        <v>7134</v>
      </c>
      <c r="KD13" s="223" t="s">
        <v>7135</v>
      </c>
      <c r="KE13" s="212" t="s">
        <v>7136</v>
      </c>
      <c r="KF13" s="212" t="s">
        <v>7137</v>
      </c>
      <c r="KG13" s="212" t="s">
        <v>7138</v>
      </c>
      <c r="KH13" s="222" t="s">
        <v>7139</v>
      </c>
      <c r="KI13" s="212" t="s">
        <v>7140</v>
      </c>
      <c r="KJ13" s="212" t="s">
        <v>7141</v>
      </c>
      <c r="KK13" s="212" t="s">
        <v>7142</v>
      </c>
      <c r="KL13" s="222" t="s">
        <v>7143</v>
      </c>
      <c r="KM13" s="212" t="s">
        <v>7144</v>
      </c>
      <c r="KN13" s="212" t="s">
        <v>7145</v>
      </c>
      <c r="KO13" s="212" t="s">
        <v>7146</v>
      </c>
      <c r="KP13" s="222" t="s">
        <v>7147</v>
      </c>
      <c r="KQ13" s="212" t="s">
        <v>7148</v>
      </c>
      <c r="KR13" s="221" t="s">
        <v>7149</v>
      </c>
      <c r="KS13" s="212" t="s">
        <v>7150</v>
      </c>
      <c r="KT13" s="222" t="s">
        <v>7151</v>
      </c>
      <c r="KU13" s="212" t="s">
        <v>7152</v>
      </c>
      <c r="KV13" s="212" t="s">
        <v>7152</v>
      </c>
      <c r="KW13" s="212" t="s">
        <v>7152</v>
      </c>
      <c r="KX13" s="222" t="s">
        <v>7153</v>
      </c>
      <c r="KY13" s="221" t="s">
        <v>7154</v>
      </c>
      <c r="KZ13" s="212" t="s">
        <v>7155</v>
      </c>
      <c r="LA13" s="212" t="s">
        <v>7156</v>
      </c>
      <c r="LB13" s="223" t="s">
        <v>7157</v>
      </c>
      <c r="LC13" s="212" t="s">
        <v>7158</v>
      </c>
      <c r="LD13" s="212" t="s">
        <v>7159</v>
      </c>
      <c r="LE13" s="212" t="s">
        <v>7160</v>
      </c>
      <c r="LF13" s="222" t="s">
        <v>7160</v>
      </c>
      <c r="LG13" s="212" t="s">
        <v>7161</v>
      </c>
      <c r="LH13" s="212" t="s">
        <v>7160</v>
      </c>
      <c r="LI13" s="212" t="s">
        <v>7162</v>
      </c>
      <c r="LJ13" s="222" t="s">
        <v>7163</v>
      </c>
      <c r="LK13" s="212" t="s">
        <v>7164</v>
      </c>
      <c r="LL13" s="212" t="s">
        <v>7165</v>
      </c>
      <c r="LM13" s="212" t="s">
        <v>7166</v>
      </c>
      <c r="LN13" s="222" t="s">
        <v>7167</v>
      </c>
      <c r="LO13" s="212" t="s">
        <v>7168</v>
      </c>
      <c r="LP13" s="212" t="s">
        <v>7169</v>
      </c>
      <c r="LQ13" s="212" t="s">
        <v>7170</v>
      </c>
      <c r="LR13" s="222" t="s">
        <v>7171</v>
      </c>
      <c r="LS13" s="212" t="s">
        <v>7172</v>
      </c>
      <c r="LT13" s="212" t="s">
        <v>7173</v>
      </c>
      <c r="LU13" s="212" t="s">
        <v>7174</v>
      </c>
      <c r="LV13" s="222" t="s">
        <v>7175</v>
      </c>
      <c r="LW13" s="221" t="s">
        <v>7176</v>
      </c>
      <c r="LX13" s="221" t="s">
        <v>7177</v>
      </c>
      <c r="LY13" s="212" t="s">
        <v>7178</v>
      </c>
      <c r="LZ13" s="222" t="s">
        <v>7179</v>
      </c>
      <c r="MA13" s="223" t="s">
        <v>7180</v>
      </c>
      <c r="MB13" s="212" t="s">
        <v>7181</v>
      </c>
      <c r="MC13" s="212" t="s">
        <v>7182</v>
      </c>
      <c r="MD13" s="212" t="s">
        <v>7183</v>
      </c>
      <c r="ME13" s="222" t="s">
        <v>7184</v>
      </c>
      <c r="MF13" s="212" t="s">
        <v>7185</v>
      </c>
      <c r="MG13" s="212" t="s">
        <v>7186</v>
      </c>
      <c r="MH13" s="212" t="s">
        <v>7187</v>
      </c>
      <c r="MI13" s="222" t="s">
        <v>7188</v>
      </c>
      <c r="MJ13" s="212" t="s">
        <v>7189</v>
      </c>
      <c r="MK13" s="212" t="s">
        <v>7190</v>
      </c>
      <c r="ML13" s="212" t="s">
        <v>7191</v>
      </c>
      <c r="MM13" s="222" t="s">
        <v>7191</v>
      </c>
      <c r="MN13" s="221" t="s">
        <v>7192</v>
      </c>
      <c r="MO13" s="212" t="s">
        <v>7193</v>
      </c>
      <c r="MP13" s="212" t="s">
        <v>7194</v>
      </c>
      <c r="MQ13" s="223" t="s">
        <v>7195</v>
      </c>
      <c r="MR13" s="212" t="s">
        <v>7196</v>
      </c>
      <c r="MS13" s="212" t="s">
        <v>7197</v>
      </c>
      <c r="MT13" s="221" t="s">
        <v>7198</v>
      </c>
      <c r="MU13" s="222" t="s">
        <v>7199</v>
      </c>
      <c r="MV13" s="212" t="s">
        <v>7200</v>
      </c>
      <c r="MW13" s="212" t="s">
        <v>7201</v>
      </c>
      <c r="MX13" s="221" t="s">
        <v>7202</v>
      </c>
      <c r="MY13" s="222" t="s">
        <v>7203</v>
      </c>
      <c r="MZ13" s="216" t="s">
        <v>7204</v>
      </c>
      <c r="NA13" s="212" t="s">
        <v>7205</v>
      </c>
      <c r="NB13" s="221" t="s">
        <v>7206</v>
      </c>
      <c r="NC13" s="212" t="s">
        <v>7207</v>
      </c>
      <c r="ND13" s="223" t="s">
        <v>7208</v>
      </c>
      <c r="NE13" s="221" t="s">
        <v>7209</v>
      </c>
      <c r="NF13" s="212" t="s">
        <v>7210</v>
      </c>
      <c r="NG13" s="221" t="s">
        <v>7211</v>
      </c>
      <c r="NH13" s="223" t="s">
        <v>7212</v>
      </c>
      <c r="NI13" s="221" t="s">
        <v>7213</v>
      </c>
      <c r="NJ13" s="212" t="s">
        <v>7214</v>
      </c>
      <c r="NK13" s="212" t="s">
        <v>7215</v>
      </c>
      <c r="NL13" s="222" t="s">
        <v>7215</v>
      </c>
      <c r="NM13" s="221" t="s">
        <v>7216</v>
      </c>
      <c r="NN13" s="221" t="s">
        <v>7216</v>
      </c>
      <c r="NO13" s="212" t="s">
        <v>7217</v>
      </c>
      <c r="NP13" s="223" t="s">
        <v>7218</v>
      </c>
      <c r="NQ13" s="221" t="s">
        <v>7219</v>
      </c>
      <c r="NR13" s="212" t="s">
        <v>7220</v>
      </c>
      <c r="NS13" s="221" t="s">
        <v>7221</v>
      </c>
      <c r="NT13" s="222" t="s">
        <v>7222</v>
      </c>
      <c r="NU13" s="221" t="s">
        <v>7223</v>
      </c>
      <c r="NV13" s="212" t="s">
        <v>7224</v>
      </c>
      <c r="NW13" s="212" t="s">
        <v>7225</v>
      </c>
      <c r="NX13" s="223" t="s">
        <v>7226</v>
      </c>
      <c r="NY13" s="212" t="s">
        <v>7227</v>
      </c>
      <c r="NZ13" s="212" t="s">
        <v>7227</v>
      </c>
      <c r="OA13" s="212" t="s">
        <v>7228</v>
      </c>
      <c r="OB13" s="223" t="s">
        <v>7229</v>
      </c>
      <c r="OC13" s="221" t="s">
        <v>7230</v>
      </c>
      <c r="OD13" s="212" t="s">
        <v>7231</v>
      </c>
      <c r="OE13" s="221" t="s">
        <v>7232</v>
      </c>
      <c r="OF13" s="222" t="s">
        <v>7233</v>
      </c>
      <c r="OG13" s="212" t="s">
        <v>7234</v>
      </c>
      <c r="OH13" s="212" t="s">
        <v>7235</v>
      </c>
      <c r="OI13" s="212" t="s">
        <v>7236</v>
      </c>
      <c r="OJ13" s="222" t="s">
        <v>7237</v>
      </c>
      <c r="OK13" s="212" t="s">
        <v>7238</v>
      </c>
      <c r="OL13" s="221" t="s">
        <v>7239</v>
      </c>
      <c r="OM13" s="212" t="s">
        <v>7240</v>
      </c>
      <c r="ON13" s="222" t="s">
        <v>7241</v>
      </c>
      <c r="OO13" s="221" t="s">
        <v>7242</v>
      </c>
      <c r="OP13" s="221" t="s">
        <v>7243</v>
      </c>
      <c r="OQ13" s="212" t="s">
        <v>7244</v>
      </c>
      <c r="OR13" s="222" t="s">
        <v>7245</v>
      </c>
      <c r="OS13" s="221" t="s">
        <v>7246</v>
      </c>
      <c r="OT13" s="215" t="s">
        <v>7247</v>
      </c>
      <c r="OU13" s="221" t="s">
        <v>7248</v>
      </c>
      <c r="OV13" s="221" t="s">
        <v>7249</v>
      </c>
      <c r="OW13" s="221" t="s">
        <v>7249</v>
      </c>
      <c r="OX13" s="223" t="s">
        <v>7250</v>
      </c>
      <c r="OY13" s="212" t="s">
        <v>7251</v>
      </c>
      <c r="OZ13" s="212" t="s">
        <v>7252</v>
      </c>
      <c r="PA13" s="212" t="s">
        <v>7253</v>
      </c>
      <c r="PB13" s="222" t="s">
        <v>7254</v>
      </c>
      <c r="PC13" s="221" t="s">
        <v>7255</v>
      </c>
      <c r="PD13" s="221" t="s">
        <v>7256</v>
      </c>
      <c r="PE13" s="221" t="s">
        <v>7257</v>
      </c>
      <c r="PF13" s="223" t="s">
        <v>7258</v>
      </c>
      <c r="PG13" s="212" t="s">
        <v>7259</v>
      </c>
      <c r="PH13" s="215" t="s">
        <v>7260</v>
      </c>
      <c r="PI13" s="212" t="s">
        <v>7261</v>
      </c>
      <c r="PJ13" s="212" t="s">
        <v>7262</v>
      </c>
      <c r="PK13" s="212" t="s">
        <v>7263</v>
      </c>
      <c r="PL13" s="222" t="s">
        <v>7264</v>
      </c>
      <c r="PM13" s="212" t="s">
        <v>7265</v>
      </c>
      <c r="PN13" s="212" t="s">
        <v>7266</v>
      </c>
      <c r="PO13" s="212" t="s">
        <v>7267</v>
      </c>
      <c r="PP13" s="222" t="s">
        <v>7265</v>
      </c>
      <c r="PQ13" s="212" t="s">
        <v>7268</v>
      </c>
      <c r="PR13" s="212" t="s">
        <v>7269</v>
      </c>
      <c r="PS13" s="212" t="s">
        <v>7270</v>
      </c>
      <c r="PT13" s="222" t="s">
        <v>7271</v>
      </c>
      <c r="PU13" s="212" t="s">
        <v>7271</v>
      </c>
      <c r="PV13" s="212" t="s">
        <v>7271</v>
      </c>
      <c r="PW13" s="212" t="s">
        <v>7272</v>
      </c>
      <c r="PX13" s="222" t="s">
        <v>7273</v>
      </c>
      <c r="PY13" s="212" t="s">
        <v>7274</v>
      </c>
      <c r="PZ13" s="221" t="s">
        <v>7275</v>
      </c>
      <c r="QA13" s="221" t="s">
        <v>7276</v>
      </c>
      <c r="QB13" s="222" t="s">
        <v>7277</v>
      </c>
      <c r="QC13" s="212" t="s">
        <v>7278</v>
      </c>
      <c r="QD13" s="212" t="s">
        <v>7279</v>
      </c>
      <c r="QE13" s="222" t="s">
        <v>7280</v>
      </c>
      <c r="QF13" s="212" t="s">
        <v>7281</v>
      </c>
      <c r="QG13" s="221" t="s">
        <v>7282</v>
      </c>
      <c r="QH13" s="212" t="s">
        <v>7283</v>
      </c>
      <c r="QI13" s="223" t="s">
        <v>7284</v>
      </c>
      <c r="QJ13" s="221" t="s">
        <v>7285</v>
      </c>
      <c r="QK13" s="215" t="s">
        <v>7286</v>
      </c>
    </row>
    <row r="14" spans="1:453" ht="177" customHeight="1" x14ac:dyDescent="0.45">
      <c r="A14" s="8" t="s">
        <v>679</v>
      </c>
      <c r="B14" s="212" t="s">
        <v>7287</v>
      </c>
      <c r="C14" s="212" t="s">
        <v>7288</v>
      </c>
      <c r="D14" s="212" t="s">
        <v>7289</v>
      </c>
      <c r="E14" s="213" t="s">
        <v>7290</v>
      </c>
      <c r="F14" s="212" t="s">
        <v>7291</v>
      </c>
      <c r="G14" s="212" t="s">
        <v>7292</v>
      </c>
      <c r="H14" s="214" t="s">
        <v>7292</v>
      </c>
      <c r="I14" s="215" t="s">
        <v>7293</v>
      </c>
      <c r="J14" s="212" t="s">
        <v>8336</v>
      </c>
      <c r="K14" s="212" t="s">
        <v>8337</v>
      </c>
      <c r="L14" s="214" t="s">
        <v>8338</v>
      </c>
      <c r="M14" s="216" t="s">
        <v>8339</v>
      </c>
      <c r="N14" s="212" t="s">
        <v>7294</v>
      </c>
      <c r="O14" s="212" t="s">
        <v>7295</v>
      </c>
      <c r="P14" s="214" t="s">
        <v>7296</v>
      </c>
      <c r="Q14" s="216" t="s">
        <v>7297</v>
      </c>
      <c r="R14" s="212" t="s">
        <v>7298</v>
      </c>
      <c r="S14" s="212" t="s">
        <v>7299</v>
      </c>
      <c r="T14" s="214" t="s">
        <v>7300</v>
      </c>
      <c r="U14" s="216" t="s">
        <v>7301</v>
      </c>
      <c r="V14" s="212" t="s">
        <v>7302</v>
      </c>
      <c r="W14" s="212" t="s">
        <v>7303</v>
      </c>
      <c r="X14" s="214" t="s">
        <v>7304</v>
      </c>
      <c r="Y14" s="216" t="s">
        <v>7305</v>
      </c>
      <c r="Z14" s="212" t="s">
        <v>7305</v>
      </c>
      <c r="AA14" s="212" t="s">
        <v>7305</v>
      </c>
      <c r="AB14" s="214" t="s">
        <v>7305</v>
      </c>
      <c r="AC14" s="216" t="s">
        <v>7306</v>
      </c>
      <c r="AD14" s="218" t="s">
        <v>7307</v>
      </c>
      <c r="AE14" s="212" t="s">
        <v>7308</v>
      </c>
      <c r="AF14" s="214" t="s">
        <v>7308</v>
      </c>
      <c r="AG14" s="216" t="s">
        <v>7309</v>
      </c>
      <c r="AH14" s="212" t="s">
        <v>7310</v>
      </c>
      <c r="AI14" s="212" t="s">
        <v>7310</v>
      </c>
      <c r="AJ14" s="214" t="s">
        <v>7311</v>
      </c>
      <c r="AK14" s="216" t="s">
        <v>7312</v>
      </c>
      <c r="AL14" s="212" t="s">
        <v>7313</v>
      </c>
      <c r="AM14" s="212" t="s">
        <v>7314</v>
      </c>
      <c r="AN14" s="214" t="s">
        <v>7315</v>
      </c>
      <c r="AO14" s="216" t="s">
        <v>7316</v>
      </c>
      <c r="AP14" s="212" t="s">
        <v>7315</v>
      </c>
      <c r="AQ14" s="212" t="s">
        <v>7317</v>
      </c>
      <c r="AR14" s="214" t="s">
        <v>7318</v>
      </c>
      <c r="AS14" s="216" t="s">
        <v>7319</v>
      </c>
      <c r="AT14" s="212" t="s">
        <v>7317</v>
      </c>
      <c r="AU14" s="212" t="s">
        <v>7320</v>
      </c>
      <c r="AV14" s="214" t="s">
        <v>7321</v>
      </c>
      <c r="AW14" s="216" t="s">
        <v>7322</v>
      </c>
      <c r="AX14" s="212" t="s">
        <v>7323</v>
      </c>
      <c r="AY14" s="212" t="s">
        <v>7322</v>
      </c>
      <c r="AZ14" s="214" t="s">
        <v>7324</v>
      </c>
      <c r="BA14" s="216" t="s">
        <v>7325</v>
      </c>
      <c r="BB14" s="212" t="s">
        <v>7326</v>
      </c>
      <c r="BC14" s="214" t="s">
        <v>7324</v>
      </c>
      <c r="BD14" s="220" t="s">
        <v>7327</v>
      </c>
      <c r="BE14" s="216" t="s">
        <v>7328</v>
      </c>
      <c r="BF14" s="212" t="s">
        <v>7329</v>
      </c>
      <c r="BG14" s="214" t="s">
        <v>7330</v>
      </c>
      <c r="BH14" s="220" t="s">
        <v>7331</v>
      </c>
      <c r="BI14" s="216" t="s">
        <v>7331</v>
      </c>
      <c r="BJ14" s="212" t="s">
        <v>7332</v>
      </c>
      <c r="BK14" s="214" t="s">
        <v>7333</v>
      </c>
      <c r="BL14" s="220" t="s">
        <v>7334</v>
      </c>
      <c r="BM14" s="216" t="s">
        <v>7335</v>
      </c>
      <c r="BN14" s="212" t="s">
        <v>7336</v>
      </c>
      <c r="BO14" s="214" t="s">
        <v>7337</v>
      </c>
      <c r="BP14" s="220" t="s">
        <v>7338</v>
      </c>
      <c r="BQ14" s="216" t="s">
        <v>7339</v>
      </c>
      <c r="BR14" s="212" t="s">
        <v>7340</v>
      </c>
      <c r="BS14" s="214" t="s">
        <v>7341</v>
      </c>
      <c r="BT14" s="220" t="s">
        <v>7342</v>
      </c>
      <c r="BU14" s="216" t="s">
        <v>7343</v>
      </c>
      <c r="BV14" s="212" t="s">
        <v>7344</v>
      </c>
      <c r="BW14" s="214" t="s">
        <v>7345</v>
      </c>
      <c r="BX14" s="220" t="s">
        <v>7346</v>
      </c>
      <c r="BY14" s="216" t="s">
        <v>7347</v>
      </c>
      <c r="BZ14" s="212" t="s">
        <v>7348</v>
      </c>
      <c r="CA14" s="214" t="s">
        <v>7349</v>
      </c>
      <c r="CB14" s="220" t="s">
        <v>7350</v>
      </c>
      <c r="CC14" s="216" t="s">
        <v>7351</v>
      </c>
      <c r="CD14" s="212" t="s">
        <v>7352</v>
      </c>
      <c r="CE14" s="214" t="s">
        <v>7353</v>
      </c>
      <c r="CF14" s="220" t="s">
        <v>7354</v>
      </c>
      <c r="CG14" s="216" t="s">
        <v>7354</v>
      </c>
      <c r="CH14" s="212" t="s">
        <v>7355</v>
      </c>
      <c r="CI14" s="214" t="s">
        <v>7356</v>
      </c>
      <c r="CJ14" s="220" t="s">
        <v>7352</v>
      </c>
      <c r="CK14" s="216" t="s">
        <v>7357</v>
      </c>
      <c r="CL14" s="212" t="s">
        <v>7358</v>
      </c>
      <c r="CM14" s="214" t="s">
        <v>7359</v>
      </c>
      <c r="CN14" s="220" t="s">
        <v>7352</v>
      </c>
      <c r="CO14" s="215" t="s">
        <v>7360</v>
      </c>
      <c r="CP14" s="221" t="s">
        <v>7361</v>
      </c>
      <c r="CQ14" s="214" t="s">
        <v>7362</v>
      </c>
      <c r="CR14" s="220" t="s">
        <v>7363</v>
      </c>
      <c r="CS14" s="216" t="s">
        <v>7364</v>
      </c>
      <c r="CT14" s="212" t="s">
        <v>7365</v>
      </c>
      <c r="CU14" s="221" t="s">
        <v>7366</v>
      </c>
      <c r="CV14" s="212" t="s">
        <v>7367</v>
      </c>
      <c r="CW14" s="213" t="s">
        <v>7368</v>
      </c>
      <c r="CX14" s="212" t="s">
        <v>7369</v>
      </c>
      <c r="CY14" s="212" t="s">
        <v>7370</v>
      </c>
      <c r="CZ14" s="212" t="s">
        <v>7371</v>
      </c>
      <c r="DA14" s="222" t="s">
        <v>7372</v>
      </c>
      <c r="DB14" s="212" t="s">
        <v>7373</v>
      </c>
      <c r="DC14" s="212" t="s">
        <v>7374</v>
      </c>
      <c r="DD14" s="212" t="s">
        <v>7375</v>
      </c>
      <c r="DE14" s="222" t="s">
        <v>7376</v>
      </c>
      <c r="DF14" s="212" t="s">
        <v>7377</v>
      </c>
      <c r="DG14" s="212" t="s">
        <v>7378</v>
      </c>
      <c r="DH14" s="212" t="s">
        <v>7379</v>
      </c>
      <c r="DI14" s="222" t="s">
        <v>7380</v>
      </c>
      <c r="DJ14" s="212" t="s">
        <v>7381</v>
      </c>
      <c r="DK14" s="212" t="s">
        <v>7382</v>
      </c>
      <c r="DL14" s="212" t="s">
        <v>7377</v>
      </c>
      <c r="DM14" s="222" t="s">
        <v>7383</v>
      </c>
      <c r="DN14" s="212" t="s">
        <v>7384</v>
      </c>
      <c r="DO14" s="212" t="s">
        <v>7385</v>
      </c>
      <c r="DP14" s="212" t="s">
        <v>7386</v>
      </c>
      <c r="DQ14" s="222" t="s">
        <v>7387</v>
      </c>
      <c r="DR14" s="212" t="s">
        <v>7388</v>
      </c>
      <c r="DS14" s="212" t="s">
        <v>7389</v>
      </c>
      <c r="DT14" s="212" t="s">
        <v>7390</v>
      </c>
      <c r="DU14" s="222" t="s">
        <v>7391</v>
      </c>
      <c r="DV14" s="221" t="s">
        <v>7392</v>
      </c>
      <c r="DW14" s="212" t="s">
        <v>7393</v>
      </c>
      <c r="DX14" s="212" t="s">
        <v>7394</v>
      </c>
      <c r="DY14" s="222" t="s">
        <v>7395</v>
      </c>
      <c r="DZ14" s="221" t="s">
        <v>7396</v>
      </c>
      <c r="EA14" s="212" t="s">
        <v>7397</v>
      </c>
      <c r="EB14" s="212" t="s">
        <v>7398</v>
      </c>
      <c r="EC14" s="222" t="s">
        <v>7399</v>
      </c>
      <c r="ED14" s="212" t="s">
        <v>7400</v>
      </c>
      <c r="EE14" s="221" t="s">
        <v>7401</v>
      </c>
      <c r="EF14" s="212" t="s">
        <v>7402</v>
      </c>
      <c r="EG14" s="222" t="s">
        <v>7403</v>
      </c>
      <c r="EH14" s="212" t="s">
        <v>7404</v>
      </c>
      <c r="EI14" s="212" t="s">
        <v>7405</v>
      </c>
      <c r="EJ14" s="212" t="s">
        <v>7406</v>
      </c>
      <c r="EK14" s="222" t="s">
        <v>7407</v>
      </c>
      <c r="EL14" s="212" t="s">
        <v>7408</v>
      </c>
      <c r="EM14" s="212" t="s">
        <v>7409</v>
      </c>
      <c r="EN14" s="212" t="s">
        <v>7410</v>
      </c>
      <c r="EO14" s="222" t="s">
        <v>7411</v>
      </c>
      <c r="EP14" s="212" t="s">
        <v>7412</v>
      </c>
      <c r="EQ14" s="212" t="s">
        <v>7413</v>
      </c>
      <c r="ER14" s="221" t="s">
        <v>7414</v>
      </c>
      <c r="ES14" s="223" t="s">
        <v>7415</v>
      </c>
      <c r="ET14" s="212" t="s">
        <v>7416</v>
      </c>
      <c r="EU14" s="212" t="s">
        <v>7416</v>
      </c>
      <c r="EV14" s="212" t="s">
        <v>7416</v>
      </c>
      <c r="EW14" s="222" t="s">
        <v>7417</v>
      </c>
      <c r="EX14" s="212" t="s">
        <v>7418</v>
      </c>
      <c r="EY14" s="212" t="s">
        <v>7419</v>
      </c>
      <c r="EZ14" s="221" t="s">
        <v>7420</v>
      </c>
      <c r="FA14" s="223" t="s">
        <v>7421</v>
      </c>
      <c r="FB14" s="216" t="s">
        <v>7422</v>
      </c>
      <c r="FC14" s="212" t="s">
        <v>7423</v>
      </c>
      <c r="FD14" s="212" t="s">
        <v>7423</v>
      </c>
      <c r="FE14" s="212" t="s">
        <v>7424</v>
      </c>
      <c r="FF14" s="222" t="s">
        <v>7425</v>
      </c>
      <c r="FG14" s="212" t="s">
        <v>7426</v>
      </c>
      <c r="FH14" s="212" t="s">
        <v>7427</v>
      </c>
      <c r="FI14" s="212" t="s">
        <v>7428</v>
      </c>
      <c r="FJ14" s="223" t="s">
        <v>7429</v>
      </c>
      <c r="FK14" s="212" t="s">
        <v>7430</v>
      </c>
      <c r="FL14" s="212" t="s">
        <v>7431</v>
      </c>
      <c r="FM14" s="212" t="s">
        <v>7432</v>
      </c>
      <c r="FN14" s="222" t="s">
        <v>7433</v>
      </c>
      <c r="FO14" s="212" t="s">
        <v>7434</v>
      </c>
      <c r="FP14" s="212" t="s">
        <v>7435</v>
      </c>
      <c r="FQ14" s="212" t="s">
        <v>7436</v>
      </c>
      <c r="FR14" s="222" t="s">
        <v>7437</v>
      </c>
      <c r="FS14" s="212" t="s">
        <v>7438</v>
      </c>
      <c r="FT14" s="221" t="s">
        <v>7439</v>
      </c>
      <c r="FU14" s="212" t="s">
        <v>7440</v>
      </c>
      <c r="FV14" s="223" t="s">
        <v>7441</v>
      </c>
      <c r="FW14" s="212" t="s">
        <v>7442</v>
      </c>
      <c r="FX14" s="212" t="s">
        <v>7443</v>
      </c>
      <c r="FY14" s="212" t="s">
        <v>7444</v>
      </c>
      <c r="FZ14" s="222" t="s">
        <v>7442</v>
      </c>
      <c r="GA14" s="221" t="s">
        <v>7445</v>
      </c>
      <c r="GB14" s="212" t="s">
        <v>7446</v>
      </c>
      <c r="GC14" s="212" t="s">
        <v>7447</v>
      </c>
      <c r="GD14" s="222" t="s">
        <v>7448</v>
      </c>
      <c r="GE14" s="212" t="s">
        <v>7449</v>
      </c>
      <c r="GF14" s="212" t="s">
        <v>7450</v>
      </c>
      <c r="GG14" s="212" t="s">
        <v>7451</v>
      </c>
      <c r="GH14" s="222" t="s">
        <v>7452</v>
      </c>
      <c r="GI14" s="212" t="s">
        <v>7453</v>
      </c>
      <c r="GJ14" s="212" t="s">
        <v>7454</v>
      </c>
      <c r="GK14" s="212" t="s">
        <v>7455</v>
      </c>
      <c r="GL14" s="222" t="s">
        <v>7456</v>
      </c>
      <c r="GM14" s="212" t="s">
        <v>7457</v>
      </c>
      <c r="GN14" s="212" t="s">
        <v>7458</v>
      </c>
      <c r="GO14" s="212" t="s">
        <v>7459</v>
      </c>
      <c r="GP14" s="222" t="s">
        <v>7460</v>
      </c>
      <c r="GQ14" s="221" t="s">
        <v>7461</v>
      </c>
      <c r="GR14" s="221" t="s">
        <v>7462</v>
      </c>
      <c r="GS14" s="221" t="s">
        <v>7463</v>
      </c>
      <c r="GT14" s="223" t="s">
        <v>7464</v>
      </c>
      <c r="GU14" s="216" t="s">
        <v>7465</v>
      </c>
      <c r="GV14" s="212" t="s">
        <v>7466</v>
      </c>
      <c r="GW14" s="212" t="s">
        <v>7467</v>
      </c>
      <c r="GX14" s="212" t="s">
        <v>7468</v>
      </c>
      <c r="GY14" s="222" t="s">
        <v>7469</v>
      </c>
      <c r="GZ14" s="212" t="s">
        <v>7470</v>
      </c>
      <c r="HA14" s="212" t="s">
        <v>7471</v>
      </c>
      <c r="HB14" s="212" t="s">
        <v>7472</v>
      </c>
      <c r="HC14" s="223" t="s">
        <v>7473</v>
      </c>
      <c r="HD14" s="212" t="s">
        <v>7474</v>
      </c>
      <c r="HE14" s="212" t="s">
        <v>7475</v>
      </c>
      <c r="HF14" s="212" t="s">
        <v>7476</v>
      </c>
      <c r="HG14" s="222" t="s">
        <v>7477</v>
      </c>
      <c r="HH14" s="221" t="s">
        <v>7478</v>
      </c>
      <c r="HI14" s="212" t="s">
        <v>7479</v>
      </c>
      <c r="HJ14" s="212" t="s">
        <v>7480</v>
      </c>
      <c r="HK14" s="222" t="s">
        <v>7481</v>
      </c>
      <c r="HL14" s="212" t="s">
        <v>7482</v>
      </c>
      <c r="HM14" s="212" t="s">
        <v>7483</v>
      </c>
      <c r="HN14" s="212" t="s">
        <v>7484</v>
      </c>
      <c r="HO14" s="222" t="s">
        <v>7485</v>
      </c>
      <c r="HP14" s="212" t="s">
        <v>7486</v>
      </c>
      <c r="HQ14" s="212" t="s">
        <v>7487</v>
      </c>
      <c r="HR14" s="212" t="s">
        <v>7488</v>
      </c>
      <c r="HS14" s="222" t="s">
        <v>7489</v>
      </c>
      <c r="HT14" s="212" t="s">
        <v>7490</v>
      </c>
      <c r="HU14" s="221" t="s">
        <v>7491</v>
      </c>
      <c r="HV14" s="212" t="s">
        <v>7492</v>
      </c>
      <c r="HW14" s="222" t="s">
        <v>7493</v>
      </c>
      <c r="HX14" s="212" t="s">
        <v>7494</v>
      </c>
      <c r="HY14" s="212" t="s">
        <v>7495</v>
      </c>
      <c r="HZ14" s="216" t="s">
        <v>7496</v>
      </c>
      <c r="IA14" s="212" t="s">
        <v>7497</v>
      </c>
      <c r="IB14" s="212" t="s">
        <v>7498</v>
      </c>
      <c r="IC14" s="212" t="s">
        <v>7499</v>
      </c>
      <c r="ID14" s="222" t="s">
        <v>7500</v>
      </c>
      <c r="IE14" s="212" t="s">
        <v>7501</v>
      </c>
      <c r="IF14" s="212" t="s">
        <v>7502</v>
      </c>
      <c r="IG14" s="212" t="s">
        <v>7503</v>
      </c>
      <c r="IH14" s="222" t="s">
        <v>7504</v>
      </c>
      <c r="II14" s="212" t="s">
        <v>7505</v>
      </c>
      <c r="IJ14" s="212" t="s">
        <v>7506</v>
      </c>
      <c r="IK14" s="221" t="s">
        <v>7507</v>
      </c>
      <c r="IL14" s="222" t="s">
        <v>7508</v>
      </c>
      <c r="IM14" s="212" t="s">
        <v>7509</v>
      </c>
      <c r="IN14" s="221" t="s">
        <v>7510</v>
      </c>
      <c r="IO14" s="221" t="s">
        <v>7511</v>
      </c>
      <c r="IP14" s="222" t="s">
        <v>7512</v>
      </c>
      <c r="IQ14" s="221" t="s">
        <v>7513</v>
      </c>
      <c r="IR14" s="212" t="s">
        <v>7514</v>
      </c>
      <c r="IS14" s="212" t="s">
        <v>7515</v>
      </c>
      <c r="IT14" s="222" t="s">
        <v>7516</v>
      </c>
      <c r="IU14" s="212" t="s">
        <v>7517</v>
      </c>
      <c r="IV14" s="212" t="s">
        <v>7518</v>
      </c>
      <c r="IW14" s="212" t="s">
        <v>7519</v>
      </c>
      <c r="IX14" s="222" t="s">
        <v>7520</v>
      </c>
      <c r="IY14" s="212" t="s">
        <v>7521</v>
      </c>
      <c r="IZ14" s="212" t="s">
        <v>7522</v>
      </c>
      <c r="JA14" s="221" t="s">
        <v>7523</v>
      </c>
      <c r="JB14" s="222" t="s">
        <v>7524</v>
      </c>
      <c r="JC14" s="212" t="s">
        <v>7525</v>
      </c>
      <c r="JD14" s="221" t="s">
        <v>7526</v>
      </c>
      <c r="JE14" s="212" t="s">
        <v>7527</v>
      </c>
      <c r="JF14" s="222" t="s">
        <v>7528</v>
      </c>
      <c r="JG14" s="212" t="s">
        <v>7529</v>
      </c>
      <c r="JH14" s="212" t="s">
        <v>7530</v>
      </c>
      <c r="JI14" s="212" t="s">
        <v>7531</v>
      </c>
      <c r="JJ14" s="216" t="s">
        <v>7532</v>
      </c>
      <c r="JK14" s="212" t="s">
        <v>7533</v>
      </c>
      <c r="JL14" s="212" t="s">
        <v>7534</v>
      </c>
      <c r="JM14" s="212" t="s">
        <v>7535</v>
      </c>
      <c r="JN14" s="215" t="s">
        <v>7536</v>
      </c>
      <c r="JO14" s="221" t="s">
        <v>7537</v>
      </c>
      <c r="JP14" s="212" t="s">
        <v>7538</v>
      </c>
      <c r="JQ14" s="221" t="s">
        <v>7539</v>
      </c>
      <c r="JR14" s="215" t="s">
        <v>7540</v>
      </c>
      <c r="JS14" s="215" t="s">
        <v>7541</v>
      </c>
      <c r="JT14" s="212" t="s">
        <v>7542</v>
      </c>
      <c r="JU14" s="212" t="s">
        <v>7543</v>
      </c>
      <c r="JV14" s="222" t="s">
        <v>7544</v>
      </c>
      <c r="JW14" s="212" t="s">
        <v>7544</v>
      </c>
      <c r="JX14" s="212" t="s">
        <v>7545</v>
      </c>
      <c r="JY14" s="212" t="s">
        <v>7546</v>
      </c>
      <c r="JZ14" s="222" t="s">
        <v>7547</v>
      </c>
      <c r="KA14" s="212" t="s">
        <v>7547</v>
      </c>
      <c r="KB14" s="212" t="s">
        <v>7548</v>
      </c>
      <c r="KC14" s="212" t="s">
        <v>7549</v>
      </c>
      <c r="KD14" s="223" t="s">
        <v>7550</v>
      </c>
      <c r="KE14" s="212" t="s">
        <v>7551</v>
      </c>
      <c r="KF14" s="212" t="s">
        <v>7552</v>
      </c>
      <c r="KG14" s="212" t="s">
        <v>7553</v>
      </c>
      <c r="KH14" s="222" t="s">
        <v>7554</v>
      </c>
      <c r="KI14" s="212" t="s">
        <v>7555</v>
      </c>
      <c r="KJ14" s="212" t="s">
        <v>7556</v>
      </c>
      <c r="KK14" s="212" t="s">
        <v>7557</v>
      </c>
      <c r="KL14" s="222" t="s">
        <v>7558</v>
      </c>
      <c r="KM14" s="212" t="s">
        <v>7559</v>
      </c>
      <c r="KN14" s="212" t="s">
        <v>7560</v>
      </c>
      <c r="KO14" s="212" t="s">
        <v>7561</v>
      </c>
      <c r="KP14" s="222" t="s">
        <v>7562</v>
      </c>
      <c r="KQ14" s="212" t="s">
        <v>7563</v>
      </c>
      <c r="KR14" s="221" t="s">
        <v>7564</v>
      </c>
      <c r="KS14" s="212" t="s">
        <v>7565</v>
      </c>
      <c r="KT14" s="222" t="s">
        <v>7566</v>
      </c>
      <c r="KU14" s="212" t="s">
        <v>7567</v>
      </c>
      <c r="KV14" s="212" t="s">
        <v>7567</v>
      </c>
      <c r="KW14" s="212" t="s">
        <v>7567</v>
      </c>
      <c r="KX14" s="222" t="s">
        <v>7568</v>
      </c>
      <c r="KY14" s="221" t="s">
        <v>7569</v>
      </c>
      <c r="KZ14" s="212" t="s">
        <v>7570</v>
      </c>
      <c r="LA14" s="212" t="s">
        <v>7571</v>
      </c>
      <c r="LB14" s="223" t="s">
        <v>7161</v>
      </c>
      <c r="LC14" s="212" t="s">
        <v>7572</v>
      </c>
      <c r="LD14" s="212" t="s">
        <v>7573</v>
      </c>
      <c r="LE14" s="212" t="s">
        <v>7161</v>
      </c>
      <c r="LF14" s="222" t="s">
        <v>7161</v>
      </c>
      <c r="LG14" s="212" t="s">
        <v>7161</v>
      </c>
      <c r="LH14" s="212" t="s">
        <v>7161</v>
      </c>
      <c r="LI14" s="212" t="s">
        <v>7574</v>
      </c>
      <c r="LJ14" s="222" t="s">
        <v>7574</v>
      </c>
      <c r="LK14" s="212" t="s">
        <v>7575</v>
      </c>
      <c r="LL14" s="212" t="s">
        <v>7576</v>
      </c>
      <c r="LM14" s="212" t="s">
        <v>7577</v>
      </c>
      <c r="LN14" s="222" t="s">
        <v>7578</v>
      </c>
      <c r="LO14" s="212" t="s">
        <v>7579</v>
      </c>
      <c r="LP14" s="212" t="s">
        <v>7580</v>
      </c>
      <c r="LQ14" s="212" t="s">
        <v>7581</v>
      </c>
      <c r="LR14" s="222" t="s">
        <v>7582</v>
      </c>
      <c r="LS14" s="212" t="s">
        <v>7583</v>
      </c>
      <c r="LT14" s="212" t="s">
        <v>7584</v>
      </c>
      <c r="LU14" s="212" t="s">
        <v>7585</v>
      </c>
      <c r="LV14" s="222" t="s">
        <v>7586</v>
      </c>
      <c r="LW14" s="221" t="s">
        <v>7587</v>
      </c>
      <c r="LX14" s="221" t="s">
        <v>7588</v>
      </c>
      <c r="LY14" s="212" t="s">
        <v>7589</v>
      </c>
      <c r="LZ14" s="222" t="s">
        <v>7590</v>
      </c>
      <c r="MA14" s="225" t="s">
        <v>7591</v>
      </c>
      <c r="MB14" s="212" t="s">
        <v>7592</v>
      </c>
      <c r="MC14" s="212" t="s">
        <v>7593</v>
      </c>
      <c r="MD14" s="212" t="s">
        <v>7594</v>
      </c>
      <c r="ME14" s="222" t="s">
        <v>7595</v>
      </c>
      <c r="MF14" s="212" t="s">
        <v>7596</v>
      </c>
      <c r="MG14" s="212" t="s">
        <v>7597</v>
      </c>
      <c r="MH14" s="212" t="s">
        <v>7598</v>
      </c>
      <c r="MI14" s="222" t="s">
        <v>7599</v>
      </c>
      <c r="MJ14" s="212" t="s">
        <v>7600</v>
      </c>
      <c r="MK14" s="212" t="s">
        <v>7601</v>
      </c>
      <c r="ML14" s="212" t="s">
        <v>7602</v>
      </c>
      <c r="MM14" s="222" t="s">
        <v>7603</v>
      </c>
      <c r="MN14" s="221" t="s">
        <v>7604</v>
      </c>
      <c r="MO14" s="212" t="s">
        <v>7605</v>
      </c>
      <c r="MP14" s="212" t="s">
        <v>7605</v>
      </c>
      <c r="MQ14" s="223" t="s">
        <v>7606</v>
      </c>
      <c r="MR14" s="212" t="s">
        <v>7607</v>
      </c>
      <c r="MS14" s="212" t="s">
        <v>7608</v>
      </c>
      <c r="MT14" s="221" t="s">
        <v>7609</v>
      </c>
      <c r="MU14" s="222" t="s">
        <v>7610</v>
      </c>
      <c r="MV14" s="212" t="s">
        <v>7611</v>
      </c>
      <c r="MW14" s="212" t="s">
        <v>7612</v>
      </c>
      <c r="MX14" s="221" t="s">
        <v>7613</v>
      </c>
      <c r="MY14" s="222" t="s">
        <v>7614</v>
      </c>
      <c r="MZ14" s="216" t="s">
        <v>7615</v>
      </c>
      <c r="NA14" s="212" t="s">
        <v>7616</v>
      </c>
      <c r="NB14" s="221" t="s">
        <v>7617</v>
      </c>
      <c r="NC14" s="212" t="s">
        <v>7618</v>
      </c>
      <c r="ND14" s="223" t="s">
        <v>7619</v>
      </c>
      <c r="NE14" s="221" t="s">
        <v>7620</v>
      </c>
      <c r="NF14" s="212" t="s">
        <v>7621</v>
      </c>
      <c r="NG14" s="221" t="s">
        <v>7622</v>
      </c>
      <c r="NH14" s="223" t="s">
        <v>7623</v>
      </c>
      <c r="NI14" s="221" t="s">
        <v>7623</v>
      </c>
      <c r="NJ14" s="212" t="s">
        <v>7624</v>
      </c>
      <c r="NK14" s="212" t="s">
        <v>7625</v>
      </c>
      <c r="NL14" s="222" t="s">
        <v>7626</v>
      </c>
      <c r="NM14" s="221" t="s">
        <v>7627</v>
      </c>
      <c r="NN14" s="221" t="s">
        <v>7628</v>
      </c>
      <c r="NO14" s="212" t="s">
        <v>7629</v>
      </c>
      <c r="NP14" s="223" t="s">
        <v>7630</v>
      </c>
      <c r="NQ14" s="221" t="s">
        <v>7631</v>
      </c>
      <c r="NR14" s="212" t="s">
        <v>7632</v>
      </c>
      <c r="NS14" s="221" t="s">
        <v>7633</v>
      </c>
      <c r="NT14" s="222" t="s">
        <v>7634</v>
      </c>
      <c r="NU14" s="221" t="s">
        <v>7635</v>
      </c>
      <c r="NV14" s="212" t="s">
        <v>7636</v>
      </c>
      <c r="NW14" s="212" t="s">
        <v>7637</v>
      </c>
      <c r="NX14" s="223" t="s">
        <v>7638</v>
      </c>
      <c r="NY14" s="212" t="s">
        <v>7639</v>
      </c>
      <c r="NZ14" s="212" t="s">
        <v>7639</v>
      </c>
      <c r="OA14" s="212" t="s">
        <v>7640</v>
      </c>
      <c r="OB14" s="223" t="s">
        <v>7641</v>
      </c>
      <c r="OC14" s="221" t="s">
        <v>7642</v>
      </c>
      <c r="OD14" s="212" t="s">
        <v>7643</v>
      </c>
      <c r="OE14" s="221" t="s">
        <v>7644</v>
      </c>
      <c r="OF14" s="222" t="s">
        <v>7645</v>
      </c>
      <c r="OG14" s="212" t="s">
        <v>7646</v>
      </c>
      <c r="OH14" s="212" t="s">
        <v>7647</v>
      </c>
      <c r="OI14" s="212" t="s">
        <v>7648</v>
      </c>
      <c r="OJ14" s="222" t="s">
        <v>7649</v>
      </c>
      <c r="OK14" s="212" t="s">
        <v>7650</v>
      </c>
      <c r="OL14" s="221" t="s">
        <v>7651</v>
      </c>
      <c r="OM14" s="212" t="s">
        <v>7652</v>
      </c>
      <c r="ON14" s="222" t="s">
        <v>7653</v>
      </c>
      <c r="OO14" s="221" t="s">
        <v>7654</v>
      </c>
      <c r="OP14" s="221" t="s">
        <v>7655</v>
      </c>
      <c r="OQ14" s="212" t="s">
        <v>7656</v>
      </c>
      <c r="OR14" s="222" t="s">
        <v>7657</v>
      </c>
      <c r="OS14" s="221" t="s">
        <v>7658</v>
      </c>
      <c r="OT14" s="215" t="s">
        <v>7659</v>
      </c>
      <c r="OU14" s="221" t="s">
        <v>7660</v>
      </c>
      <c r="OV14" s="221" t="s">
        <v>7661</v>
      </c>
      <c r="OW14" s="221" t="s">
        <v>7662</v>
      </c>
      <c r="OX14" s="223" t="s">
        <v>7663</v>
      </c>
      <c r="OY14" s="212" t="s">
        <v>7664</v>
      </c>
      <c r="OZ14" s="212" t="s">
        <v>7665</v>
      </c>
      <c r="PA14" s="212" t="s">
        <v>7666</v>
      </c>
      <c r="PB14" s="222" t="s">
        <v>7667</v>
      </c>
      <c r="PC14" s="221" t="s">
        <v>7668</v>
      </c>
      <c r="PD14" s="221" t="s">
        <v>7669</v>
      </c>
      <c r="PE14" s="221" t="s">
        <v>7669</v>
      </c>
      <c r="PF14" s="223" t="s">
        <v>7669</v>
      </c>
      <c r="PG14" s="212" t="s">
        <v>7670</v>
      </c>
      <c r="PH14" s="215" t="s">
        <v>7671</v>
      </c>
      <c r="PI14" s="212" t="s">
        <v>7672</v>
      </c>
      <c r="PJ14" s="212" t="s">
        <v>7673</v>
      </c>
      <c r="PK14" s="212" t="s">
        <v>7674</v>
      </c>
      <c r="PL14" s="222" t="s">
        <v>7673</v>
      </c>
      <c r="PM14" s="212" t="s">
        <v>7675</v>
      </c>
      <c r="PN14" s="212" t="s">
        <v>7676</v>
      </c>
      <c r="PO14" s="212" t="s">
        <v>7677</v>
      </c>
      <c r="PP14" s="222" t="s">
        <v>7678</v>
      </c>
      <c r="PQ14" s="212" t="s">
        <v>7679</v>
      </c>
      <c r="PR14" s="212" t="s">
        <v>7680</v>
      </c>
      <c r="PS14" s="212" t="s">
        <v>7681</v>
      </c>
      <c r="PT14" s="222" t="s">
        <v>7682</v>
      </c>
      <c r="PU14" s="212" t="s">
        <v>7682</v>
      </c>
      <c r="PV14" s="212" t="s">
        <v>7682</v>
      </c>
      <c r="PW14" s="212" t="s">
        <v>7683</v>
      </c>
      <c r="PX14" s="222" t="s">
        <v>7684</v>
      </c>
      <c r="PY14" s="212" t="s">
        <v>7685</v>
      </c>
      <c r="PZ14" s="221" t="s">
        <v>7686</v>
      </c>
      <c r="QA14" s="221" t="s">
        <v>7687</v>
      </c>
      <c r="QB14" s="222" t="s">
        <v>7688</v>
      </c>
      <c r="QC14" s="212" t="s">
        <v>7689</v>
      </c>
      <c r="QD14" s="212" t="s">
        <v>7690</v>
      </c>
      <c r="QE14" s="222" t="s">
        <v>7691</v>
      </c>
      <c r="QF14" s="212" t="s">
        <v>7692</v>
      </c>
      <c r="QG14" s="221" t="s">
        <v>7693</v>
      </c>
      <c r="QH14" s="212" t="s">
        <v>7694</v>
      </c>
      <c r="QI14" s="223" t="s">
        <v>7695</v>
      </c>
      <c r="QJ14" s="221" t="s">
        <v>7696</v>
      </c>
      <c r="QK14" s="215" t="s">
        <v>7697</v>
      </c>
    </row>
    <row r="15" spans="1:453" ht="177" customHeight="1" x14ac:dyDescent="0.45">
      <c r="A15" s="8" t="s">
        <v>680</v>
      </c>
      <c r="B15" s="212" t="s">
        <v>7698</v>
      </c>
      <c r="C15" s="212" t="s">
        <v>7698</v>
      </c>
      <c r="D15" s="212" t="s">
        <v>7698</v>
      </c>
      <c r="E15" s="216" t="s">
        <v>7698</v>
      </c>
      <c r="F15" s="212" t="s">
        <v>7698</v>
      </c>
      <c r="G15" s="212" t="s">
        <v>7698</v>
      </c>
      <c r="H15" s="220" t="s">
        <v>7698</v>
      </c>
      <c r="I15" s="215" t="s">
        <v>7698</v>
      </c>
      <c r="J15" s="212" t="s">
        <v>7698</v>
      </c>
      <c r="K15" s="212" t="s">
        <v>7698</v>
      </c>
      <c r="L15" s="220" t="s">
        <v>7698</v>
      </c>
      <c r="M15" s="216" t="s">
        <v>7698</v>
      </c>
      <c r="N15" s="212" t="s">
        <v>7698</v>
      </c>
      <c r="O15" s="212" t="s">
        <v>7698</v>
      </c>
      <c r="P15" s="220" t="s">
        <v>7698</v>
      </c>
      <c r="Q15" s="216" t="s">
        <v>7698</v>
      </c>
      <c r="R15" s="212" t="s">
        <v>7698</v>
      </c>
      <c r="S15" s="212" t="s">
        <v>7698</v>
      </c>
      <c r="T15" s="220" t="s">
        <v>7698</v>
      </c>
      <c r="U15" s="216" t="s">
        <v>7698</v>
      </c>
      <c r="V15" s="212" t="s">
        <v>7698</v>
      </c>
      <c r="W15" s="212" t="s">
        <v>7698</v>
      </c>
      <c r="X15" s="220" t="s">
        <v>7699</v>
      </c>
      <c r="Y15" s="216" t="s">
        <v>7699</v>
      </c>
      <c r="Z15" s="212" t="s">
        <v>7699</v>
      </c>
      <c r="AA15" s="212" t="s">
        <v>7698</v>
      </c>
      <c r="AB15" s="220" t="s">
        <v>7698</v>
      </c>
      <c r="AC15" s="216" t="s">
        <v>7698</v>
      </c>
      <c r="AD15" s="212" t="s">
        <v>7700</v>
      </c>
      <c r="AE15" s="212" t="s">
        <v>7698</v>
      </c>
      <c r="AF15" s="220" t="s">
        <v>7698</v>
      </c>
      <c r="AG15" s="216" t="s">
        <v>7698</v>
      </c>
      <c r="AH15" s="212" t="s">
        <v>7698</v>
      </c>
      <c r="AI15" s="212" t="s">
        <v>7698</v>
      </c>
      <c r="AJ15" s="220" t="s">
        <v>7701</v>
      </c>
      <c r="AK15" s="216" t="s">
        <v>7698</v>
      </c>
      <c r="AL15" s="212" t="s">
        <v>7702</v>
      </c>
      <c r="AM15" s="212" t="s">
        <v>7698</v>
      </c>
      <c r="AN15" s="220" t="s">
        <v>7698</v>
      </c>
      <c r="AO15" s="216" t="s">
        <v>7698</v>
      </c>
      <c r="AP15" s="212" t="s">
        <v>7698</v>
      </c>
      <c r="AQ15" s="212" t="s">
        <v>7698</v>
      </c>
      <c r="AR15" s="220" t="s">
        <v>7698</v>
      </c>
      <c r="AS15" s="216" t="s">
        <v>7698</v>
      </c>
      <c r="AT15" s="212" t="s">
        <v>7698</v>
      </c>
      <c r="AU15" s="212" t="s">
        <v>7698</v>
      </c>
      <c r="AV15" s="220" t="s">
        <v>7698</v>
      </c>
      <c r="AW15" s="216" t="s">
        <v>7698</v>
      </c>
      <c r="AX15" s="212" t="s">
        <v>7698</v>
      </c>
      <c r="AY15" s="212" t="s">
        <v>7698</v>
      </c>
      <c r="AZ15" s="220" t="s">
        <v>7698</v>
      </c>
      <c r="BA15" s="216" t="s">
        <v>7698</v>
      </c>
      <c r="BB15" s="212" t="s">
        <v>7698</v>
      </c>
      <c r="BC15" s="220" t="s">
        <v>7698</v>
      </c>
      <c r="BD15" s="220" t="s">
        <v>7698</v>
      </c>
      <c r="BE15" s="216" t="s">
        <v>7698</v>
      </c>
      <c r="BF15" s="212" t="s">
        <v>7698</v>
      </c>
      <c r="BG15" s="220" t="s">
        <v>7698</v>
      </c>
      <c r="BH15" s="220" t="s">
        <v>7698</v>
      </c>
      <c r="BI15" s="216" t="s">
        <v>7698</v>
      </c>
      <c r="BJ15" s="212" t="s">
        <v>7698</v>
      </c>
      <c r="BK15" s="220" t="s">
        <v>7698</v>
      </c>
      <c r="BL15" s="220" t="s">
        <v>7698</v>
      </c>
      <c r="BM15" s="216" t="s">
        <v>7698</v>
      </c>
      <c r="BN15" s="212" t="s">
        <v>7698</v>
      </c>
      <c r="BO15" s="220" t="s">
        <v>7698</v>
      </c>
      <c r="BP15" s="220" t="s">
        <v>7698</v>
      </c>
      <c r="BQ15" s="216" t="s">
        <v>7698</v>
      </c>
      <c r="BR15" s="212" t="s">
        <v>7698</v>
      </c>
      <c r="BS15" s="220" t="s">
        <v>7698</v>
      </c>
      <c r="BT15" s="220" t="s">
        <v>7698</v>
      </c>
      <c r="BU15" s="216" t="s">
        <v>7698</v>
      </c>
      <c r="BV15" s="212" t="s">
        <v>7698</v>
      </c>
      <c r="BW15" s="220" t="s">
        <v>7698</v>
      </c>
      <c r="BX15" s="220" t="s">
        <v>7698</v>
      </c>
      <c r="BY15" s="216" t="s">
        <v>7698</v>
      </c>
      <c r="BZ15" s="212" t="s">
        <v>7698</v>
      </c>
      <c r="CA15" s="220" t="s">
        <v>7698</v>
      </c>
      <c r="CB15" s="220" t="s">
        <v>7698</v>
      </c>
      <c r="CC15" s="216" t="s">
        <v>7698</v>
      </c>
      <c r="CD15" s="212" t="s">
        <v>7703</v>
      </c>
      <c r="CE15" s="220" t="s">
        <v>7704</v>
      </c>
      <c r="CF15" s="220" t="s">
        <v>7704</v>
      </c>
      <c r="CG15" s="216" t="s">
        <v>7704</v>
      </c>
      <c r="CH15" s="212" t="s">
        <v>7698</v>
      </c>
      <c r="CI15" s="220" t="s">
        <v>7698</v>
      </c>
      <c r="CJ15" s="220" t="s">
        <v>7698</v>
      </c>
      <c r="CK15" s="216" t="s">
        <v>7705</v>
      </c>
      <c r="CL15" s="212" t="s">
        <v>7698</v>
      </c>
      <c r="CM15" s="220" t="s">
        <v>7698</v>
      </c>
      <c r="CN15" s="220" t="s">
        <v>7698</v>
      </c>
      <c r="CO15" s="215" t="s">
        <v>7698</v>
      </c>
      <c r="CP15" s="221" t="s">
        <v>7706</v>
      </c>
      <c r="CQ15" s="220" t="s">
        <v>7698</v>
      </c>
      <c r="CR15" s="220" t="s">
        <v>7698</v>
      </c>
      <c r="CS15" s="216" t="s">
        <v>7698</v>
      </c>
      <c r="CT15" s="212" t="s">
        <v>7707</v>
      </c>
      <c r="CU15" s="221" t="s">
        <v>7707</v>
      </c>
      <c r="CV15" s="212" t="s">
        <v>7707</v>
      </c>
      <c r="CW15" s="216" t="s">
        <v>7707</v>
      </c>
      <c r="CX15" s="212" t="s">
        <v>7698</v>
      </c>
      <c r="CY15" s="212" t="s">
        <v>7698</v>
      </c>
      <c r="CZ15" s="212" t="s">
        <v>7698</v>
      </c>
      <c r="DA15" s="216" t="s">
        <v>7698</v>
      </c>
      <c r="DB15" s="212" t="s">
        <v>7698</v>
      </c>
      <c r="DC15" s="212" t="s">
        <v>7698</v>
      </c>
      <c r="DD15" s="212" t="s">
        <v>7698</v>
      </c>
      <c r="DE15" s="216" t="s">
        <v>7698</v>
      </c>
      <c r="DF15" s="212" t="s">
        <v>7698</v>
      </c>
      <c r="DG15" s="212" t="s">
        <v>7698</v>
      </c>
      <c r="DH15" s="212" t="s">
        <v>7698</v>
      </c>
      <c r="DI15" s="216" t="s">
        <v>7698</v>
      </c>
      <c r="DJ15" s="212" t="s">
        <v>7698</v>
      </c>
      <c r="DK15" s="212" t="s">
        <v>7698</v>
      </c>
      <c r="DL15" s="212" t="s">
        <v>7698</v>
      </c>
      <c r="DM15" s="216" t="s">
        <v>7698</v>
      </c>
      <c r="DN15" s="212" t="s">
        <v>7698</v>
      </c>
      <c r="DO15" s="212" t="s">
        <v>7698</v>
      </c>
      <c r="DP15" s="212" t="s">
        <v>7698</v>
      </c>
      <c r="DQ15" s="216" t="s">
        <v>7698</v>
      </c>
      <c r="DR15" s="212" t="s">
        <v>7698</v>
      </c>
      <c r="DS15" s="212" t="s">
        <v>7698</v>
      </c>
      <c r="DT15" s="212" t="s">
        <v>7698</v>
      </c>
      <c r="DU15" s="216" t="s">
        <v>7698</v>
      </c>
      <c r="DV15" s="221" t="s">
        <v>7708</v>
      </c>
      <c r="DW15" s="212" t="s">
        <v>7708</v>
      </c>
      <c r="DX15" s="212" t="s">
        <v>7708</v>
      </c>
      <c r="DY15" s="216" t="s">
        <v>7708</v>
      </c>
      <c r="DZ15" s="221" t="s">
        <v>7698</v>
      </c>
      <c r="EA15" s="212" t="s">
        <v>7698</v>
      </c>
      <c r="EB15" s="212" t="s">
        <v>7698</v>
      </c>
      <c r="EC15" s="216" t="s">
        <v>7698</v>
      </c>
      <c r="ED15" s="212" t="s">
        <v>7698</v>
      </c>
      <c r="EE15" s="221" t="s">
        <v>7698</v>
      </c>
      <c r="EF15" s="212" t="s">
        <v>7698</v>
      </c>
      <c r="EG15" s="216" t="s">
        <v>7698</v>
      </c>
      <c r="EH15" s="212" t="s">
        <v>7698</v>
      </c>
      <c r="EI15" s="212" t="s">
        <v>7698</v>
      </c>
      <c r="EJ15" s="212" t="s">
        <v>7698</v>
      </c>
      <c r="EK15" s="216" t="s">
        <v>7698</v>
      </c>
      <c r="EL15" s="212" t="s">
        <v>7698</v>
      </c>
      <c r="EM15" s="212" t="s">
        <v>7698</v>
      </c>
      <c r="EN15" s="212" t="s">
        <v>7698</v>
      </c>
      <c r="EO15" s="216" t="s">
        <v>7698</v>
      </c>
      <c r="EP15" s="212" t="s">
        <v>7698</v>
      </c>
      <c r="EQ15" s="212" t="s">
        <v>7698</v>
      </c>
      <c r="ER15" s="221" t="s">
        <v>7698</v>
      </c>
      <c r="ES15" s="215" t="s">
        <v>7698</v>
      </c>
      <c r="ET15" s="212" t="s">
        <v>7709</v>
      </c>
      <c r="EU15" s="212" t="s">
        <v>7709</v>
      </c>
      <c r="EV15" s="212" t="s">
        <v>7709</v>
      </c>
      <c r="EW15" s="216" t="s">
        <v>7709</v>
      </c>
      <c r="EX15" s="212" t="s">
        <v>7709</v>
      </c>
      <c r="EY15" s="212" t="s">
        <v>7709</v>
      </c>
      <c r="EZ15" s="221" t="s">
        <v>7709</v>
      </c>
      <c r="FA15" s="215" t="s">
        <v>7709</v>
      </c>
      <c r="FB15" s="216" t="s">
        <v>7698</v>
      </c>
      <c r="FC15" s="212" t="s">
        <v>7698</v>
      </c>
      <c r="FD15" s="212" t="s">
        <v>7698</v>
      </c>
      <c r="FE15" s="212" t="s">
        <v>7698</v>
      </c>
      <c r="FF15" s="216" t="s">
        <v>7698</v>
      </c>
      <c r="FG15" s="212" t="s">
        <v>7710</v>
      </c>
      <c r="FH15" s="212" t="s">
        <v>7698</v>
      </c>
      <c r="FI15" s="212" t="s">
        <v>7698</v>
      </c>
      <c r="FJ15" s="215" t="s">
        <v>7698</v>
      </c>
      <c r="FK15" s="212" t="s">
        <v>7698</v>
      </c>
      <c r="FL15" s="212" t="s">
        <v>7711</v>
      </c>
      <c r="FM15" s="212" t="s">
        <v>7698</v>
      </c>
      <c r="FN15" s="216" t="s">
        <v>7698</v>
      </c>
      <c r="FO15" s="212" t="s">
        <v>7698</v>
      </c>
      <c r="FP15" s="212" t="s">
        <v>7712</v>
      </c>
      <c r="FQ15" s="212" t="s">
        <v>7698</v>
      </c>
      <c r="FR15" s="216" t="s">
        <v>7713</v>
      </c>
      <c r="FS15" s="212" t="s">
        <v>7714</v>
      </c>
      <c r="FT15" s="221" t="s">
        <v>7714</v>
      </c>
      <c r="FU15" s="212" t="s">
        <v>7714</v>
      </c>
      <c r="FV15" s="215" t="s">
        <v>7714</v>
      </c>
      <c r="FW15" s="212" t="s">
        <v>7698</v>
      </c>
      <c r="FX15" s="212" t="s">
        <v>7698</v>
      </c>
      <c r="FY15" s="212" t="s">
        <v>7698</v>
      </c>
      <c r="FZ15" s="216" t="s">
        <v>7698</v>
      </c>
      <c r="GA15" s="221" t="s">
        <v>7698</v>
      </c>
      <c r="GB15" s="212" t="s">
        <v>7698</v>
      </c>
      <c r="GC15" s="212" t="s">
        <v>7715</v>
      </c>
      <c r="GD15" s="216" t="s">
        <v>7716</v>
      </c>
      <c r="GE15" s="212" t="s">
        <v>7716</v>
      </c>
      <c r="GF15" s="212" t="s">
        <v>7716</v>
      </c>
      <c r="GG15" s="212" t="s">
        <v>7716</v>
      </c>
      <c r="GH15" s="216" t="s">
        <v>7698</v>
      </c>
      <c r="GI15" s="212" t="s">
        <v>7698</v>
      </c>
      <c r="GJ15" s="212" t="s">
        <v>7717</v>
      </c>
      <c r="GK15" s="212" t="s">
        <v>7698</v>
      </c>
      <c r="GL15" s="216" t="s">
        <v>7698</v>
      </c>
      <c r="GM15" s="212" t="s">
        <v>7698</v>
      </c>
      <c r="GN15" s="212" t="s">
        <v>7698</v>
      </c>
      <c r="GO15" s="212" t="s">
        <v>7698</v>
      </c>
      <c r="GP15" s="216" t="s">
        <v>7698</v>
      </c>
      <c r="GQ15" s="221" t="s">
        <v>7698</v>
      </c>
      <c r="GR15" s="221" t="s">
        <v>7698</v>
      </c>
      <c r="GS15" s="221" t="s">
        <v>7698</v>
      </c>
      <c r="GT15" s="215" t="s">
        <v>7718</v>
      </c>
      <c r="GU15" s="216" t="s">
        <v>7718</v>
      </c>
      <c r="GV15" s="212" t="s">
        <v>7698</v>
      </c>
      <c r="GW15" s="212" t="s">
        <v>7698</v>
      </c>
      <c r="GX15" s="212" t="s">
        <v>7698</v>
      </c>
      <c r="GY15" s="216" t="s">
        <v>7698</v>
      </c>
      <c r="GZ15" s="212" t="s">
        <v>7698</v>
      </c>
      <c r="HA15" s="212" t="s">
        <v>7698</v>
      </c>
      <c r="HB15" s="212" t="s">
        <v>7698</v>
      </c>
      <c r="HC15" s="215" t="s">
        <v>7698</v>
      </c>
      <c r="HD15" s="212" t="s">
        <v>7698</v>
      </c>
      <c r="HE15" s="212" t="s">
        <v>7698</v>
      </c>
      <c r="HF15" s="212" t="s">
        <v>7698</v>
      </c>
      <c r="HG15" s="216" t="s">
        <v>7698</v>
      </c>
      <c r="HH15" s="221" t="s">
        <v>7698</v>
      </c>
      <c r="HI15" s="212" t="s">
        <v>7698</v>
      </c>
      <c r="HJ15" s="212" t="s">
        <v>7698</v>
      </c>
      <c r="HK15" s="216" t="s">
        <v>7698</v>
      </c>
      <c r="HL15" s="212" t="s">
        <v>7698</v>
      </c>
      <c r="HM15" s="212" t="s">
        <v>7698</v>
      </c>
      <c r="HN15" s="212" t="s">
        <v>7698</v>
      </c>
      <c r="HO15" s="216" t="s">
        <v>7698</v>
      </c>
      <c r="HP15" s="212" t="s">
        <v>7698</v>
      </c>
      <c r="HQ15" s="212" t="s">
        <v>7698</v>
      </c>
      <c r="HR15" s="212" t="s">
        <v>7698</v>
      </c>
      <c r="HS15" s="216" t="s">
        <v>7698</v>
      </c>
      <c r="HT15" s="212" t="s">
        <v>7698</v>
      </c>
      <c r="HU15" s="221" t="s">
        <v>7698</v>
      </c>
      <c r="HV15" s="212" t="s">
        <v>7698</v>
      </c>
      <c r="HW15" s="216" t="s">
        <v>7698</v>
      </c>
      <c r="HX15" s="212" t="s">
        <v>7698</v>
      </c>
      <c r="HY15" s="212" t="s">
        <v>7698</v>
      </c>
      <c r="HZ15" s="216" t="s">
        <v>7698</v>
      </c>
      <c r="IA15" s="212" t="s">
        <v>7698</v>
      </c>
      <c r="IB15" s="212" t="s">
        <v>7719</v>
      </c>
      <c r="IC15" s="212" t="s">
        <v>7720</v>
      </c>
      <c r="ID15" s="216" t="s">
        <v>7721</v>
      </c>
      <c r="IE15" s="212" t="s">
        <v>7698</v>
      </c>
      <c r="IF15" s="212" t="s">
        <v>7698</v>
      </c>
      <c r="IG15" s="212" t="s">
        <v>7698</v>
      </c>
      <c r="IH15" s="216" t="s">
        <v>7722</v>
      </c>
      <c r="II15" s="212" t="s">
        <v>7723</v>
      </c>
      <c r="IJ15" s="212" t="s">
        <v>7698</v>
      </c>
      <c r="IK15" s="221" t="s">
        <v>7724</v>
      </c>
      <c r="IL15" s="216" t="s">
        <v>7725</v>
      </c>
      <c r="IM15" s="212" t="s">
        <v>7707</v>
      </c>
      <c r="IN15" s="221" t="s">
        <v>7707</v>
      </c>
      <c r="IO15" s="221" t="s">
        <v>7724</v>
      </c>
      <c r="IP15" s="216" t="s">
        <v>7726</v>
      </c>
      <c r="IQ15" s="221" t="s">
        <v>7727</v>
      </c>
      <c r="IR15" s="212" t="s">
        <v>7698</v>
      </c>
      <c r="IS15" s="212" t="s">
        <v>7698</v>
      </c>
      <c r="IT15" s="216" t="s">
        <v>7698</v>
      </c>
      <c r="IU15" s="212" t="s">
        <v>7728</v>
      </c>
      <c r="IV15" s="212" t="s">
        <v>7729</v>
      </c>
      <c r="IW15" s="212" t="s">
        <v>7698</v>
      </c>
      <c r="IX15" s="216" t="s">
        <v>7730</v>
      </c>
      <c r="IY15" s="212" t="s">
        <v>7698</v>
      </c>
      <c r="IZ15" s="212" t="s">
        <v>7698</v>
      </c>
      <c r="JA15" s="221" t="s">
        <v>7698</v>
      </c>
      <c r="JB15" s="216" t="s">
        <v>7698</v>
      </c>
      <c r="JC15" s="212" t="s">
        <v>7698</v>
      </c>
      <c r="JD15" s="221" t="s">
        <v>7698</v>
      </c>
      <c r="JE15" s="212" t="s">
        <v>7698</v>
      </c>
      <c r="JF15" s="216" t="s">
        <v>7731</v>
      </c>
      <c r="JG15" s="212" t="s">
        <v>7698</v>
      </c>
      <c r="JH15" s="212" t="s">
        <v>7698</v>
      </c>
      <c r="JI15" s="212" t="s">
        <v>7698</v>
      </c>
      <c r="JJ15" s="216" t="s">
        <v>7698</v>
      </c>
      <c r="JK15" s="212" t="s">
        <v>7732</v>
      </c>
      <c r="JL15" s="212" t="s">
        <v>7732</v>
      </c>
      <c r="JM15" s="212" t="s">
        <v>7698</v>
      </c>
      <c r="JN15" s="215" t="s">
        <v>7698</v>
      </c>
      <c r="JO15" s="221" t="s">
        <v>7698</v>
      </c>
      <c r="JP15" s="212" t="s">
        <v>7698</v>
      </c>
      <c r="JQ15" s="221" t="s">
        <v>7733</v>
      </c>
      <c r="JR15" s="215" t="s">
        <v>7734</v>
      </c>
      <c r="JS15" s="215" t="s">
        <v>7698</v>
      </c>
      <c r="JT15" s="212" t="s">
        <v>7735</v>
      </c>
      <c r="JU15" s="212" t="s">
        <v>7736</v>
      </c>
      <c r="JV15" s="216" t="s">
        <v>7737</v>
      </c>
      <c r="JW15" s="212" t="s">
        <v>7738</v>
      </c>
      <c r="JX15" s="212" t="s">
        <v>7739</v>
      </c>
      <c r="JY15" s="212" t="s">
        <v>7739</v>
      </c>
      <c r="JZ15" s="216" t="s">
        <v>7740</v>
      </c>
      <c r="KA15" s="212" t="s">
        <v>7740</v>
      </c>
      <c r="KB15" s="212" t="s">
        <v>7741</v>
      </c>
      <c r="KC15" s="212" t="s">
        <v>7742</v>
      </c>
      <c r="KD15" s="215" t="s">
        <v>7743</v>
      </c>
      <c r="KE15" s="212" t="s">
        <v>7744</v>
      </c>
      <c r="KF15" s="212" t="s">
        <v>7745</v>
      </c>
      <c r="KG15" s="212" t="s">
        <v>7746</v>
      </c>
      <c r="KH15" s="216" t="s">
        <v>7747</v>
      </c>
      <c r="KI15" s="212" t="s">
        <v>7748</v>
      </c>
      <c r="KJ15" s="212" t="s">
        <v>7749</v>
      </c>
      <c r="KK15" s="212" t="s">
        <v>7750</v>
      </c>
      <c r="KL15" s="216" t="s">
        <v>7751</v>
      </c>
      <c r="KM15" s="212" t="s">
        <v>7752</v>
      </c>
      <c r="KN15" s="212" t="s">
        <v>7753</v>
      </c>
      <c r="KO15" s="212" t="s">
        <v>7754</v>
      </c>
      <c r="KP15" s="216" t="s">
        <v>7755</v>
      </c>
      <c r="KQ15" s="212" t="s">
        <v>7756</v>
      </c>
      <c r="KR15" s="221" t="s">
        <v>7757</v>
      </c>
      <c r="KS15" s="212" t="s">
        <v>7758</v>
      </c>
      <c r="KT15" s="216" t="s">
        <v>7759</v>
      </c>
      <c r="KU15" s="212" t="s">
        <v>7698</v>
      </c>
      <c r="KV15" s="212" t="s">
        <v>7698</v>
      </c>
      <c r="KW15" s="212" t="s">
        <v>7698</v>
      </c>
      <c r="KX15" s="216" t="s">
        <v>7698</v>
      </c>
      <c r="KY15" s="221" t="s">
        <v>7698</v>
      </c>
      <c r="KZ15" s="212" t="s">
        <v>7698</v>
      </c>
      <c r="LA15" s="212" t="s">
        <v>7698</v>
      </c>
      <c r="LB15" s="215" t="s">
        <v>7698</v>
      </c>
      <c r="LC15" s="212" t="s">
        <v>7698</v>
      </c>
      <c r="LD15" s="212" t="s">
        <v>7698</v>
      </c>
      <c r="LE15" s="212" t="s">
        <v>7698</v>
      </c>
      <c r="LF15" s="216" t="s">
        <v>7698</v>
      </c>
      <c r="LG15" s="212" t="s">
        <v>7698</v>
      </c>
      <c r="LH15" s="212" t="s">
        <v>7698</v>
      </c>
      <c r="LI15" s="212" t="s">
        <v>7698</v>
      </c>
      <c r="LJ15" s="216" t="s">
        <v>7698</v>
      </c>
      <c r="LK15" s="212" t="s">
        <v>7698</v>
      </c>
      <c r="LL15" s="212" t="s">
        <v>7698</v>
      </c>
      <c r="LM15" s="212" t="s">
        <v>7698</v>
      </c>
      <c r="LN15" s="216" t="s">
        <v>7698</v>
      </c>
      <c r="LO15" s="212" t="s">
        <v>7698</v>
      </c>
      <c r="LP15" s="212" t="s">
        <v>7698</v>
      </c>
      <c r="LQ15" s="212" t="s">
        <v>7698</v>
      </c>
      <c r="LR15" s="216" t="s">
        <v>7698</v>
      </c>
      <c r="LS15" s="212" t="s">
        <v>7698</v>
      </c>
      <c r="LT15" s="212" t="s">
        <v>7698</v>
      </c>
      <c r="LU15" s="212" t="s">
        <v>7698</v>
      </c>
      <c r="LV15" s="216" t="s">
        <v>7698</v>
      </c>
      <c r="LW15" s="221" t="s">
        <v>7698</v>
      </c>
      <c r="LX15" s="221" t="s">
        <v>7698</v>
      </c>
      <c r="LY15" s="212" t="s">
        <v>7698</v>
      </c>
      <c r="LZ15" s="216" t="s">
        <v>7698</v>
      </c>
      <c r="MA15" s="223" t="s">
        <v>681</v>
      </c>
      <c r="MB15" s="212" t="s">
        <v>7698</v>
      </c>
      <c r="MC15" s="212" t="s">
        <v>7698</v>
      </c>
      <c r="MD15" s="212" t="s">
        <v>7698</v>
      </c>
      <c r="ME15" s="216" t="s">
        <v>7698</v>
      </c>
      <c r="MF15" s="212" t="s">
        <v>7698</v>
      </c>
      <c r="MG15" s="212" t="s">
        <v>7698</v>
      </c>
      <c r="MH15" s="212" t="s">
        <v>7698</v>
      </c>
      <c r="MI15" s="216" t="s">
        <v>7698</v>
      </c>
      <c r="MJ15" s="212" t="s">
        <v>7698</v>
      </c>
      <c r="MK15" s="212" t="s">
        <v>7698</v>
      </c>
      <c r="ML15" s="212" t="s">
        <v>7760</v>
      </c>
      <c r="MM15" s="216" t="s">
        <v>7760</v>
      </c>
      <c r="MN15" s="221" t="s">
        <v>7760</v>
      </c>
      <c r="MO15" s="212" t="s">
        <v>7760</v>
      </c>
      <c r="MP15" s="212" t="s">
        <v>7760</v>
      </c>
      <c r="MQ15" s="215" t="s">
        <v>7760</v>
      </c>
      <c r="MR15" s="212" t="s">
        <v>7760</v>
      </c>
      <c r="MS15" s="212" t="s">
        <v>7760</v>
      </c>
      <c r="MT15" s="221" t="s">
        <v>7698</v>
      </c>
      <c r="MU15" s="216" t="s">
        <v>7698</v>
      </c>
      <c r="MV15" s="212" t="s">
        <v>7698</v>
      </c>
      <c r="MW15" s="212" t="s">
        <v>7698</v>
      </c>
      <c r="MX15" s="221" t="s">
        <v>7698</v>
      </c>
      <c r="MY15" s="216" t="s">
        <v>7698</v>
      </c>
      <c r="MZ15" s="216" t="s">
        <v>7698</v>
      </c>
      <c r="NA15" s="212" t="s">
        <v>7761</v>
      </c>
      <c r="NB15" s="221" t="s">
        <v>7762</v>
      </c>
      <c r="NC15" s="212" t="s">
        <v>7763</v>
      </c>
      <c r="ND15" s="215" t="s">
        <v>7764</v>
      </c>
      <c r="NE15" s="221" t="s">
        <v>7765</v>
      </c>
      <c r="NF15" s="212" t="s">
        <v>7766</v>
      </c>
      <c r="NG15" s="221" t="s">
        <v>7767</v>
      </c>
      <c r="NH15" s="215" t="s">
        <v>7768</v>
      </c>
      <c r="NI15" s="221" t="s">
        <v>7768</v>
      </c>
      <c r="NJ15" s="212" t="s">
        <v>7769</v>
      </c>
      <c r="NK15" s="212" t="s">
        <v>7770</v>
      </c>
      <c r="NL15" s="216" t="s">
        <v>7771</v>
      </c>
      <c r="NM15" s="221" t="s">
        <v>7772</v>
      </c>
      <c r="NN15" s="226" t="s">
        <v>7773</v>
      </c>
      <c r="NO15" s="212" t="s">
        <v>7774</v>
      </c>
      <c r="NP15" s="215" t="s">
        <v>7775</v>
      </c>
      <c r="NQ15" s="221" t="s">
        <v>7776</v>
      </c>
      <c r="NR15" s="212" t="s">
        <v>7777</v>
      </c>
      <c r="NS15" s="221" t="s">
        <v>7778</v>
      </c>
      <c r="NT15" s="216" t="s">
        <v>7779</v>
      </c>
      <c r="NU15" s="221" t="s">
        <v>7780</v>
      </c>
      <c r="NV15" s="212" t="s">
        <v>7781</v>
      </c>
      <c r="NW15" s="212" t="s">
        <v>7782</v>
      </c>
      <c r="NX15" s="215" t="s">
        <v>7783</v>
      </c>
      <c r="NY15" s="212" t="s">
        <v>7703</v>
      </c>
      <c r="NZ15" s="212" t="s">
        <v>7703</v>
      </c>
      <c r="OA15" s="212" t="s">
        <v>7703</v>
      </c>
      <c r="OB15" s="215" t="s">
        <v>7784</v>
      </c>
      <c r="OC15" s="221" t="s">
        <v>7784</v>
      </c>
      <c r="OD15" s="212" t="s">
        <v>7784</v>
      </c>
      <c r="OE15" s="221" t="s">
        <v>7784</v>
      </c>
      <c r="OF15" s="216" t="s">
        <v>7698</v>
      </c>
      <c r="OG15" s="212" t="s">
        <v>7698</v>
      </c>
      <c r="OH15" s="212" t="s">
        <v>7698</v>
      </c>
      <c r="OI15" s="212" t="s">
        <v>7698</v>
      </c>
      <c r="OJ15" s="216" t="s">
        <v>7698</v>
      </c>
      <c r="OK15" s="212" t="s">
        <v>7698</v>
      </c>
      <c r="OL15" s="221" t="s">
        <v>7698</v>
      </c>
      <c r="OM15" s="212" t="s">
        <v>7698</v>
      </c>
      <c r="ON15" s="216" t="s">
        <v>1715</v>
      </c>
      <c r="OO15" s="221" t="s">
        <v>1715</v>
      </c>
      <c r="OP15" s="221" t="s">
        <v>1715</v>
      </c>
      <c r="OQ15" s="212" t="s">
        <v>1715</v>
      </c>
      <c r="OR15" s="216" t="s">
        <v>7698</v>
      </c>
      <c r="OS15" s="221" t="s">
        <v>7698</v>
      </c>
      <c r="OT15" s="215" t="s">
        <v>7698</v>
      </c>
      <c r="OU15" s="221" t="s">
        <v>7703</v>
      </c>
      <c r="OV15" s="221" t="s">
        <v>7703</v>
      </c>
      <c r="OW15" s="221" t="s">
        <v>7703</v>
      </c>
      <c r="OX15" s="215" t="s">
        <v>7785</v>
      </c>
      <c r="OY15" s="212" t="s">
        <v>7698</v>
      </c>
      <c r="OZ15" s="212" t="s">
        <v>7698</v>
      </c>
      <c r="PA15" s="212" t="s">
        <v>7698</v>
      </c>
      <c r="PB15" s="216" t="s">
        <v>7698</v>
      </c>
      <c r="PC15" s="221" t="s">
        <v>7698</v>
      </c>
      <c r="PD15" s="221" t="s">
        <v>7698</v>
      </c>
      <c r="PE15" s="221" t="s">
        <v>7698</v>
      </c>
      <c r="PF15" s="215" t="s">
        <v>7698</v>
      </c>
      <c r="PG15" s="212" t="s">
        <v>7698</v>
      </c>
      <c r="PH15" s="215" t="s">
        <v>7786</v>
      </c>
      <c r="PI15" s="212" t="s">
        <v>7698</v>
      </c>
      <c r="PJ15" s="212" t="s">
        <v>7698</v>
      </c>
      <c r="PK15" s="212" t="s">
        <v>7698</v>
      </c>
      <c r="PL15" s="216" t="s">
        <v>7698</v>
      </c>
      <c r="PM15" s="212" t="s">
        <v>7787</v>
      </c>
      <c r="PN15" s="212" t="s">
        <v>7698</v>
      </c>
      <c r="PO15" s="212" t="s">
        <v>7788</v>
      </c>
      <c r="PP15" s="216" t="s">
        <v>7789</v>
      </c>
      <c r="PQ15" s="212" t="s">
        <v>7698</v>
      </c>
      <c r="PR15" s="212" t="s">
        <v>7790</v>
      </c>
      <c r="PS15" s="212" t="s">
        <v>7791</v>
      </c>
      <c r="PT15" s="216" t="s">
        <v>7792</v>
      </c>
      <c r="PU15" s="212" t="s">
        <v>7698</v>
      </c>
      <c r="PV15" s="212" t="s">
        <v>7698</v>
      </c>
      <c r="PW15" s="212" t="s">
        <v>7698</v>
      </c>
      <c r="PX15" s="216" t="s">
        <v>7698</v>
      </c>
      <c r="PY15" s="212" t="s">
        <v>7698</v>
      </c>
      <c r="PZ15" s="221" t="s">
        <v>7698</v>
      </c>
      <c r="QA15" s="221" t="s">
        <v>7698</v>
      </c>
      <c r="QB15" s="216" t="s">
        <v>7793</v>
      </c>
      <c r="QC15" s="212" t="s">
        <v>7698</v>
      </c>
      <c r="QD15" s="212" t="s">
        <v>7698</v>
      </c>
      <c r="QE15" s="216" t="s">
        <v>7794</v>
      </c>
      <c r="QF15" s="212" t="s">
        <v>7795</v>
      </c>
      <c r="QG15" s="221" t="s">
        <v>7703</v>
      </c>
      <c r="QH15" s="212" t="s">
        <v>7703</v>
      </c>
      <c r="QI15" s="215" t="s">
        <v>7703</v>
      </c>
      <c r="QJ15" s="221" t="s">
        <v>7796</v>
      </c>
      <c r="QK15" s="215" t="s">
        <v>7796</v>
      </c>
    </row>
    <row r="16" spans="1:453" ht="177" customHeight="1" x14ac:dyDescent="0.45">
      <c r="A16" s="8" t="s">
        <v>682</v>
      </c>
      <c r="B16" s="212" t="s">
        <v>7797</v>
      </c>
      <c r="C16" s="212" t="s">
        <v>7798</v>
      </c>
      <c r="D16" s="212" t="s">
        <v>7799</v>
      </c>
      <c r="E16" s="213" t="s">
        <v>7800</v>
      </c>
      <c r="F16" s="212" t="s">
        <v>7801</v>
      </c>
      <c r="G16" s="212" t="s">
        <v>7802</v>
      </c>
      <c r="H16" s="214" t="s">
        <v>7802</v>
      </c>
      <c r="I16" s="215" t="s">
        <v>7803</v>
      </c>
      <c r="J16" s="212" t="s">
        <v>8340</v>
      </c>
      <c r="K16" s="212" t="s">
        <v>8341</v>
      </c>
      <c r="L16" s="214" t="s">
        <v>8342</v>
      </c>
      <c r="M16" s="216" t="s">
        <v>8343</v>
      </c>
      <c r="N16" s="212" t="s">
        <v>7804</v>
      </c>
      <c r="O16" s="212" t="s">
        <v>7805</v>
      </c>
      <c r="P16" s="214" t="s">
        <v>7806</v>
      </c>
      <c r="Q16" s="216" t="s">
        <v>7806</v>
      </c>
      <c r="R16" s="212" t="s">
        <v>7806</v>
      </c>
      <c r="S16" s="212" t="s">
        <v>7806</v>
      </c>
      <c r="T16" s="214" t="s">
        <v>7806</v>
      </c>
      <c r="U16" s="216" t="s">
        <v>7806</v>
      </c>
      <c r="V16" s="212" t="s">
        <v>7806</v>
      </c>
      <c r="W16" s="212" t="s">
        <v>7807</v>
      </c>
      <c r="X16" s="214" t="s">
        <v>7808</v>
      </c>
      <c r="Y16" s="216" t="s">
        <v>7809</v>
      </c>
      <c r="Z16" s="212" t="s">
        <v>7809</v>
      </c>
      <c r="AA16" s="212" t="s">
        <v>7809</v>
      </c>
      <c r="AB16" s="214" t="s">
        <v>7809</v>
      </c>
      <c r="AC16" s="216" t="s">
        <v>7810</v>
      </c>
      <c r="AD16" s="212" t="s">
        <v>7811</v>
      </c>
      <c r="AE16" s="212" t="s">
        <v>7812</v>
      </c>
      <c r="AF16" s="214" t="s">
        <v>7813</v>
      </c>
      <c r="AG16" s="216" t="s">
        <v>7814</v>
      </c>
      <c r="AH16" s="212" t="s">
        <v>7815</v>
      </c>
      <c r="AI16" s="212" t="s">
        <v>7815</v>
      </c>
      <c r="AJ16" s="214" t="s">
        <v>7816</v>
      </c>
      <c r="AK16" s="216" t="s">
        <v>7817</v>
      </c>
      <c r="AL16" s="212" t="s">
        <v>7818</v>
      </c>
      <c r="AM16" s="212" t="s">
        <v>7819</v>
      </c>
      <c r="AN16" s="214" t="s">
        <v>7820</v>
      </c>
      <c r="AO16" s="216" t="s">
        <v>7821</v>
      </c>
      <c r="AP16" s="212" t="s">
        <v>7820</v>
      </c>
      <c r="AQ16" s="212" t="s">
        <v>7822</v>
      </c>
      <c r="AR16" s="214" t="s">
        <v>7823</v>
      </c>
      <c r="AS16" s="216" t="s">
        <v>7824</v>
      </c>
      <c r="AT16" s="212" t="s">
        <v>7822</v>
      </c>
      <c r="AU16" s="212" t="s">
        <v>7825</v>
      </c>
      <c r="AV16" s="214" t="s">
        <v>7826</v>
      </c>
      <c r="AW16" s="216" t="s">
        <v>7827</v>
      </c>
      <c r="AX16" s="212" t="s">
        <v>7828</v>
      </c>
      <c r="AY16" s="218" t="s">
        <v>7829</v>
      </c>
      <c r="AZ16" s="214" t="s">
        <v>7830</v>
      </c>
      <c r="BA16" s="216" t="s">
        <v>7831</v>
      </c>
      <c r="BB16" s="212" t="s">
        <v>7832</v>
      </c>
      <c r="BC16" s="214" t="s">
        <v>7830</v>
      </c>
      <c r="BD16" s="220" t="s">
        <v>7804</v>
      </c>
      <c r="BE16" s="216" t="s">
        <v>7833</v>
      </c>
      <c r="BF16" s="212" t="s">
        <v>7834</v>
      </c>
      <c r="BG16" s="214" t="s">
        <v>7835</v>
      </c>
      <c r="BH16" s="220" t="s">
        <v>7836</v>
      </c>
      <c r="BI16" s="216" t="s">
        <v>7836</v>
      </c>
      <c r="BJ16" s="212" t="s">
        <v>7837</v>
      </c>
      <c r="BK16" s="214" t="s">
        <v>7838</v>
      </c>
      <c r="BL16" s="220" t="s">
        <v>7839</v>
      </c>
      <c r="BM16" s="216" t="s">
        <v>7840</v>
      </c>
      <c r="BN16" s="212" t="s">
        <v>7841</v>
      </c>
      <c r="BO16" s="214" t="s">
        <v>7842</v>
      </c>
      <c r="BP16" s="220" t="s">
        <v>7843</v>
      </c>
      <c r="BQ16" s="216" t="s">
        <v>7844</v>
      </c>
      <c r="BR16" s="212" t="s">
        <v>7845</v>
      </c>
      <c r="BS16" s="214" t="s">
        <v>7846</v>
      </c>
      <c r="BT16" s="220" t="s">
        <v>7847</v>
      </c>
      <c r="BU16" s="216" t="s">
        <v>7847</v>
      </c>
      <c r="BV16" s="212" t="s">
        <v>7848</v>
      </c>
      <c r="BW16" s="214" t="s">
        <v>7849</v>
      </c>
      <c r="BX16" s="220" t="s">
        <v>7850</v>
      </c>
      <c r="BY16" s="216" t="s">
        <v>7851</v>
      </c>
      <c r="BZ16" s="212" t="s">
        <v>7852</v>
      </c>
      <c r="CA16" s="214" t="s">
        <v>7853</v>
      </c>
      <c r="CB16" s="220" t="s">
        <v>7854</v>
      </c>
      <c r="CC16" s="216" t="s">
        <v>7855</v>
      </c>
      <c r="CD16" s="212" t="s">
        <v>7856</v>
      </c>
      <c r="CE16" s="227" t="s">
        <v>7857</v>
      </c>
      <c r="CF16" s="220" t="s">
        <v>7858</v>
      </c>
      <c r="CG16" s="216" t="s">
        <v>7858</v>
      </c>
      <c r="CH16" s="212" t="s">
        <v>7859</v>
      </c>
      <c r="CI16" s="214" t="s">
        <v>7860</v>
      </c>
      <c r="CJ16" s="220" t="s">
        <v>7861</v>
      </c>
      <c r="CK16" s="216" t="s">
        <v>7862</v>
      </c>
      <c r="CL16" s="212" t="s">
        <v>7863</v>
      </c>
      <c r="CM16" s="214" t="s">
        <v>7864</v>
      </c>
      <c r="CN16" s="220" t="s">
        <v>7865</v>
      </c>
      <c r="CO16" s="215" t="s">
        <v>7866</v>
      </c>
      <c r="CP16" s="221" t="s">
        <v>7867</v>
      </c>
      <c r="CQ16" s="214" t="s">
        <v>7868</v>
      </c>
      <c r="CR16" s="220" t="s">
        <v>7869</v>
      </c>
      <c r="CS16" s="216" t="s">
        <v>7870</v>
      </c>
      <c r="CT16" s="212" t="s">
        <v>7871</v>
      </c>
      <c r="CU16" s="221" t="s">
        <v>7872</v>
      </c>
      <c r="CV16" s="212" t="s">
        <v>7873</v>
      </c>
      <c r="CW16" s="213" t="s">
        <v>7874</v>
      </c>
      <c r="CX16" s="212" t="s">
        <v>7875</v>
      </c>
      <c r="CY16" s="212" t="s">
        <v>7876</v>
      </c>
      <c r="CZ16" s="212" t="s">
        <v>7877</v>
      </c>
      <c r="DA16" s="222" t="s">
        <v>7878</v>
      </c>
      <c r="DB16" s="212" t="s">
        <v>7879</v>
      </c>
      <c r="DC16" s="212" t="s">
        <v>7880</v>
      </c>
      <c r="DD16" s="212" t="s">
        <v>7881</v>
      </c>
      <c r="DE16" s="222" t="s">
        <v>7882</v>
      </c>
      <c r="DF16" s="212" t="s">
        <v>7883</v>
      </c>
      <c r="DG16" s="212" t="s">
        <v>7884</v>
      </c>
      <c r="DH16" s="212" t="s">
        <v>7885</v>
      </c>
      <c r="DI16" s="222" t="s">
        <v>7886</v>
      </c>
      <c r="DJ16" s="212" t="s">
        <v>7887</v>
      </c>
      <c r="DK16" s="212" t="s">
        <v>7888</v>
      </c>
      <c r="DL16" s="212" t="s">
        <v>7889</v>
      </c>
      <c r="DM16" s="222" t="s">
        <v>7890</v>
      </c>
      <c r="DN16" s="212" t="s">
        <v>7891</v>
      </c>
      <c r="DO16" s="212" t="s">
        <v>7892</v>
      </c>
      <c r="DP16" s="212" t="s">
        <v>7893</v>
      </c>
      <c r="DQ16" s="222" t="s">
        <v>7894</v>
      </c>
      <c r="DR16" s="212" t="s">
        <v>7895</v>
      </c>
      <c r="DS16" s="212" t="s">
        <v>7896</v>
      </c>
      <c r="DT16" s="212" t="s">
        <v>7897</v>
      </c>
      <c r="DU16" s="222" t="s">
        <v>7898</v>
      </c>
      <c r="DV16" s="221" t="s">
        <v>7899</v>
      </c>
      <c r="DW16" s="212" t="s">
        <v>7900</v>
      </c>
      <c r="DX16" s="212" t="s">
        <v>7901</v>
      </c>
      <c r="DY16" s="222" t="s">
        <v>7902</v>
      </c>
      <c r="DZ16" s="221" t="s">
        <v>7903</v>
      </c>
      <c r="EA16" s="212" t="s">
        <v>7904</v>
      </c>
      <c r="EB16" s="212" t="s">
        <v>7905</v>
      </c>
      <c r="EC16" s="222" t="s">
        <v>7906</v>
      </c>
      <c r="ED16" s="212" t="s">
        <v>7907</v>
      </c>
      <c r="EE16" s="221" t="s">
        <v>7908</v>
      </c>
      <c r="EF16" s="212" t="s">
        <v>7909</v>
      </c>
      <c r="EG16" s="222" t="s">
        <v>7881</v>
      </c>
      <c r="EH16" s="212" t="s">
        <v>7910</v>
      </c>
      <c r="EI16" s="212" t="s">
        <v>7911</v>
      </c>
      <c r="EJ16" s="212" t="s">
        <v>7912</v>
      </c>
      <c r="EK16" s="222" t="s">
        <v>7913</v>
      </c>
      <c r="EL16" s="212" t="s">
        <v>7914</v>
      </c>
      <c r="EM16" s="212" t="s">
        <v>7915</v>
      </c>
      <c r="EN16" s="212" t="s">
        <v>7916</v>
      </c>
      <c r="EO16" s="222" t="s">
        <v>7917</v>
      </c>
      <c r="EP16" s="212" t="s">
        <v>7918</v>
      </c>
      <c r="EQ16" s="212" t="s">
        <v>7919</v>
      </c>
      <c r="ER16" s="221" t="s">
        <v>7920</v>
      </c>
      <c r="ES16" s="223" t="s">
        <v>7921</v>
      </c>
      <c r="ET16" s="212" t="s">
        <v>7922</v>
      </c>
      <c r="EU16" s="212" t="s">
        <v>7922</v>
      </c>
      <c r="EV16" s="212" t="s">
        <v>7922</v>
      </c>
      <c r="EW16" s="222" t="s">
        <v>7923</v>
      </c>
      <c r="EX16" s="212" t="s">
        <v>7924</v>
      </c>
      <c r="EY16" s="212" t="s">
        <v>7925</v>
      </c>
      <c r="EZ16" s="221" t="s">
        <v>7926</v>
      </c>
      <c r="FA16" s="223" t="s">
        <v>7927</v>
      </c>
      <c r="FB16" s="216" t="s">
        <v>7928</v>
      </c>
      <c r="FC16" s="212" t="s">
        <v>7929</v>
      </c>
      <c r="FD16" s="212" t="s">
        <v>7929</v>
      </c>
      <c r="FE16" s="212" t="s">
        <v>7930</v>
      </c>
      <c r="FF16" s="222" t="s">
        <v>7931</v>
      </c>
      <c r="FG16" s="212" t="s">
        <v>7932</v>
      </c>
      <c r="FH16" s="212" t="s">
        <v>7933</v>
      </c>
      <c r="FI16" s="212" t="s">
        <v>7934</v>
      </c>
      <c r="FJ16" s="223" t="s">
        <v>7935</v>
      </c>
      <c r="FK16" s="212" t="s">
        <v>7936</v>
      </c>
      <c r="FL16" s="212" t="s">
        <v>7937</v>
      </c>
      <c r="FM16" s="212" t="s">
        <v>7938</v>
      </c>
      <c r="FN16" s="222" t="s">
        <v>7939</v>
      </c>
      <c r="FO16" s="212" t="s">
        <v>7940</v>
      </c>
      <c r="FP16" s="212" t="s">
        <v>7941</v>
      </c>
      <c r="FQ16" s="212" t="s">
        <v>7942</v>
      </c>
      <c r="FR16" s="222" t="s">
        <v>7943</v>
      </c>
      <c r="FS16" s="212" t="s">
        <v>7944</v>
      </c>
      <c r="FT16" s="221" t="s">
        <v>7945</v>
      </c>
      <c r="FU16" s="212" t="s">
        <v>7946</v>
      </c>
      <c r="FV16" s="223" t="s">
        <v>7947</v>
      </c>
      <c r="FW16" s="212" t="s">
        <v>7948</v>
      </c>
      <c r="FX16" s="212" t="s">
        <v>7949</v>
      </c>
      <c r="FY16" s="212" t="s">
        <v>7950</v>
      </c>
      <c r="FZ16" s="222" t="s">
        <v>7948</v>
      </c>
      <c r="GA16" s="221" t="s">
        <v>7951</v>
      </c>
      <c r="GB16" s="212" t="s">
        <v>7952</v>
      </c>
      <c r="GC16" s="212" t="s">
        <v>7953</v>
      </c>
      <c r="GD16" s="222" t="s">
        <v>7954</v>
      </c>
      <c r="GE16" s="212" t="s">
        <v>7955</v>
      </c>
      <c r="GF16" s="212" t="s">
        <v>7956</v>
      </c>
      <c r="GG16" s="212" t="s">
        <v>7957</v>
      </c>
      <c r="GH16" s="222" t="s">
        <v>7958</v>
      </c>
      <c r="GI16" s="212" t="s">
        <v>7959</v>
      </c>
      <c r="GJ16" s="212" t="s">
        <v>7960</v>
      </c>
      <c r="GK16" s="212" t="s">
        <v>7961</v>
      </c>
      <c r="GL16" s="222" t="s">
        <v>7962</v>
      </c>
      <c r="GM16" s="212" t="s">
        <v>7963</v>
      </c>
      <c r="GN16" s="212" t="s">
        <v>7964</v>
      </c>
      <c r="GO16" s="212" t="s">
        <v>7965</v>
      </c>
      <c r="GP16" s="222" t="s">
        <v>7966</v>
      </c>
      <c r="GQ16" s="221" t="s">
        <v>7967</v>
      </c>
      <c r="GR16" s="221" t="s">
        <v>7968</v>
      </c>
      <c r="GS16" s="221" t="s">
        <v>7969</v>
      </c>
      <c r="GT16" s="223" t="s">
        <v>7970</v>
      </c>
      <c r="GU16" s="216" t="s">
        <v>7971</v>
      </c>
      <c r="GV16" s="212" t="s">
        <v>7972</v>
      </c>
      <c r="GW16" s="212" t="s">
        <v>7973</v>
      </c>
      <c r="GX16" s="212" t="s">
        <v>7974</v>
      </c>
      <c r="GY16" s="222" t="s">
        <v>7975</v>
      </c>
      <c r="GZ16" s="212" t="s">
        <v>7976</v>
      </c>
      <c r="HA16" s="212" t="s">
        <v>7977</v>
      </c>
      <c r="HB16" s="212" t="s">
        <v>7978</v>
      </c>
      <c r="HC16" s="223" t="s">
        <v>7979</v>
      </c>
      <c r="HD16" s="212" t="s">
        <v>7980</v>
      </c>
      <c r="HE16" s="212" t="s">
        <v>7980</v>
      </c>
      <c r="HF16" s="212" t="s">
        <v>7981</v>
      </c>
      <c r="HG16" s="222" t="s">
        <v>7982</v>
      </c>
      <c r="HH16" s="221" t="s">
        <v>7983</v>
      </c>
      <c r="HI16" s="212" t="s">
        <v>7984</v>
      </c>
      <c r="HJ16" s="212" t="s">
        <v>7985</v>
      </c>
      <c r="HK16" s="222" t="s">
        <v>7986</v>
      </c>
      <c r="HL16" s="212" t="s">
        <v>7987</v>
      </c>
      <c r="HM16" s="212" t="s">
        <v>7988</v>
      </c>
      <c r="HN16" s="212" t="s">
        <v>7989</v>
      </c>
      <c r="HO16" s="222" t="s">
        <v>7990</v>
      </c>
      <c r="HP16" s="212" t="s">
        <v>7991</v>
      </c>
      <c r="HQ16" s="212" t="s">
        <v>7992</v>
      </c>
      <c r="HR16" s="212" t="s">
        <v>7993</v>
      </c>
      <c r="HS16" s="222" t="s">
        <v>7994</v>
      </c>
      <c r="HT16" s="212" t="s">
        <v>7995</v>
      </c>
      <c r="HU16" s="221" t="s">
        <v>7996</v>
      </c>
      <c r="HV16" s="212" t="s">
        <v>7997</v>
      </c>
      <c r="HW16" s="222" t="s">
        <v>7998</v>
      </c>
      <c r="HX16" s="212" t="s">
        <v>7999</v>
      </c>
      <c r="HY16" s="212" t="s">
        <v>8000</v>
      </c>
      <c r="HZ16" s="216" t="s">
        <v>8001</v>
      </c>
      <c r="IA16" s="212" t="s">
        <v>8002</v>
      </c>
      <c r="IB16" s="212" t="s">
        <v>8003</v>
      </c>
      <c r="IC16" s="212" t="s">
        <v>8004</v>
      </c>
      <c r="ID16" s="222" t="s">
        <v>8005</v>
      </c>
      <c r="IE16" s="212" t="s">
        <v>8006</v>
      </c>
      <c r="IF16" s="212" t="s">
        <v>8007</v>
      </c>
      <c r="IG16" s="212" t="s">
        <v>8008</v>
      </c>
      <c r="IH16" s="222" t="s">
        <v>8009</v>
      </c>
      <c r="II16" s="212" t="s">
        <v>8010</v>
      </c>
      <c r="IJ16" s="212" t="s">
        <v>8011</v>
      </c>
      <c r="IK16" s="221" t="s">
        <v>8012</v>
      </c>
      <c r="IL16" s="222" t="s">
        <v>8013</v>
      </c>
      <c r="IM16" s="212" t="s">
        <v>8014</v>
      </c>
      <c r="IN16" s="221" t="s">
        <v>8015</v>
      </c>
      <c r="IO16" s="221" t="s">
        <v>8016</v>
      </c>
      <c r="IP16" s="222" t="s">
        <v>8017</v>
      </c>
      <c r="IQ16" s="221" t="s">
        <v>8018</v>
      </c>
      <c r="IR16" s="212" t="s">
        <v>8019</v>
      </c>
      <c r="IS16" s="212" t="s">
        <v>8020</v>
      </c>
      <c r="IT16" s="222" t="s">
        <v>8021</v>
      </c>
      <c r="IU16" s="212" t="s">
        <v>8022</v>
      </c>
      <c r="IV16" s="212" t="s">
        <v>8023</v>
      </c>
      <c r="IW16" s="212" t="s">
        <v>8009</v>
      </c>
      <c r="IX16" s="222" t="s">
        <v>8024</v>
      </c>
      <c r="IY16" s="212" t="s">
        <v>8025</v>
      </c>
      <c r="IZ16" s="212" t="s">
        <v>8026</v>
      </c>
      <c r="JA16" s="221" t="s">
        <v>8027</v>
      </c>
      <c r="JB16" s="222" t="s">
        <v>8028</v>
      </c>
      <c r="JC16" s="212" t="s">
        <v>8029</v>
      </c>
      <c r="JD16" s="221" t="s">
        <v>8030</v>
      </c>
      <c r="JE16" s="212" t="s">
        <v>8031</v>
      </c>
      <c r="JF16" s="222" t="s">
        <v>8032</v>
      </c>
      <c r="JG16" s="212" t="s">
        <v>8033</v>
      </c>
      <c r="JH16" s="212" t="s">
        <v>8034</v>
      </c>
      <c r="JI16" s="212" t="s">
        <v>8035</v>
      </c>
      <c r="JJ16" s="216" t="s">
        <v>8036</v>
      </c>
      <c r="JK16" s="212" t="s">
        <v>8037</v>
      </c>
      <c r="JL16" s="212" t="s">
        <v>8038</v>
      </c>
      <c r="JM16" s="212" t="s">
        <v>8039</v>
      </c>
      <c r="JN16" s="215" t="s">
        <v>8040</v>
      </c>
      <c r="JO16" s="221" t="s">
        <v>8041</v>
      </c>
      <c r="JP16" s="212" t="s">
        <v>8042</v>
      </c>
      <c r="JQ16" s="221" t="s">
        <v>8018</v>
      </c>
      <c r="JR16" s="215" t="s">
        <v>8043</v>
      </c>
      <c r="JS16" s="215" t="s">
        <v>8044</v>
      </c>
      <c r="JT16" s="212" t="s">
        <v>8045</v>
      </c>
      <c r="JU16" s="212" t="s">
        <v>8046</v>
      </c>
      <c r="JV16" s="222" t="s">
        <v>8047</v>
      </c>
      <c r="JW16" s="212" t="s">
        <v>8047</v>
      </c>
      <c r="JX16" s="212" t="s">
        <v>8048</v>
      </c>
      <c r="JY16" s="212" t="s">
        <v>8049</v>
      </c>
      <c r="JZ16" s="222" t="s">
        <v>8050</v>
      </c>
      <c r="KA16" s="212" t="s">
        <v>8050</v>
      </c>
      <c r="KB16" s="212" t="s">
        <v>8051</v>
      </c>
      <c r="KC16" s="212" t="s">
        <v>8052</v>
      </c>
      <c r="KD16" s="223" t="s">
        <v>8053</v>
      </c>
      <c r="KE16" s="212" t="s">
        <v>8054</v>
      </c>
      <c r="KF16" s="212" t="s">
        <v>8055</v>
      </c>
      <c r="KG16" s="212" t="s">
        <v>8056</v>
      </c>
      <c r="KH16" s="222" t="s">
        <v>8057</v>
      </c>
      <c r="KI16" s="212" t="s">
        <v>8058</v>
      </c>
      <c r="KJ16" s="212" t="s">
        <v>8058</v>
      </c>
      <c r="KK16" s="212" t="s">
        <v>8058</v>
      </c>
      <c r="KL16" s="222" t="s">
        <v>8058</v>
      </c>
      <c r="KM16" s="212" t="s">
        <v>8059</v>
      </c>
      <c r="KN16" s="212" t="s">
        <v>8060</v>
      </c>
      <c r="KO16" s="212" t="s">
        <v>8061</v>
      </c>
      <c r="KP16" s="222" t="s">
        <v>8062</v>
      </c>
      <c r="KQ16" s="212" t="s">
        <v>8063</v>
      </c>
      <c r="KR16" s="221" t="s">
        <v>8064</v>
      </c>
      <c r="KS16" s="212" t="s">
        <v>8065</v>
      </c>
      <c r="KT16" s="222" t="s">
        <v>8066</v>
      </c>
      <c r="KU16" s="212" t="s">
        <v>8067</v>
      </c>
      <c r="KV16" s="212" t="s">
        <v>8067</v>
      </c>
      <c r="KW16" s="212" t="s">
        <v>8067</v>
      </c>
      <c r="KX16" s="222" t="s">
        <v>8068</v>
      </c>
      <c r="KY16" s="221" t="s">
        <v>8069</v>
      </c>
      <c r="KZ16" s="212" t="s">
        <v>8070</v>
      </c>
      <c r="LA16" s="212" t="s">
        <v>8071</v>
      </c>
      <c r="LB16" s="223" t="s">
        <v>8072</v>
      </c>
      <c r="LC16" s="212" t="s">
        <v>8073</v>
      </c>
      <c r="LD16" s="212" t="s">
        <v>8074</v>
      </c>
      <c r="LE16" s="212" t="s">
        <v>8075</v>
      </c>
      <c r="LF16" s="222" t="s">
        <v>8076</v>
      </c>
      <c r="LG16" s="212" t="s">
        <v>8077</v>
      </c>
      <c r="LH16" s="212" t="s">
        <v>8078</v>
      </c>
      <c r="LI16" s="212" t="s">
        <v>8079</v>
      </c>
      <c r="LJ16" s="222" t="s">
        <v>8079</v>
      </c>
      <c r="LK16" s="212" t="s">
        <v>8079</v>
      </c>
      <c r="LL16" s="212" t="s">
        <v>8080</v>
      </c>
      <c r="LM16" s="212" t="s">
        <v>8081</v>
      </c>
      <c r="LN16" s="222" t="s">
        <v>8082</v>
      </c>
      <c r="LO16" s="212" t="s">
        <v>8083</v>
      </c>
      <c r="LP16" s="212" t="s">
        <v>8084</v>
      </c>
      <c r="LQ16" s="212" t="s">
        <v>8085</v>
      </c>
      <c r="LR16" s="222" t="s">
        <v>8086</v>
      </c>
      <c r="LS16" s="212" t="s">
        <v>8087</v>
      </c>
      <c r="LT16" s="212" t="s">
        <v>8088</v>
      </c>
      <c r="LU16" s="212" t="s">
        <v>8089</v>
      </c>
      <c r="LV16" s="222" t="s">
        <v>8090</v>
      </c>
      <c r="LW16" s="221" t="s">
        <v>8091</v>
      </c>
      <c r="LX16" s="221" t="s">
        <v>8092</v>
      </c>
      <c r="LY16" s="212" t="s">
        <v>8093</v>
      </c>
      <c r="LZ16" s="222" t="s">
        <v>8094</v>
      </c>
      <c r="MA16" s="223" t="s">
        <v>8095</v>
      </c>
      <c r="MB16" s="212" t="s">
        <v>8096</v>
      </c>
      <c r="MC16" s="212" t="s">
        <v>8097</v>
      </c>
      <c r="MD16" s="212" t="s">
        <v>8098</v>
      </c>
      <c r="ME16" s="222" t="s">
        <v>8099</v>
      </c>
      <c r="MF16" s="212" t="s">
        <v>8100</v>
      </c>
      <c r="MG16" s="212" t="s">
        <v>8101</v>
      </c>
      <c r="MH16" s="212" t="s">
        <v>8102</v>
      </c>
      <c r="MI16" s="222" t="s">
        <v>8103</v>
      </c>
      <c r="MJ16" s="212" t="s">
        <v>8104</v>
      </c>
      <c r="MK16" s="212" t="s">
        <v>8105</v>
      </c>
      <c r="ML16" s="212" t="s">
        <v>8106</v>
      </c>
      <c r="MM16" s="222" t="s">
        <v>8106</v>
      </c>
      <c r="MN16" s="221" t="s">
        <v>8107</v>
      </c>
      <c r="MO16" s="212" t="s">
        <v>8108</v>
      </c>
      <c r="MP16" s="212" t="s">
        <v>8109</v>
      </c>
      <c r="MQ16" s="223" t="s">
        <v>8110</v>
      </c>
      <c r="MR16" s="212" t="s">
        <v>8111</v>
      </c>
      <c r="MS16" s="212" t="s">
        <v>8112</v>
      </c>
      <c r="MT16" s="221" t="s">
        <v>8113</v>
      </c>
      <c r="MU16" s="222" t="s">
        <v>8114</v>
      </c>
      <c r="MV16" s="212" t="s">
        <v>8115</v>
      </c>
      <c r="MW16" s="212" t="s">
        <v>8116</v>
      </c>
      <c r="MX16" s="221" t="s">
        <v>8117</v>
      </c>
      <c r="MY16" s="222" t="s">
        <v>8118</v>
      </c>
      <c r="MZ16" s="216" t="s">
        <v>8119</v>
      </c>
      <c r="NA16" s="212" t="s">
        <v>8120</v>
      </c>
      <c r="NB16" s="221" t="s">
        <v>8121</v>
      </c>
      <c r="NC16" s="212" t="s">
        <v>8122</v>
      </c>
      <c r="ND16" s="223" t="s">
        <v>8123</v>
      </c>
      <c r="NE16" s="221" t="s">
        <v>8124</v>
      </c>
      <c r="NF16" s="212" t="s">
        <v>8125</v>
      </c>
      <c r="NG16" s="221" t="s">
        <v>8126</v>
      </c>
      <c r="NH16" s="223" t="s">
        <v>8124</v>
      </c>
      <c r="NI16" s="221" t="s">
        <v>8124</v>
      </c>
      <c r="NJ16" s="212" t="s">
        <v>8127</v>
      </c>
      <c r="NK16" s="212" t="s">
        <v>8128</v>
      </c>
      <c r="NL16" s="222" t="s">
        <v>8128</v>
      </c>
      <c r="NM16" s="221" t="s">
        <v>8129</v>
      </c>
      <c r="NN16" s="221" t="s">
        <v>8129</v>
      </c>
      <c r="NO16" s="212" t="s">
        <v>8130</v>
      </c>
      <c r="NP16" s="223" t="s">
        <v>8131</v>
      </c>
      <c r="NQ16" s="221" t="s">
        <v>8132</v>
      </c>
      <c r="NR16" s="212" t="s">
        <v>8133</v>
      </c>
      <c r="NS16" s="221" t="s">
        <v>8134</v>
      </c>
      <c r="NT16" s="222" t="s">
        <v>8135</v>
      </c>
      <c r="NU16" s="221" t="s">
        <v>8136</v>
      </c>
      <c r="NV16" s="212" t="s">
        <v>8137</v>
      </c>
      <c r="NW16" s="212" t="s">
        <v>8138</v>
      </c>
      <c r="NX16" s="223" t="s">
        <v>8139</v>
      </c>
      <c r="NY16" s="212" t="s">
        <v>8140</v>
      </c>
      <c r="NZ16" s="212" t="s">
        <v>8140</v>
      </c>
      <c r="OA16" s="212" t="s">
        <v>8141</v>
      </c>
      <c r="OB16" s="223" t="s">
        <v>8142</v>
      </c>
      <c r="OC16" s="221" t="s">
        <v>8143</v>
      </c>
      <c r="OD16" s="212" t="s">
        <v>8144</v>
      </c>
      <c r="OE16" s="221" t="s">
        <v>8145</v>
      </c>
      <c r="OF16" s="222" t="s">
        <v>8146</v>
      </c>
      <c r="OG16" s="212" t="s">
        <v>8147</v>
      </c>
      <c r="OH16" s="212" t="s">
        <v>8148</v>
      </c>
      <c r="OI16" s="212" t="s">
        <v>8149</v>
      </c>
      <c r="OJ16" s="222" t="s">
        <v>8150</v>
      </c>
      <c r="OK16" s="212" t="s">
        <v>8151</v>
      </c>
      <c r="OL16" s="221" t="s">
        <v>8152</v>
      </c>
      <c r="OM16" s="212" t="s">
        <v>8153</v>
      </c>
      <c r="ON16" s="222" t="s">
        <v>8154</v>
      </c>
      <c r="OO16" s="221" t="s">
        <v>8155</v>
      </c>
      <c r="OP16" s="221" t="s">
        <v>8156</v>
      </c>
      <c r="OQ16" s="212" t="s">
        <v>8157</v>
      </c>
      <c r="OR16" s="222" t="s">
        <v>8158</v>
      </c>
      <c r="OS16" s="221" t="s">
        <v>8159</v>
      </c>
      <c r="OT16" s="215" t="s">
        <v>8160</v>
      </c>
      <c r="OU16" s="221" t="s">
        <v>8161</v>
      </c>
      <c r="OV16" s="221" t="s">
        <v>8162</v>
      </c>
      <c r="OW16" s="221" t="s">
        <v>8162</v>
      </c>
      <c r="OX16" s="223" t="s">
        <v>8163</v>
      </c>
      <c r="OY16" s="212" t="s">
        <v>8164</v>
      </c>
      <c r="OZ16" s="212" t="s">
        <v>8165</v>
      </c>
      <c r="PA16" s="212" t="s">
        <v>8166</v>
      </c>
      <c r="PB16" s="222" t="s">
        <v>8167</v>
      </c>
      <c r="PC16" s="221" t="s">
        <v>8168</v>
      </c>
      <c r="PD16" s="221" t="s">
        <v>8169</v>
      </c>
      <c r="PE16" s="221" t="s">
        <v>8170</v>
      </c>
      <c r="PF16" s="223" t="s">
        <v>8171</v>
      </c>
      <c r="PG16" s="212" t="s">
        <v>8172</v>
      </c>
      <c r="PH16" s="215" t="s">
        <v>8173</v>
      </c>
      <c r="PI16" s="212" t="s">
        <v>8174</v>
      </c>
      <c r="PJ16" s="212" t="s">
        <v>8175</v>
      </c>
      <c r="PK16" s="212" t="s">
        <v>8174</v>
      </c>
      <c r="PL16" s="222" t="s">
        <v>8175</v>
      </c>
      <c r="PM16" s="212" t="s">
        <v>8176</v>
      </c>
      <c r="PN16" s="212" t="s">
        <v>8177</v>
      </c>
      <c r="PO16" s="212" t="s">
        <v>8178</v>
      </c>
      <c r="PP16" s="222" t="s">
        <v>8179</v>
      </c>
      <c r="PQ16" s="212" t="s">
        <v>8180</v>
      </c>
      <c r="PR16" s="212" t="s">
        <v>8181</v>
      </c>
      <c r="PS16" s="212" t="s">
        <v>8182</v>
      </c>
      <c r="PT16" s="222" t="s">
        <v>8183</v>
      </c>
      <c r="PU16" s="212" t="s">
        <v>8184</v>
      </c>
      <c r="PV16" s="212" t="s">
        <v>8185</v>
      </c>
      <c r="PW16" s="212" t="s">
        <v>8186</v>
      </c>
      <c r="PX16" s="222" t="s">
        <v>8187</v>
      </c>
      <c r="PY16" s="212" t="s">
        <v>8188</v>
      </c>
      <c r="PZ16" s="221" t="s">
        <v>8189</v>
      </c>
      <c r="QA16" s="221" t="s">
        <v>8190</v>
      </c>
      <c r="QB16" s="222" t="s">
        <v>8191</v>
      </c>
      <c r="QC16" s="212" t="s">
        <v>8192</v>
      </c>
      <c r="QD16" s="212" t="s">
        <v>8193</v>
      </c>
      <c r="QE16" s="222" t="s">
        <v>8194</v>
      </c>
      <c r="QF16" s="212" t="s">
        <v>8195</v>
      </c>
      <c r="QG16" s="221" t="s">
        <v>8196</v>
      </c>
      <c r="QH16" s="212" t="s">
        <v>8197</v>
      </c>
      <c r="QI16" s="223" t="s">
        <v>8198</v>
      </c>
      <c r="QJ16" s="221" t="s">
        <v>8199</v>
      </c>
      <c r="QK16" s="215" t="s">
        <v>8200</v>
      </c>
    </row>
    <row r="17" spans="1:453" ht="177" customHeight="1" thickBot="1" x14ac:dyDescent="0.3">
      <c r="A17" s="16" t="s">
        <v>683</v>
      </c>
      <c r="B17" s="17"/>
      <c r="C17" s="17"/>
      <c r="D17" s="17"/>
      <c r="E17" s="18"/>
      <c r="F17" s="19"/>
      <c r="G17" s="19"/>
      <c r="H17" s="19"/>
      <c r="I17" s="20"/>
      <c r="J17" s="249"/>
      <c r="K17" s="249"/>
      <c r="L17" s="250"/>
      <c r="M17" s="251"/>
      <c r="N17" s="19" t="s">
        <v>1716</v>
      </c>
      <c r="O17" s="19" t="s">
        <v>1717</v>
      </c>
      <c r="P17" s="19"/>
      <c r="Q17" s="20"/>
      <c r="R17" s="19"/>
      <c r="S17" s="17"/>
      <c r="T17" s="19"/>
      <c r="U17" s="21"/>
      <c r="V17" s="19"/>
      <c r="W17" s="19"/>
      <c r="X17" s="19"/>
      <c r="Y17" s="20"/>
      <c r="Z17" s="19"/>
      <c r="AA17" s="19"/>
      <c r="AB17" s="19"/>
      <c r="AC17" s="20"/>
      <c r="AD17" s="19"/>
      <c r="AE17" s="19"/>
      <c r="AF17" s="19"/>
      <c r="AG17" s="20"/>
      <c r="AH17" s="19"/>
      <c r="AI17" s="19" t="s">
        <v>1718</v>
      </c>
      <c r="AJ17" s="19"/>
      <c r="AK17" s="20"/>
      <c r="AL17" s="19" t="s">
        <v>1719</v>
      </c>
      <c r="AM17" s="19" t="s">
        <v>1720</v>
      </c>
      <c r="AN17" s="19" t="s">
        <v>1717</v>
      </c>
      <c r="AO17" s="22" t="s">
        <v>677</v>
      </c>
      <c r="AP17" s="19" t="s">
        <v>1721</v>
      </c>
      <c r="AQ17" s="23" t="s">
        <v>677</v>
      </c>
      <c r="AR17" s="19" t="s">
        <v>1718</v>
      </c>
      <c r="AS17" s="20" t="s">
        <v>1722</v>
      </c>
      <c r="AT17" s="19" t="s">
        <v>1723</v>
      </c>
      <c r="AU17" s="19" t="s">
        <v>1718</v>
      </c>
      <c r="AV17" s="19"/>
      <c r="AW17" s="20" t="s">
        <v>1719</v>
      </c>
      <c r="AX17" s="19" t="s">
        <v>1724</v>
      </c>
      <c r="AY17" s="19"/>
      <c r="AZ17" s="19"/>
      <c r="BA17" s="20" t="s">
        <v>1725</v>
      </c>
      <c r="BB17" s="19"/>
      <c r="BC17" s="19" t="s">
        <v>1726</v>
      </c>
      <c r="BD17" s="23" t="s">
        <v>677</v>
      </c>
      <c r="BE17" s="22" t="s">
        <v>677</v>
      </c>
      <c r="BF17" s="17" t="s">
        <v>1726</v>
      </c>
      <c r="BG17" s="24" t="s">
        <v>677</v>
      </c>
      <c r="BH17" s="24" t="s">
        <v>677</v>
      </c>
      <c r="BI17" s="18"/>
      <c r="BJ17" s="19" t="s">
        <v>1718</v>
      </c>
      <c r="BK17" s="19"/>
      <c r="BL17" s="19"/>
      <c r="BM17" s="20"/>
      <c r="BN17" s="19"/>
      <c r="BO17" s="19" t="s">
        <v>1727</v>
      </c>
      <c r="BP17" s="19"/>
      <c r="BQ17" s="20"/>
      <c r="BR17" s="19" t="s">
        <v>1728</v>
      </c>
      <c r="BS17" s="19" t="s">
        <v>1729</v>
      </c>
      <c r="BT17" s="19"/>
      <c r="BU17" s="20"/>
      <c r="BV17" s="19"/>
      <c r="BW17" s="19"/>
      <c r="BX17" s="19"/>
      <c r="BY17" s="20"/>
      <c r="BZ17" s="19"/>
      <c r="CA17" s="19"/>
      <c r="CB17" s="19"/>
      <c r="CC17" s="20"/>
      <c r="CD17" s="19" t="s">
        <v>1730</v>
      </c>
      <c r="CE17" s="19" t="s">
        <v>1731</v>
      </c>
      <c r="CF17" s="19"/>
      <c r="CG17" s="20"/>
      <c r="CH17" s="19"/>
      <c r="CI17" s="19" t="s">
        <v>1732</v>
      </c>
      <c r="CJ17" s="19"/>
      <c r="CK17" s="20"/>
      <c r="CL17" s="17"/>
      <c r="CM17" s="17"/>
      <c r="CN17" s="17"/>
      <c r="CO17" s="18"/>
      <c r="CP17" s="19"/>
      <c r="CQ17" s="19"/>
      <c r="CR17" s="19"/>
      <c r="CS17" s="20"/>
      <c r="CT17" s="17"/>
      <c r="CU17" s="17"/>
      <c r="CV17" s="17"/>
      <c r="CW17" s="18"/>
      <c r="CX17" s="19" t="s">
        <v>1733</v>
      </c>
      <c r="CY17" s="19"/>
      <c r="CZ17" s="19"/>
      <c r="DA17" s="20"/>
      <c r="DB17" s="19"/>
      <c r="DC17" s="19"/>
      <c r="DD17" s="19" t="s">
        <v>1721</v>
      </c>
      <c r="DE17" s="20"/>
      <c r="DF17" s="19"/>
      <c r="DG17" s="19"/>
      <c r="DH17" s="19"/>
      <c r="DI17" s="20"/>
      <c r="DJ17" s="19" t="s">
        <v>1734</v>
      </c>
      <c r="DK17" s="19"/>
      <c r="DL17" s="19"/>
      <c r="DM17" s="20"/>
      <c r="DN17" s="19"/>
      <c r="DO17" s="19"/>
      <c r="DP17" s="19" t="s">
        <v>1732</v>
      </c>
      <c r="DQ17" s="20"/>
      <c r="DR17" s="19" t="s">
        <v>1717</v>
      </c>
      <c r="DS17" s="19"/>
      <c r="DT17" s="19" t="s">
        <v>1735</v>
      </c>
      <c r="DU17" s="20"/>
      <c r="DV17" s="19"/>
      <c r="DW17" s="19"/>
      <c r="DX17" s="19"/>
      <c r="DY17" s="20" t="s">
        <v>1736</v>
      </c>
      <c r="DZ17" s="19" t="s">
        <v>1718</v>
      </c>
      <c r="EA17" s="19" t="s">
        <v>1736</v>
      </c>
      <c r="EB17" s="19"/>
      <c r="EC17" s="20"/>
      <c r="ED17" s="19"/>
      <c r="EE17" s="19"/>
      <c r="EF17" s="19"/>
      <c r="EG17" s="20"/>
      <c r="EH17" s="19"/>
      <c r="EI17" s="19"/>
      <c r="EJ17" s="19" t="s">
        <v>1737</v>
      </c>
      <c r="EK17" s="20"/>
      <c r="EL17" s="19"/>
      <c r="EM17" s="19"/>
      <c r="EN17" s="19"/>
      <c r="EO17" s="20"/>
      <c r="EP17" s="19"/>
      <c r="EQ17" s="19"/>
      <c r="ER17" s="19"/>
      <c r="ES17" s="20"/>
      <c r="ET17" s="19"/>
      <c r="EU17" s="19"/>
      <c r="EV17" s="19"/>
      <c r="EW17" s="20"/>
      <c r="EX17" s="19" t="s">
        <v>1738</v>
      </c>
      <c r="EY17" s="19"/>
      <c r="EZ17" s="19"/>
      <c r="FA17" s="20"/>
      <c r="FB17" s="19"/>
      <c r="FC17" s="19" t="s">
        <v>1739</v>
      </c>
      <c r="FD17" s="19"/>
      <c r="FE17" s="20"/>
      <c r="FF17" s="19"/>
      <c r="FG17" s="19"/>
      <c r="FH17" s="19"/>
      <c r="FI17" s="20"/>
      <c r="FJ17" s="19"/>
      <c r="FK17" s="19" t="s">
        <v>1740</v>
      </c>
      <c r="FL17" s="23" t="s">
        <v>677</v>
      </c>
      <c r="FM17" s="22" t="s">
        <v>677</v>
      </c>
      <c r="FN17" s="19"/>
      <c r="FO17" s="19" t="s">
        <v>1741</v>
      </c>
      <c r="FP17" s="19"/>
      <c r="FQ17" s="20"/>
      <c r="FR17" s="19"/>
      <c r="FS17" s="19"/>
      <c r="FT17" s="19"/>
      <c r="FU17" s="20"/>
      <c r="FV17" s="19" t="s">
        <v>1742</v>
      </c>
      <c r="FW17" s="23" t="s">
        <v>677</v>
      </c>
      <c r="FX17" s="19"/>
      <c r="FY17" s="20" t="s">
        <v>1743</v>
      </c>
      <c r="FZ17" s="19"/>
      <c r="GA17" s="19" t="s">
        <v>1744</v>
      </c>
      <c r="GB17" s="25"/>
      <c r="GC17" s="18"/>
      <c r="GD17" s="19"/>
      <c r="GE17" s="19"/>
      <c r="GF17" s="19" t="s">
        <v>1745</v>
      </c>
      <c r="GG17" s="22" t="s">
        <v>677</v>
      </c>
      <c r="GH17" s="19"/>
      <c r="GI17" s="19"/>
      <c r="GJ17" s="19"/>
      <c r="GK17" s="20" t="s">
        <v>1719</v>
      </c>
      <c r="GL17" s="19" t="s">
        <v>1738</v>
      </c>
      <c r="GM17" s="19"/>
      <c r="GN17" s="19"/>
      <c r="GO17" s="20" t="s">
        <v>1746</v>
      </c>
      <c r="GP17" s="25"/>
      <c r="GQ17" s="19"/>
      <c r="GR17" s="19"/>
      <c r="GS17" s="20"/>
      <c r="GT17" s="19"/>
      <c r="GU17" s="19"/>
      <c r="GV17" s="19"/>
      <c r="GW17" s="20"/>
      <c r="GX17" s="19"/>
      <c r="GY17" s="19"/>
      <c r="GZ17" s="19"/>
      <c r="HA17" s="20"/>
      <c r="HB17" s="19"/>
      <c r="HC17" s="19"/>
      <c r="HD17" s="19" t="s">
        <v>1717</v>
      </c>
      <c r="HE17" s="20"/>
      <c r="HF17" s="19" t="s">
        <v>1747</v>
      </c>
      <c r="HG17" s="19"/>
      <c r="HH17" s="19"/>
      <c r="HI17" s="20"/>
      <c r="HJ17" s="19"/>
      <c r="HK17" s="19"/>
      <c r="HL17" s="19" t="s">
        <v>1748</v>
      </c>
      <c r="HM17" s="20"/>
      <c r="HN17" s="19"/>
      <c r="HO17" s="19"/>
      <c r="HP17" s="19"/>
      <c r="HQ17" s="20" t="s">
        <v>1749</v>
      </c>
      <c r="HR17" s="19"/>
      <c r="HS17" s="19"/>
      <c r="HT17" s="19"/>
      <c r="HU17" s="20"/>
      <c r="HV17" s="19" t="s">
        <v>1719</v>
      </c>
      <c r="HW17" s="19"/>
      <c r="HX17" s="19" t="s">
        <v>1746</v>
      </c>
      <c r="HY17" s="19"/>
      <c r="HZ17" s="19"/>
      <c r="IA17" s="19" t="s">
        <v>1746</v>
      </c>
      <c r="IB17" s="20"/>
      <c r="IC17" s="19"/>
      <c r="ID17" s="19"/>
      <c r="IE17" s="19"/>
      <c r="IF17" s="20"/>
      <c r="IG17" s="19" t="s">
        <v>1738</v>
      </c>
      <c r="IH17" s="19"/>
      <c r="II17" s="19"/>
      <c r="IJ17" s="20"/>
      <c r="IK17" s="19"/>
      <c r="IL17" s="19"/>
      <c r="IM17" s="19"/>
      <c r="IN17" s="20"/>
      <c r="IO17" s="19"/>
      <c r="IP17" s="19"/>
      <c r="IQ17" s="19"/>
      <c r="IR17" s="20"/>
      <c r="IS17" s="19"/>
      <c r="IT17" s="19"/>
      <c r="IU17" s="19"/>
      <c r="IV17" s="20"/>
      <c r="IW17" s="19"/>
      <c r="IX17" s="19"/>
      <c r="IY17" s="19"/>
      <c r="IZ17" s="20"/>
      <c r="JA17" s="19"/>
      <c r="JB17" s="19"/>
      <c r="JC17" s="19"/>
      <c r="JD17" s="20"/>
      <c r="JE17" s="19"/>
      <c r="JF17" s="19"/>
      <c r="JG17" s="19"/>
      <c r="JH17" s="20"/>
      <c r="JI17" s="19"/>
      <c r="JJ17" s="19"/>
      <c r="JK17" s="19"/>
      <c r="JL17" s="20"/>
      <c r="JM17" s="19"/>
      <c r="JN17" s="19"/>
      <c r="JO17" s="19"/>
      <c r="JP17" s="20"/>
      <c r="JQ17" s="19"/>
      <c r="JR17" s="19" t="s">
        <v>1750</v>
      </c>
      <c r="JS17" s="19"/>
      <c r="JT17" s="20"/>
      <c r="JU17" s="19"/>
      <c r="JV17" s="19"/>
      <c r="JW17" s="20"/>
      <c r="JX17" s="19"/>
      <c r="JY17" s="19"/>
      <c r="JZ17" s="19"/>
      <c r="KA17" s="20"/>
      <c r="KB17" s="19"/>
      <c r="KC17" s="19"/>
      <c r="KD17" s="19"/>
      <c r="KE17" s="20"/>
      <c r="KF17" s="19"/>
      <c r="KG17" s="19"/>
      <c r="KH17" s="19"/>
      <c r="KI17" s="20"/>
      <c r="KJ17" s="17"/>
      <c r="KK17" s="19"/>
      <c r="KL17" s="25"/>
      <c r="KM17" s="20"/>
      <c r="KN17" s="19"/>
      <c r="KO17" s="19"/>
      <c r="KP17" s="19"/>
      <c r="KQ17" s="20"/>
      <c r="KR17" s="19"/>
      <c r="KS17" s="19"/>
      <c r="KT17" s="19"/>
      <c r="KU17" s="20"/>
      <c r="KV17" s="19"/>
      <c r="KW17" s="19"/>
      <c r="KX17" s="19"/>
      <c r="KY17" s="20" t="s">
        <v>1751</v>
      </c>
      <c r="KZ17" s="19"/>
      <c r="LA17" s="25"/>
      <c r="LB17" s="25"/>
      <c r="LC17" s="18"/>
      <c r="LD17" s="19"/>
      <c r="LE17" s="19"/>
      <c r="LF17" s="19"/>
      <c r="LG17" s="20" t="s">
        <v>1752</v>
      </c>
      <c r="LH17" s="19" t="s">
        <v>1753</v>
      </c>
      <c r="LI17" s="19" t="s">
        <v>1754</v>
      </c>
      <c r="LJ17" s="19"/>
      <c r="LK17" s="20" t="s">
        <v>1755</v>
      </c>
      <c r="LL17" s="19"/>
      <c r="LM17" s="19"/>
      <c r="LN17" s="19"/>
      <c r="LO17" s="20"/>
      <c r="LP17" s="19"/>
      <c r="LQ17" s="19"/>
      <c r="LR17" s="19"/>
      <c r="LS17" s="20"/>
      <c r="LT17" s="19"/>
      <c r="LU17" s="19" t="s">
        <v>1734</v>
      </c>
      <c r="LV17" s="23" t="s">
        <v>677</v>
      </c>
      <c r="LW17" s="21"/>
      <c r="LX17" s="25"/>
      <c r="LY17" s="19"/>
      <c r="LZ17" s="19"/>
      <c r="MA17" s="20"/>
      <c r="MB17" s="19" t="s">
        <v>1717</v>
      </c>
      <c r="MC17" s="19" t="s">
        <v>1756</v>
      </c>
      <c r="MD17" s="19"/>
      <c r="ME17" s="20"/>
      <c r="MF17" s="19"/>
      <c r="MG17" s="19" t="s">
        <v>1751</v>
      </c>
      <c r="MH17" s="19" t="s">
        <v>1717</v>
      </c>
      <c r="MI17" s="26" t="s">
        <v>1757</v>
      </c>
      <c r="MJ17" s="17"/>
      <c r="MK17" s="17"/>
      <c r="ML17" s="17"/>
      <c r="MM17" s="18"/>
      <c r="MN17" s="19" t="s">
        <v>1717</v>
      </c>
      <c r="MO17" s="23" t="s">
        <v>677</v>
      </c>
      <c r="MP17" s="23" t="s">
        <v>677</v>
      </c>
      <c r="MQ17" s="20"/>
      <c r="MR17" s="19"/>
      <c r="MS17" s="19"/>
      <c r="MT17" s="19"/>
      <c r="MU17" s="20"/>
      <c r="MV17" s="17"/>
      <c r="MW17" s="17"/>
      <c r="MX17" s="17"/>
      <c r="MY17" s="18"/>
      <c r="MZ17" s="19"/>
      <c r="NA17" s="19"/>
      <c r="NB17" s="19"/>
      <c r="NC17" s="20" t="s">
        <v>1758</v>
      </c>
      <c r="ND17" s="19"/>
      <c r="NE17" s="19"/>
      <c r="NF17" s="19"/>
      <c r="NG17" s="20" t="s">
        <v>1759</v>
      </c>
      <c r="NH17" s="19"/>
      <c r="NI17" s="19"/>
      <c r="NJ17" s="19"/>
      <c r="NK17" s="20"/>
      <c r="NL17" s="19"/>
      <c r="NM17" s="19"/>
      <c r="NN17" s="19" t="s">
        <v>1734</v>
      </c>
      <c r="NO17" s="20" t="s">
        <v>1734</v>
      </c>
      <c r="NP17" s="19" t="s">
        <v>1760</v>
      </c>
      <c r="NQ17" s="19" t="s">
        <v>1751</v>
      </c>
      <c r="NR17" s="23" t="s">
        <v>677</v>
      </c>
      <c r="NS17" s="22" t="s">
        <v>677</v>
      </c>
      <c r="NT17" s="19" t="s">
        <v>1751</v>
      </c>
      <c r="NU17" s="19"/>
      <c r="NV17" s="19" t="s">
        <v>1761</v>
      </c>
      <c r="NW17" s="20"/>
      <c r="NX17" s="19"/>
      <c r="NY17" s="19"/>
      <c r="NZ17" s="19"/>
      <c r="OA17" s="20" t="s">
        <v>1738</v>
      </c>
      <c r="OB17" s="19"/>
      <c r="OC17" s="19" t="s">
        <v>1762</v>
      </c>
      <c r="OD17" s="19" t="s">
        <v>1718</v>
      </c>
      <c r="OE17" s="20"/>
      <c r="OF17" s="19" t="s">
        <v>1718</v>
      </c>
      <c r="OG17" s="19" t="s">
        <v>1763</v>
      </c>
      <c r="OH17" s="19" t="s">
        <v>1718</v>
      </c>
      <c r="OI17" s="20"/>
      <c r="OJ17" s="19"/>
      <c r="OK17" s="19"/>
      <c r="OL17" s="19" t="s">
        <v>1764</v>
      </c>
      <c r="OM17" s="20"/>
      <c r="ON17" s="19"/>
      <c r="OO17" s="19"/>
      <c r="OP17" s="19"/>
      <c r="OQ17" s="20"/>
      <c r="OR17" s="19"/>
      <c r="OS17" s="19" t="s">
        <v>1765</v>
      </c>
      <c r="OT17" s="23" t="s">
        <v>677</v>
      </c>
      <c r="OU17" s="20" t="s">
        <v>1718</v>
      </c>
      <c r="OV17" s="19" t="s">
        <v>1766</v>
      </c>
      <c r="OW17" s="19"/>
      <c r="OX17" s="19"/>
      <c r="OY17" s="20"/>
      <c r="OZ17" s="19" t="s">
        <v>1767</v>
      </c>
      <c r="PA17" s="19" t="s">
        <v>1760</v>
      </c>
      <c r="PB17" s="23" t="s">
        <v>677</v>
      </c>
      <c r="PC17" s="22" t="s">
        <v>677</v>
      </c>
      <c r="PD17" s="19"/>
      <c r="PE17" s="19" t="s">
        <v>1718</v>
      </c>
      <c r="PF17" s="19"/>
      <c r="PG17" s="20" t="s">
        <v>1760</v>
      </c>
      <c r="PH17" s="19"/>
      <c r="PI17" s="19"/>
      <c r="PJ17" s="19"/>
      <c r="PK17" s="20"/>
      <c r="PL17" s="19"/>
      <c r="PM17" s="19" t="s">
        <v>1768</v>
      </c>
      <c r="PN17" s="19" t="s">
        <v>1768</v>
      </c>
      <c r="PO17" s="20"/>
      <c r="PP17" s="19"/>
      <c r="PQ17" s="19" t="s">
        <v>1760</v>
      </c>
      <c r="PR17" s="19"/>
      <c r="PS17" s="20"/>
      <c r="PT17" s="17"/>
      <c r="PU17" s="17"/>
      <c r="PV17" s="17" t="s">
        <v>1718</v>
      </c>
      <c r="PW17" s="18"/>
      <c r="PX17" s="19"/>
      <c r="PY17" s="19"/>
      <c r="PZ17" s="19"/>
      <c r="QA17" s="20"/>
      <c r="QB17" s="19" t="s">
        <v>1764</v>
      </c>
      <c r="QC17" s="19" t="s">
        <v>1746</v>
      </c>
      <c r="QD17" s="20" t="s">
        <v>1746</v>
      </c>
      <c r="QE17" s="19" t="s">
        <v>1738</v>
      </c>
      <c r="QF17" s="19"/>
      <c r="QG17" s="19" t="s">
        <v>1768</v>
      </c>
      <c r="QH17" s="20"/>
      <c r="QI17" s="19" t="s">
        <v>1769</v>
      </c>
      <c r="QJ17" s="19"/>
      <c r="QK17" s="19"/>
    </row>
    <row r="18" spans="1:453" ht="177" customHeight="1" thickTop="1" thickBot="1" x14ac:dyDescent="0.3">
      <c r="A18" s="16" t="s">
        <v>683</v>
      </c>
      <c r="B18" s="249"/>
      <c r="C18" s="249"/>
      <c r="D18" s="249"/>
      <c r="E18" s="252"/>
      <c r="F18" s="249"/>
      <c r="G18" s="249"/>
      <c r="H18" s="250"/>
      <c r="I18" s="253" t="s">
        <v>8344</v>
      </c>
      <c r="J18" s="249"/>
      <c r="K18" s="249"/>
      <c r="L18" s="250"/>
      <c r="M18" s="251"/>
      <c r="N18" s="249"/>
      <c r="O18" s="249"/>
      <c r="P18" s="250"/>
      <c r="Q18" s="251"/>
      <c r="R18" s="249"/>
      <c r="S18" s="249"/>
      <c r="T18" s="250" t="s">
        <v>8345</v>
      </c>
      <c r="U18" s="251" t="s">
        <v>8346</v>
      </c>
      <c r="V18" s="249" t="s">
        <v>8345</v>
      </c>
      <c r="W18" s="249" t="s">
        <v>8346</v>
      </c>
      <c r="X18" s="250" t="s">
        <v>8346</v>
      </c>
      <c r="Y18" s="251" t="s">
        <v>8347</v>
      </c>
      <c r="Z18" s="249" t="s">
        <v>8345</v>
      </c>
      <c r="AA18" s="249" t="s">
        <v>8345</v>
      </c>
      <c r="AB18" s="250" t="s">
        <v>8348</v>
      </c>
      <c r="AC18" s="251"/>
      <c r="AD18" s="249" t="s">
        <v>8349</v>
      </c>
      <c r="AE18" s="249"/>
      <c r="AF18" s="250" t="s">
        <v>8350</v>
      </c>
      <c r="AG18" s="251"/>
      <c r="AH18" s="249" t="s">
        <v>8351</v>
      </c>
      <c r="AI18" s="249" t="s">
        <v>8345</v>
      </c>
      <c r="AJ18" s="250"/>
      <c r="AK18" s="251"/>
      <c r="AL18" s="249"/>
      <c r="AM18" s="249" t="s">
        <v>8352</v>
      </c>
      <c r="AN18" s="250"/>
      <c r="AO18" s="251"/>
      <c r="AP18" s="249" t="s">
        <v>8353</v>
      </c>
      <c r="AQ18" s="249" t="s">
        <v>8354</v>
      </c>
      <c r="AR18" s="250"/>
      <c r="AS18" s="251"/>
      <c r="AT18" s="249"/>
      <c r="AU18" s="249"/>
      <c r="AV18" s="250"/>
      <c r="AW18" s="251"/>
      <c r="AX18" s="249"/>
      <c r="AY18" s="250"/>
      <c r="AZ18" s="254"/>
      <c r="BA18" s="251" t="s">
        <v>8355</v>
      </c>
      <c r="BB18" s="249" t="s">
        <v>8356</v>
      </c>
      <c r="BC18" s="250"/>
      <c r="BD18" s="254"/>
      <c r="BE18" s="251"/>
      <c r="BF18" s="249"/>
      <c r="BG18" s="250"/>
      <c r="BH18" s="254"/>
      <c r="BI18" s="251"/>
      <c r="BJ18" s="249"/>
      <c r="BK18" s="250"/>
      <c r="BL18" s="254"/>
      <c r="BM18" s="251"/>
      <c r="BN18" s="249"/>
      <c r="BO18" s="250"/>
      <c r="BP18" s="254"/>
      <c r="BQ18" s="251" t="s">
        <v>8354</v>
      </c>
      <c r="BR18" s="249"/>
      <c r="BS18" s="250" t="s">
        <v>8346</v>
      </c>
      <c r="BT18" s="254"/>
      <c r="BU18" s="251" t="s">
        <v>8355</v>
      </c>
      <c r="BV18" s="249"/>
      <c r="BW18" s="250"/>
      <c r="BX18" s="254"/>
      <c r="BY18" s="251" t="s">
        <v>8346</v>
      </c>
      <c r="BZ18" s="249"/>
      <c r="CA18" s="250"/>
      <c r="CB18" s="254"/>
      <c r="CC18" s="251"/>
      <c r="CD18" s="249" t="s">
        <v>8357</v>
      </c>
      <c r="CE18" s="250"/>
      <c r="CF18" s="254"/>
      <c r="CG18" s="251"/>
      <c r="CH18" s="249"/>
      <c r="CI18" s="250"/>
      <c r="CJ18" s="254"/>
      <c r="CK18" s="253"/>
      <c r="CL18" s="255"/>
      <c r="CM18" s="250" t="s">
        <v>8358</v>
      </c>
      <c r="CN18" s="254" t="s">
        <v>8359</v>
      </c>
      <c r="CO18" s="251"/>
      <c r="CP18" s="249"/>
      <c r="CQ18" s="255"/>
      <c r="CR18" s="249"/>
      <c r="CS18" s="252"/>
      <c r="CT18" s="19" t="s">
        <v>1733</v>
      </c>
      <c r="CU18" s="19"/>
      <c r="CV18" s="19"/>
      <c r="CW18" s="20"/>
      <c r="CX18" s="19"/>
      <c r="CY18" s="19"/>
      <c r="CZ18" s="19" t="s">
        <v>1721</v>
      </c>
      <c r="DA18" s="20"/>
      <c r="DB18" s="19"/>
      <c r="DC18" s="19"/>
      <c r="DD18" s="19"/>
      <c r="DE18" s="20"/>
      <c r="DF18" s="19" t="s">
        <v>1734</v>
      </c>
      <c r="DG18" s="19"/>
      <c r="DH18" s="19"/>
      <c r="DI18" s="20"/>
      <c r="DJ18" s="19"/>
      <c r="DK18" s="19"/>
      <c r="DL18" s="19" t="s">
        <v>1732</v>
      </c>
      <c r="DM18" s="20"/>
      <c r="DN18" s="19" t="s">
        <v>1717</v>
      </c>
      <c r="DO18" s="19"/>
      <c r="DP18" s="19" t="s">
        <v>1735</v>
      </c>
      <c r="DQ18" s="20"/>
      <c r="DR18" s="19"/>
      <c r="DS18" s="19"/>
      <c r="DT18" s="19"/>
      <c r="DU18" s="20" t="s">
        <v>1736</v>
      </c>
      <c r="DV18" s="19" t="s">
        <v>1718</v>
      </c>
      <c r="DW18" s="19" t="s">
        <v>1736</v>
      </c>
      <c r="DX18" s="19"/>
      <c r="DY18" s="20"/>
      <c r="DZ18" s="19"/>
      <c r="EA18" s="19"/>
      <c r="EB18" s="19"/>
      <c r="EC18" s="20"/>
      <c r="ED18" s="19"/>
      <c r="EE18" s="19"/>
      <c r="EF18" s="19" t="s">
        <v>1737</v>
      </c>
      <c r="EG18" s="20"/>
      <c r="EH18" s="19"/>
      <c r="EI18" s="19"/>
      <c r="EJ18" s="19"/>
      <c r="EK18" s="20"/>
      <c r="EL18" s="19"/>
      <c r="EM18" s="19"/>
      <c r="EN18" s="19"/>
      <c r="EO18" s="20"/>
      <c r="EP18" s="19"/>
      <c r="EQ18" s="19"/>
      <c r="ER18" s="19"/>
      <c r="ES18" s="20"/>
      <c r="ET18" s="19" t="s">
        <v>1738</v>
      </c>
      <c r="EU18" s="19"/>
      <c r="EV18" s="19"/>
      <c r="EW18" s="20"/>
      <c r="EX18" s="19"/>
      <c r="EY18" s="19" t="s">
        <v>1739</v>
      </c>
      <c r="EZ18" s="19"/>
      <c r="FA18" s="20"/>
      <c r="FB18" s="19"/>
      <c r="FC18" s="19"/>
      <c r="FD18" s="19"/>
      <c r="FE18" s="20"/>
      <c r="FF18" s="19"/>
      <c r="FG18" s="19" t="s">
        <v>1740</v>
      </c>
      <c r="FH18" s="23" t="s">
        <v>677</v>
      </c>
      <c r="FI18" s="22" t="s">
        <v>677</v>
      </c>
      <c r="FJ18" s="19"/>
      <c r="FK18" s="19" t="s">
        <v>1741</v>
      </c>
      <c r="FL18" s="19"/>
      <c r="FM18" s="20"/>
      <c r="FN18" s="19"/>
      <c r="FO18" s="19"/>
      <c r="FP18" s="19"/>
      <c r="FQ18" s="20"/>
      <c r="FR18" s="19" t="s">
        <v>1742</v>
      </c>
      <c r="FS18" s="23" t="s">
        <v>677</v>
      </c>
      <c r="FT18" s="19"/>
      <c r="FU18" s="20" t="s">
        <v>1743</v>
      </c>
      <c r="FV18" s="19"/>
      <c r="FW18" s="19" t="s">
        <v>1744</v>
      </c>
      <c r="FX18" s="25"/>
      <c r="FY18" s="18"/>
      <c r="FZ18" s="19"/>
      <c r="GA18" s="19"/>
      <c r="GB18" s="19" t="s">
        <v>1745</v>
      </c>
      <c r="GC18" s="22" t="s">
        <v>677</v>
      </c>
      <c r="GD18" s="19"/>
      <c r="GE18" s="19"/>
      <c r="GF18" s="19"/>
      <c r="GG18" s="20" t="s">
        <v>1719</v>
      </c>
      <c r="GH18" s="19" t="s">
        <v>1738</v>
      </c>
      <c r="GI18" s="19"/>
      <c r="GJ18" s="19"/>
      <c r="GK18" s="20" t="s">
        <v>1746</v>
      </c>
      <c r="GL18" s="25"/>
      <c r="GM18" s="19"/>
      <c r="GN18" s="19"/>
      <c r="GO18" s="20"/>
      <c r="GP18" s="19"/>
      <c r="GQ18" s="19"/>
      <c r="GR18" s="19"/>
      <c r="GS18" s="20"/>
      <c r="GT18" s="19"/>
      <c r="GU18" s="19"/>
      <c r="GV18" s="19"/>
      <c r="GW18" s="20"/>
      <c r="GX18" s="19"/>
      <c r="GY18" s="19"/>
      <c r="GZ18" s="19" t="s">
        <v>1717</v>
      </c>
      <c r="HA18" s="20"/>
      <c r="HB18" s="19" t="s">
        <v>1747</v>
      </c>
      <c r="HC18" s="19"/>
      <c r="HD18" s="19"/>
      <c r="HE18" s="20"/>
      <c r="HF18" s="19"/>
      <c r="HG18" s="19"/>
      <c r="HH18" s="19" t="s">
        <v>1748</v>
      </c>
      <c r="HI18" s="20"/>
      <c r="HJ18" s="19"/>
      <c r="HK18" s="19"/>
      <c r="HL18" s="19"/>
      <c r="HM18" s="20" t="s">
        <v>1749</v>
      </c>
      <c r="HN18" s="19"/>
      <c r="HO18" s="19"/>
      <c r="HP18" s="19"/>
      <c r="HQ18" s="20"/>
      <c r="HR18" s="19" t="s">
        <v>1719</v>
      </c>
      <c r="HS18" s="19"/>
      <c r="HT18" s="19" t="s">
        <v>1746</v>
      </c>
      <c r="HU18" s="19"/>
      <c r="HV18" s="19"/>
      <c r="HW18" s="19" t="s">
        <v>1746</v>
      </c>
      <c r="HX18" s="20"/>
      <c r="HY18" s="19"/>
      <c r="HZ18" s="19"/>
      <c r="IA18" s="19"/>
      <c r="IB18" s="20"/>
      <c r="IC18" s="19" t="s">
        <v>1738</v>
      </c>
      <c r="ID18" s="19"/>
      <c r="IE18" s="19"/>
      <c r="IF18" s="20"/>
      <c r="IG18" s="19"/>
      <c r="IH18" s="19"/>
      <c r="II18" s="19"/>
      <c r="IJ18" s="20"/>
      <c r="IK18" s="19"/>
      <c r="IL18" s="19"/>
      <c r="IM18" s="19"/>
      <c r="IN18" s="20"/>
      <c r="IO18" s="19"/>
      <c r="IP18" s="19"/>
      <c r="IQ18" s="19"/>
      <c r="IR18" s="20"/>
      <c r="IS18" s="19"/>
      <c r="IT18" s="19"/>
      <c r="IU18" s="19"/>
      <c r="IV18" s="20"/>
      <c r="IW18" s="19"/>
      <c r="IX18" s="19"/>
      <c r="IY18" s="19"/>
      <c r="IZ18" s="20"/>
      <c r="JA18" s="19"/>
      <c r="JB18" s="19"/>
      <c r="JC18" s="19"/>
      <c r="JD18" s="20"/>
      <c r="JE18" s="19"/>
      <c r="JF18" s="19"/>
      <c r="JG18" s="19"/>
      <c r="JH18" s="20"/>
      <c r="JI18" s="19"/>
      <c r="JJ18" s="19"/>
      <c r="JK18" s="19"/>
      <c r="JL18" s="20"/>
      <c r="JM18" s="19"/>
      <c r="JN18" s="19" t="s">
        <v>1750</v>
      </c>
      <c r="JO18" s="19"/>
      <c r="JP18" s="20"/>
      <c r="JQ18" s="19"/>
      <c r="JR18" s="19"/>
      <c r="JS18" s="19"/>
      <c r="JT18" s="20"/>
      <c r="JU18" s="19"/>
      <c r="JV18" s="19"/>
      <c r="JW18" s="20"/>
      <c r="JX18" s="19"/>
      <c r="JY18" s="19"/>
      <c r="JZ18" s="19"/>
      <c r="KA18" s="20"/>
      <c r="KB18" s="19"/>
      <c r="KC18" s="19"/>
      <c r="KD18" s="19"/>
      <c r="KE18" s="20"/>
      <c r="KF18" s="17"/>
      <c r="KG18" s="19"/>
      <c r="KH18" s="25"/>
      <c r="KI18" s="20"/>
      <c r="KJ18" s="19"/>
      <c r="KK18" s="19"/>
      <c r="KL18" s="19"/>
      <c r="KM18" s="20"/>
      <c r="KN18" s="19"/>
      <c r="KO18" s="19"/>
      <c r="KP18" s="19"/>
      <c r="KQ18" s="20"/>
      <c r="KR18" s="19"/>
      <c r="KS18" s="19"/>
      <c r="KT18" s="19"/>
      <c r="KU18" s="20" t="s">
        <v>1751</v>
      </c>
      <c r="KV18" s="19"/>
      <c r="KW18" s="25"/>
      <c r="KX18" s="25"/>
      <c r="KY18" s="18"/>
      <c r="KZ18" s="19"/>
      <c r="LA18" s="19"/>
      <c r="LB18" s="19"/>
      <c r="LC18" s="20" t="s">
        <v>1752</v>
      </c>
      <c r="LD18" s="19" t="s">
        <v>1753</v>
      </c>
      <c r="LE18" s="19" t="s">
        <v>1754</v>
      </c>
      <c r="LF18" s="19"/>
      <c r="LG18" s="20" t="s">
        <v>1755</v>
      </c>
      <c r="LH18" s="19"/>
      <c r="LI18" s="19"/>
      <c r="LJ18" s="19"/>
      <c r="LK18" s="20"/>
      <c r="LL18" s="19"/>
      <c r="LM18" s="19"/>
      <c r="LN18" s="19"/>
      <c r="LO18" s="20"/>
      <c r="LP18" s="19"/>
      <c r="LQ18" s="19" t="s">
        <v>1734</v>
      </c>
      <c r="LR18" s="23" t="s">
        <v>677</v>
      </c>
      <c r="LS18" s="21"/>
      <c r="LT18" s="25"/>
      <c r="LU18" s="19"/>
      <c r="LV18" s="19"/>
      <c r="LW18" s="20"/>
      <c r="LX18" s="19" t="s">
        <v>1717</v>
      </c>
      <c r="LY18" s="19" t="s">
        <v>1756</v>
      </c>
      <c r="LZ18" s="19"/>
      <c r="MA18" s="20"/>
      <c r="MB18" s="19"/>
      <c r="MC18" s="19" t="s">
        <v>1751</v>
      </c>
      <c r="MD18" s="19" t="s">
        <v>1717</v>
      </c>
      <c r="ME18" s="26" t="s">
        <v>1757</v>
      </c>
      <c r="MF18" s="17"/>
      <c r="MG18" s="17"/>
      <c r="MH18" s="17"/>
      <c r="MI18" s="18"/>
      <c r="MJ18" s="19" t="s">
        <v>1717</v>
      </c>
      <c r="MK18" s="23" t="s">
        <v>677</v>
      </c>
      <c r="ML18" s="23" t="s">
        <v>677</v>
      </c>
      <c r="MM18" s="20"/>
      <c r="MN18" s="19"/>
      <c r="MO18" s="19"/>
      <c r="MP18" s="19"/>
      <c r="MQ18" s="20"/>
      <c r="MR18" s="17"/>
      <c r="MS18" s="17"/>
      <c r="MT18" s="17"/>
      <c r="MU18" s="18"/>
      <c r="MV18" s="19"/>
      <c r="MW18" s="19"/>
      <c r="MX18" s="19"/>
      <c r="MY18" s="20" t="s">
        <v>1758</v>
      </c>
      <c r="MZ18" s="19"/>
      <c r="NA18" s="19"/>
      <c r="NB18" s="19"/>
      <c r="NC18" s="20" t="s">
        <v>1759</v>
      </c>
      <c r="ND18" s="19"/>
      <c r="NE18" s="19"/>
      <c r="NF18" s="19"/>
      <c r="NG18" s="20"/>
      <c r="NH18" s="19"/>
      <c r="NI18" s="19"/>
      <c r="NJ18" s="19" t="s">
        <v>1734</v>
      </c>
      <c r="NK18" s="20" t="s">
        <v>1734</v>
      </c>
      <c r="NL18" s="19" t="s">
        <v>1760</v>
      </c>
      <c r="NM18" s="19" t="s">
        <v>1751</v>
      </c>
      <c r="NN18" s="23" t="s">
        <v>677</v>
      </c>
      <c r="NO18" s="22" t="s">
        <v>677</v>
      </c>
      <c r="NP18" s="19" t="s">
        <v>1751</v>
      </c>
      <c r="NQ18" s="19"/>
      <c r="NR18" s="19" t="s">
        <v>1761</v>
      </c>
      <c r="NS18" s="20"/>
      <c r="NT18" s="19"/>
      <c r="NU18" s="19"/>
      <c r="NV18" s="19"/>
      <c r="NW18" s="20" t="s">
        <v>1738</v>
      </c>
      <c r="NX18" s="19"/>
      <c r="NY18" s="19" t="s">
        <v>1762</v>
      </c>
      <c r="NZ18" s="19" t="s">
        <v>1718</v>
      </c>
      <c r="OA18" s="20"/>
      <c r="OB18" s="19" t="s">
        <v>1718</v>
      </c>
      <c r="OC18" s="19" t="s">
        <v>1763</v>
      </c>
      <c r="OD18" s="19" t="s">
        <v>1718</v>
      </c>
      <c r="OE18" s="20"/>
      <c r="OF18" s="19"/>
      <c r="OG18" s="19"/>
      <c r="OH18" s="19" t="s">
        <v>1764</v>
      </c>
      <c r="OI18" s="20"/>
      <c r="OJ18" s="19"/>
      <c r="OK18" s="19"/>
      <c r="OL18" s="19"/>
      <c r="OM18" s="20"/>
      <c r="ON18" s="19"/>
      <c r="OO18" s="19" t="s">
        <v>1765</v>
      </c>
      <c r="OP18" s="23" t="s">
        <v>677</v>
      </c>
      <c r="OQ18" s="20" t="s">
        <v>1718</v>
      </c>
      <c r="OR18" s="19" t="s">
        <v>1766</v>
      </c>
      <c r="OS18" s="19"/>
      <c r="OT18" s="19"/>
      <c r="OU18" s="20"/>
      <c r="OV18" s="19" t="s">
        <v>1767</v>
      </c>
      <c r="OW18" s="19" t="s">
        <v>1760</v>
      </c>
      <c r="OX18" s="23" t="s">
        <v>677</v>
      </c>
      <c r="OY18" s="22" t="s">
        <v>677</v>
      </c>
      <c r="OZ18" s="19"/>
      <c r="PA18" s="19" t="s">
        <v>1718</v>
      </c>
      <c r="PB18" s="19"/>
      <c r="PC18" s="20" t="s">
        <v>1760</v>
      </c>
      <c r="PD18" s="19"/>
      <c r="PE18" s="19"/>
      <c r="PF18" s="19"/>
      <c r="PG18" s="20"/>
      <c r="PH18" s="19"/>
      <c r="PI18" s="19" t="s">
        <v>1768</v>
      </c>
      <c r="PJ18" s="19" t="s">
        <v>1768</v>
      </c>
      <c r="PK18" s="20"/>
      <c r="PL18" s="19"/>
      <c r="PM18" s="19" t="s">
        <v>1760</v>
      </c>
      <c r="PN18" s="19"/>
      <c r="PO18" s="20"/>
      <c r="PP18" s="17"/>
      <c r="PQ18" s="17"/>
      <c r="PR18" s="17" t="s">
        <v>1718</v>
      </c>
      <c r="PS18" s="18"/>
      <c r="PT18" s="19"/>
      <c r="PU18" s="19"/>
      <c r="PV18" s="19"/>
      <c r="PW18" s="20"/>
      <c r="PX18" s="19" t="s">
        <v>1764</v>
      </c>
      <c r="PY18" s="19" t="s">
        <v>1746</v>
      </c>
      <c r="PZ18" s="19"/>
      <c r="QA18" s="20" t="s">
        <v>1746</v>
      </c>
      <c r="QB18" s="19" t="s">
        <v>1738</v>
      </c>
      <c r="QC18" s="19"/>
      <c r="QD18" s="20"/>
      <c r="QE18" s="19" t="s">
        <v>1769</v>
      </c>
      <c r="QF18" s="19"/>
      <c r="QG18" s="19"/>
      <c r="QH18" s="20"/>
      <c r="QI18" s="19"/>
      <c r="QJ18" s="19"/>
      <c r="QK18" s="19"/>
    </row>
    <row r="19" spans="1:453" ht="22.2" thickTop="1" thickBot="1" x14ac:dyDescent="0.5">
      <c r="B19" s="249"/>
      <c r="C19" s="249"/>
      <c r="D19" s="249"/>
      <c r="E19" s="252"/>
      <c r="P19" s="28"/>
      <c r="FV19" s="28"/>
      <c r="FW19" s="28"/>
      <c r="KG19" s="28"/>
    </row>
  </sheetData>
  <phoneticPr fontId="7"/>
  <pageMargins left="0.7" right="0.7" top="0.75" bottom="0.75" header="0.3" footer="0.3"/>
  <pageSetup paperSize="9" scale="46" orientation="portrait" r:id="rId1"/>
  <headerFooter>
    <oddHeader>&amp;L
&amp;"ＭＳ 明朝,太字"&amp;28　［ 国 語 ］</oddHeader>
    <oddFooter>&amp;C&amp;"ＭＳ 明朝,標準"&amp;28&amp;A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3:E983"/>
  <sheetViews>
    <sheetView topLeftCell="A430" zoomScaleNormal="100" zoomScaleSheetLayoutView="160" workbookViewId="0">
      <selection activeCell="G415" sqref="G415"/>
    </sheetView>
  </sheetViews>
  <sheetFormatPr defaultColWidth="9" defaultRowHeight="16.2" x14ac:dyDescent="0.45"/>
  <cols>
    <col min="1" max="2" width="4.09765625" style="58" customWidth="1"/>
    <col min="3" max="3" width="7.5" style="58" customWidth="1"/>
    <col min="4" max="4" width="19.19921875" style="59" customWidth="1"/>
    <col min="5" max="5" width="61.59765625" style="61" customWidth="1"/>
    <col min="6" max="16384" width="9" style="3"/>
  </cols>
  <sheetData>
    <row r="3" spans="1:5" s="2" customFormat="1" ht="33" customHeight="1" x14ac:dyDescent="0.45">
      <c r="A3" s="232" t="s">
        <v>10</v>
      </c>
      <c r="B3" s="232"/>
      <c r="C3" s="233" t="s">
        <v>1770</v>
      </c>
      <c r="D3" s="234" t="s">
        <v>11</v>
      </c>
      <c r="E3" s="234" t="s">
        <v>12</v>
      </c>
    </row>
    <row r="4" spans="1:5" ht="15" customHeight="1" x14ac:dyDescent="0.45">
      <c r="A4" s="235">
        <v>1</v>
      </c>
      <c r="B4" s="235" t="s">
        <v>13</v>
      </c>
      <c r="C4" s="236"/>
      <c r="D4" s="237" t="s">
        <v>14</v>
      </c>
      <c r="E4" s="238" t="s">
        <v>15</v>
      </c>
    </row>
    <row r="5" spans="1:5" ht="15" customHeight="1" x14ac:dyDescent="0.45">
      <c r="A5" s="235">
        <v>2</v>
      </c>
      <c r="B5" s="235" t="s">
        <v>16</v>
      </c>
      <c r="C5" s="236"/>
      <c r="D5" s="239" t="s">
        <v>17</v>
      </c>
      <c r="E5" s="238" t="s">
        <v>18</v>
      </c>
    </row>
    <row r="6" spans="1:5" ht="15" customHeight="1" x14ac:dyDescent="0.45">
      <c r="A6" s="235">
        <v>3</v>
      </c>
      <c r="B6" s="235" t="s">
        <v>19</v>
      </c>
      <c r="C6" s="236" t="s">
        <v>1771</v>
      </c>
      <c r="D6" s="239" t="s">
        <v>1772</v>
      </c>
      <c r="E6" s="238" t="s">
        <v>20</v>
      </c>
    </row>
    <row r="7" spans="1:5" ht="15" customHeight="1" x14ac:dyDescent="0.45">
      <c r="A7" s="235">
        <v>4</v>
      </c>
      <c r="B7" s="235" t="s">
        <v>19</v>
      </c>
      <c r="C7" s="236" t="s">
        <v>1771</v>
      </c>
      <c r="D7" s="239" t="s">
        <v>1772</v>
      </c>
      <c r="E7" s="238" t="s">
        <v>21</v>
      </c>
    </row>
    <row r="8" spans="1:5" ht="15" customHeight="1" x14ac:dyDescent="0.45">
      <c r="A8" s="235">
        <v>5</v>
      </c>
      <c r="B8" s="235" t="s">
        <v>22</v>
      </c>
      <c r="C8" s="236"/>
      <c r="D8" s="237" t="s">
        <v>23</v>
      </c>
      <c r="E8" s="238" t="s">
        <v>24</v>
      </c>
    </row>
    <row r="9" spans="1:5" ht="15" customHeight="1" x14ac:dyDescent="0.45">
      <c r="A9" s="235">
        <v>6</v>
      </c>
      <c r="B9" s="235" t="s">
        <v>22</v>
      </c>
      <c r="C9" s="236"/>
      <c r="D9" s="237" t="s">
        <v>25</v>
      </c>
      <c r="E9" s="238" t="s">
        <v>26</v>
      </c>
    </row>
    <row r="10" spans="1:5" ht="15" customHeight="1" x14ac:dyDescent="0.45">
      <c r="A10" s="235">
        <v>7</v>
      </c>
      <c r="B10" s="235" t="s">
        <v>22</v>
      </c>
      <c r="C10" s="236"/>
      <c r="D10" s="237" t="s">
        <v>25</v>
      </c>
      <c r="E10" s="238" t="s">
        <v>27</v>
      </c>
    </row>
    <row r="11" spans="1:5" ht="15" customHeight="1" x14ac:dyDescent="0.45">
      <c r="A11" s="235">
        <v>8</v>
      </c>
      <c r="B11" s="235" t="s">
        <v>22</v>
      </c>
      <c r="C11" s="236" t="s">
        <v>1773</v>
      </c>
      <c r="D11" s="239" t="s">
        <v>1774</v>
      </c>
      <c r="E11" s="238" t="s">
        <v>28</v>
      </c>
    </row>
    <row r="12" spans="1:5" ht="15" customHeight="1" x14ac:dyDescent="0.45">
      <c r="A12" s="235">
        <v>9</v>
      </c>
      <c r="B12" s="235" t="s">
        <v>22</v>
      </c>
      <c r="C12" s="236" t="s">
        <v>1775</v>
      </c>
      <c r="D12" s="237" t="s">
        <v>29</v>
      </c>
      <c r="E12" s="238" t="s">
        <v>30</v>
      </c>
    </row>
    <row r="13" spans="1:5" ht="15" customHeight="1" x14ac:dyDescent="0.45">
      <c r="A13" s="235">
        <v>10</v>
      </c>
      <c r="B13" s="235" t="s">
        <v>31</v>
      </c>
      <c r="C13" s="236"/>
      <c r="D13" s="237" t="s">
        <v>1878</v>
      </c>
      <c r="E13" s="238" t="s">
        <v>33</v>
      </c>
    </row>
    <row r="14" spans="1:5" ht="15" customHeight="1" x14ac:dyDescent="0.45">
      <c r="A14" s="235">
        <v>11</v>
      </c>
      <c r="B14" s="235" t="s">
        <v>31</v>
      </c>
      <c r="C14" s="236"/>
      <c r="D14" s="237" t="s">
        <v>1878</v>
      </c>
      <c r="E14" s="238" t="s">
        <v>34</v>
      </c>
    </row>
    <row r="15" spans="1:5" ht="15" customHeight="1" x14ac:dyDescent="0.45">
      <c r="A15" s="235">
        <v>12</v>
      </c>
      <c r="B15" s="235" t="s">
        <v>31</v>
      </c>
      <c r="C15" s="236"/>
      <c r="D15" s="237" t="s">
        <v>1878</v>
      </c>
      <c r="E15" s="238" t="s">
        <v>35</v>
      </c>
    </row>
    <row r="16" spans="1:5" ht="15" customHeight="1" x14ac:dyDescent="0.45">
      <c r="A16" s="235">
        <v>13</v>
      </c>
      <c r="B16" s="235" t="s">
        <v>31</v>
      </c>
      <c r="C16" s="236"/>
      <c r="D16" s="237" t="s">
        <v>1878</v>
      </c>
      <c r="E16" s="238" t="s">
        <v>36</v>
      </c>
    </row>
    <row r="17" spans="1:5" ht="15" customHeight="1" x14ac:dyDescent="0.45">
      <c r="A17" s="235">
        <v>14</v>
      </c>
      <c r="B17" s="235" t="s">
        <v>31</v>
      </c>
      <c r="C17" s="236"/>
      <c r="D17" s="237" t="s">
        <v>1878</v>
      </c>
      <c r="E17" s="238" t="s">
        <v>37</v>
      </c>
    </row>
    <row r="18" spans="1:5" ht="15" customHeight="1" x14ac:dyDescent="0.45">
      <c r="A18" s="235">
        <v>15</v>
      </c>
      <c r="B18" s="235" t="s">
        <v>31</v>
      </c>
      <c r="C18" s="236"/>
      <c r="D18" s="237" t="s">
        <v>1878</v>
      </c>
      <c r="E18" s="238" t="s">
        <v>38</v>
      </c>
    </row>
    <row r="19" spans="1:5" ht="15" customHeight="1" x14ac:dyDescent="0.45">
      <c r="A19" s="235">
        <v>16</v>
      </c>
      <c r="B19" s="235" t="s">
        <v>31</v>
      </c>
      <c r="C19" s="236"/>
      <c r="D19" s="237" t="s">
        <v>1878</v>
      </c>
      <c r="E19" s="238" t="s">
        <v>39</v>
      </c>
    </row>
    <row r="20" spans="1:5" ht="15" customHeight="1" x14ac:dyDescent="0.45">
      <c r="A20" s="235">
        <v>17</v>
      </c>
      <c r="B20" s="235" t="s">
        <v>31</v>
      </c>
      <c r="C20" s="236"/>
      <c r="D20" s="237" t="s">
        <v>32</v>
      </c>
      <c r="E20" s="238" t="s">
        <v>40</v>
      </c>
    </row>
    <row r="21" spans="1:5" ht="15" customHeight="1" x14ac:dyDescent="0.45">
      <c r="A21" s="235">
        <v>18</v>
      </c>
      <c r="B21" s="235" t="s">
        <v>31</v>
      </c>
      <c r="C21" s="236"/>
      <c r="D21" s="237" t="s">
        <v>32</v>
      </c>
      <c r="E21" s="238" t="s">
        <v>41</v>
      </c>
    </row>
    <row r="22" spans="1:5" ht="15" customHeight="1" x14ac:dyDescent="0.45">
      <c r="A22" s="235">
        <v>19</v>
      </c>
      <c r="B22" s="235" t="s">
        <v>31</v>
      </c>
      <c r="C22" s="236"/>
      <c r="D22" s="237" t="s">
        <v>42</v>
      </c>
      <c r="E22" s="238" t="s">
        <v>43</v>
      </c>
    </row>
    <row r="23" spans="1:5" ht="15" customHeight="1" x14ac:dyDescent="0.45">
      <c r="A23" s="235">
        <v>20</v>
      </c>
      <c r="B23" s="235" t="s">
        <v>31</v>
      </c>
      <c r="C23" s="236"/>
      <c r="D23" s="237" t="s">
        <v>42</v>
      </c>
      <c r="E23" s="238" t="s">
        <v>44</v>
      </c>
    </row>
    <row r="24" spans="1:5" ht="15" customHeight="1" x14ac:dyDescent="0.45">
      <c r="A24" s="235">
        <v>21</v>
      </c>
      <c r="B24" s="235" t="s">
        <v>31</v>
      </c>
      <c r="C24" s="236"/>
      <c r="D24" s="237" t="s">
        <v>42</v>
      </c>
      <c r="E24" s="238" t="s">
        <v>40</v>
      </c>
    </row>
    <row r="25" spans="1:5" ht="15" customHeight="1" x14ac:dyDescent="0.45">
      <c r="A25" s="235">
        <v>22</v>
      </c>
      <c r="B25" s="235" t="s">
        <v>45</v>
      </c>
      <c r="C25" s="236" t="s">
        <v>1776</v>
      </c>
      <c r="D25" s="237" t="s">
        <v>46</v>
      </c>
      <c r="E25" s="238" t="s">
        <v>47</v>
      </c>
    </row>
    <row r="26" spans="1:5" ht="15" customHeight="1" x14ac:dyDescent="0.45">
      <c r="A26" s="235">
        <v>23</v>
      </c>
      <c r="B26" s="235" t="s">
        <v>45</v>
      </c>
      <c r="C26" s="236" t="s">
        <v>1776</v>
      </c>
      <c r="D26" s="237" t="s">
        <v>46</v>
      </c>
      <c r="E26" s="238" t="s">
        <v>48</v>
      </c>
    </row>
    <row r="27" spans="1:5" ht="15" customHeight="1" x14ac:dyDescent="0.45">
      <c r="A27" s="235">
        <v>24</v>
      </c>
      <c r="B27" s="235" t="s">
        <v>45</v>
      </c>
      <c r="C27" s="236" t="s">
        <v>1776</v>
      </c>
      <c r="D27" s="240" t="s">
        <v>46</v>
      </c>
      <c r="E27" s="241" t="s">
        <v>49</v>
      </c>
    </row>
    <row r="28" spans="1:5" ht="15" customHeight="1" x14ac:dyDescent="0.45">
      <c r="A28" s="235">
        <v>25</v>
      </c>
      <c r="B28" s="235" t="s">
        <v>45</v>
      </c>
      <c r="C28" s="236" t="s">
        <v>8269</v>
      </c>
      <c r="D28" s="237" t="s">
        <v>46</v>
      </c>
      <c r="E28" s="241" t="s">
        <v>8270</v>
      </c>
    </row>
    <row r="29" spans="1:5" ht="15" customHeight="1" x14ac:dyDescent="0.45">
      <c r="A29" s="235">
        <v>26</v>
      </c>
      <c r="B29" s="235" t="s">
        <v>50</v>
      </c>
      <c r="C29" s="236" t="s">
        <v>1777</v>
      </c>
      <c r="D29" s="237" t="s">
        <v>51</v>
      </c>
      <c r="E29" s="238" t="s">
        <v>52</v>
      </c>
    </row>
    <row r="30" spans="1:5" ht="15" customHeight="1" x14ac:dyDescent="0.45">
      <c r="A30" s="235">
        <v>27</v>
      </c>
      <c r="B30" s="235" t="s">
        <v>50</v>
      </c>
      <c r="C30" s="236"/>
      <c r="D30" s="237" t="s">
        <v>53</v>
      </c>
      <c r="E30" s="238" t="s">
        <v>54</v>
      </c>
    </row>
    <row r="31" spans="1:5" ht="15" customHeight="1" x14ac:dyDescent="0.45">
      <c r="A31" s="235">
        <v>28</v>
      </c>
      <c r="B31" s="235" t="s">
        <v>50</v>
      </c>
      <c r="C31" s="236"/>
      <c r="D31" s="237" t="s">
        <v>53</v>
      </c>
      <c r="E31" s="238" t="s">
        <v>55</v>
      </c>
    </row>
    <row r="32" spans="1:5" ht="15" customHeight="1" x14ac:dyDescent="0.45">
      <c r="A32" s="235">
        <v>29</v>
      </c>
      <c r="B32" s="235" t="s">
        <v>50</v>
      </c>
      <c r="C32" s="236"/>
      <c r="D32" s="237" t="s">
        <v>53</v>
      </c>
      <c r="E32" s="238" t="s">
        <v>56</v>
      </c>
    </row>
    <row r="33" spans="1:5" ht="15" customHeight="1" x14ac:dyDescent="0.45">
      <c r="A33" s="235">
        <v>30</v>
      </c>
      <c r="B33" s="235" t="s">
        <v>50</v>
      </c>
      <c r="C33" s="236"/>
      <c r="D33" s="237" t="s">
        <v>53</v>
      </c>
      <c r="E33" s="238" t="s">
        <v>57</v>
      </c>
    </row>
    <row r="34" spans="1:5" ht="15" customHeight="1" x14ac:dyDescent="0.45">
      <c r="A34" s="235">
        <v>31</v>
      </c>
      <c r="B34" s="235" t="s">
        <v>50</v>
      </c>
      <c r="C34" s="236"/>
      <c r="D34" s="237" t="s">
        <v>53</v>
      </c>
      <c r="E34" s="238" t="s">
        <v>58</v>
      </c>
    </row>
    <row r="35" spans="1:5" ht="15" customHeight="1" x14ac:dyDescent="0.45">
      <c r="A35" s="235">
        <v>32</v>
      </c>
      <c r="B35" s="235" t="s">
        <v>50</v>
      </c>
      <c r="C35" s="236"/>
      <c r="D35" s="237" t="s">
        <v>53</v>
      </c>
      <c r="E35" s="238" t="s">
        <v>59</v>
      </c>
    </row>
    <row r="36" spans="1:5" ht="15" customHeight="1" x14ac:dyDescent="0.45">
      <c r="A36" s="235">
        <v>33</v>
      </c>
      <c r="B36" s="235" t="s">
        <v>50</v>
      </c>
      <c r="C36" s="236"/>
      <c r="D36" s="237" t="s">
        <v>53</v>
      </c>
      <c r="E36" s="238" t="s">
        <v>60</v>
      </c>
    </row>
    <row r="37" spans="1:5" ht="15" customHeight="1" x14ac:dyDescent="0.45">
      <c r="A37" s="235">
        <v>34</v>
      </c>
      <c r="B37" s="235" t="s">
        <v>50</v>
      </c>
      <c r="C37" s="236"/>
      <c r="D37" s="237" t="s">
        <v>53</v>
      </c>
      <c r="E37" s="238" t="s">
        <v>61</v>
      </c>
    </row>
    <row r="38" spans="1:5" ht="15" customHeight="1" x14ac:dyDescent="0.45">
      <c r="A38" s="235">
        <v>35</v>
      </c>
      <c r="B38" s="235" t="s">
        <v>50</v>
      </c>
      <c r="C38" s="236"/>
      <c r="D38" s="237" t="s">
        <v>53</v>
      </c>
      <c r="E38" s="238" t="s">
        <v>62</v>
      </c>
    </row>
    <row r="39" spans="1:5" ht="15" customHeight="1" x14ac:dyDescent="0.45">
      <c r="A39" s="235">
        <v>36</v>
      </c>
      <c r="B39" s="235" t="s">
        <v>50</v>
      </c>
      <c r="C39" s="236"/>
      <c r="D39" s="237" t="s">
        <v>53</v>
      </c>
      <c r="E39" s="238" t="s">
        <v>63</v>
      </c>
    </row>
    <row r="40" spans="1:5" ht="15" customHeight="1" x14ac:dyDescent="0.45">
      <c r="A40" s="235">
        <v>37</v>
      </c>
      <c r="B40" s="235" t="s">
        <v>50</v>
      </c>
      <c r="C40" s="236"/>
      <c r="D40" s="237" t="s">
        <v>53</v>
      </c>
      <c r="E40" s="238" t="s">
        <v>64</v>
      </c>
    </row>
    <row r="41" spans="1:5" ht="15" customHeight="1" x14ac:dyDescent="0.45">
      <c r="A41" s="235">
        <v>38</v>
      </c>
      <c r="B41" s="235" t="s">
        <v>50</v>
      </c>
      <c r="C41" s="236"/>
      <c r="D41" s="237" t="s">
        <v>53</v>
      </c>
      <c r="E41" s="238" t="s">
        <v>65</v>
      </c>
    </row>
    <row r="42" spans="1:5" ht="15" customHeight="1" x14ac:dyDescent="0.45">
      <c r="A42" s="235">
        <v>39</v>
      </c>
      <c r="B42" s="235" t="s">
        <v>50</v>
      </c>
      <c r="C42" s="236"/>
      <c r="D42" s="237" t="s">
        <v>53</v>
      </c>
      <c r="E42" s="238" t="s">
        <v>66</v>
      </c>
    </row>
    <row r="43" spans="1:5" ht="15" customHeight="1" x14ac:dyDescent="0.45">
      <c r="A43" s="235">
        <v>40</v>
      </c>
      <c r="B43" s="235" t="s">
        <v>50</v>
      </c>
      <c r="C43" s="236"/>
      <c r="D43" s="237" t="s">
        <v>53</v>
      </c>
      <c r="E43" s="238" t="s">
        <v>67</v>
      </c>
    </row>
    <row r="44" spans="1:5" ht="15" customHeight="1" x14ac:dyDescent="0.45">
      <c r="A44" s="235">
        <v>41</v>
      </c>
      <c r="B44" s="235" t="s">
        <v>50</v>
      </c>
      <c r="C44" s="236"/>
      <c r="D44" s="237" t="s">
        <v>53</v>
      </c>
      <c r="E44" s="238" t="s">
        <v>68</v>
      </c>
    </row>
    <row r="45" spans="1:5" ht="15" customHeight="1" x14ac:dyDescent="0.45">
      <c r="A45" s="235">
        <v>42</v>
      </c>
      <c r="B45" s="235" t="s">
        <v>50</v>
      </c>
      <c r="C45" s="236"/>
      <c r="D45" s="237" t="s">
        <v>53</v>
      </c>
      <c r="E45" s="238" t="s">
        <v>69</v>
      </c>
    </row>
    <row r="46" spans="1:5" ht="15" customHeight="1" x14ac:dyDescent="0.45">
      <c r="A46" s="235">
        <v>43</v>
      </c>
      <c r="B46" s="235" t="s">
        <v>50</v>
      </c>
      <c r="C46" s="236"/>
      <c r="D46" s="237" t="s">
        <v>53</v>
      </c>
      <c r="E46" s="238" t="s">
        <v>70</v>
      </c>
    </row>
    <row r="47" spans="1:5" ht="15" customHeight="1" x14ac:dyDescent="0.45">
      <c r="A47" s="235">
        <v>44</v>
      </c>
      <c r="B47" s="235" t="s">
        <v>50</v>
      </c>
      <c r="C47" s="236"/>
      <c r="D47" s="237" t="s">
        <v>53</v>
      </c>
      <c r="E47" s="238" t="s">
        <v>71</v>
      </c>
    </row>
    <row r="48" spans="1:5" ht="15" customHeight="1" x14ac:dyDescent="0.45">
      <c r="A48" s="235">
        <v>45</v>
      </c>
      <c r="B48" s="235" t="s">
        <v>50</v>
      </c>
      <c r="C48" s="236"/>
      <c r="D48" s="237" t="s">
        <v>53</v>
      </c>
      <c r="E48" s="238" t="s">
        <v>72</v>
      </c>
    </row>
    <row r="49" spans="1:5" ht="15" customHeight="1" x14ac:dyDescent="0.45">
      <c r="A49" s="235">
        <v>46</v>
      </c>
      <c r="B49" s="235" t="s">
        <v>50</v>
      </c>
      <c r="C49" s="236" t="s">
        <v>1778</v>
      </c>
      <c r="D49" s="237" t="s">
        <v>73</v>
      </c>
      <c r="E49" s="238" t="s">
        <v>74</v>
      </c>
    </row>
    <row r="50" spans="1:5" ht="15" customHeight="1" x14ac:dyDescent="0.45">
      <c r="A50" s="235">
        <v>47</v>
      </c>
      <c r="B50" s="235" t="s">
        <v>50</v>
      </c>
      <c r="C50" s="236"/>
      <c r="D50" s="237" t="s">
        <v>75</v>
      </c>
      <c r="E50" s="238" t="s">
        <v>76</v>
      </c>
    </row>
    <row r="51" spans="1:5" ht="15" customHeight="1" x14ac:dyDescent="0.45">
      <c r="A51" s="235">
        <v>48</v>
      </c>
      <c r="B51" s="235" t="s">
        <v>50</v>
      </c>
      <c r="C51" s="236"/>
      <c r="D51" s="237" t="s">
        <v>75</v>
      </c>
      <c r="E51" s="238" t="s">
        <v>77</v>
      </c>
    </row>
    <row r="52" spans="1:5" ht="15" customHeight="1" x14ac:dyDescent="0.45">
      <c r="A52" s="235">
        <v>49</v>
      </c>
      <c r="B52" s="235" t="s">
        <v>50</v>
      </c>
      <c r="C52" s="236"/>
      <c r="D52" s="237" t="s">
        <v>75</v>
      </c>
      <c r="E52" s="238" t="s">
        <v>78</v>
      </c>
    </row>
    <row r="53" spans="1:5" ht="15" customHeight="1" x14ac:dyDescent="0.45">
      <c r="A53" s="235">
        <v>50</v>
      </c>
      <c r="B53" s="235" t="s">
        <v>50</v>
      </c>
      <c r="C53" s="236"/>
      <c r="D53" s="237" t="s">
        <v>75</v>
      </c>
      <c r="E53" s="238" t="s">
        <v>8271</v>
      </c>
    </row>
    <row r="54" spans="1:5" ht="15" customHeight="1" x14ac:dyDescent="0.45">
      <c r="A54" s="235">
        <v>51</v>
      </c>
      <c r="B54" s="235" t="s">
        <v>50</v>
      </c>
      <c r="C54" s="236"/>
      <c r="D54" s="237" t="s">
        <v>75</v>
      </c>
      <c r="E54" s="238" t="s">
        <v>79</v>
      </c>
    </row>
    <row r="55" spans="1:5" ht="15" customHeight="1" x14ac:dyDescent="0.45">
      <c r="A55" s="235">
        <v>52</v>
      </c>
      <c r="B55" s="235" t="s">
        <v>50</v>
      </c>
      <c r="C55" s="236"/>
      <c r="D55" s="237" t="s">
        <v>75</v>
      </c>
      <c r="E55" s="238" t="s">
        <v>80</v>
      </c>
    </row>
    <row r="56" spans="1:5" ht="15" customHeight="1" x14ac:dyDescent="0.45">
      <c r="A56" s="235">
        <v>53</v>
      </c>
      <c r="B56" s="235" t="s">
        <v>50</v>
      </c>
      <c r="C56" s="236"/>
      <c r="D56" s="237" t="s">
        <v>75</v>
      </c>
      <c r="E56" s="238" t="s">
        <v>81</v>
      </c>
    </row>
    <row r="57" spans="1:5" ht="15" customHeight="1" x14ac:dyDescent="0.45">
      <c r="A57" s="235">
        <v>54</v>
      </c>
      <c r="B57" s="235" t="s">
        <v>50</v>
      </c>
      <c r="C57" s="236"/>
      <c r="D57" s="237" t="s">
        <v>75</v>
      </c>
      <c r="E57" s="238" t="s">
        <v>82</v>
      </c>
    </row>
    <row r="58" spans="1:5" ht="15" customHeight="1" x14ac:dyDescent="0.45">
      <c r="A58" s="235">
        <v>55</v>
      </c>
      <c r="B58" s="235" t="s">
        <v>50</v>
      </c>
      <c r="C58" s="236"/>
      <c r="D58" s="237" t="s">
        <v>75</v>
      </c>
      <c r="E58" s="238" t="s">
        <v>83</v>
      </c>
    </row>
    <row r="59" spans="1:5" ht="15" customHeight="1" x14ac:dyDescent="0.45">
      <c r="A59" s="235">
        <v>56</v>
      </c>
      <c r="B59" s="235" t="s">
        <v>50</v>
      </c>
      <c r="C59" s="236"/>
      <c r="D59" s="237" t="s">
        <v>75</v>
      </c>
      <c r="E59" s="238" t="s">
        <v>84</v>
      </c>
    </row>
    <row r="60" spans="1:5" ht="15" customHeight="1" x14ac:dyDescent="0.45">
      <c r="A60" s="235">
        <v>57</v>
      </c>
      <c r="B60" s="235" t="s">
        <v>50</v>
      </c>
      <c r="C60" s="236"/>
      <c r="D60" s="237" t="s">
        <v>75</v>
      </c>
      <c r="E60" s="238" t="s">
        <v>85</v>
      </c>
    </row>
    <row r="61" spans="1:5" ht="15" customHeight="1" x14ac:dyDescent="0.45">
      <c r="A61" s="235">
        <v>58</v>
      </c>
      <c r="B61" s="235" t="s">
        <v>50</v>
      </c>
      <c r="C61" s="236"/>
      <c r="D61" s="237" t="s">
        <v>75</v>
      </c>
      <c r="E61" s="238" t="s">
        <v>86</v>
      </c>
    </row>
    <row r="62" spans="1:5" ht="15" customHeight="1" x14ac:dyDescent="0.45">
      <c r="A62" s="235">
        <v>59</v>
      </c>
      <c r="B62" s="235" t="s">
        <v>50</v>
      </c>
      <c r="C62" s="236"/>
      <c r="D62" s="237" t="s">
        <v>75</v>
      </c>
      <c r="E62" s="238" t="s">
        <v>87</v>
      </c>
    </row>
    <row r="63" spans="1:5" ht="15" customHeight="1" x14ac:dyDescent="0.45">
      <c r="A63" s="235">
        <v>60</v>
      </c>
      <c r="B63" s="235" t="s">
        <v>50</v>
      </c>
      <c r="C63" s="236"/>
      <c r="D63" s="237" t="s">
        <v>75</v>
      </c>
      <c r="E63" s="238" t="s">
        <v>88</v>
      </c>
    </row>
    <row r="64" spans="1:5" ht="15" customHeight="1" x14ac:dyDescent="0.45">
      <c r="A64" s="235">
        <v>61</v>
      </c>
      <c r="B64" s="235" t="s">
        <v>50</v>
      </c>
      <c r="C64" s="236"/>
      <c r="D64" s="237" t="s">
        <v>75</v>
      </c>
      <c r="E64" s="238" t="s">
        <v>89</v>
      </c>
    </row>
    <row r="65" spans="1:5" ht="15" customHeight="1" x14ac:dyDescent="0.45">
      <c r="A65" s="235">
        <v>62</v>
      </c>
      <c r="B65" s="235" t="s">
        <v>50</v>
      </c>
      <c r="C65" s="236"/>
      <c r="D65" s="237" t="s">
        <v>75</v>
      </c>
      <c r="E65" s="238" t="s">
        <v>90</v>
      </c>
    </row>
    <row r="66" spans="1:5" ht="15" customHeight="1" x14ac:dyDescent="0.45">
      <c r="A66" s="235">
        <v>63</v>
      </c>
      <c r="B66" s="235" t="s">
        <v>50</v>
      </c>
      <c r="C66" s="236"/>
      <c r="D66" s="237" t="s">
        <v>75</v>
      </c>
      <c r="E66" s="238" t="s">
        <v>91</v>
      </c>
    </row>
    <row r="67" spans="1:5" ht="15" customHeight="1" x14ac:dyDescent="0.45">
      <c r="A67" s="235">
        <v>64</v>
      </c>
      <c r="B67" s="235" t="s">
        <v>50</v>
      </c>
      <c r="C67" s="236"/>
      <c r="D67" s="237" t="s">
        <v>75</v>
      </c>
      <c r="E67" s="238" t="s">
        <v>92</v>
      </c>
    </row>
    <row r="68" spans="1:5" ht="15" customHeight="1" x14ac:dyDescent="0.45">
      <c r="A68" s="235">
        <v>65</v>
      </c>
      <c r="B68" s="235" t="s">
        <v>50</v>
      </c>
      <c r="C68" s="236"/>
      <c r="D68" s="237" t="s">
        <v>75</v>
      </c>
      <c r="E68" s="238" t="s">
        <v>93</v>
      </c>
    </row>
    <row r="69" spans="1:5" ht="15" customHeight="1" x14ac:dyDescent="0.45">
      <c r="A69" s="235">
        <v>66</v>
      </c>
      <c r="B69" s="235" t="s">
        <v>50</v>
      </c>
      <c r="C69" s="236"/>
      <c r="D69" s="237" t="s">
        <v>1879</v>
      </c>
      <c r="E69" s="238" t="s">
        <v>94</v>
      </c>
    </row>
    <row r="70" spans="1:5" ht="15" customHeight="1" x14ac:dyDescent="0.45">
      <c r="A70" s="235">
        <v>67</v>
      </c>
      <c r="B70" s="235" t="s">
        <v>50</v>
      </c>
      <c r="C70" s="236"/>
      <c r="D70" s="237" t="s">
        <v>1879</v>
      </c>
      <c r="E70" s="238" t="s">
        <v>95</v>
      </c>
    </row>
    <row r="71" spans="1:5" ht="15" customHeight="1" x14ac:dyDescent="0.45">
      <c r="A71" s="235">
        <v>68</v>
      </c>
      <c r="B71" s="235" t="s">
        <v>50</v>
      </c>
      <c r="C71" s="236"/>
      <c r="D71" s="237" t="s">
        <v>1879</v>
      </c>
      <c r="E71" s="238" t="s">
        <v>96</v>
      </c>
    </row>
    <row r="72" spans="1:5" ht="15" customHeight="1" x14ac:dyDescent="0.45">
      <c r="A72" s="235">
        <v>69</v>
      </c>
      <c r="B72" s="235" t="s">
        <v>50</v>
      </c>
      <c r="C72" s="236"/>
      <c r="D72" s="237" t="s">
        <v>1879</v>
      </c>
      <c r="E72" s="238" t="s">
        <v>97</v>
      </c>
    </row>
    <row r="73" spans="1:5" ht="15" customHeight="1" x14ac:dyDescent="0.45">
      <c r="A73" s="235">
        <v>70</v>
      </c>
      <c r="B73" s="235" t="s">
        <v>50</v>
      </c>
      <c r="C73" s="236"/>
      <c r="D73" s="237" t="s">
        <v>1879</v>
      </c>
      <c r="E73" s="238" t="s">
        <v>98</v>
      </c>
    </row>
    <row r="74" spans="1:5" ht="15" customHeight="1" x14ac:dyDescent="0.45">
      <c r="A74" s="235">
        <v>71</v>
      </c>
      <c r="B74" s="235" t="s">
        <v>50</v>
      </c>
      <c r="C74" s="236"/>
      <c r="D74" s="237" t="s">
        <v>1879</v>
      </c>
      <c r="E74" s="238" t="s">
        <v>99</v>
      </c>
    </row>
    <row r="75" spans="1:5" ht="15" customHeight="1" x14ac:dyDescent="0.45">
      <c r="A75" s="235">
        <v>72</v>
      </c>
      <c r="B75" s="235" t="s">
        <v>50</v>
      </c>
      <c r="C75" s="236"/>
      <c r="D75" s="237" t="s">
        <v>1879</v>
      </c>
      <c r="E75" s="238" t="s">
        <v>100</v>
      </c>
    </row>
    <row r="76" spans="1:5" ht="15" customHeight="1" x14ac:dyDescent="0.45">
      <c r="A76" s="235">
        <v>73</v>
      </c>
      <c r="B76" s="235" t="s">
        <v>50</v>
      </c>
      <c r="C76" s="236"/>
      <c r="D76" s="237" t="s">
        <v>1879</v>
      </c>
      <c r="E76" s="238" t="s">
        <v>101</v>
      </c>
    </row>
    <row r="77" spans="1:5" ht="15" customHeight="1" x14ac:dyDescent="0.45">
      <c r="A77" s="235">
        <v>74</v>
      </c>
      <c r="B77" s="235" t="s">
        <v>50</v>
      </c>
      <c r="C77" s="236"/>
      <c r="D77" s="237" t="s">
        <v>1879</v>
      </c>
      <c r="E77" s="238" t="s">
        <v>102</v>
      </c>
    </row>
    <row r="78" spans="1:5" ht="15" customHeight="1" x14ac:dyDescent="0.45">
      <c r="A78" s="235">
        <v>75</v>
      </c>
      <c r="B78" s="235" t="s">
        <v>50</v>
      </c>
      <c r="C78" s="236" t="s">
        <v>1779</v>
      </c>
      <c r="D78" s="240" t="s">
        <v>1780</v>
      </c>
      <c r="E78" s="241" t="s">
        <v>103</v>
      </c>
    </row>
    <row r="79" spans="1:5" ht="15" customHeight="1" x14ac:dyDescent="0.45">
      <c r="A79" s="235">
        <v>76</v>
      </c>
      <c r="B79" s="235" t="s">
        <v>50</v>
      </c>
      <c r="C79" s="236" t="s">
        <v>1781</v>
      </c>
      <c r="D79" s="237" t="s">
        <v>104</v>
      </c>
      <c r="E79" s="238" t="s">
        <v>105</v>
      </c>
    </row>
    <row r="80" spans="1:5" ht="15" customHeight="1" x14ac:dyDescent="0.45">
      <c r="A80" s="235">
        <v>77</v>
      </c>
      <c r="B80" s="235" t="s">
        <v>50</v>
      </c>
      <c r="C80" s="236" t="s">
        <v>1781</v>
      </c>
      <c r="D80" s="237" t="s">
        <v>104</v>
      </c>
      <c r="E80" s="238" t="s">
        <v>106</v>
      </c>
    </row>
    <row r="81" spans="1:5" ht="15" customHeight="1" x14ac:dyDescent="0.45">
      <c r="A81" s="235">
        <v>78</v>
      </c>
      <c r="B81" s="235" t="s">
        <v>50</v>
      </c>
      <c r="C81" s="236" t="s">
        <v>1782</v>
      </c>
      <c r="D81" s="237" t="s">
        <v>107</v>
      </c>
      <c r="E81" s="238" t="s">
        <v>108</v>
      </c>
    </row>
    <row r="82" spans="1:5" ht="15" customHeight="1" x14ac:dyDescent="0.45">
      <c r="A82" s="235">
        <v>79</v>
      </c>
      <c r="B82" s="235" t="s">
        <v>109</v>
      </c>
      <c r="C82" s="236" t="s">
        <v>1783</v>
      </c>
      <c r="D82" s="239" t="s">
        <v>110</v>
      </c>
      <c r="E82" s="238" t="s">
        <v>111</v>
      </c>
    </row>
    <row r="83" spans="1:5" ht="15" customHeight="1" x14ac:dyDescent="0.45">
      <c r="A83" s="235">
        <v>80</v>
      </c>
      <c r="B83" s="235" t="s">
        <v>109</v>
      </c>
      <c r="C83" s="236" t="s">
        <v>1784</v>
      </c>
      <c r="D83" s="237" t="s">
        <v>112</v>
      </c>
      <c r="E83" s="238" t="s">
        <v>8272</v>
      </c>
    </row>
    <row r="84" spans="1:5" ht="15" customHeight="1" x14ac:dyDescent="0.45">
      <c r="A84" s="235">
        <v>81</v>
      </c>
      <c r="B84" s="235" t="s">
        <v>109</v>
      </c>
      <c r="C84" s="236" t="s">
        <v>1784</v>
      </c>
      <c r="D84" s="237" t="s">
        <v>112</v>
      </c>
      <c r="E84" s="238" t="s">
        <v>113</v>
      </c>
    </row>
    <row r="85" spans="1:5" ht="15" customHeight="1" x14ac:dyDescent="0.45">
      <c r="A85" s="235">
        <v>82</v>
      </c>
      <c r="B85" s="235" t="s">
        <v>109</v>
      </c>
      <c r="C85" s="236" t="s">
        <v>1784</v>
      </c>
      <c r="D85" s="237" t="s">
        <v>112</v>
      </c>
      <c r="E85" s="238" t="s">
        <v>114</v>
      </c>
    </row>
    <row r="86" spans="1:5" ht="15" customHeight="1" x14ac:dyDescent="0.45">
      <c r="A86" s="235">
        <v>83</v>
      </c>
      <c r="B86" s="235" t="s">
        <v>109</v>
      </c>
      <c r="C86" s="236" t="s">
        <v>1784</v>
      </c>
      <c r="D86" s="237" t="s">
        <v>112</v>
      </c>
      <c r="E86" s="238" t="s">
        <v>115</v>
      </c>
    </row>
    <row r="87" spans="1:5" ht="15" customHeight="1" x14ac:dyDescent="0.45">
      <c r="A87" s="235">
        <v>84</v>
      </c>
      <c r="B87" s="235" t="s">
        <v>109</v>
      </c>
      <c r="C87" s="236" t="s">
        <v>1785</v>
      </c>
      <c r="D87" s="239" t="s">
        <v>1786</v>
      </c>
      <c r="E87" s="238" t="s">
        <v>116</v>
      </c>
    </row>
    <row r="88" spans="1:5" ht="15" customHeight="1" x14ac:dyDescent="0.45">
      <c r="A88" s="235">
        <v>85</v>
      </c>
      <c r="B88" s="235" t="s">
        <v>109</v>
      </c>
      <c r="C88" s="236" t="s">
        <v>1785</v>
      </c>
      <c r="D88" s="239" t="s">
        <v>1786</v>
      </c>
      <c r="E88" s="241" t="s">
        <v>117</v>
      </c>
    </row>
    <row r="89" spans="1:5" ht="15" customHeight="1" x14ac:dyDescent="0.45">
      <c r="A89" s="235">
        <v>86</v>
      </c>
      <c r="B89" s="235" t="s">
        <v>109</v>
      </c>
      <c r="C89" s="236" t="s">
        <v>1785</v>
      </c>
      <c r="D89" s="239" t="s">
        <v>1786</v>
      </c>
      <c r="E89" s="241" t="s">
        <v>118</v>
      </c>
    </row>
    <row r="90" spans="1:5" ht="15" customHeight="1" x14ac:dyDescent="0.45">
      <c r="A90" s="235">
        <v>87</v>
      </c>
      <c r="B90" s="235" t="s">
        <v>109</v>
      </c>
      <c r="C90" s="236" t="s">
        <v>1785</v>
      </c>
      <c r="D90" s="239" t="s">
        <v>1786</v>
      </c>
      <c r="E90" s="241" t="s">
        <v>119</v>
      </c>
    </row>
    <row r="91" spans="1:5" ht="15" customHeight="1" x14ac:dyDescent="0.45">
      <c r="A91" s="235">
        <v>88</v>
      </c>
      <c r="B91" s="235" t="s">
        <v>109</v>
      </c>
      <c r="C91" s="236" t="s">
        <v>1785</v>
      </c>
      <c r="D91" s="239" t="s">
        <v>1786</v>
      </c>
      <c r="E91" s="241" t="s">
        <v>120</v>
      </c>
    </row>
    <row r="92" spans="1:5" ht="15" customHeight="1" x14ac:dyDescent="0.45">
      <c r="A92" s="235">
        <v>89</v>
      </c>
      <c r="B92" s="235" t="s">
        <v>109</v>
      </c>
      <c r="C92" s="236"/>
      <c r="D92" s="237" t="s">
        <v>121</v>
      </c>
      <c r="E92" s="238" t="s">
        <v>122</v>
      </c>
    </row>
    <row r="93" spans="1:5" ht="15" customHeight="1" x14ac:dyDescent="0.45">
      <c r="A93" s="235">
        <v>90</v>
      </c>
      <c r="B93" s="235" t="s">
        <v>109</v>
      </c>
      <c r="C93" s="236"/>
      <c r="D93" s="237" t="s">
        <v>121</v>
      </c>
      <c r="E93" s="238" t="s">
        <v>123</v>
      </c>
    </row>
    <row r="94" spans="1:5" ht="15" customHeight="1" x14ac:dyDescent="0.45">
      <c r="A94" s="235">
        <v>91</v>
      </c>
      <c r="B94" s="235" t="s">
        <v>109</v>
      </c>
      <c r="C94" s="236"/>
      <c r="D94" s="237" t="s">
        <v>121</v>
      </c>
      <c r="E94" s="238" t="s">
        <v>124</v>
      </c>
    </row>
    <row r="95" spans="1:5" ht="15" customHeight="1" x14ac:dyDescent="0.45">
      <c r="A95" s="235">
        <v>92</v>
      </c>
      <c r="B95" s="235" t="s">
        <v>109</v>
      </c>
      <c r="C95" s="236"/>
      <c r="D95" s="237" t="s">
        <v>121</v>
      </c>
      <c r="E95" s="238" t="s">
        <v>125</v>
      </c>
    </row>
    <row r="96" spans="1:5" ht="15" customHeight="1" x14ac:dyDescent="0.45">
      <c r="A96" s="235">
        <v>93</v>
      </c>
      <c r="B96" s="235" t="s">
        <v>109</v>
      </c>
      <c r="C96" s="236"/>
      <c r="D96" s="237" t="s">
        <v>121</v>
      </c>
      <c r="E96" s="238" t="s">
        <v>126</v>
      </c>
    </row>
    <row r="97" spans="1:5" ht="15" customHeight="1" x14ac:dyDescent="0.45">
      <c r="A97" s="235">
        <v>94</v>
      </c>
      <c r="B97" s="235" t="s">
        <v>109</v>
      </c>
      <c r="C97" s="236"/>
      <c r="D97" s="237" t="s">
        <v>121</v>
      </c>
      <c r="E97" s="238" t="s">
        <v>127</v>
      </c>
    </row>
    <row r="98" spans="1:5" ht="15" customHeight="1" x14ac:dyDescent="0.45">
      <c r="A98" s="235">
        <v>95</v>
      </c>
      <c r="B98" s="235" t="s">
        <v>109</v>
      </c>
      <c r="C98" s="236"/>
      <c r="D98" s="237" t="s">
        <v>121</v>
      </c>
      <c r="E98" s="238" t="s">
        <v>128</v>
      </c>
    </row>
    <row r="99" spans="1:5" ht="15" customHeight="1" x14ac:dyDescent="0.45">
      <c r="A99" s="235">
        <v>96</v>
      </c>
      <c r="B99" s="235" t="s">
        <v>109</v>
      </c>
      <c r="C99" s="236"/>
      <c r="D99" s="237" t="s">
        <v>121</v>
      </c>
      <c r="E99" s="238" t="s">
        <v>129</v>
      </c>
    </row>
    <row r="100" spans="1:5" ht="15" customHeight="1" x14ac:dyDescent="0.45">
      <c r="A100" s="235">
        <v>97</v>
      </c>
      <c r="B100" s="235" t="s">
        <v>109</v>
      </c>
      <c r="C100" s="236"/>
      <c r="D100" s="237" t="s">
        <v>121</v>
      </c>
      <c r="E100" s="238" t="s">
        <v>130</v>
      </c>
    </row>
    <row r="101" spans="1:5" ht="15" customHeight="1" x14ac:dyDescent="0.45">
      <c r="A101" s="235">
        <v>98</v>
      </c>
      <c r="B101" s="235" t="s">
        <v>109</v>
      </c>
      <c r="C101" s="236"/>
      <c r="D101" s="237" t="s">
        <v>121</v>
      </c>
      <c r="E101" s="238" t="s">
        <v>94</v>
      </c>
    </row>
    <row r="102" spans="1:5" ht="15" customHeight="1" x14ac:dyDescent="0.45">
      <c r="A102" s="235">
        <v>99</v>
      </c>
      <c r="B102" s="235" t="s">
        <v>109</v>
      </c>
      <c r="C102" s="236"/>
      <c r="D102" s="237" t="s">
        <v>121</v>
      </c>
      <c r="E102" s="238" t="s">
        <v>131</v>
      </c>
    </row>
    <row r="103" spans="1:5" ht="15" customHeight="1" x14ac:dyDescent="0.45">
      <c r="A103" s="235">
        <v>100</v>
      </c>
      <c r="B103" s="235" t="s">
        <v>109</v>
      </c>
      <c r="C103" s="236"/>
      <c r="D103" s="237" t="s">
        <v>121</v>
      </c>
      <c r="E103" s="238" t="s">
        <v>132</v>
      </c>
    </row>
    <row r="104" spans="1:5" ht="15" customHeight="1" x14ac:dyDescent="0.45">
      <c r="A104" s="235">
        <v>101</v>
      </c>
      <c r="B104" s="235" t="s">
        <v>109</v>
      </c>
      <c r="C104" s="236"/>
      <c r="D104" s="237" t="s">
        <v>121</v>
      </c>
      <c r="E104" s="238" t="s">
        <v>133</v>
      </c>
    </row>
    <row r="105" spans="1:5" ht="15" customHeight="1" x14ac:dyDescent="0.45">
      <c r="A105" s="235">
        <v>102</v>
      </c>
      <c r="B105" s="235" t="s">
        <v>109</v>
      </c>
      <c r="C105" s="236"/>
      <c r="D105" s="237" t="s">
        <v>121</v>
      </c>
      <c r="E105" s="238" t="s">
        <v>134</v>
      </c>
    </row>
    <row r="106" spans="1:5" ht="15" customHeight="1" x14ac:dyDescent="0.45">
      <c r="A106" s="235">
        <v>103</v>
      </c>
      <c r="B106" s="235" t="s">
        <v>109</v>
      </c>
      <c r="C106" s="236"/>
      <c r="D106" s="237" t="s">
        <v>121</v>
      </c>
      <c r="E106" s="238" t="s">
        <v>135</v>
      </c>
    </row>
    <row r="107" spans="1:5" ht="15" customHeight="1" x14ac:dyDescent="0.45">
      <c r="A107" s="235">
        <v>104</v>
      </c>
      <c r="B107" s="235" t="s">
        <v>109</v>
      </c>
      <c r="C107" s="236"/>
      <c r="D107" s="237" t="s">
        <v>121</v>
      </c>
      <c r="E107" s="238" t="s">
        <v>136</v>
      </c>
    </row>
    <row r="108" spans="1:5" ht="15" customHeight="1" x14ac:dyDescent="0.45">
      <c r="A108" s="235">
        <v>105</v>
      </c>
      <c r="B108" s="235" t="s">
        <v>109</v>
      </c>
      <c r="C108" s="236"/>
      <c r="D108" s="237" t="s">
        <v>121</v>
      </c>
      <c r="E108" s="238" t="s">
        <v>8201</v>
      </c>
    </row>
    <row r="109" spans="1:5" ht="15" customHeight="1" x14ac:dyDescent="0.45">
      <c r="A109" s="235">
        <v>106</v>
      </c>
      <c r="B109" s="235" t="s">
        <v>109</v>
      </c>
      <c r="C109" s="236"/>
      <c r="D109" s="237" t="s">
        <v>121</v>
      </c>
      <c r="E109" s="238" t="s">
        <v>137</v>
      </c>
    </row>
    <row r="110" spans="1:5" ht="15" customHeight="1" x14ac:dyDescent="0.45">
      <c r="A110" s="235">
        <v>107</v>
      </c>
      <c r="B110" s="235" t="s">
        <v>109</v>
      </c>
      <c r="C110" s="236"/>
      <c r="D110" s="237" t="s">
        <v>121</v>
      </c>
      <c r="E110" s="238" t="s">
        <v>138</v>
      </c>
    </row>
    <row r="111" spans="1:5" ht="15" customHeight="1" x14ac:dyDescent="0.45">
      <c r="A111" s="235">
        <v>108</v>
      </c>
      <c r="B111" s="235" t="s">
        <v>109</v>
      </c>
      <c r="C111" s="236"/>
      <c r="D111" s="237" t="s">
        <v>121</v>
      </c>
      <c r="E111" s="238" t="s">
        <v>139</v>
      </c>
    </row>
    <row r="112" spans="1:5" ht="15" customHeight="1" x14ac:dyDescent="0.45">
      <c r="A112" s="235">
        <v>109</v>
      </c>
      <c r="B112" s="235" t="s">
        <v>109</v>
      </c>
      <c r="C112" s="236"/>
      <c r="D112" s="237" t="s">
        <v>121</v>
      </c>
      <c r="E112" s="238" t="s">
        <v>8202</v>
      </c>
    </row>
    <row r="113" spans="1:5" ht="15" customHeight="1" x14ac:dyDescent="0.45">
      <c r="A113" s="235">
        <v>110</v>
      </c>
      <c r="B113" s="235" t="s">
        <v>109</v>
      </c>
      <c r="C113" s="236"/>
      <c r="D113" s="237" t="s">
        <v>121</v>
      </c>
      <c r="E113" s="238" t="s">
        <v>140</v>
      </c>
    </row>
    <row r="114" spans="1:5" ht="15" customHeight="1" x14ac:dyDescent="0.45">
      <c r="A114" s="235">
        <v>111</v>
      </c>
      <c r="B114" s="235" t="s">
        <v>109</v>
      </c>
      <c r="C114" s="236"/>
      <c r="D114" s="237" t="s">
        <v>121</v>
      </c>
      <c r="E114" s="238" t="s">
        <v>141</v>
      </c>
    </row>
    <row r="115" spans="1:5" ht="15" customHeight="1" x14ac:dyDescent="0.45">
      <c r="A115" s="235">
        <v>112</v>
      </c>
      <c r="B115" s="235" t="s">
        <v>109</v>
      </c>
      <c r="C115" s="236"/>
      <c r="D115" s="237" t="s">
        <v>121</v>
      </c>
      <c r="E115" s="238" t="s">
        <v>8203</v>
      </c>
    </row>
    <row r="116" spans="1:5" ht="15" customHeight="1" x14ac:dyDescent="0.45">
      <c r="A116" s="235">
        <v>113</v>
      </c>
      <c r="B116" s="235" t="s">
        <v>109</v>
      </c>
      <c r="C116" s="236"/>
      <c r="D116" s="237" t="s">
        <v>121</v>
      </c>
      <c r="E116" s="238" t="s">
        <v>142</v>
      </c>
    </row>
    <row r="117" spans="1:5" ht="15" customHeight="1" x14ac:dyDescent="0.45">
      <c r="A117" s="235">
        <v>114</v>
      </c>
      <c r="B117" s="235" t="s">
        <v>109</v>
      </c>
      <c r="C117" s="236"/>
      <c r="D117" s="237" t="s">
        <v>121</v>
      </c>
      <c r="E117" s="238" t="s">
        <v>143</v>
      </c>
    </row>
    <row r="118" spans="1:5" ht="15" customHeight="1" x14ac:dyDescent="0.45">
      <c r="A118" s="235">
        <v>115</v>
      </c>
      <c r="B118" s="235" t="s">
        <v>109</v>
      </c>
      <c r="C118" s="236"/>
      <c r="D118" s="237" t="s">
        <v>121</v>
      </c>
      <c r="E118" s="238" t="s">
        <v>1787</v>
      </c>
    </row>
    <row r="119" spans="1:5" ht="15" customHeight="1" x14ac:dyDescent="0.45">
      <c r="A119" s="235">
        <v>116</v>
      </c>
      <c r="B119" s="235" t="s">
        <v>109</v>
      </c>
      <c r="C119" s="236" t="s">
        <v>8273</v>
      </c>
      <c r="D119" s="237" t="s">
        <v>144</v>
      </c>
      <c r="E119" s="238" t="s">
        <v>145</v>
      </c>
    </row>
    <row r="120" spans="1:5" ht="15" customHeight="1" x14ac:dyDescent="0.45">
      <c r="A120" s="235">
        <v>117</v>
      </c>
      <c r="B120" s="235" t="s">
        <v>146</v>
      </c>
      <c r="C120" s="236" t="s">
        <v>1788</v>
      </c>
      <c r="D120" s="237" t="s">
        <v>147</v>
      </c>
      <c r="E120" s="238" t="s">
        <v>148</v>
      </c>
    </row>
    <row r="121" spans="1:5" ht="15" customHeight="1" x14ac:dyDescent="0.45">
      <c r="A121" s="235">
        <v>118</v>
      </c>
      <c r="B121" s="235" t="s">
        <v>146</v>
      </c>
      <c r="C121" s="236" t="s">
        <v>1788</v>
      </c>
      <c r="D121" s="237" t="s">
        <v>147</v>
      </c>
      <c r="E121" s="238" t="s">
        <v>149</v>
      </c>
    </row>
    <row r="122" spans="1:5" ht="15" customHeight="1" x14ac:dyDescent="0.45">
      <c r="A122" s="235">
        <v>119</v>
      </c>
      <c r="B122" s="235" t="s">
        <v>146</v>
      </c>
      <c r="C122" s="236" t="s">
        <v>1788</v>
      </c>
      <c r="D122" s="237" t="s">
        <v>147</v>
      </c>
      <c r="E122" s="238" t="s">
        <v>150</v>
      </c>
    </row>
    <row r="123" spans="1:5" ht="15" customHeight="1" x14ac:dyDescent="0.45">
      <c r="A123" s="235">
        <v>120</v>
      </c>
      <c r="B123" s="235" t="s">
        <v>146</v>
      </c>
      <c r="C123" s="236" t="s">
        <v>1789</v>
      </c>
      <c r="D123" s="239" t="s">
        <v>151</v>
      </c>
      <c r="E123" s="238" t="s">
        <v>152</v>
      </c>
    </row>
    <row r="124" spans="1:5" ht="15" customHeight="1" x14ac:dyDescent="0.45">
      <c r="A124" s="235">
        <v>121</v>
      </c>
      <c r="B124" s="235" t="s">
        <v>146</v>
      </c>
      <c r="C124" s="236" t="s">
        <v>1790</v>
      </c>
      <c r="D124" s="239" t="s">
        <v>153</v>
      </c>
      <c r="E124" s="238" t="s">
        <v>154</v>
      </c>
    </row>
    <row r="125" spans="1:5" ht="15" customHeight="1" x14ac:dyDescent="0.45">
      <c r="A125" s="235">
        <v>122</v>
      </c>
      <c r="B125" s="235" t="s">
        <v>146</v>
      </c>
      <c r="C125" s="236" t="s">
        <v>1790</v>
      </c>
      <c r="D125" s="239" t="s">
        <v>153</v>
      </c>
      <c r="E125" s="238" t="s">
        <v>155</v>
      </c>
    </row>
    <row r="126" spans="1:5" ht="15" customHeight="1" x14ac:dyDescent="0.45">
      <c r="A126" s="235">
        <v>123</v>
      </c>
      <c r="B126" s="235" t="s">
        <v>146</v>
      </c>
      <c r="C126" s="236" t="s">
        <v>1790</v>
      </c>
      <c r="D126" s="239" t="s">
        <v>153</v>
      </c>
      <c r="E126" s="238" t="s">
        <v>156</v>
      </c>
    </row>
    <row r="127" spans="1:5" ht="15" customHeight="1" x14ac:dyDescent="0.45">
      <c r="A127" s="235">
        <v>124</v>
      </c>
      <c r="B127" s="235" t="s">
        <v>146</v>
      </c>
      <c r="C127" s="236" t="s">
        <v>1790</v>
      </c>
      <c r="D127" s="239" t="s">
        <v>153</v>
      </c>
      <c r="E127" s="238" t="s">
        <v>157</v>
      </c>
    </row>
    <row r="128" spans="1:5" ht="15" customHeight="1" x14ac:dyDescent="0.45">
      <c r="A128" s="235">
        <v>125</v>
      </c>
      <c r="B128" s="235" t="s">
        <v>146</v>
      </c>
      <c r="C128" s="236" t="s">
        <v>1790</v>
      </c>
      <c r="D128" s="239" t="s">
        <v>153</v>
      </c>
      <c r="E128" s="238" t="s">
        <v>158</v>
      </c>
    </row>
    <row r="129" spans="1:5" ht="15" customHeight="1" x14ac:dyDescent="0.45">
      <c r="A129" s="235">
        <v>126</v>
      </c>
      <c r="B129" s="235" t="s">
        <v>146</v>
      </c>
      <c r="C129" s="236" t="s">
        <v>1790</v>
      </c>
      <c r="D129" s="239" t="s">
        <v>153</v>
      </c>
      <c r="E129" s="238" t="s">
        <v>159</v>
      </c>
    </row>
    <row r="130" spans="1:5" ht="15" customHeight="1" x14ac:dyDescent="0.45">
      <c r="A130" s="235">
        <v>127</v>
      </c>
      <c r="B130" s="242" t="s">
        <v>146</v>
      </c>
      <c r="C130" s="243" t="s">
        <v>1790</v>
      </c>
      <c r="D130" s="244" t="s">
        <v>153</v>
      </c>
      <c r="E130" s="245" t="s">
        <v>8204</v>
      </c>
    </row>
    <row r="131" spans="1:5" ht="15" customHeight="1" x14ac:dyDescent="0.45">
      <c r="A131" s="235">
        <v>128</v>
      </c>
      <c r="B131" s="235" t="s">
        <v>146</v>
      </c>
      <c r="C131" s="236" t="s">
        <v>1790</v>
      </c>
      <c r="D131" s="239" t="s">
        <v>153</v>
      </c>
      <c r="E131" s="238" t="s">
        <v>160</v>
      </c>
    </row>
    <row r="132" spans="1:5" ht="15.75" customHeight="1" x14ac:dyDescent="0.45">
      <c r="A132" s="235">
        <v>129</v>
      </c>
      <c r="B132" s="235" t="s">
        <v>146</v>
      </c>
      <c r="C132" s="236" t="s">
        <v>1790</v>
      </c>
      <c r="D132" s="239" t="s">
        <v>153</v>
      </c>
      <c r="E132" s="238" t="s">
        <v>161</v>
      </c>
    </row>
    <row r="133" spans="1:5" ht="15" customHeight="1" x14ac:dyDescent="0.45">
      <c r="A133" s="235">
        <v>130</v>
      </c>
      <c r="B133" s="235" t="s">
        <v>146</v>
      </c>
      <c r="C133" s="236" t="s">
        <v>1790</v>
      </c>
      <c r="D133" s="240" t="s">
        <v>153</v>
      </c>
      <c r="E133" s="241" t="s">
        <v>162</v>
      </c>
    </row>
    <row r="134" spans="1:5" ht="15" customHeight="1" x14ac:dyDescent="0.45">
      <c r="A134" s="235">
        <v>131</v>
      </c>
      <c r="B134" s="235" t="s">
        <v>146</v>
      </c>
      <c r="C134" s="236" t="s">
        <v>1790</v>
      </c>
      <c r="D134" s="240" t="s">
        <v>153</v>
      </c>
      <c r="E134" s="241" t="s">
        <v>163</v>
      </c>
    </row>
    <row r="135" spans="1:5" ht="15" customHeight="1" x14ac:dyDescent="0.45">
      <c r="A135" s="235">
        <v>132</v>
      </c>
      <c r="B135" s="235" t="s">
        <v>146</v>
      </c>
      <c r="C135" s="236" t="s">
        <v>1790</v>
      </c>
      <c r="D135" s="240" t="s">
        <v>164</v>
      </c>
      <c r="E135" s="238" t="s">
        <v>165</v>
      </c>
    </row>
    <row r="136" spans="1:5" ht="15" customHeight="1" x14ac:dyDescent="0.45">
      <c r="A136" s="235">
        <v>133</v>
      </c>
      <c r="B136" s="235" t="s">
        <v>146</v>
      </c>
      <c r="C136" s="236" t="s">
        <v>1790</v>
      </c>
      <c r="D136" s="240" t="s">
        <v>164</v>
      </c>
      <c r="E136" s="238" t="s">
        <v>8274</v>
      </c>
    </row>
    <row r="137" spans="1:5" ht="15" customHeight="1" x14ac:dyDescent="0.45">
      <c r="A137" s="235">
        <v>134</v>
      </c>
      <c r="B137" s="235" t="s">
        <v>146</v>
      </c>
      <c r="C137" s="236" t="s">
        <v>8275</v>
      </c>
      <c r="D137" s="240" t="s">
        <v>164</v>
      </c>
      <c r="E137" s="238" t="s">
        <v>8276</v>
      </c>
    </row>
    <row r="138" spans="1:5" ht="15" customHeight="1" x14ac:dyDescent="0.45">
      <c r="A138" s="235">
        <v>135</v>
      </c>
      <c r="B138" s="235" t="s">
        <v>146</v>
      </c>
      <c r="C138" s="236" t="s">
        <v>8275</v>
      </c>
      <c r="D138" s="240" t="s">
        <v>164</v>
      </c>
      <c r="E138" s="238" t="s">
        <v>8277</v>
      </c>
    </row>
    <row r="139" spans="1:5" ht="15" customHeight="1" x14ac:dyDescent="0.45">
      <c r="A139" s="235">
        <v>136</v>
      </c>
      <c r="B139" s="235" t="s">
        <v>146</v>
      </c>
      <c r="C139" s="236"/>
      <c r="D139" s="237" t="s">
        <v>166</v>
      </c>
      <c r="E139" s="238" t="s">
        <v>167</v>
      </c>
    </row>
    <row r="140" spans="1:5" ht="15" customHeight="1" x14ac:dyDescent="0.45">
      <c r="A140" s="235">
        <v>137</v>
      </c>
      <c r="B140" s="235" t="s">
        <v>146</v>
      </c>
      <c r="C140" s="236"/>
      <c r="D140" s="239" t="s">
        <v>168</v>
      </c>
      <c r="E140" s="238" t="s">
        <v>169</v>
      </c>
    </row>
    <row r="141" spans="1:5" ht="15" customHeight="1" x14ac:dyDescent="0.45">
      <c r="A141" s="235">
        <v>138</v>
      </c>
      <c r="B141" s="235" t="s">
        <v>146</v>
      </c>
      <c r="C141" s="236"/>
      <c r="D141" s="237" t="s">
        <v>170</v>
      </c>
      <c r="E141" s="238" t="s">
        <v>171</v>
      </c>
    </row>
    <row r="142" spans="1:5" ht="15" customHeight="1" x14ac:dyDescent="0.45">
      <c r="A142" s="235">
        <v>139</v>
      </c>
      <c r="B142" s="235" t="s">
        <v>146</v>
      </c>
      <c r="C142" s="236"/>
      <c r="D142" s="237" t="s">
        <v>170</v>
      </c>
      <c r="E142" s="238" t="s">
        <v>172</v>
      </c>
    </row>
    <row r="143" spans="1:5" ht="15" customHeight="1" x14ac:dyDescent="0.45">
      <c r="A143" s="235">
        <v>140</v>
      </c>
      <c r="B143" s="235" t="s">
        <v>146</v>
      </c>
      <c r="C143" s="236"/>
      <c r="D143" s="237" t="s">
        <v>170</v>
      </c>
      <c r="E143" s="238" t="s">
        <v>173</v>
      </c>
    </row>
    <row r="144" spans="1:5" ht="15" customHeight="1" x14ac:dyDescent="0.45">
      <c r="A144" s="235">
        <v>141</v>
      </c>
      <c r="B144" s="235" t="s">
        <v>146</v>
      </c>
      <c r="C144" s="236"/>
      <c r="D144" s="239" t="s">
        <v>174</v>
      </c>
      <c r="E144" s="238" t="s">
        <v>175</v>
      </c>
    </row>
    <row r="145" spans="1:5" ht="15" customHeight="1" x14ac:dyDescent="0.45">
      <c r="A145" s="235">
        <v>142</v>
      </c>
      <c r="B145" s="235" t="s">
        <v>146</v>
      </c>
      <c r="C145" s="236"/>
      <c r="D145" s="239" t="s">
        <v>176</v>
      </c>
      <c r="E145" s="238" t="s">
        <v>177</v>
      </c>
    </row>
    <row r="146" spans="1:5" ht="15" customHeight="1" x14ac:dyDescent="0.45">
      <c r="A146" s="235">
        <v>143</v>
      </c>
      <c r="B146" s="235" t="s">
        <v>146</v>
      </c>
      <c r="C146" s="236" t="s">
        <v>1791</v>
      </c>
      <c r="D146" s="237" t="s">
        <v>178</v>
      </c>
      <c r="E146" s="238" t="s">
        <v>179</v>
      </c>
    </row>
    <row r="147" spans="1:5" ht="15" customHeight="1" x14ac:dyDescent="0.45">
      <c r="A147" s="235">
        <v>144</v>
      </c>
      <c r="B147" s="235" t="s">
        <v>146</v>
      </c>
      <c r="C147" s="236" t="s">
        <v>1791</v>
      </c>
      <c r="D147" s="237" t="s">
        <v>178</v>
      </c>
      <c r="E147" s="238" t="s">
        <v>180</v>
      </c>
    </row>
    <row r="148" spans="1:5" ht="15" customHeight="1" x14ac:dyDescent="0.45">
      <c r="A148" s="235">
        <v>145</v>
      </c>
      <c r="B148" s="235" t="s">
        <v>146</v>
      </c>
      <c r="C148" s="236" t="s">
        <v>1791</v>
      </c>
      <c r="D148" s="237" t="s">
        <v>178</v>
      </c>
      <c r="E148" s="238" t="s">
        <v>181</v>
      </c>
    </row>
    <row r="149" spans="1:5" ht="15" customHeight="1" x14ac:dyDescent="0.45">
      <c r="A149" s="235">
        <v>146</v>
      </c>
      <c r="B149" s="235" t="s">
        <v>146</v>
      </c>
      <c r="C149" s="236" t="s">
        <v>1791</v>
      </c>
      <c r="D149" s="237" t="s">
        <v>178</v>
      </c>
      <c r="E149" s="238" t="s">
        <v>8278</v>
      </c>
    </row>
    <row r="150" spans="1:5" ht="15" customHeight="1" x14ac:dyDescent="0.45">
      <c r="A150" s="235">
        <v>147</v>
      </c>
      <c r="B150" s="235" t="s">
        <v>146</v>
      </c>
      <c r="C150" s="236" t="s">
        <v>1792</v>
      </c>
      <c r="D150" s="239" t="s">
        <v>182</v>
      </c>
      <c r="E150" s="238" t="s">
        <v>183</v>
      </c>
    </row>
    <row r="151" spans="1:5" ht="15" customHeight="1" x14ac:dyDescent="0.45">
      <c r="A151" s="235">
        <v>148</v>
      </c>
      <c r="B151" s="235" t="s">
        <v>184</v>
      </c>
      <c r="C151" s="236" t="s">
        <v>1793</v>
      </c>
      <c r="D151" s="237" t="s">
        <v>185</v>
      </c>
      <c r="E151" s="238" t="s">
        <v>186</v>
      </c>
    </row>
    <row r="152" spans="1:5" ht="15" customHeight="1" x14ac:dyDescent="0.45">
      <c r="A152" s="235">
        <v>149</v>
      </c>
      <c r="B152" s="235" t="s">
        <v>184</v>
      </c>
      <c r="C152" s="236" t="s">
        <v>1793</v>
      </c>
      <c r="D152" s="237" t="s">
        <v>185</v>
      </c>
      <c r="E152" s="238" t="s">
        <v>187</v>
      </c>
    </row>
    <row r="153" spans="1:5" ht="15" customHeight="1" x14ac:dyDescent="0.45">
      <c r="A153" s="235">
        <v>150</v>
      </c>
      <c r="B153" s="235" t="s">
        <v>184</v>
      </c>
      <c r="C153" s="236" t="s">
        <v>1793</v>
      </c>
      <c r="D153" s="240" t="s">
        <v>185</v>
      </c>
      <c r="E153" s="241" t="s">
        <v>188</v>
      </c>
    </row>
    <row r="154" spans="1:5" ht="15" customHeight="1" x14ac:dyDescent="0.45">
      <c r="A154" s="235">
        <v>151</v>
      </c>
      <c r="B154" s="235" t="s">
        <v>184</v>
      </c>
      <c r="C154" s="236" t="s">
        <v>1793</v>
      </c>
      <c r="D154" s="240" t="s">
        <v>185</v>
      </c>
      <c r="E154" s="241" t="s">
        <v>189</v>
      </c>
    </row>
    <row r="155" spans="1:5" ht="15" customHeight="1" x14ac:dyDescent="0.45">
      <c r="A155" s="235">
        <v>152</v>
      </c>
      <c r="B155" s="235" t="s">
        <v>184</v>
      </c>
      <c r="C155" s="236" t="s">
        <v>1793</v>
      </c>
      <c r="D155" s="240" t="s">
        <v>185</v>
      </c>
      <c r="E155" s="241" t="s">
        <v>190</v>
      </c>
    </row>
    <row r="156" spans="1:5" ht="15" customHeight="1" x14ac:dyDescent="0.45">
      <c r="A156" s="235">
        <v>153</v>
      </c>
      <c r="B156" s="235" t="s">
        <v>184</v>
      </c>
      <c r="C156" s="236" t="s">
        <v>1793</v>
      </c>
      <c r="D156" s="240" t="s">
        <v>185</v>
      </c>
      <c r="E156" s="241" t="s">
        <v>191</v>
      </c>
    </row>
    <row r="157" spans="1:5" ht="15" customHeight="1" x14ac:dyDescent="0.45">
      <c r="A157" s="235">
        <v>154</v>
      </c>
      <c r="B157" s="235" t="s">
        <v>184</v>
      </c>
      <c r="C157" s="236" t="s">
        <v>8279</v>
      </c>
      <c r="D157" s="240" t="s">
        <v>185</v>
      </c>
      <c r="E157" s="241" t="s">
        <v>8280</v>
      </c>
    </row>
    <row r="158" spans="1:5" ht="15" customHeight="1" x14ac:dyDescent="0.45">
      <c r="A158" s="235">
        <v>155</v>
      </c>
      <c r="B158" s="235" t="s">
        <v>184</v>
      </c>
      <c r="C158" s="236" t="s">
        <v>1793</v>
      </c>
      <c r="D158" s="237" t="s">
        <v>192</v>
      </c>
      <c r="E158" s="238" t="s">
        <v>193</v>
      </c>
    </row>
    <row r="159" spans="1:5" ht="15" customHeight="1" x14ac:dyDescent="0.45">
      <c r="A159" s="235">
        <v>156</v>
      </c>
      <c r="B159" s="235" t="s">
        <v>184</v>
      </c>
      <c r="C159" s="236" t="s">
        <v>1793</v>
      </c>
      <c r="D159" s="237" t="s">
        <v>192</v>
      </c>
      <c r="E159" s="238" t="s">
        <v>194</v>
      </c>
    </row>
    <row r="160" spans="1:5" ht="15" customHeight="1" x14ac:dyDescent="0.45">
      <c r="A160" s="235">
        <v>157</v>
      </c>
      <c r="B160" s="235" t="s">
        <v>184</v>
      </c>
      <c r="C160" s="236" t="s">
        <v>1793</v>
      </c>
      <c r="D160" s="237" t="s">
        <v>192</v>
      </c>
      <c r="E160" s="238" t="s">
        <v>195</v>
      </c>
    </row>
    <row r="161" spans="1:5" ht="15" customHeight="1" x14ac:dyDescent="0.45">
      <c r="A161" s="235">
        <v>158</v>
      </c>
      <c r="B161" s="235" t="s">
        <v>184</v>
      </c>
      <c r="C161" s="236"/>
      <c r="D161" s="239" t="s">
        <v>196</v>
      </c>
      <c r="E161" s="238" t="s">
        <v>197</v>
      </c>
    </row>
    <row r="162" spans="1:5" ht="15" customHeight="1" x14ac:dyDescent="0.45">
      <c r="A162" s="235">
        <v>159</v>
      </c>
      <c r="B162" s="235" t="s">
        <v>184</v>
      </c>
      <c r="C162" s="236" t="s">
        <v>1794</v>
      </c>
      <c r="D162" s="237" t="s">
        <v>198</v>
      </c>
      <c r="E162" s="238" t="s">
        <v>199</v>
      </c>
    </row>
    <row r="163" spans="1:5" ht="15" customHeight="1" x14ac:dyDescent="0.45">
      <c r="A163" s="235">
        <v>160</v>
      </c>
      <c r="B163" s="235" t="s">
        <v>184</v>
      </c>
      <c r="C163" s="236" t="s">
        <v>1794</v>
      </c>
      <c r="D163" s="237" t="s">
        <v>198</v>
      </c>
      <c r="E163" s="238" t="s">
        <v>8281</v>
      </c>
    </row>
    <row r="164" spans="1:5" ht="15" customHeight="1" x14ac:dyDescent="0.45">
      <c r="A164" s="235">
        <v>161</v>
      </c>
      <c r="B164" s="235" t="s">
        <v>184</v>
      </c>
      <c r="C164" s="236"/>
      <c r="D164" s="237" t="s">
        <v>200</v>
      </c>
      <c r="E164" s="238" t="s">
        <v>201</v>
      </c>
    </row>
    <row r="165" spans="1:5" ht="15" customHeight="1" x14ac:dyDescent="0.45">
      <c r="A165" s="235">
        <v>162</v>
      </c>
      <c r="B165" s="235" t="s">
        <v>184</v>
      </c>
      <c r="C165" s="236"/>
      <c r="D165" s="237" t="s">
        <v>200</v>
      </c>
      <c r="E165" s="238" t="s">
        <v>202</v>
      </c>
    </row>
    <row r="166" spans="1:5" ht="15" customHeight="1" x14ac:dyDescent="0.45">
      <c r="A166" s="235">
        <v>163</v>
      </c>
      <c r="B166" s="235" t="s">
        <v>184</v>
      </c>
      <c r="C166" s="236" t="s">
        <v>1795</v>
      </c>
      <c r="D166" s="237" t="s">
        <v>203</v>
      </c>
      <c r="E166" s="238" t="s">
        <v>204</v>
      </c>
    </row>
    <row r="167" spans="1:5" ht="15" customHeight="1" x14ac:dyDescent="0.45">
      <c r="A167" s="235">
        <v>164</v>
      </c>
      <c r="B167" s="235" t="s">
        <v>184</v>
      </c>
      <c r="C167" s="236" t="s">
        <v>1795</v>
      </c>
      <c r="D167" s="237" t="s">
        <v>203</v>
      </c>
      <c r="E167" s="238" t="s">
        <v>205</v>
      </c>
    </row>
    <row r="168" spans="1:5" ht="15" customHeight="1" x14ac:dyDescent="0.45">
      <c r="A168" s="235">
        <v>165</v>
      </c>
      <c r="B168" s="235" t="s">
        <v>206</v>
      </c>
      <c r="C168" s="236" t="s">
        <v>1796</v>
      </c>
      <c r="D168" s="237" t="s">
        <v>207</v>
      </c>
      <c r="E168" s="238" t="s">
        <v>208</v>
      </c>
    </row>
    <row r="169" spans="1:5" ht="15" customHeight="1" x14ac:dyDescent="0.45">
      <c r="A169" s="235">
        <v>166</v>
      </c>
      <c r="B169" s="235" t="s">
        <v>206</v>
      </c>
      <c r="C169" s="236" t="s">
        <v>1796</v>
      </c>
      <c r="D169" s="237" t="s">
        <v>207</v>
      </c>
      <c r="E169" s="238" t="s">
        <v>8282</v>
      </c>
    </row>
    <row r="170" spans="1:5" ht="15" customHeight="1" x14ac:dyDescent="0.45">
      <c r="A170" s="235">
        <v>167</v>
      </c>
      <c r="B170" s="235" t="s">
        <v>206</v>
      </c>
      <c r="C170" s="236" t="s">
        <v>8283</v>
      </c>
      <c r="D170" s="237" t="s">
        <v>8284</v>
      </c>
      <c r="E170" s="238" t="s">
        <v>8285</v>
      </c>
    </row>
    <row r="171" spans="1:5" ht="15" customHeight="1" x14ac:dyDescent="0.45">
      <c r="A171" s="235">
        <v>168</v>
      </c>
      <c r="B171" s="235" t="s">
        <v>206</v>
      </c>
      <c r="C171" s="236"/>
      <c r="D171" s="246" t="s">
        <v>209</v>
      </c>
      <c r="E171" s="238" t="s">
        <v>210</v>
      </c>
    </row>
    <row r="172" spans="1:5" ht="15" customHeight="1" x14ac:dyDescent="0.45">
      <c r="A172" s="235">
        <v>169</v>
      </c>
      <c r="B172" s="235" t="s">
        <v>206</v>
      </c>
      <c r="C172" s="236"/>
      <c r="D172" s="246" t="s">
        <v>209</v>
      </c>
      <c r="E172" s="238" t="s">
        <v>211</v>
      </c>
    </row>
    <row r="173" spans="1:5" ht="15" customHeight="1" x14ac:dyDescent="0.45">
      <c r="A173" s="235">
        <v>170</v>
      </c>
      <c r="B173" s="235" t="s">
        <v>212</v>
      </c>
      <c r="C173" s="236" t="s">
        <v>8286</v>
      </c>
      <c r="D173" s="239" t="s">
        <v>213</v>
      </c>
      <c r="E173" s="238" t="s">
        <v>214</v>
      </c>
    </row>
    <row r="174" spans="1:5" ht="15" customHeight="1" x14ac:dyDescent="0.45">
      <c r="A174" s="235">
        <v>171</v>
      </c>
      <c r="B174" s="235" t="s">
        <v>212</v>
      </c>
      <c r="C174" s="236"/>
      <c r="D174" s="239" t="s">
        <v>215</v>
      </c>
      <c r="E174" s="238" t="s">
        <v>216</v>
      </c>
    </row>
    <row r="175" spans="1:5" ht="15" customHeight="1" x14ac:dyDescent="0.45">
      <c r="A175" s="235">
        <v>172</v>
      </c>
      <c r="B175" s="235" t="s">
        <v>212</v>
      </c>
      <c r="C175" s="236"/>
      <c r="D175" s="239" t="s">
        <v>217</v>
      </c>
      <c r="E175" s="238" t="s">
        <v>218</v>
      </c>
    </row>
    <row r="176" spans="1:5" ht="15" customHeight="1" x14ac:dyDescent="0.45">
      <c r="A176" s="235">
        <v>173</v>
      </c>
      <c r="B176" s="235" t="s">
        <v>219</v>
      </c>
      <c r="C176" s="236"/>
      <c r="D176" s="239" t="s">
        <v>220</v>
      </c>
      <c r="E176" s="238" t="s">
        <v>221</v>
      </c>
    </row>
    <row r="177" spans="1:5" ht="15" customHeight="1" x14ac:dyDescent="0.45">
      <c r="A177" s="235">
        <v>174</v>
      </c>
      <c r="B177" s="235" t="s">
        <v>219</v>
      </c>
      <c r="C177" s="236" t="s">
        <v>8287</v>
      </c>
      <c r="D177" s="239" t="s">
        <v>8288</v>
      </c>
      <c r="E177" s="238" t="s">
        <v>8289</v>
      </c>
    </row>
    <row r="178" spans="1:5" ht="15" customHeight="1" x14ac:dyDescent="0.45">
      <c r="A178" s="235">
        <v>175</v>
      </c>
      <c r="B178" s="235" t="s">
        <v>219</v>
      </c>
      <c r="C178" s="236" t="s">
        <v>1797</v>
      </c>
      <c r="D178" s="237" t="s">
        <v>222</v>
      </c>
      <c r="E178" s="238" t="s">
        <v>223</v>
      </c>
    </row>
    <row r="179" spans="1:5" ht="15" customHeight="1" x14ac:dyDescent="0.45">
      <c r="A179" s="235">
        <v>176</v>
      </c>
      <c r="B179" s="235" t="s">
        <v>219</v>
      </c>
      <c r="C179" s="236" t="s">
        <v>1797</v>
      </c>
      <c r="D179" s="237" t="s">
        <v>222</v>
      </c>
      <c r="E179" s="238" t="s">
        <v>224</v>
      </c>
    </row>
    <row r="180" spans="1:5" ht="15" customHeight="1" x14ac:dyDescent="0.45">
      <c r="A180" s="235">
        <v>177</v>
      </c>
      <c r="B180" s="235" t="s">
        <v>219</v>
      </c>
      <c r="C180" s="236" t="s">
        <v>1797</v>
      </c>
      <c r="D180" s="237" t="s">
        <v>222</v>
      </c>
      <c r="E180" s="238" t="s">
        <v>225</v>
      </c>
    </row>
    <row r="181" spans="1:5" ht="15" customHeight="1" x14ac:dyDescent="0.45">
      <c r="A181" s="235">
        <v>178</v>
      </c>
      <c r="B181" s="235" t="s">
        <v>219</v>
      </c>
      <c r="C181" s="236" t="s">
        <v>1797</v>
      </c>
      <c r="D181" s="237" t="s">
        <v>222</v>
      </c>
      <c r="E181" s="238" t="s">
        <v>226</v>
      </c>
    </row>
    <row r="182" spans="1:5" ht="15" customHeight="1" x14ac:dyDescent="0.45">
      <c r="A182" s="235">
        <v>179</v>
      </c>
      <c r="B182" s="235" t="s">
        <v>219</v>
      </c>
      <c r="C182" s="236" t="s">
        <v>1797</v>
      </c>
      <c r="D182" s="237" t="s">
        <v>222</v>
      </c>
      <c r="E182" s="238" t="s">
        <v>227</v>
      </c>
    </row>
    <row r="183" spans="1:5" ht="15" customHeight="1" x14ac:dyDescent="0.45">
      <c r="A183" s="235">
        <v>180</v>
      </c>
      <c r="B183" s="235" t="s">
        <v>219</v>
      </c>
      <c r="C183" s="236" t="s">
        <v>1797</v>
      </c>
      <c r="D183" s="237" t="s">
        <v>222</v>
      </c>
      <c r="E183" s="238" t="s">
        <v>228</v>
      </c>
    </row>
    <row r="184" spans="1:5" ht="15" customHeight="1" x14ac:dyDescent="0.45">
      <c r="A184" s="235">
        <v>181</v>
      </c>
      <c r="B184" s="235" t="s">
        <v>219</v>
      </c>
      <c r="C184" s="236" t="s">
        <v>1798</v>
      </c>
      <c r="D184" s="239" t="s">
        <v>229</v>
      </c>
      <c r="E184" s="238" t="s">
        <v>230</v>
      </c>
    </row>
    <row r="185" spans="1:5" ht="15" customHeight="1" x14ac:dyDescent="0.45">
      <c r="A185" s="235">
        <v>182</v>
      </c>
      <c r="B185" s="235" t="s">
        <v>219</v>
      </c>
      <c r="C185" s="236" t="s">
        <v>1799</v>
      </c>
      <c r="D185" s="237" t="s">
        <v>231</v>
      </c>
      <c r="E185" s="238" t="s">
        <v>232</v>
      </c>
    </row>
    <row r="186" spans="1:5" ht="15" customHeight="1" x14ac:dyDescent="0.45">
      <c r="A186" s="235">
        <v>183</v>
      </c>
      <c r="B186" s="235" t="s">
        <v>219</v>
      </c>
      <c r="C186" s="236" t="s">
        <v>1799</v>
      </c>
      <c r="D186" s="237" t="s">
        <v>231</v>
      </c>
      <c r="E186" s="238" t="s">
        <v>233</v>
      </c>
    </row>
    <row r="187" spans="1:5" ht="15" customHeight="1" x14ac:dyDescent="0.45">
      <c r="A187" s="235">
        <v>184</v>
      </c>
      <c r="B187" s="235" t="s">
        <v>219</v>
      </c>
      <c r="C187" s="236"/>
      <c r="D187" s="237" t="s">
        <v>234</v>
      </c>
      <c r="E187" s="238" t="s">
        <v>235</v>
      </c>
    </row>
    <row r="188" spans="1:5" ht="15" customHeight="1" x14ac:dyDescent="0.45">
      <c r="A188" s="235">
        <v>185</v>
      </c>
      <c r="B188" s="235" t="s">
        <v>236</v>
      </c>
      <c r="C188" s="236" t="s">
        <v>1800</v>
      </c>
      <c r="D188" s="237" t="s">
        <v>237</v>
      </c>
      <c r="E188" s="238" t="s">
        <v>238</v>
      </c>
    </row>
    <row r="189" spans="1:5" ht="15" customHeight="1" x14ac:dyDescent="0.45">
      <c r="A189" s="235">
        <v>186</v>
      </c>
      <c r="B189" s="235" t="s">
        <v>236</v>
      </c>
      <c r="C189" s="236" t="s">
        <v>1800</v>
      </c>
      <c r="D189" s="237" t="s">
        <v>237</v>
      </c>
      <c r="E189" s="238" t="s">
        <v>8290</v>
      </c>
    </row>
    <row r="190" spans="1:5" ht="15" customHeight="1" x14ac:dyDescent="0.45">
      <c r="A190" s="235">
        <v>187</v>
      </c>
      <c r="B190" s="235" t="s">
        <v>239</v>
      </c>
      <c r="C190" s="236" t="s">
        <v>1801</v>
      </c>
      <c r="D190" s="237" t="s">
        <v>1802</v>
      </c>
      <c r="E190" s="238" t="s">
        <v>240</v>
      </c>
    </row>
    <row r="191" spans="1:5" ht="15" customHeight="1" x14ac:dyDescent="0.45">
      <c r="A191" s="235">
        <v>188</v>
      </c>
      <c r="B191" s="235" t="s">
        <v>239</v>
      </c>
      <c r="C191" s="236" t="s">
        <v>1801</v>
      </c>
      <c r="D191" s="237" t="s">
        <v>1802</v>
      </c>
      <c r="E191" s="238" t="s">
        <v>241</v>
      </c>
    </row>
    <row r="192" spans="1:5" ht="15" customHeight="1" x14ac:dyDescent="0.45">
      <c r="A192" s="235">
        <v>189</v>
      </c>
      <c r="B192" s="235" t="s">
        <v>239</v>
      </c>
      <c r="C192" s="236" t="s">
        <v>1803</v>
      </c>
      <c r="D192" s="237" t="s">
        <v>1802</v>
      </c>
      <c r="E192" s="238" t="s">
        <v>242</v>
      </c>
    </row>
    <row r="193" spans="1:5" ht="15" customHeight="1" x14ac:dyDescent="0.45">
      <c r="A193" s="235">
        <v>190</v>
      </c>
      <c r="B193" s="235" t="s">
        <v>239</v>
      </c>
      <c r="C193" s="236" t="s">
        <v>1803</v>
      </c>
      <c r="D193" s="237" t="s">
        <v>1802</v>
      </c>
      <c r="E193" s="238" t="s">
        <v>243</v>
      </c>
    </row>
    <row r="194" spans="1:5" ht="15" customHeight="1" x14ac:dyDescent="0.45">
      <c r="A194" s="235">
        <v>191</v>
      </c>
      <c r="B194" s="235" t="s">
        <v>239</v>
      </c>
      <c r="C194" s="236" t="s">
        <v>1804</v>
      </c>
      <c r="D194" s="237" t="s">
        <v>1805</v>
      </c>
      <c r="E194" s="238" t="s">
        <v>244</v>
      </c>
    </row>
    <row r="195" spans="1:5" ht="15" customHeight="1" x14ac:dyDescent="0.45">
      <c r="A195" s="235">
        <v>192</v>
      </c>
      <c r="B195" s="235" t="s">
        <v>239</v>
      </c>
      <c r="C195" s="236" t="s">
        <v>1804</v>
      </c>
      <c r="D195" s="237" t="s">
        <v>1805</v>
      </c>
      <c r="E195" s="238" t="s">
        <v>245</v>
      </c>
    </row>
    <row r="196" spans="1:5" ht="15" customHeight="1" x14ac:dyDescent="0.45">
      <c r="A196" s="235">
        <v>193</v>
      </c>
      <c r="B196" s="235" t="s">
        <v>239</v>
      </c>
      <c r="C196" s="236"/>
      <c r="D196" s="237" t="s">
        <v>246</v>
      </c>
      <c r="E196" s="238" t="s">
        <v>247</v>
      </c>
    </row>
    <row r="197" spans="1:5" ht="15" customHeight="1" x14ac:dyDescent="0.45">
      <c r="A197" s="235">
        <v>194</v>
      </c>
      <c r="B197" s="235" t="s">
        <v>239</v>
      </c>
      <c r="C197" s="236"/>
      <c r="D197" s="237" t="s">
        <v>246</v>
      </c>
      <c r="E197" s="238" t="s">
        <v>248</v>
      </c>
    </row>
    <row r="198" spans="1:5" ht="15" customHeight="1" x14ac:dyDescent="0.45">
      <c r="A198" s="235">
        <v>195</v>
      </c>
      <c r="B198" s="235" t="s">
        <v>239</v>
      </c>
      <c r="C198" s="236"/>
      <c r="D198" s="237" t="s">
        <v>246</v>
      </c>
      <c r="E198" s="238" t="s">
        <v>249</v>
      </c>
    </row>
    <row r="199" spans="1:5" ht="15" customHeight="1" x14ac:dyDescent="0.45">
      <c r="A199" s="235">
        <v>196</v>
      </c>
      <c r="B199" s="235" t="s">
        <v>239</v>
      </c>
      <c r="C199" s="236"/>
      <c r="D199" s="237" t="s">
        <v>250</v>
      </c>
      <c r="E199" s="238" t="s">
        <v>8291</v>
      </c>
    </row>
    <row r="200" spans="1:5" ht="15" customHeight="1" x14ac:dyDescent="0.45">
      <c r="A200" s="235">
        <v>197</v>
      </c>
      <c r="B200" s="235" t="s">
        <v>239</v>
      </c>
      <c r="C200" s="236"/>
      <c r="D200" s="237" t="s">
        <v>250</v>
      </c>
      <c r="E200" s="238" t="s">
        <v>8292</v>
      </c>
    </row>
    <row r="201" spans="1:5" ht="15" customHeight="1" x14ac:dyDescent="0.45">
      <c r="A201" s="235">
        <v>198</v>
      </c>
      <c r="B201" s="235" t="s">
        <v>239</v>
      </c>
      <c r="C201" s="236"/>
      <c r="D201" s="237" t="s">
        <v>250</v>
      </c>
      <c r="E201" s="238" t="s">
        <v>251</v>
      </c>
    </row>
    <row r="202" spans="1:5" ht="15" customHeight="1" x14ac:dyDescent="0.45">
      <c r="A202" s="235">
        <v>199</v>
      </c>
      <c r="B202" s="235" t="s">
        <v>239</v>
      </c>
      <c r="C202" s="236"/>
      <c r="D202" s="237" t="s">
        <v>246</v>
      </c>
      <c r="E202" s="238" t="s">
        <v>252</v>
      </c>
    </row>
    <row r="203" spans="1:5" ht="15" customHeight="1" x14ac:dyDescent="0.45">
      <c r="A203" s="235">
        <v>200</v>
      </c>
      <c r="B203" s="235" t="s">
        <v>239</v>
      </c>
      <c r="C203" s="236"/>
      <c r="D203" s="237" t="s">
        <v>246</v>
      </c>
      <c r="E203" s="238" t="s">
        <v>253</v>
      </c>
    </row>
    <row r="204" spans="1:5" ht="15" customHeight="1" x14ac:dyDescent="0.45">
      <c r="A204" s="235">
        <v>201</v>
      </c>
      <c r="B204" s="235" t="s">
        <v>239</v>
      </c>
      <c r="C204" s="236"/>
      <c r="D204" s="237" t="s">
        <v>246</v>
      </c>
      <c r="E204" s="238" t="s">
        <v>254</v>
      </c>
    </row>
    <row r="205" spans="1:5" ht="15" customHeight="1" x14ac:dyDescent="0.45">
      <c r="A205" s="235">
        <v>202</v>
      </c>
      <c r="B205" s="235" t="s">
        <v>239</v>
      </c>
      <c r="C205" s="236"/>
      <c r="D205" s="237" t="s">
        <v>246</v>
      </c>
      <c r="E205" s="238" t="s">
        <v>255</v>
      </c>
    </row>
    <row r="206" spans="1:5" ht="15" customHeight="1" x14ac:dyDescent="0.45">
      <c r="A206" s="235">
        <v>203</v>
      </c>
      <c r="B206" s="235" t="s">
        <v>239</v>
      </c>
      <c r="C206" s="236"/>
      <c r="D206" s="237" t="s">
        <v>246</v>
      </c>
      <c r="E206" s="238" t="s">
        <v>256</v>
      </c>
    </row>
    <row r="207" spans="1:5" ht="15" customHeight="1" x14ac:dyDescent="0.45">
      <c r="A207" s="235">
        <v>204</v>
      </c>
      <c r="B207" s="235" t="s">
        <v>239</v>
      </c>
      <c r="C207" s="236"/>
      <c r="D207" s="237" t="s">
        <v>246</v>
      </c>
      <c r="E207" s="238" t="s">
        <v>257</v>
      </c>
    </row>
    <row r="208" spans="1:5" ht="15" customHeight="1" x14ac:dyDescent="0.45">
      <c r="A208" s="235">
        <v>205</v>
      </c>
      <c r="B208" s="235" t="s">
        <v>239</v>
      </c>
      <c r="C208" s="236"/>
      <c r="D208" s="237" t="s">
        <v>246</v>
      </c>
      <c r="E208" s="238" t="s">
        <v>258</v>
      </c>
    </row>
    <row r="209" spans="1:5" ht="15" customHeight="1" x14ac:dyDescent="0.45">
      <c r="A209" s="235">
        <v>206</v>
      </c>
      <c r="B209" s="235" t="s">
        <v>239</v>
      </c>
      <c r="C209" s="236"/>
      <c r="D209" s="237" t="s">
        <v>246</v>
      </c>
      <c r="E209" s="238" t="s">
        <v>259</v>
      </c>
    </row>
    <row r="210" spans="1:5" ht="15" customHeight="1" x14ac:dyDescent="0.45">
      <c r="A210" s="235">
        <v>207</v>
      </c>
      <c r="B210" s="235" t="s">
        <v>239</v>
      </c>
      <c r="C210" s="236"/>
      <c r="D210" s="237" t="s">
        <v>246</v>
      </c>
      <c r="E210" s="238" t="s">
        <v>260</v>
      </c>
    </row>
    <row r="211" spans="1:5" ht="15" customHeight="1" x14ac:dyDescent="0.45">
      <c r="A211" s="235">
        <v>208</v>
      </c>
      <c r="B211" s="235" t="s">
        <v>239</v>
      </c>
      <c r="C211" s="236"/>
      <c r="D211" s="237" t="s">
        <v>246</v>
      </c>
      <c r="E211" s="238" t="s">
        <v>261</v>
      </c>
    </row>
    <row r="212" spans="1:5" ht="15" customHeight="1" x14ac:dyDescent="0.45">
      <c r="A212" s="235">
        <v>209</v>
      </c>
      <c r="B212" s="235" t="s">
        <v>239</v>
      </c>
      <c r="C212" s="236"/>
      <c r="D212" s="237" t="s">
        <v>246</v>
      </c>
      <c r="E212" s="238" t="s">
        <v>262</v>
      </c>
    </row>
    <row r="213" spans="1:5" ht="15" customHeight="1" x14ac:dyDescent="0.45">
      <c r="A213" s="235">
        <v>210</v>
      </c>
      <c r="B213" s="235" t="s">
        <v>239</v>
      </c>
      <c r="C213" s="236"/>
      <c r="D213" s="237" t="s">
        <v>246</v>
      </c>
      <c r="E213" s="238" t="s">
        <v>263</v>
      </c>
    </row>
    <row r="214" spans="1:5" ht="15" customHeight="1" x14ac:dyDescent="0.45">
      <c r="A214" s="235">
        <v>211</v>
      </c>
      <c r="B214" s="235" t="s">
        <v>239</v>
      </c>
      <c r="C214" s="236"/>
      <c r="D214" s="237" t="s">
        <v>250</v>
      </c>
      <c r="E214" s="238" t="s">
        <v>264</v>
      </c>
    </row>
    <row r="215" spans="1:5" ht="15" customHeight="1" x14ac:dyDescent="0.45">
      <c r="A215" s="235">
        <v>212</v>
      </c>
      <c r="B215" s="235" t="s">
        <v>239</v>
      </c>
      <c r="C215" s="236"/>
      <c r="D215" s="237" t="s">
        <v>250</v>
      </c>
      <c r="E215" s="238" t="s">
        <v>265</v>
      </c>
    </row>
    <row r="216" spans="1:5" ht="15" customHeight="1" x14ac:dyDescent="0.45">
      <c r="A216" s="235">
        <v>213</v>
      </c>
      <c r="B216" s="235" t="s">
        <v>239</v>
      </c>
      <c r="C216" s="236"/>
      <c r="D216" s="237" t="s">
        <v>250</v>
      </c>
      <c r="E216" s="238" t="s">
        <v>266</v>
      </c>
    </row>
    <row r="217" spans="1:5" ht="15" customHeight="1" x14ac:dyDescent="0.45">
      <c r="A217" s="235">
        <v>214</v>
      </c>
      <c r="B217" s="235" t="s">
        <v>239</v>
      </c>
      <c r="C217" s="236"/>
      <c r="D217" s="237" t="s">
        <v>250</v>
      </c>
      <c r="E217" s="238" t="s">
        <v>267</v>
      </c>
    </row>
    <row r="218" spans="1:5" ht="15" customHeight="1" x14ac:dyDescent="0.45">
      <c r="A218" s="235">
        <v>215</v>
      </c>
      <c r="B218" s="235" t="s">
        <v>239</v>
      </c>
      <c r="C218" s="236"/>
      <c r="D218" s="237" t="s">
        <v>250</v>
      </c>
      <c r="E218" s="238" t="s">
        <v>8293</v>
      </c>
    </row>
    <row r="219" spans="1:5" ht="15" customHeight="1" x14ac:dyDescent="0.45">
      <c r="A219" s="235">
        <v>216</v>
      </c>
      <c r="B219" s="235" t="s">
        <v>239</v>
      </c>
      <c r="C219" s="236"/>
      <c r="D219" s="237" t="s">
        <v>250</v>
      </c>
      <c r="E219" s="238" t="s">
        <v>8294</v>
      </c>
    </row>
    <row r="220" spans="1:5" ht="15" customHeight="1" x14ac:dyDescent="0.45">
      <c r="A220" s="235">
        <v>217</v>
      </c>
      <c r="B220" s="235" t="s">
        <v>239</v>
      </c>
      <c r="C220" s="236" t="s">
        <v>1806</v>
      </c>
      <c r="D220" s="237" t="s">
        <v>268</v>
      </c>
      <c r="E220" s="238" t="s">
        <v>269</v>
      </c>
    </row>
    <row r="221" spans="1:5" ht="15" customHeight="1" x14ac:dyDescent="0.45">
      <c r="A221" s="235">
        <v>218</v>
      </c>
      <c r="B221" s="235" t="s">
        <v>239</v>
      </c>
      <c r="C221" s="236" t="s">
        <v>1806</v>
      </c>
      <c r="D221" s="237" t="s">
        <v>268</v>
      </c>
      <c r="E221" s="238" t="s">
        <v>270</v>
      </c>
    </row>
    <row r="222" spans="1:5" ht="15" customHeight="1" x14ac:dyDescent="0.45">
      <c r="A222" s="235">
        <v>219</v>
      </c>
      <c r="B222" s="235" t="s">
        <v>239</v>
      </c>
      <c r="C222" s="236" t="s">
        <v>1807</v>
      </c>
      <c r="D222" s="237" t="s">
        <v>271</v>
      </c>
      <c r="E222" s="238" t="s">
        <v>272</v>
      </c>
    </row>
    <row r="223" spans="1:5" ht="15" customHeight="1" x14ac:dyDescent="0.45">
      <c r="A223" s="235">
        <v>220</v>
      </c>
      <c r="B223" s="235" t="s">
        <v>239</v>
      </c>
      <c r="C223" s="236" t="s">
        <v>1807</v>
      </c>
      <c r="D223" s="237" t="s">
        <v>271</v>
      </c>
      <c r="E223" s="238" t="s">
        <v>273</v>
      </c>
    </row>
    <row r="224" spans="1:5" ht="15" customHeight="1" x14ac:dyDescent="0.45">
      <c r="A224" s="235">
        <v>221</v>
      </c>
      <c r="B224" s="235" t="s">
        <v>239</v>
      </c>
      <c r="C224" s="236"/>
      <c r="D224" s="240" t="s">
        <v>274</v>
      </c>
      <c r="E224" s="241" t="s">
        <v>275</v>
      </c>
    </row>
    <row r="225" spans="1:5" ht="15" customHeight="1" x14ac:dyDescent="0.45">
      <c r="A225" s="235">
        <v>222</v>
      </c>
      <c r="B225" s="235" t="s">
        <v>239</v>
      </c>
      <c r="C225" s="236" t="s">
        <v>1808</v>
      </c>
      <c r="D225" s="237" t="s">
        <v>1809</v>
      </c>
      <c r="E225" s="238" t="s">
        <v>276</v>
      </c>
    </row>
    <row r="226" spans="1:5" ht="15" customHeight="1" x14ac:dyDescent="0.45">
      <c r="A226" s="235">
        <v>223</v>
      </c>
      <c r="B226" s="235" t="s">
        <v>239</v>
      </c>
      <c r="C226" s="236" t="s">
        <v>1808</v>
      </c>
      <c r="D226" s="237" t="s">
        <v>1809</v>
      </c>
      <c r="E226" s="241" t="s">
        <v>277</v>
      </c>
    </row>
    <row r="227" spans="1:5" ht="15" customHeight="1" x14ac:dyDescent="0.45">
      <c r="A227" s="235">
        <v>224</v>
      </c>
      <c r="B227" s="235" t="s">
        <v>239</v>
      </c>
      <c r="C227" s="236" t="s">
        <v>1810</v>
      </c>
      <c r="D227" s="239" t="s">
        <v>278</v>
      </c>
      <c r="E227" s="238" t="s">
        <v>279</v>
      </c>
    </row>
    <row r="228" spans="1:5" ht="15" customHeight="1" x14ac:dyDescent="0.45">
      <c r="A228" s="235">
        <v>225</v>
      </c>
      <c r="B228" s="235" t="s">
        <v>239</v>
      </c>
      <c r="C228" s="236" t="s">
        <v>1810</v>
      </c>
      <c r="D228" s="239" t="s">
        <v>278</v>
      </c>
      <c r="E228" s="238" t="s">
        <v>280</v>
      </c>
    </row>
    <row r="229" spans="1:5" ht="15" customHeight="1" x14ac:dyDescent="0.45">
      <c r="A229" s="235">
        <v>226</v>
      </c>
      <c r="B229" s="235" t="s">
        <v>239</v>
      </c>
      <c r="C229" s="236" t="s">
        <v>1811</v>
      </c>
      <c r="D229" s="237" t="s">
        <v>281</v>
      </c>
      <c r="E229" s="238" t="s">
        <v>282</v>
      </c>
    </row>
    <row r="230" spans="1:5" ht="15" customHeight="1" x14ac:dyDescent="0.45">
      <c r="A230" s="235">
        <v>227</v>
      </c>
      <c r="B230" s="235" t="s">
        <v>239</v>
      </c>
      <c r="C230" s="236" t="s">
        <v>1811</v>
      </c>
      <c r="D230" s="237" t="s">
        <v>281</v>
      </c>
      <c r="E230" s="238" t="s">
        <v>283</v>
      </c>
    </row>
    <row r="231" spans="1:5" ht="15" customHeight="1" x14ac:dyDescent="0.45">
      <c r="A231" s="235">
        <v>228</v>
      </c>
      <c r="B231" s="235" t="s">
        <v>239</v>
      </c>
      <c r="C231" s="236" t="s">
        <v>1811</v>
      </c>
      <c r="D231" s="237" t="s">
        <v>281</v>
      </c>
      <c r="E231" s="238" t="s">
        <v>284</v>
      </c>
    </row>
    <row r="232" spans="1:5" ht="15" customHeight="1" x14ac:dyDescent="0.45">
      <c r="A232" s="235">
        <v>229</v>
      </c>
      <c r="B232" s="235" t="s">
        <v>239</v>
      </c>
      <c r="C232" s="236" t="s">
        <v>1811</v>
      </c>
      <c r="D232" s="237" t="s">
        <v>281</v>
      </c>
      <c r="E232" s="238" t="s">
        <v>285</v>
      </c>
    </row>
    <row r="233" spans="1:5" ht="15" customHeight="1" x14ac:dyDescent="0.45">
      <c r="A233" s="235">
        <v>230</v>
      </c>
      <c r="B233" s="235" t="s">
        <v>239</v>
      </c>
      <c r="C233" s="236" t="s">
        <v>1811</v>
      </c>
      <c r="D233" s="237" t="s">
        <v>281</v>
      </c>
      <c r="E233" s="238" t="s">
        <v>286</v>
      </c>
    </row>
    <row r="234" spans="1:5" ht="15" customHeight="1" x14ac:dyDescent="0.45">
      <c r="A234" s="235">
        <v>231</v>
      </c>
      <c r="B234" s="235" t="s">
        <v>239</v>
      </c>
      <c r="C234" s="236" t="s">
        <v>1811</v>
      </c>
      <c r="D234" s="237" t="s">
        <v>281</v>
      </c>
      <c r="E234" s="238" t="s">
        <v>287</v>
      </c>
    </row>
    <row r="235" spans="1:5" ht="15" customHeight="1" x14ac:dyDescent="0.45">
      <c r="A235" s="235">
        <v>232</v>
      </c>
      <c r="B235" s="235" t="s">
        <v>239</v>
      </c>
      <c r="C235" s="236" t="s">
        <v>1811</v>
      </c>
      <c r="D235" s="237" t="s">
        <v>281</v>
      </c>
      <c r="E235" s="238" t="s">
        <v>288</v>
      </c>
    </row>
    <row r="236" spans="1:5" ht="15" customHeight="1" x14ac:dyDescent="0.45">
      <c r="A236" s="235">
        <v>233</v>
      </c>
      <c r="B236" s="235" t="s">
        <v>239</v>
      </c>
      <c r="C236" s="236" t="s">
        <v>1811</v>
      </c>
      <c r="D236" s="237" t="s">
        <v>281</v>
      </c>
      <c r="E236" s="238" t="s">
        <v>8295</v>
      </c>
    </row>
    <row r="237" spans="1:5" ht="15" customHeight="1" x14ac:dyDescent="0.45">
      <c r="A237" s="235">
        <v>234</v>
      </c>
      <c r="B237" s="235" t="s">
        <v>239</v>
      </c>
      <c r="C237" s="236" t="s">
        <v>1812</v>
      </c>
      <c r="D237" s="239" t="s">
        <v>1813</v>
      </c>
      <c r="E237" s="238" t="s">
        <v>289</v>
      </c>
    </row>
    <row r="238" spans="1:5" ht="15" customHeight="1" x14ac:dyDescent="0.45">
      <c r="A238" s="235">
        <v>235</v>
      </c>
      <c r="B238" s="235" t="s">
        <v>239</v>
      </c>
      <c r="C238" s="236" t="s">
        <v>1814</v>
      </c>
      <c r="D238" s="237" t="s">
        <v>290</v>
      </c>
      <c r="E238" s="238" t="s">
        <v>291</v>
      </c>
    </row>
    <row r="239" spans="1:5" ht="15" customHeight="1" x14ac:dyDescent="0.45">
      <c r="A239" s="235">
        <v>236</v>
      </c>
      <c r="B239" s="235" t="s">
        <v>239</v>
      </c>
      <c r="C239" s="236" t="s">
        <v>1814</v>
      </c>
      <c r="D239" s="237" t="s">
        <v>290</v>
      </c>
      <c r="E239" s="238" t="s">
        <v>292</v>
      </c>
    </row>
    <row r="240" spans="1:5" ht="15" customHeight="1" x14ac:dyDescent="0.45">
      <c r="A240" s="235">
        <v>237</v>
      </c>
      <c r="B240" s="235" t="s">
        <v>239</v>
      </c>
      <c r="C240" s="236" t="s">
        <v>1814</v>
      </c>
      <c r="D240" s="237" t="s">
        <v>290</v>
      </c>
      <c r="E240" s="238" t="s">
        <v>293</v>
      </c>
    </row>
    <row r="241" spans="1:5" ht="15" customHeight="1" x14ac:dyDescent="0.45">
      <c r="A241" s="235">
        <v>238</v>
      </c>
      <c r="B241" s="235" t="s">
        <v>239</v>
      </c>
      <c r="C241" s="236" t="s">
        <v>1814</v>
      </c>
      <c r="D241" s="237" t="s">
        <v>290</v>
      </c>
      <c r="E241" s="238" t="s">
        <v>294</v>
      </c>
    </row>
    <row r="242" spans="1:5" ht="15" customHeight="1" x14ac:dyDescent="0.45">
      <c r="A242" s="235">
        <v>239</v>
      </c>
      <c r="B242" s="235" t="s">
        <v>239</v>
      </c>
      <c r="C242" s="236" t="s">
        <v>1814</v>
      </c>
      <c r="D242" s="237" t="s">
        <v>290</v>
      </c>
      <c r="E242" s="238" t="s">
        <v>295</v>
      </c>
    </row>
    <row r="243" spans="1:5" ht="15" customHeight="1" x14ac:dyDescent="0.45">
      <c r="A243" s="235">
        <v>240</v>
      </c>
      <c r="B243" s="235" t="s">
        <v>239</v>
      </c>
      <c r="C243" s="236" t="s">
        <v>1814</v>
      </c>
      <c r="D243" s="237" t="s">
        <v>290</v>
      </c>
      <c r="E243" s="238" t="s">
        <v>8296</v>
      </c>
    </row>
    <row r="244" spans="1:5" ht="15" customHeight="1" x14ac:dyDescent="0.45">
      <c r="A244" s="235">
        <v>241</v>
      </c>
      <c r="B244" s="235" t="s">
        <v>239</v>
      </c>
      <c r="C244" s="236"/>
      <c r="D244" s="237" t="s">
        <v>296</v>
      </c>
      <c r="E244" s="238" t="s">
        <v>297</v>
      </c>
    </row>
    <row r="245" spans="1:5" ht="15" customHeight="1" x14ac:dyDescent="0.45">
      <c r="A245" s="235">
        <v>242</v>
      </c>
      <c r="B245" s="235" t="s">
        <v>239</v>
      </c>
      <c r="C245" s="236"/>
      <c r="D245" s="237" t="s">
        <v>296</v>
      </c>
      <c r="E245" s="238" t="s">
        <v>298</v>
      </c>
    </row>
    <row r="246" spans="1:5" ht="15" customHeight="1" x14ac:dyDescent="0.45">
      <c r="A246" s="235">
        <v>243</v>
      </c>
      <c r="B246" s="235" t="s">
        <v>239</v>
      </c>
      <c r="C246" s="236"/>
      <c r="D246" s="237" t="s">
        <v>296</v>
      </c>
      <c r="E246" s="238" t="s">
        <v>299</v>
      </c>
    </row>
    <row r="247" spans="1:5" ht="15" customHeight="1" x14ac:dyDescent="0.45">
      <c r="A247" s="235">
        <v>244</v>
      </c>
      <c r="B247" s="235" t="s">
        <v>239</v>
      </c>
      <c r="C247" s="236"/>
      <c r="D247" s="237" t="s">
        <v>296</v>
      </c>
      <c r="E247" s="238" t="s">
        <v>300</v>
      </c>
    </row>
    <row r="248" spans="1:5" ht="15" customHeight="1" x14ac:dyDescent="0.45">
      <c r="A248" s="235">
        <v>245</v>
      </c>
      <c r="B248" s="235" t="s">
        <v>239</v>
      </c>
      <c r="C248" s="236"/>
      <c r="D248" s="237" t="s">
        <v>296</v>
      </c>
      <c r="E248" s="238" t="s">
        <v>301</v>
      </c>
    </row>
    <row r="249" spans="1:5" ht="15" customHeight="1" x14ac:dyDescent="0.45">
      <c r="A249" s="235">
        <v>246</v>
      </c>
      <c r="B249" s="235" t="s">
        <v>302</v>
      </c>
      <c r="C249" s="236" t="s">
        <v>1815</v>
      </c>
      <c r="D249" s="237" t="s">
        <v>303</v>
      </c>
      <c r="E249" s="238" t="s">
        <v>304</v>
      </c>
    </row>
    <row r="250" spans="1:5" ht="15" customHeight="1" x14ac:dyDescent="0.45">
      <c r="A250" s="235">
        <v>247</v>
      </c>
      <c r="B250" s="235" t="s">
        <v>302</v>
      </c>
      <c r="C250" s="236" t="s">
        <v>1816</v>
      </c>
      <c r="D250" s="237" t="s">
        <v>1817</v>
      </c>
      <c r="E250" s="238" t="s">
        <v>305</v>
      </c>
    </row>
    <row r="251" spans="1:5" ht="15" customHeight="1" x14ac:dyDescent="0.45">
      <c r="A251" s="235">
        <v>248</v>
      </c>
      <c r="B251" s="235" t="s">
        <v>302</v>
      </c>
      <c r="C251" s="236" t="s">
        <v>1816</v>
      </c>
      <c r="D251" s="237" t="s">
        <v>1817</v>
      </c>
      <c r="E251" s="238" t="s">
        <v>306</v>
      </c>
    </row>
    <row r="252" spans="1:5" ht="15" customHeight="1" x14ac:dyDescent="0.45">
      <c r="A252" s="235">
        <v>249</v>
      </c>
      <c r="B252" s="235" t="s">
        <v>307</v>
      </c>
      <c r="C252" s="236" t="s">
        <v>1818</v>
      </c>
      <c r="D252" s="237" t="s">
        <v>308</v>
      </c>
      <c r="E252" s="238" t="s">
        <v>309</v>
      </c>
    </row>
    <row r="253" spans="1:5" ht="15" customHeight="1" x14ac:dyDescent="0.45">
      <c r="A253" s="235">
        <v>250</v>
      </c>
      <c r="B253" s="235" t="s">
        <v>307</v>
      </c>
      <c r="C253" s="236" t="s">
        <v>1818</v>
      </c>
      <c r="D253" s="237" t="s">
        <v>308</v>
      </c>
      <c r="E253" s="238" t="s">
        <v>310</v>
      </c>
    </row>
    <row r="254" spans="1:5" ht="15" customHeight="1" x14ac:dyDescent="0.45">
      <c r="A254" s="235">
        <v>251</v>
      </c>
      <c r="B254" s="235" t="s">
        <v>307</v>
      </c>
      <c r="C254" s="236" t="s">
        <v>1819</v>
      </c>
      <c r="D254" s="237" t="s">
        <v>311</v>
      </c>
      <c r="E254" s="238" t="s">
        <v>312</v>
      </c>
    </row>
    <row r="255" spans="1:5" ht="15" customHeight="1" x14ac:dyDescent="0.45">
      <c r="A255" s="235">
        <v>252</v>
      </c>
      <c r="B255" s="235" t="s">
        <v>307</v>
      </c>
      <c r="C255" s="236" t="s">
        <v>1819</v>
      </c>
      <c r="D255" s="237" t="s">
        <v>311</v>
      </c>
      <c r="E255" s="238" t="s">
        <v>313</v>
      </c>
    </row>
    <row r="256" spans="1:5" ht="15" customHeight="1" x14ac:dyDescent="0.45">
      <c r="A256" s="235">
        <v>253</v>
      </c>
      <c r="B256" s="235" t="s">
        <v>307</v>
      </c>
      <c r="C256" s="236"/>
      <c r="D256" s="239" t="s">
        <v>314</v>
      </c>
      <c r="E256" s="238" t="s">
        <v>315</v>
      </c>
    </row>
    <row r="257" spans="1:5" ht="15" customHeight="1" x14ac:dyDescent="0.45">
      <c r="A257" s="235">
        <v>254</v>
      </c>
      <c r="B257" s="235" t="s">
        <v>307</v>
      </c>
      <c r="C257" s="236" t="s">
        <v>1820</v>
      </c>
      <c r="D257" s="237" t="s">
        <v>316</v>
      </c>
      <c r="E257" s="238" t="s">
        <v>317</v>
      </c>
    </row>
    <row r="258" spans="1:5" ht="15" customHeight="1" x14ac:dyDescent="0.45">
      <c r="A258" s="235">
        <v>255</v>
      </c>
      <c r="B258" s="235" t="s">
        <v>307</v>
      </c>
      <c r="C258" s="236" t="s">
        <v>1820</v>
      </c>
      <c r="D258" s="237" t="s">
        <v>316</v>
      </c>
      <c r="E258" s="238" t="s">
        <v>318</v>
      </c>
    </row>
    <row r="259" spans="1:5" ht="15" customHeight="1" x14ac:dyDescent="0.45">
      <c r="A259" s="235">
        <v>256</v>
      </c>
      <c r="B259" s="235" t="s">
        <v>307</v>
      </c>
      <c r="C259" s="236" t="s">
        <v>1820</v>
      </c>
      <c r="D259" s="237" t="s">
        <v>316</v>
      </c>
      <c r="E259" s="238" t="s">
        <v>319</v>
      </c>
    </row>
    <row r="260" spans="1:5" ht="15" customHeight="1" x14ac:dyDescent="0.45">
      <c r="A260" s="235">
        <v>257</v>
      </c>
      <c r="B260" s="235" t="s">
        <v>320</v>
      </c>
      <c r="C260" s="236" t="s">
        <v>1821</v>
      </c>
      <c r="D260" s="237" t="s">
        <v>321</v>
      </c>
      <c r="E260" s="238" t="s">
        <v>322</v>
      </c>
    </row>
    <row r="261" spans="1:5" ht="15" customHeight="1" x14ac:dyDescent="0.45">
      <c r="A261" s="235">
        <v>258</v>
      </c>
      <c r="B261" s="235" t="s">
        <v>320</v>
      </c>
      <c r="C261" s="247" t="s">
        <v>1821</v>
      </c>
      <c r="D261" s="237" t="s">
        <v>321</v>
      </c>
      <c r="E261" s="238" t="s">
        <v>323</v>
      </c>
    </row>
    <row r="262" spans="1:5" ht="15" customHeight="1" x14ac:dyDescent="0.45">
      <c r="A262" s="235">
        <v>259</v>
      </c>
      <c r="B262" s="235" t="s">
        <v>320</v>
      </c>
      <c r="C262" s="236" t="s">
        <v>1821</v>
      </c>
      <c r="D262" s="237" t="s">
        <v>321</v>
      </c>
      <c r="E262" s="238" t="s">
        <v>324</v>
      </c>
    </row>
    <row r="263" spans="1:5" ht="15" customHeight="1" x14ac:dyDescent="0.45">
      <c r="A263" s="235">
        <v>260</v>
      </c>
      <c r="B263" s="235" t="s">
        <v>320</v>
      </c>
      <c r="C263" s="236"/>
      <c r="D263" s="239" t="s">
        <v>325</v>
      </c>
      <c r="E263" s="238" t="s">
        <v>326</v>
      </c>
    </row>
    <row r="264" spans="1:5" ht="15" customHeight="1" x14ac:dyDescent="0.45">
      <c r="A264" s="235">
        <v>261</v>
      </c>
      <c r="B264" s="235" t="s">
        <v>320</v>
      </c>
      <c r="C264" s="236"/>
      <c r="D264" s="239" t="s">
        <v>325</v>
      </c>
      <c r="E264" s="238" t="s">
        <v>327</v>
      </c>
    </row>
    <row r="265" spans="1:5" ht="15" customHeight="1" x14ac:dyDescent="0.45">
      <c r="A265" s="235">
        <v>262</v>
      </c>
      <c r="B265" s="235" t="s">
        <v>320</v>
      </c>
      <c r="C265" s="236"/>
      <c r="D265" s="237" t="s">
        <v>328</v>
      </c>
      <c r="E265" s="238" t="s">
        <v>329</v>
      </c>
    </row>
    <row r="266" spans="1:5" ht="15" customHeight="1" x14ac:dyDescent="0.45">
      <c r="A266" s="235">
        <v>263</v>
      </c>
      <c r="B266" s="235" t="s">
        <v>320</v>
      </c>
      <c r="C266" s="236"/>
      <c r="D266" s="237" t="s">
        <v>328</v>
      </c>
      <c r="E266" s="238" t="s">
        <v>330</v>
      </c>
    </row>
    <row r="267" spans="1:5" ht="15" customHeight="1" x14ac:dyDescent="0.45">
      <c r="A267" s="235">
        <v>264</v>
      </c>
      <c r="B267" s="235" t="s">
        <v>331</v>
      </c>
      <c r="C267" s="236" t="s">
        <v>8297</v>
      </c>
      <c r="D267" s="237" t="s">
        <v>8298</v>
      </c>
      <c r="E267" s="238" t="s">
        <v>8299</v>
      </c>
    </row>
    <row r="268" spans="1:5" ht="15" customHeight="1" x14ac:dyDescent="0.45">
      <c r="A268" s="235">
        <v>265</v>
      </c>
      <c r="B268" s="235" t="s">
        <v>331</v>
      </c>
      <c r="C268" s="236"/>
      <c r="D268" s="237" t="s">
        <v>332</v>
      </c>
      <c r="E268" s="238" t="s">
        <v>333</v>
      </c>
    </row>
    <row r="269" spans="1:5" ht="15" customHeight="1" x14ac:dyDescent="0.45">
      <c r="A269" s="235">
        <v>266</v>
      </c>
      <c r="B269" s="235" t="s">
        <v>331</v>
      </c>
      <c r="C269" s="236"/>
      <c r="D269" s="237" t="s">
        <v>334</v>
      </c>
      <c r="E269" s="238" t="s">
        <v>335</v>
      </c>
    </row>
    <row r="270" spans="1:5" ht="15" customHeight="1" x14ac:dyDescent="0.45">
      <c r="A270" s="235">
        <v>267</v>
      </c>
      <c r="B270" s="235" t="s">
        <v>331</v>
      </c>
      <c r="C270" s="236" t="s">
        <v>1822</v>
      </c>
      <c r="D270" s="237" t="s">
        <v>336</v>
      </c>
      <c r="E270" s="238" t="s">
        <v>337</v>
      </c>
    </row>
    <row r="271" spans="1:5" ht="15" customHeight="1" x14ac:dyDescent="0.45">
      <c r="A271" s="235">
        <v>268</v>
      </c>
      <c r="B271" s="235" t="s">
        <v>331</v>
      </c>
      <c r="C271" s="236" t="s">
        <v>1822</v>
      </c>
      <c r="D271" s="237" t="s">
        <v>336</v>
      </c>
      <c r="E271" s="238" t="s">
        <v>338</v>
      </c>
    </row>
    <row r="272" spans="1:5" ht="15" customHeight="1" x14ac:dyDescent="0.45">
      <c r="A272" s="235">
        <v>269</v>
      </c>
      <c r="B272" s="235" t="s">
        <v>331</v>
      </c>
      <c r="C272" s="236" t="s">
        <v>1822</v>
      </c>
      <c r="D272" s="237" t="s">
        <v>336</v>
      </c>
      <c r="E272" s="238" t="s">
        <v>339</v>
      </c>
    </row>
    <row r="273" spans="1:5" ht="15" customHeight="1" x14ac:dyDescent="0.45">
      <c r="A273" s="235">
        <v>270</v>
      </c>
      <c r="B273" s="235" t="s">
        <v>340</v>
      </c>
      <c r="C273" s="236"/>
      <c r="D273" s="237" t="s">
        <v>341</v>
      </c>
      <c r="E273" s="238" t="s">
        <v>342</v>
      </c>
    </row>
    <row r="274" spans="1:5" ht="15" customHeight="1" x14ac:dyDescent="0.45">
      <c r="A274" s="235">
        <v>271</v>
      </c>
      <c r="B274" s="235" t="s">
        <v>340</v>
      </c>
      <c r="C274" s="236"/>
      <c r="D274" s="237" t="s">
        <v>343</v>
      </c>
      <c r="E274" s="238" t="s">
        <v>344</v>
      </c>
    </row>
    <row r="275" spans="1:5" ht="15" customHeight="1" x14ac:dyDescent="0.45">
      <c r="A275" s="235">
        <v>272</v>
      </c>
      <c r="B275" s="235" t="s">
        <v>340</v>
      </c>
      <c r="C275" s="236"/>
      <c r="D275" s="237" t="s">
        <v>343</v>
      </c>
      <c r="E275" s="238" t="s">
        <v>345</v>
      </c>
    </row>
    <row r="276" spans="1:5" ht="15" customHeight="1" x14ac:dyDescent="0.45">
      <c r="A276" s="235">
        <v>273</v>
      </c>
      <c r="B276" s="235" t="s">
        <v>340</v>
      </c>
      <c r="C276" s="236"/>
      <c r="D276" s="239" t="s">
        <v>346</v>
      </c>
      <c r="E276" s="238" t="s">
        <v>347</v>
      </c>
    </row>
    <row r="277" spans="1:5" ht="15" customHeight="1" x14ac:dyDescent="0.45">
      <c r="A277" s="235">
        <v>274</v>
      </c>
      <c r="B277" s="235" t="s">
        <v>340</v>
      </c>
      <c r="C277" s="236" t="s">
        <v>1823</v>
      </c>
      <c r="D277" s="239" t="s">
        <v>1824</v>
      </c>
      <c r="E277" s="238" t="s">
        <v>348</v>
      </c>
    </row>
    <row r="278" spans="1:5" ht="15" customHeight="1" x14ac:dyDescent="0.45">
      <c r="A278" s="235">
        <v>275</v>
      </c>
      <c r="B278" s="235" t="s">
        <v>340</v>
      </c>
      <c r="C278" s="236" t="s">
        <v>1823</v>
      </c>
      <c r="D278" s="239" t="s">
        <v>1824</v>
      </c>
      <c r="E278" s="238" t="s">
        <v>349</v>
      </c>
    </row>
    <row r="279" spans="1:5" ht="15" customHeight="1" x14ac:dyDescent="0.45">
      <c r="A279" s="235">
        <v>276</v>
      </c>
      <c r="B279" s="235" t="s">
        <v>350</v>
      </c>
      <c r="C279" s="236" t="s">
        <v>1825</v>
      </c>
      <c r="D279" s="237" t="s">
        <v>351</v>
      </c>
      <c r="E279" s="238" t="s">
        <v>352</v>
      </c>
    </row>
    <row r="280" spans="1:5" ht="15" customHeight="1" x14ac:dyDescent="0.45">
      <c r="A280" s="235">
        <v>277</v>
      </c>
      <c r="B280" s="235" t="s">
        <v>350</v>
      </c>
      <c r="C280" s="236" t="s">
        <v>1825</v>
      </c>
      <c r="D280" s="237" t="s">
        <v>351</v>
      </c>
      <c r="E280" s="238" t="s">
        <v>353</v>
      </c>
    </row>
    <row r="281" spans="1:5" ht="15" customHeight="1" x14ac:dyDescent="0.45">
      <c r="A281" s="235">
        <v>278</v>
      </c>
      <c r="B281" s="235" t="s">
        <v>350</v>
      </c>
      <c r="C281" s="236" t="s">
        <v>1825</v>
      </c>
      <c r="D281" s="237" t="s">
        <v>351</v>
      </c>
      <c r="E281" s="238" t="s">
        <v>354</v>
      </c>
    </row>
    <row r="282" spans="1:5" ht="15" customHeight="1" x14ac:dyDescent="0.45">
      <c r="A282" s="235">
        <v>279</v>
      </c>
      <c r="B282" s="235" t="s">
        <v>355</v>
      </c>
      <c r="C282" s="236" t="s">
        <v>1826</v>
      </c>
      <c r="D282" s="237" t="s">
        <v>356</v>
      </c>
      <c r="E282" s="238" t="s">
        <v>357</v>
      </c>
    </row>
    <row r="283" spans="1:5" ht="15" customHeight="1" x14ac:dyDescent="0.45">
      <c r="A283" s="235">
        <v>280</v>
      </c>
      <c r="B283" s="235" t="s">
        <v>355</v>
      </c>
      <c r="C283" s="236" t="s">
        <v>1827</v>
      </c>
      <c r="D283" s="237" t="s">
        <v>1828</v>
      </c>
      <c r="E283" s="238" t="s">
        <v>358</v>
      </c>
    </row>
    <row r="284" spans="1:5" ht="15" customHeight="1" x14ac:dyDescent="0.45">
      <c r="A284" s="235">
        <v>281</v>
      </c>
      <c r="B284" s="235" t="s">
        <v>355</v>
      </c>
      <c r="C284" s="236" t="s">
        <v>1827</v>
      </c>
      <c r="D284" s="237" t="s">
        <v>1828</v>
      </c>
      <c r="E284" s="238" t="s">
        <v>359</v>
      </c>
    </row>
    <row r="285" spans="1:5" ht="15" customHeight="1" x14ac:dyDescent="0.45">
      <c r="A285" s="235">
        <v>282</v>
      </c>
      <c r="B285" s="235" t="s">
        <v>355</v>
      </c>
      <c r="C285" s="236" t="s">
        <v>1827</v>
      </c>
      <c r="D285" s="237" t="s">
        <v>1828</v>
      </c>
      <c r="E285" s="238" t="s">
        <v>360</v>
      </c>
    </row>
    <row r="286" spans="1:5" ht="15" customHeight="1" x14ac:dyDescent="0.45">
      <c r="A286" s="235">
        <v>283</v>
      </c>
      <c r="B286" s="235" t="s">
        <v>355</v>
      </c>
      <c r="C286" s="236" t="s">
        <v>1827</v>
      </c>
      <c r="D286" s="237" t="s">
        <v>1828</v>
      </c>
      <c r="E286" s="238" t="s">
        <v>361</v>
      </c>
    </row>
    <row r="287" spans="1:5" ht="15" customHeight="1" x14ac:dyDescent="0.45">
      <c r="A287" s="235">
        <v>284</v>
      </c>
      <c r="B287" s="235" t="s">
        <v>355</v>
      </c>
      <c r="C287" s="236" t="s">
        <v>1827</v>
      </c>
      <c r="D287" s="237" t="s">
        <v>1828</v>
      </c>
      <c r="E287" s="238" t="s">
        <v>362</v>
      </c>
    </row>
    <row r="288" spans="1:5" ht="15" customHeight="1" x14ac:dyDescent="0.45">
      <c r="A288" s="235">
        <v>285</v>
      </c>
      <c r="B288" s="235" t="s">
        <v>355</v>
      </c>
      <c r="C288" s="236" t="s">
        <v>1829</v>
      </c>
      <c r="D288" s="237" t="s">
        <v>363</v>
      </c>
      <c r="E288" s="238" t="s">
        <v>364</v>
      </c>
    </row>
    <row r="289" spans="1:5" ht="15" customHeight="1" x14ac:dyDescent="0.45">
      <c r="A289" s="235">
        <v>286</v>
      </c>
      <c r="B289" s="235" t="s">
        <v>355</v>
      </c>
      <c r="C289" s="236" t="s">
        <v>1829</v>
      </c>
      <c r="D289" s="237" t="s">
        <v>363</v>
      </c>
      <c r="E289" s="238" t="s">
        <v>365</v>
      </c>
    </row>
    <row r="290" spans="1:5" ht="15" customHeight="1" x14ac:dyDescent="0.45">
      <c r="A290" s="235">
        <v>287</v>
      </c>
      <c r="B290" s="235" t="s">
        <v>355</v>
      </c>
      <c r="C290" s="236" t="s">
        <v>1830</v>
      </c>
      <c r="D290" s="237" t="s">
        <v>366</v>
      </c>
      <c r="E290" s="238" t="s">
        <v>367</v>
      </c>
    </row>
    <row r="291" spans="1:5" ht="15" customHeight="1" x14ac:dyDescent="0.45">
      <c r="A291" s="235">
        <v>288</v>
      </c>
      <c r="B291" s="235" t="s">
        <v>355</v>
      </c>
      <c r="C291" s="236" t="s">
        <v>1830</v>
      </c>
      <c r="D291" s="237" t="s">
        <v>366</v>
      </c>
      <c r="E291" s="238" t="s">
        <v>368</v>
      </c>
    </row>
    <row r="292" spans="1:5" ht="15" customHeight="1" x14ac:dyDescent="0.45">
      <c r="A292" s="235">
        <v>289</v>
      </c>
      <c r="B292" s="235" t="s">
        <v>355</v>
      </c>
      <c r="C292" s="236" t="s">
        <v>1830</v>
      </c>
      <c r="D292" s="237" t="s">
        <v>369</v>
      </c>
      <c r="E292" s="238" t="s">
        <v>370</v>
      </c>
    </row>
    <row r="293" spans="1:5" ht="15" customHeight="1" x14ac:dyDescent="0.45">
      <c r="A293" s="235">
        <v>290</v>
      </c>
      <c r="B293" s="235" t="s">
        <v>355</v>
      </c>
      <c r="C293" s="236" t="s">
        <v>1830</v>
      </c>
      <c r="D293" s="237" t="s">
        <v>369</v>
      </c>
      <c r="E293" s="238" t="s">
        <v>371</v>
      </c>
    </row>
    <row r="294" spans="1:5" ht="15" customHeight="1" x14ac:dyDescent="0.45">
      <c r="A294" s="235">
        <v>291</v>
      </c>
      <c r="B294" s="235" t="s">
        <v>355</v>
      </c>
      <c r="C294" s="236" t="s">
        <v>1830</v>
      </c>
      <c r="D294" s="237" t="s">
        <v>369</v>
      </c>
      <c r="E294" s="238" t="s">
        <v>372</v>
      </c>
    </row>
    <row r="295" spans="1:5" ht="15" customHeight="1" x14ac:dyDescent="0.45">
      <c r="A295" s="235">
        <v>292</v>
      </c>
      <c r="B295" s="235" t="s">
        <v>355</v>
      </c>
      <c r="C295" s="236" t="s">
        <v>1830</v>
      </c>
      <c r="D295" s="237" t="s">
        <v>369</v>
      </c>
      <c r="E295" s="238" t="s">
        <v>373</v>
      </c>
    </row>
    <row r="296" spans="1:5" ht="15" customHeight="1" x14ac:dyDescent="0.45">
      <c r="A296" s="235">
        <v>293</v>
      </c>
      <c r="B296" s="235" t="s">
        <v>355</v>
      </c>
      <c r="C296" s="236" t="s">
        <v>1830</v>
      </c>
      <c r="D296" s="237" t="s">
        <v>369</v>
      </c>
      <c r="E296" s="238" t="s">
        <v>374</v>
      </c>
    </row>
    <row r="297" spans="1:5" ht="15" customHeight="1" x14ac:dyDescent="0.45">
      <c r="A297" s="235">
        <v>294</v>
      </c>
      <c r="B297" s="235" t="s">
        <v>355</v>
      </c>
      <c r="C297" s="236" t="s">
        <v>1830</v>
      </c>
      <c r="D297" s="237" t="s">
        <v>369</v>
      </c>
      <c r="E297" s="238" t="s">
        <v>375</v>
      </c>
    </row>
    <row r="298" spans="1:5" ht="15" customHeight="1" x14ac:dyDescent="0.45">
      <c r="A298" s="235">
        <v>295</v>
      </c>
      <c r="B298" s="235" t="s">
        <v>355</v>
      </c>
      <c r="C298" s="236" t="s">
        <v>1830</v>
      </c>
      <c r="D298" s="237" t="s">
        <v>369</v>
      </c>
      <c r="E298" s="238" t="s">
        <v>371</v>
      </c>
    </row>
    <row r="299" spans="1:5" ht="15" customHeight="1" x14ac:dyDescent="0.45">
      <c r="A299" s="235">
        <v>296</v>
      </c>
      <c r="B299" s="235" t="s">
        <v>355</v>
      </c>
      <c r="C299" s="236" t="s">
        <v>1830</v>
      </c>
      <c r="D299" s="237" t="s">
        <v>369</v>
      </c>
      <c r="E299" s="238" t="s">
        <v>376</v>
      </c>
    </row>
    <row r="300" spans="1:5" ht="15" customHeight="1" x14ac:dyDescent="0.45">
      <c r="A300" s="235">
        <v>297</v>
      </c>
      <c r="B300" s="235" t="s">
        <v>355</v>
      </c>
      <c r="C300" s="236" t="s">
        <v>1830</v>
      </c>
      <c r="D300" s="237" t="s">
        <v>369</v>
      </c>
      <c r="E300" s="238" t="s">
        <v>377</v>
      </c>
    </row>
    <row r="301" spans="1:5" ht="15" customHeight="1" x14ac:dyDescent="0.45">
      <c r="A301" s="235">
        <v>298</v>
      </c>
      <c r="B301" s="235" t="s">
        <v>355</v>
      </c>
      <c r="C301" s="236" t="s">
        <v>1830</v>
      </c>
      <c r="D301" s="237" t="s">
        <v>369</v>
      </c>
      <c r="E301" s="238" t="s">
        <v>378</v>
      </c>
    </row>
    <row r="302" spans="1:5" ht="15" customHeight="1" x14ac:dyDescent="0.45">
      <c r="A302" s="235">
        <v>299</v>
      </c>
      <c r="B302" s="235" t="s">
        <v>355</v>
      </c>
      <c r="C302" s="236" t="s">
        <v>1830</v>
      </c>
      <c r="D302" s="237" t="s">
        <v>369</v>
      </c>
      <c r="E302" s="238" t="s">
        <v>379</v>
      </c>
    </row>
    <row r="303" spans="1:5" ht="15" customHeight="1" x14ac:dyDescent="0.45">
      <c r="A303" s="235">
        <v>300</v>
      </c>
      <c r="B303" s="235" t="s">
        <v>355</v>
      </c>
      <c r="C303" s="236" t="s">
        <v>1830</v>
      </c>
      <c r="D303" s="237" t="s">
        <v>369</v>
      </c>
      <c r="E303" s="238" t="s">
        <v>380</v>
      </c>
    </row>
    <row r="304" spans="1:5" ht="15" customHeight="1" x14ac:dyDescent="0.45">
      <c r="A304" s="235">
        <v>301</v>
      </c>
      <c r="B304" s="235" t="s">
        <v>355</v>
      </c>
      <c r="C304" s="236" t="s">
        <v>1831</v>
      </c>
      <c r="D304" s="237" t="s">
        <v>1832</v>
      </c>
      <c r="E304" s="238" t="s">
        <v>381</v>
      </c>
    </row>
    <row r="305" spans="1:5" ht="15" customHeight="1" x14ac:dyDescent="0.45">
      <c r="A305" s="235">
        <v>302</v>
      </c>
      <c r="B305" s="235" t="s">
        <v>355</v>
      </c>
      <c r="C305" s="236" t="s">
        <v>1831</v>
      </c>
      <c r="D305" s="237" t="s">
        <v>1832</v>
      </c>
      <c r="E305" s="238" t="s">
        <v>382</v>
      </c>
    </row>
    <row r="306" spans="1:5" ht="15" customHeight="1" x14ac:dyDescent="0.45">
      <c r="A306" s="235">
        <v>303</v>
      </c>
      <c r="B306" s="235" t="s">
        <v>355</v>
      </c>
      <c r="C306" s="236" t="s">
        <v>1831</v>
      </c>
      <c r="D306" s="237" t="s">
        <v>1832</v>
      </c>
      <c r="E306" s="238" t="s">
        <v>383</v>
      </c>
    </row>
    <row r="307" spans="1:5" ht="15" customHeight="1" x14ac:dyDescent="0.45">
      <c r="A307" s="235">
        <v>304</v>
      </c>
      <c r="B307" s="235" t="s">
        <v>355</v>
      </c>
      <c r="C307" s="236" t="s">
        <v>1831</v>
      </c>
      <c r="D307" s="237" t="s">
        <v>1832</v>
      </c>
      <c r="E307" s="238" t="s">
        <v>384</v>
      </c>
    </row>
    <row r="308" spans="1:5" ht="15" customHeight="1" x14ac:dyDescent="0.45">
      <c r="A308" s="235">
        <v>305</v>
      </c>
      <c r="B308" s="235" t="s">
        <v>355</v>
      </c>
      <c r="C308" s="236" t="s">
        <v>1833</v>
      </c>
      <c r="D308" s="237" t="s">
        <v>1834</v>
      </c>
      <c r="E308" s="238" t="s">
        <v>385</v>
      </c>
    </row>
    <row r="309" spans="1:5" ht="15" customHeight="1" x14ac:dyDescent="0.45">
      <c r="A309" s="235">
        <v>306</v>
      </c>
      <c r="B309" s="235" t="s">
        <v>355</v>
      </c>
      <c r="C309" s="236" t="s">
        <v>1833</v>
      </c>
      <c r="D309" s="237" t="s">
        <v>1834</v>
      </c>
      <c r="E309" s="238" t="s">
        <v>386</v>
      </c>
    </row>
    <row r="310" spans="1:5" ht="15" customHeight="1" x14ac:dyDescent="0.45">
      <c r="A310" s="235">
        <v>307</v>
      </c>
      <c r="B310" s="235" t="s">
        <v>355</v>
      </c>
      <c r="C310" s="236" t="s">
        <v>1833</v>
      </c>
      <c r="D310" s="237" t="s">
        <v>1834</v>
      </c>
      <c r="E310" s="238" t="s">
        <v>387</v>
      </c>
    </row>
    <row r="311" spans="1:5" ht="15" customHeight="1" x14ac:dyDescent="0.45">
      <c r="A311" s="235">
        <v>308</v>
      </c>
      <c r="B311" s="235" t="s">
        <v>355</v>
      </c>
      <c r="C311" s="236" t="s">
        <v>1833</v>
      </c>
      <c r="D311" s="237" t="s">
        <v>1834</v>
      </c>
      <c r="E311" s="238" t="s">
        <v>388</v>
      </c>
    </row>
    <row r="312" spans="1:5" ht="15" customHeight="1" x14ac:dyDescent="0.45">
      <c r="A312" s="235">
        <v>309</v>
      </c>
      <c r="B312" s="235" t="s">
        <v>355</v>
      </c>
      <c r="C312" s="236" t="s">
        <v>1833</v>
      </c>
      <c r="D312" s="237" t="s">
        <v>1834</v>
      </c>
      <c r="E312" s="238" t="s">
        <v>389</v>
      </c>
    </row>
    <row r="313" spans="1:5" ht="15" customHeight="1" x14ac:dyDescent="0.45">
      <c r="A313" s="235">
        <v>310</v>
      </c>
      <c r="B313" s="235" t="s">
        <v>355</v>
      </c>
      <c r="C313" s="236" t="s">
        <v>1833</v>
      </c>
      <c r="D313" s="237" t="s">
        <v>1834</v>
      </c>
      <c r="E313" s="238" t="s">
        <v>390</v>
      </c>
    </row>
    <row r="314" spans="1:5" ht="15" customHeight="1" x14ac:dyDescent="0.45">
      <c r="A314" s="235">
        <v>311</v>
      </c>
      <c r="B314" s="235" t="s">
        <v>355</v>
      </c>
      <c r="C314" s="236" t="s">
        <v>1833</v>
      </c>
      <c r="D314" s="237" t="s">
        <v>1834</v>
      </c>
      <c r="E314" s="238" t="s">
        <v>8300</v>
      </c>
    </row>
    <row r="315" spans="1:5" ht="15" customHeight="1" x14ac:dyDescent="0.45">
      <c r="A315" s="235">
        <v>312</v>
      </c>
      <c r="B315" s="235" t="s">
        <v>355</v>
      </c>
      <c r="C315" s="236" t="s">
        <v>1833</v>
      </c>
      <c r="D315" s="237" t="s">
        <v>1834</v>
      </c>
      <c r="E315" s="238" t="s">
        <v>8301</v>
      </c>
    </row>
    <row r="316" spans="1:5" ht="15" customHeight="1" x14ac:dyDescent="0.45">
      <c r="A316" s="235">
        <v>313</v>
      </c>
      <c r="B316" s="235" t="s">
        <v>355</v>
      </c>
      <c r="C316" s="236" t="s">
        <v>1835</v>
      </c>
      <c r="D316" s="237" t="s">
        <v>1836</v>
      </c>
      <c r="E316" s="238" t="s">
        <v>391</v>
      </c>
    </row>
    <row r="317" spans="1:5" ht="15" customHeight="1" x14ac:dyDescent="0.45">
      <c r="A317" s="235">
        <v>314</v>
      </c>
      <c r="B317" s="235" t="s">
        <v>355</v>
      </c>
      <c r="C317" s="236" t="s">
        <v>1837</v>
      </c>
      <c r="D317" s="239" t="s">
        <v>1838</v>
      </c>
      <c r="E317" s="238" t="s">
        <v>392</v>
      </c>
    </row>
    <row r="318" spans="1:5" ht="15" customHeight="1" x14ac:dyDescent="0.45">
      <c r="A318" s="235">
        <v>315</v>
      </c>
      <c r="B318" s="235" t="s">
        <v>393</v>
      </c>
      <c r="C318" s="236" t="s">
        <v>1839</v>
      </c>
      <c r="D318" s="237" t="s">
        <v>394</v>
      </c>
      <c r="E318" s="238" t="s">
        <v>395</v>
      </c>
    </row>
    <row r="319" spans="1:5" ht="15" customHeight="1" x14ac:dyDescent="0.45">
      <c r="A319" s="235">
        <v>316</v>
      </c>
      <c r="B319" s="235" t="s">
        <v>393</v>
      </c>
      <c r="C319" s="236" t="s">
        <v>1839</v>
      </c>
      <c r="D319" s="237" t="s">
        <v>394</v>
      </c>
      <c r="E319" s="238" t="s">
        <v>8302</v>
      </c>
    </row>
    <row r="320" spans="1:5" ht="15" customHeight="1" x14ac:dyDescent="0.45">
      <c r="A320" s="235">
        <v>317</v>
      </c>
      <c r="B320" s="235" t="s">
        <v>393</v>
      </c>
      <c r="C320" s="236" t="s">
        <v>1839</v>
      </c>
      <c r="D320" s="237" t="s">
        <v>394</v>
      </c>
      <c r="E320" s="238" t="s">
        <v>396</v>
      </c>
    </row>
    <row r="321" spans="1:5" ht="15" customHeight="1" x14ac:dyDescent="0.45">
      <c r="A321" s="235">
        <v>318</v>
      </c>
      <c r="B321" s="235" t="s">
        <v>393</v>
      </c>
      <c r="C321" s="236"/>
      <c r="D321" s="239" t="s">
        <v>397</v>
      </c>
      <c r="E321" s="238" t="s">
        <v>398</v>
      </c>
    </row>
    <row r="322" spans="1:5" ht="15" customHeight="1" x14ac:dyDescent="0.45">
      <c r="A322" s="235">
        <v>319</v>
      </c>
      <c r="B322" s="235" t="s">
        <v>393</v>
      </c>
      <c r="C322" s="236"/>
      <c r="D322" s="239" t="s">
        <v>399</v>
      </c>
      <c r="E322" s="238" t="s">
        <v>400</v>
      </c>
    </row>
    <row r="323" spans="1:5" ht="15" customHeight="1" x14ac:dyDescent="0.45">
      <c r="A323" s="235">
        <v>320</v>
      </c>
      <c r="B323" s="235" t="s">
        <v>393</v>
      </c>
      <c r="C323" s="236" t="s">
        <v>1840</v>
      </c>
      <c r="D323" s="239" t="s">
        <v>401</v>
      </c>
      <c r="E323" s="238" t="s">
        <v>402</v>
      </c>
    </row>
    <row r="324" spans="1:5" ht="15" customHeight="1" x14ac:dyDescent="0.45">
      <c r="A324" s="235">
        <v>321</v>
      </c>
      <c r="B324" s="235" t="s">
        <v>393</v>
      </c>
      <c r="C324" s="236" t="s">
        <v>1840</v>
      </c>
      <c r="D324" s="237" t="s">
        <v>401</v>
      </c>
      <c r="E324" s="238" t="s">
        <v>403</v>
      </c>
    </row>
    <row r="325" spans="1:5" ht="15" customHeight="1" x14ac:dyDescent="0.45">
      <c r="A325" s="235">
        <v>322</v>
      </c>
      <c r="B325" s="235" t="s">
        <v>393</v>
      </c>
      <c r="C325" s="236" t="s">
        <v>1840</v>
      </c>
      <c r="D325" s="237" t="s">
        <v>401</v>
      </c>
      <c r="E325" s="238" t="s">
        <v>404</v>
      </c>
    </row>
    <row r="326" spans="1:5" ht="15" customHeight="1" x14ac:dyDescent="0.45">
      <c r="A326" s="235">
        <v>323</v>
      </c>
      <c r="B326" s="235" t="s">
        <v>393</v>
      </c>
      <c r="C326" s="236" t="s">
        <v>1840</v>
      </c>
      <c r="D326" s="237" t="s">
        <v>401</v>
      </c>
      <c r="E326" s="238" t="s">
        <v>405</v>
      </c>
    </row>
    <row r="327" spans="1:5" ht="15" customHeight="1" x14ac:dyDescent="0.45">
      <c r="A327" s="235">
        <v>324</v>
      </c>
      <c r="B327" s="235" t="s">
        <v>393</v>
      </c>
      <c r="C327" s="236" t="s">
        <v>1840</v>
      </c>
      <c r="D327" s="237" t="s">
        <v>401</v>
      </c>
      <c r="E327" s="238" t="s">
        <v>406</v>
      </c>
    </row>
    <row r="328" spans="1:5" ht="15" customHeight="1" x14ac:dyDescent="0.45">
      <c r="A328" s="235">
        <v>325</v>
      </c>
      <c r="B328" s="235" t="s">
        <v>393</v>
      </c>
      <c r="C328" s="236" t="s">
        <v>1840</v>
      </c>
      <c r="D328" s="237" t="s">
        <v>401</v>
      </c>
      <c r="E328" s="238" t="s">
        <v>407</v>
      </c>
    </row>
    <row r="329" spans="1:5" ht="15" customHeight="1" x14ac:dyDescent="0.45">
      <c r="A329" s="235">
        <v>326</v>
      </c>
      <c r="B329" s="235" t="s">
        <v>393</v>
      </c>
      <c r="C329" s="236"/>
      <c r="D329" s="237" t="s">
        <v>408</v>
      </c>
      <c r="E329" s="238" t="s">
        <v>409</v>
      </c>
    </row>
    <row r="330" spans="1:5" ht="15" customHeight="1" x14ac:dyDescent="0.45">
      <c r="A330" s="235">
        <v>327</v>
      </c>
      <c r="B330" s="235" t="s">
        <v>393</v>
      </c>
      <c r="C330" s="236"/>
      <c r="D330" s="237" t="s">
        <v>408</v>
      </c>
      <c r="E330" s="238" t="s">
        <v>8303</v>
      </c>
    </row>
    <row r="331" spans="1:5" ht="15" customHeight="1" x14ac:dyDescent="0.45">
      <c r="A331" s="235">
        <v>328</v>
      </c>
      <c r="B331" s="235" t="s">
        <v>393</v>
      </c>
      <c r="C331" s="236"/>
      <c r="D331" s="237" t="s">
        <v>410</v>
      </c>
      <c r="E331" s="238" t="s">
        <v>411</v>
      </c>
    </row>
    <row r="332" spans="1:5" ht="15" customHeight="1" x14ac:dyDescent="0.45">
      <c r="A332" s="235">
        <v>329</v>
      </c>
      <c r="B332" s="235" t="s">
        <v>393</v>
      </c>
      <c r="C332" s="236"/>
      <c r="D332" s="237" t="s">
        <v>408</v>
      </c>
      <c r="E332" s="238" t="s">
        <v>412</v>
      </c>
    </row>
    <row r="333" spans="1:5" ht="15" customHeight="1" x14ac:dyDescent="0.45">
      <c r="A333" s="235">
        <v>330</v>
      </c>
      <c r="B333" s="235" t="s">
        <v>393</v>
      </c>
      <c r="C333" s="236"/>
      <c r="D333" s="237" t="s">
        <v>408</v>
      </c>
      <c r="E333" s="238" t="s">
        <v>413</v>
      </c>
    </row>
    <row r="334" spans="1:5" ht="15" customHeight="1" x14ac:dyDescent="0.45">
      <c r="A334" s="235">
        <v>331</v>
      </c>
      <c r="B334" s="235" t="s">
        <v>393</v>
      </c>
      <c r="C334" s="236"/>
      <c r="D334" s="237" t="s">
        <v>408</v>
      </c>
      <c r="E334" s="238" t="s">
        <v>414</v>
      </c>
    </row>
    <row r="335" spans="1:5" ht="15" customHeight="1" x14ac:dyDescent="0.45">
      <c r="A335" s="235">
        <v>332</v>
      </c>
      <c r="B335" s="235" t="s">
        <v>393</v>
      </c>
      <c r="C335" s="236"/>
      <c r="D335" s="237" t="s">
        <v>408</v>
      </c>
      <c r="E335" s="238" t="s">
        <v>415</v>
      </c>
    </row>
    <row r="336" spans="1:5" ht="15" customHeight="1" x14ac:dyDescent="0.45">
      <c r="A336" s="235">
        <v>333</v>
      </c>
      <c r="B336" s="235" t="s">
        <v>393</v>
      </c>
      <c r="C336" s="236"/>
      <c r="D336" s="237" t="s">
        <v>408</v>
      </c>
      <c r="E336" s="238" t="s">
        <v>416</v>
      </c>
    </row>
    <row r="337" spans="1:5" ht="15" customHeight="1" x14ac:dyDescent="0.45">
      <c r="A337" s="235">
        <v>334</v>
      </c>
      <c r="B337" s="235" t="s">
        <v>393</v>
      </c>
      <c r="C337" s="236"/>
      <c r="D337" s="237" t="s">
        <v>408</v>
      </c>
      <c r="E337" s="238" t="s">
        <v>417</v>
      </c>
    </row>
    <row r="338" spans="1:5" ht="15" customHeight="1" x14ac:dyDescent="0.45">
      <c r="A338" s="235">
        <v>335</v>
      </c>
      <c r="B338" s="235" t="s">
        <v>393</v>
      </c>
      <c r="C338" s="236"/>
      <c r="D338" s="237" t="s">
        <v>408</v>
      </c>
      <c r="E338" s="238" t="s">
        <v>418</v>
      </c>
    </row>
    <row r="339" spans="1:5" ht="15" customHeight="1" x14ac:dyDescent="0.45">
      <c r="A339" s="235">
        <v>336</v>
      </c>
      <c r="B339" s="235" t="s">
        <v>393</v>
      </c>
      <c r="C339" s="236"/>
      <c r="D339" s="237" t="s">
        <v>408</v>
      </c>
      <c r="E339" s="238" t="s">
        <v>419</v>
      </c>
    </row>
    <row r="340" spans="1:5" ht="15" customHeight="1" x14ac:dyDescent="0.45">
      <c r="A340" s="235">
        <v>337</v>
      </c>
      <c r="B340" s="235" t="s">
        <v>393</v>
      </c>
      <c r="C340" s="236"/>
      <c r="D340" s="237" t="s">
        <v>408</v>
      </c>
      <c r="E340" s="238" t="s">
        <v>420</v>
      </c>
    </row>
    <row r="341" spans="1:5" ht="15" customHeight="1" x14ac:dyDescent="0.45">
      <c r="A341" s="235">
        <v>338</v>
      </c>
      <c r="B341" s="235" t="s">
        <v>393</v>
      </c>
      <c r="C341" s="236"/>
      <c r="D341" s="239" t="s">
        <v>410</v>
      </c>
      <c r="E341" s="238" t="s">
        <v>421</v>
      </c>
    </row>
    <row r="342" spans="1:5" ht="15" customHeight="1" x14ac:dyDescent="0.45">
      <c r="A342" s="235">
        <v>339</v>
      </c>
      <c r="B342" s="235" t="s">
        <v>393</v>
      </c>
      <c r="C342" s="236"/>
      <c r="D342" s="239" t="s">
        <v>410</v>
      </c>
      <c r="E342" s="238" t="s">
        <v>422</v>
      </c>
    </row>
    <row r="343" spans="1:5" ht="15" customHeight="1" x14ac:dyDescent="0.45">
      <c r="A343" s="235">
        <v>340</v>
      </c>
      <c r="B343" s="235" t="s">
        <v>393</v>
      </c>
      <c r="C343" s="236"/>
      <c r="D343" s="239" t="s">
        <v>410</v>
      </c>
      <c r="E343" s="238" t="s">
        <v>423</v>
      </c>
    </row>
    <row r="344" spans="1:5" ht="15" customHeight="1" x14ac:dyDescent="0.45">
      <c r="A344" s="235">
        <v>341</v>
      </c>
      <c r="B344" s="235" t="s">
        <v>393</v>
      </c>
      <c r="C344" s="236"/>
      <c r="D344" s="239" t="s">
        <v>410</v>
      </c>
      <c r="E344" s="238" t="s">
        <v>424</v>
      </c>
    </row>
    <row r="345" spans="1:5" ht="15" customHeight="1" x14ac:dyDescent="0.45">
      <c r="A345" s="235">
        <v>342</v>
      </c>
      <c r="B345" s="235" t="s">
        <v>425</v>
      </c>
      <c r="C345" s="236"/>
      <c r="D345" s="237" t="s">
        <v>426</v>
      </c>
      <c r="E345" s="238" t="s">
        <v>427</v>
      </c>
    </row>
    <row r="346" spans="1:5" ht="15" customHeight="1" x14ac:dyDescent="0.45">
      <c r="A346" s="235">
        <v>343</v>
      </c>
      <c r="B346" s="235" t="s">
        <v>425</v>
      </c>
      <c r="C346" s="236"/>
      <c r="D346" s="237" t="s">
        <v>428</v>
      </c>
      <c r="E346" s="238" t="s">
        <v>429</v>
      </c>
    </row>
    <row r="347" spans="1:5" ht="15" customHeight="1" x14ac:dyDescent="0.45">
      <c r="A347" s="235">
        <v>344</v>
      </c>
      <c r="B347" s="235" t="s">
        <v>425</v>
      </c>
      <c r="C347" s="236"/>
      <c r="D347" s="237" t="s">
        <v>428</v>
      </c>
      <c r="E347" s="238" t="s">
        <v>430</v>
      </c>
    </row>
    <row r="348" spans="1:5" ht="15" customHeight="1" x14ac:dyDescent="0.45">
      <c r="A348" s="235">
        <v>345</v>
      </c>
      <c r="B348" s="235" t="s">
        <v>425</v>
      </c>
      <c r="C348" s="236"/>
      <c r="D348" s="237" t="s">
        <v>428</v>
      </c>
      <c r="E348" s="238" t="s">
        <v>431</v>
      </c>
    </row>
    <row r="349" spans="1:5" ht="15" customHeight="1" x14ac:dyDescent="0.45">
      <c r="A349" s="235">
        <v>346</v>
      </c>
      <c r="B349" s="235" t="s">
        <v>425</v>
      </c>
      <c r="C349" s="236"/>
      <c r="D349" s="237" t="s">
        <v>428</v>
      </c>
      <c r="E349" s="238" t="s">
        <v>432</v>
      </c>
    </row>
    <row r="350" spans="1:5" ht="15" customHeight="1" x14ac:dyDescent="0.45">
      <c r="A350" s="235">
        <v>347</v>
      </c>
      <c r="B350" s="235" t="s">
        <v>425</v>
      </c>
      <c r="C350" s="236"/>
      <c r="D350" s="237" t="s">
        <v>428</v>
      </c>
      <c r="E350" s="238" t="s">
        <v>433</v>
      </c>
    </row>
    <row r="351" spans="1:5" ht="15" customHeight="1" x14ac:dyDescent="0.45">
      <c r="A351" s="235">
        <v>348</v>
      </c>
      <c r="B351" s="235" t="s">
        <v>425</v>
      </c>
      <c r="C351" s="236"/>
      <c r="D351" s="237" t="s">
        <v>428</v>
      </c>
      <c r="E351" s="238" t="s">
        <v>434</v>
      </c>
    </row>
    <row r="352" spans="1:5" ht="15" customHeight="1" x14ac:dyDescent="0.45">
      <c r="A352" s="235">
        <v>349</v>
      </c>
      <c r="B352" s="235" t="s">
        <v>425</v>
      </c>
      <c r="C352" s="236"/>
      <c r="D352" s="237" t="s">
        <v>428</v>
      </c>
      <c r="E352" s="238" t="s">
        <v>435</v>
      </c>
    </row>
    <row r="353" spans="1:5" ht="15" customHeight="1" x14ac:dyDescent="0.45">
      <c r="A353" s="235">
        <v>350</v>
      </c>
      <c r="B353" s="235" t="s">
        <v>425</v>
      </c>
      <c r="C353" s="236"/>
      <c r="D353" s="237" t="s">
        <v>428</v>
      </c>
      <c r="E353" s="238" t="s">
        <v>436</v>
      </c>
    </row>
    <row r="354" spans="1:5" ht="15" customHeight="1" x14ac:dyDescent="0.45">
      <c r="A354" s="235">
        <v>351</v>
      </c>
      <c r="B354" s="235" t="s">
        <v>425</v>
      </c>
      <c r="C354" s="236"/>
      <c r="D354" s="237" t="s">
        <v>437</v>
      </c>
      <c r="E354" s="238" t="s">
        <v>438</v>
      </c>
    </row>
    <row r="355" spans="1:5" ht="15" customHeight="1" x14ac:dyDescent="0.45">
      <c r="A355" s="235">
        <v>352</v>
      </c>
      <c r="B355" s="235" t="s">
        <v>425</v>
      </c>
      <c r="C355" s="236"/>
      <c r="D355" s="237" t="s">
        <v>437</v>
      </c>
      <c r="E355" s="238" t="s">
        <v>8304</v>
      </c>
    </row>
    <row r="356" spans="1:5" ht="15" customHeight="1" x14ac:dyDescent="0.45">
      <c r="A356" s="235">
        <v>353</v>
      </c>
      <c r="B356" s="235" t="s">
        <v>425</v>
      </c>
      <c r="C356" s="236" t="s">
        <v>1841</v>
      </c>
      <c r="D356" s="237" t="s">
        <v>1842</v>
      </c>
      <c r="E356" s="238" t="s">
        <v>439</v>
      </c>
    </row>
    <row r="357" spans="1:5" ht="15" customHeight="1" x14ac:dyDescent="0.45">
      <c r="A357" s="235">
        <v>354</v>
      </c>
      <c r="B357" s="235" t="s">
        <v>425</v>
      </c>
      <c r="C357" s="236" t="s">
        <v>1841</v>
      </c>
      <c r="D357" s="237" t="s">
        <v>1842</v>
      </c>
      <c r="E357" s="238" t="s">
        <v>440</v>
      </c>
    </row>
    <row r="358" spans="1:5" ht="15" customHeight="1" x14ac:dyDescent="0.45">
      <c r="A358" s="235">
        <v>355</v>
      </c>
      <c r="B358" s="235" t="s">
        <v>425</v>
      </c>
      <c r="C358" s="236" t="s">
        <v>1841</v>
      </c>
      <c r="D358" s="237" t="s">
        <v>1842</v>
      </c>
      <c r="E358" s="238" t="s">
        <v>441</v>
      </c>
    </row>
    <row r="359" spans="1:5" ht="15" customHeight="1" x14ac:dyDescent="0.45">
      <c r="A359" s="235">
        <v>356</v>
      </c>
      <c r="B359" s="235" t="s">
        <v>425</v>
      </c>
      <c r="C359" s="236" t="s">
        <v>1841</v>
      </c>
      <c r="D359" s="237" t="s">
        <v>1842</v>
      </c>
      <c r="E359" s="238" t="s">
        <v>442</v>
      </c>
    </row>
    <row r="360" spans="1:5" ht="15" customHeight="1" x14ac:dyDescent="0.45">
      <c r="A360" s="235">
        <v>357</v>
      </c>
      <c r="B360" s="235" t="s">
        <v>425</v>
      </c>
      <c r="C360" s="236" t="s">
        <v>1841</v>
      </c>
      <c r="D360" s="237" t="s">
        <v>1842</v>
      </c>
      <c r="E360" s="238" t="s">
        <v>443</v>
      </c>
    </row>
    <row r="361" spans="1:5" ht="15" customHeight="1" x14ac:dyDescent="0.45">
      <c r="A361" s="235">
        <v>358</v>
      </c>
      <c r="B361" s="235" t="s">
        <v>425</v>
      </c>
      <c r="C361" s="236" t="s">
        <v>1841</v>
      </c>
      <c r="D361" s="237" t="s">
        <v>1842</v>
      </c>
      <c r="E361" s="238" t="s">
        <v>444</v>
      </c>
    </row>
    <row r="362" spans="1:5" ht="15" customHeight="1" x14ac:dyDescent="0.45">
      <c r="A362" s="235">
        <v>359</v>
      </c>
      <c r="B362" s="235" t="s">
        <v>425</v>
      </c>
      <c r="C362" s="236" t="s">
        <v>1841</v>
      </c>
      <c r="D362" s="237" t="s">
        <v>1842</v>
      </c>
      <c r="E362" s="238" t="s">
        <v>445</v>
      </c>
    </row>
    <row r="363" spans="1:5" ht="15" customHeight="1" x14ac:dyDescent="0.45">
      <c r="A363" s="235">
        <v>360</v>
      </c>
      <c r="B363" s="235" t="s">
        <v>425</v>
      </c>
      <c r="C363" s="236" t="s">
        <v>1841</v>
      </c>
      <c r="D363" s="237" t="s">
        <v>1842</v>
      </c>
      <c r="E363" s="238" t="s">
        <v>446</v>
      </c>
    </row>
    <row r="364" spans="1:5" ht="15" customHeight="1" x14ac:dyDescent="0.45">
      <c r="A364" s="235">
        <v>361</v>
      </c>
      <c r="B364" s="235" t="s">
        <v>425</v>
      </c>
      <c r="C364" s="236" t="s">
        <v>1841</v>
      </c>
      <c r="D364" s="237" t="s">
        <v>1842</v>
      </c>
      <c r="E364" s="238" t="s">
        <v>8305</v>
      </c>
    </row>
    <row r="365" spans="1:5" ht="15" customHeight="1" x14ac:dyDescent="0.45">
      <c r="A365" s="235">
        <v>362</v>
      </c>
      <c r="B365" s="235" t="s">
        <v>425</v>
      </c>
      <c r="C365" s="236"/>
      <c r="D365" s="239" t="s">
        <v>447</v>
      </c>
      <c r="E365" s="238" t="s">
        <v>448</v>
      </c>
    </row>
    <row r="366" spans="1:5" ht="15" customHeight="1" x14ac:dyDescent="0.45">
      <c r="A366" s="235">
        <v>363</v>
      </c>
      <c r="B366" s="235" t="s">
        <v>425</v>
      </c>
      <c r="C366" s="236"/>
      <c r="D366" s="239" t="s">
        <v>449</v>
      </c>
      <c r="E366" s="238" t="s">
        <v>450</v>
      </c>
    </row>
    <row r="367" spans="1:5" ht="15" customHeight="1" x14ac:dyDescent="0.45">
      <c r="A367" s="235">
        <v>364</v>
      </c>
      <c r="B367" s="235" t="s">
        <v>425</v>
      </c>
      <c r="C367" s="236" t="s">
        <v>1843</v>
      </c>
      <c r="D367" s="239" t="s">
        <v>1844</v>
      </c>
      <c r="E367" s="238" t="s">
        <v>451</v>
      </c>
    </row>
    <row r="368" spans="1:5" ht="15" customHeight="1" x14ac:dyDescent="0.45">
      <c r="A368" s="235">
        <v>365</v>
      </c>
      <c r="B368" s="235" t="s">
        <v>425</v>
      </c>
      <c r="C368" s="236" t="s">
        <v>1845</v>
      </c>
      <c r="D368" s="237" t="s">
        <v>1846</v>
      </c>
      <c r="E368" s="238" t="s">
        <v>452</v>
      </c>
    </row>
    <row r="369" spans="1:5" ht="15" customHeight="1" x14ac:dyDescent="0.45">
      <c r="A369" s="235">
        <v>366</v>
      </c>
      <c r="B369" s="235" t="s">
        <v>425</v>
      </c>
      <c r="C369" s="236" t="s">
        <v>1845</v>
      </c>
      <c r="D369" s="237" t="s">
        <v>1846</v>
      </c>
      <c r="E369" s="238" t="s">
        <v>453</v>
      </c>
    </row>
    <row r="370" spans="1:5" ht="15" customHeight="1" x14ac:dyDescent="0.45">
      <c r="A370" s="235">
        <v>367</v>
      </c>
      <c r="B370" s="235" t="s">
        <v>425</v>
      </c>
      <c r="C370" s="236" t="s">
        <v>1845</v>
      </c>
      <c r="D370" s="237" t="s">
        <v>1846</v>
      </c>
      <c r="E370" s="238" t="s">
        <v>454</v>
      </c>
    </row>
    <row r="371" spans="1:5" ht="15" customHeight="1" x14ac:dyDescent="0.45">
      <c r="A371" s="235">
        <v>368</v>
      </c>
      <c r="B371" s="235" t="s">
        <v>425</v>
      </c>
      <c r="C371" s="236" t="s">
        <v>1845</v>
      </c>
      <c r="D371" s="237" t="s">
        <v>1846</v>
      </c>
      <c r="E371" s="238" t="s">
        <v>455</v>
      </c>
    </row>
    <row r="372" spans="1:5" ht="15" customHeight="1" x14ac:dyDescent="0.45">
      <c r="A372" s="235">
        <v>369</v>
      </c>
      <c r="B372" s="235" t="s">
        <v>425</v>
      </c>
      <c r="C372" s="236"/>
      <c r="D372" s="239" t="s">
        <v>456</v>
      </c>
      <c r="E372" s="238" t="s">
        <v>457</v>
      </c>
    </row>
    <row r="373" spans="1:5" ht="15" customHeight="1" x14ac:dyDescent="0.45">
      <c r="A373" s="235">
        <v>370</v>
      </c>
      <c r="B373" s="235" t="s">
        <v>425</v>
      </c>
      <c r="C373" s="236"/>
      <c r="D373" s="237" t="s">
        <v>458</v>
      </c>
      <c r="E373" s="238" t="s">
        <v>459</v>
      </c>
    </row>
    <row r="374" spans="1:5" ht="15" customHeight="1" x14ac:dyDescent="0.45">
      <c r="A374" s="235">
        <v>371</v>
      </c>
      <c r="B374" s="235" t="s">
        <v>425</v>
      </c>
      <c r="C374" s="236" t="s">
        <v>8306</v>
      </c>
      <c r="D374" s="237" t="s">
        <v>460</v>
      </c>
      <c r="E374" s="238" t="s">
        <v>461</v>
      </c>
    </row>
    <row r="375" spans="1:5" ht="15" customHeight="1" x14ac:dyDescent="0.45">
      <c r="A375" s="235">
        <v>372</v>
      </c>
      <c r="B375" s="235" t="s">
        <v>425</v>
      </c>
      <c r="C375" s="236" t="s">
        <v>8306</v>
      </c>
      <c r="D375" s="237" t="s">
        <v>460</v>
      </c>
      <c r="E375" s="238" t="s">
        <v>462</v>
      </c>
    </row>
    <row r="376" spans="1:5" ht="15" customHeight="1" x14ac:dyDescent="0.45">
      <c r="A376" s="235">
        <v>373</v>
      </c>
      <c r="B376" s="235" t="s">
        <v>425</v>
      </c>
      <c r="C376" s="236" t="s">
        <v>1847</v>
      </c>
      <c r="D376" s="237" t="s">
        <v>1848</v>
      </c>
      <c r="E376" s="238" t="s">
        <v>463</v>
      </c>
    </row>
    <row r="377" spans="1:5" ht="15" customHeight="1" x14ac:dyDescent="0.45">
      <c r="A377" s="235">
        <v>374</v>
      </c>
      <c r="B377" s="235" t="s">
        <v>425</v>
      </c>
      <c r="C377" s="236" t="s">
        <v>1847</v>
      </c>
      <c r="D377" s="237" t="s">
        <v>1848</v>
      </c>
      <c r="E377" s="238" t="s">
        <v>464</v>
      </c>
    </row>
    <row r="378" spans="1:5" ht="15" customHeight="1" x14ac:dyDescent="0.45">
      <c r="A378" s="235">
        <v>375</v>
      </c>
      <c r="B378" s="235" t="s">
        <v>425</v>
      </c>
      <c r="C378" s="236" t="s">
        <v>1847</v>
      </c>
      <c r="D378" s="237" t="s">
        <v>1848</v>
      </c>
      <c r="E378" s="238" t="s">
        <v>465</v>
      </c>
    </row>
    <row r="379" spans="1:5" ht="15" customHeight="1" x14ac:dyDescent="0.45">
      <c r="A379" s="235">
        <v>376</v>
      </c>
      <c r="B379" s="235" t="s">
        <v>425</v>
      </c>
      <c r="C379" s="236" t="s">
        <v>1847</v>
      </c>
      <c r="D379" s="237" t="s">
        <v>1848</v>
      </c>
      <c r="E379" s="238" t="s">
        <v>466</v>
      </c>
    </row>
    <row r="380" spans="1:5" ht="15" customHeight="1" x14ac:dyDescent="0.45">
      <c r="A380" s="235">
        <v>377</v>
      </c>
      <c r="B380" s="235" t="s">
        <v>425</v>
      </c>
      <c r="C380" s="236" t="s">
        <v>1847</v>
      </c>
      <c r="D380" s="237" t="s">
        <v>1848</v>
      </c>
      <c r="E380" s="238" t="s">
        <v>467</v>
      </c>
    </row>
    <row r="381" spans="1:5" ht="15" customHeight="1" x14ac:dyDescent="0.45">
      <c r="A381" s="235">
        <v>378</v>
      </c>
      <c r="B381" s="235" t="s">
        <v>425</v>
      </c>
      <c r="C381" s="236" t="s">
        <v>1847</v>
      </c>
      <c r="D381" s="237" t="s">
        <v>1848</v>
      </c>
      <c r="E381" s="238" t="s">
        <v>468</v>
      </c>
    </row>
    <row r="382" spans="1:5" ht="15" customHeight="1" x14ac:dyDescent="0.45">
      <c r="A382" s="235">
        <v>379</v>
      </c>
      <c r="B382" s="235" t="s">
        <v>425</v>
      </c>
      <c r="C382" s="236" t="s">
        <v>1847</v>
      </c>
      <c r="D382" s="237" t="s">
        <v>1848</v>
      </c>
      <c r="E382" s="238" t="s">
        <v>469</v>
      </c>
    </row>
    <row r="383" spans="1:5" ht="15" customHeight="1" x14ac:dyDescent="0.45">
      <c r="A383" s="235">
        <v>380</v>
      </c>
      <c r="B383" s="235" t="s">
        <v>425</v>
      </c>
      <c r="C383" s="236" t="s">
        <v>1847</v>
      </c>
      <c r="D383" s="237" t="s">
        <v>1848</v>
      </c>
      <c r="E383" s="238" t="s">
        <v>470</v>
      </c>
    </row>
    <row r="384" spans="1:5" ht="15" customHeight="1" x14ac:dyDescent="0.45">
      <c r="A384" s="235">
        <v>381</v>
      </c>
      <c r="B384" s="235" t="s">
        <v>425</v>
      </c>
      <c r="C384" s="236" t="s">
        <v>1847</v>
      </c>
      <c r="D384" s="237" t="s">
        <v>1848</v>
      </c>
      <c r="E384" s="238" t="s">
        <v>471</v>
      </c>
    </row>
    <row r="385" spans="1:5" ht="15" customHeight="1" x14ac:dyDescent="0.45">
      <c r="A385" s="235">
        <v>382</v>
      </c>
      <c r="B385" s="235" t="s">
        <v>425</v>
      </c>
      <c r="C385" s="236" t="s">
        <v>1847</v>
      </c>
      <c r="D385" s="237" t="s">
        <v>1848</v>
      </c>
      <c r="E385" s="238" t="s">
        <v>472</v>
      </c>
    </row>
    <row r="386" spans="1:5" ht="15" customHeight="1" x14ac:dyDescent="0.45">
      <c r="A386" s="235">
        <v>383</v>
      </c>
      <c r="B386" s="235" t="s">
        <v>425</v>
      </c>
      <c r="C386" s="236" t="s">
        <v>1847</v>
      </c>
      <c r="D386" s="237" t="s">
        <v>1848</v>
      </c>
      <c r="E386" s="238" t="s">
        <v>473</v>
      </c>
    </row>
    <row r="387" spans="1:5" ht="15" customHeight="1" x14ac:dyDescent="0.45">
      <c r="A387" s="235">
        <v>384</v>
      </c>
      <c r="B387" s="235" t="s">
        <v>425</v>
      </c>
      <c r="C387" s="236" t="s">
        <v>1847</v>
      </c>
      <c r="D387" s="237" t="s">
        <v>1848</v>
      </c>
      <c r="E387" s="238" t="s">
        <v>474</v>
      </c>
    </row>
    <row r="388" spans="1:5" ht="15" customHeight="1" x14ac:dyDescent="0.45">
      <c r="A388" s="235">
        <v>385</v>
      </c>
      <c r="B388" s="235" t="s">
        <v>425</v>
      </c>
      <c r="C388" s="236"/>
      <c r="D388" s="237" t="s">
        <v>475</v>
      </c>
      <c r="E388" s="238" t="s">
        <v>476</v>
      </c>
    </row>
    <row r="389" spans="1:5" ht="15" customHeight="1" x14ac:dyDescent="0.45">
      <c r="A389" s="235">
        <v>386</v>
      </c>
      <c r="B389" s="235" t="s">
        <v>477</v>
      </c>
      <c r="C389" s="236" t="s">
        <v>1849</v>
      </c>
      <c r="D389" s="237" t="s">
        <v>478</v>
      </c>
      <c r="E389" s="238" t="s">
        <v>479</v>
      </c>
    </row>
    <row r="390" spans="1:5" ht="15" customHeight="1" x14ac:dyDescent="0.45">
      <c r="A390" s="235">
        <v>387</v>
      </c>
      <c r="B390" s="235" t="s">
        <v>477</v>
      </c>
      <c r="C390" s="236" t="s">
        <v>1850</v>
      </c>
      <c r="D390" s="237" t="s">
        <v>480</v>
      </c>
      <c r="E390" s="238" t="s">
        <v>481</v>
      </c>
    </row>
    <row r="391" spans="1:5" ht="15" customHeight="1" x14ac:dyDescent="0.45">
      <c r="A391" s="235">
        <v>388</v>
      </c>
      <c r="B391" s="235" t="s">
        <v>482</v>
      </c>
      <c r="C391" s="236" t="s">
        <v>1851</v>
      </c>
      <c r="D391" s="237" t="s">
        <v>483</v>
      </c>
      <c r="E391" s="238" t="s">
        <v>484</v>
      </c>
    </row>
    <row r="392" spans="1:5" ht="15" customHeight="1" x14ac:dyDescent="0.45">
      <c r="A392" s="235">
        <v>389</v>
      </c>
      <c r="B392" s="235" t="s">
        <v>482</v>
      </c>
      <c r="C392" s="236"/>
      <c r="D392" s="237" t="s">
        <v>485</v>
      </c>
      <c r="E392" s="238" t="s">
        <v>486</v>
      </c>
    </row>
    <row r="393" spans="1:5" ht="15" customHeight="1" x14ac:dyDescent="0.45">
      <c r="A393" s="235">
        <v>390</v>
      </c>
      <c r="B393" s="235" t="s">
        <v>482</v>
      </c>
      <c r="C393" s="236"/>
      <c r="D393" s="239" t="s">
        <v>485</v>
      </c>
      <c r="E393" s="238" t="s">
        <v>487</v>
      </c>
    </row>
    <row r="394" spans="1:5" ht="15" customHeight="1" x14ac:dyDescent="0.45">
      <c r="A394" s="235">
        <v>391</v>
      </c>
      <c r="B394" s="235" t="s">
        <v>482</v>
      </c>
      <c r="C394" s="236"/>
      <c r="D394" s="239" t="s">
        <v>488</v>
      </c>
      <c r="E394" s="238" t="s">
        <v>489</v>
      </c>
    </row>
    <row r="395" spans="1:5" ht="15" customHeight="1" x14ac:dyDescent="0.45">
      <c r="A395" s="235">
        <v>392</v>
      </c>
      <c r="B395" s="235" t="s">
        <v>490</v>
      </c>
      <c r="C395" s="236" t="s">
        <v>1852</v>
      </c>
      <c r="D395" s="237" t="s">
        <v>8307</v>
      </c>
      <c r="E395" s="238" t="s">
        <v>492</v>
      </c>
    </row>
    <row r="396" spans="1:5" ht="15" customHeight="1" x14ac:dyDescent="0.45">
      <c r="A396" s="235">
        <v>393</v>
      </c>
      <c r="B396" s="235" t="s">
        <v>490</v>
      </c>
      <c r="C396" s="236" t="s">
        <v>1852</v>
      </c>
      <c r="D396" s="237" t="s">
        <v>491</v>
      </c>
      <c r="E396" s="238" t="s">
        <v>493</v>
      </c>
    </row>
    <row r="397" spans="1:5" ht="15" customHeight="1" x14ac:dyDescent="0.45">
      <c r="A397" s="235">
        <v>394</v>
      </c>
      <c r="B397" s="235" t="s">
        <v>490</v>
      </c>
      <c r="C397" s="236" t="s">
        <v>1852</v>
      </c>
      <c r="D397" s="237" t="s">
        <v>491</v>
      </c>
      <c r="E397" s="238" t="s">
        <v>494</v>
      </c>
    </row>
    <row r="398" spans="1:5" ht="15" customHeight="1" x14ac:dyDescent="0.45">
      <c r="A398" s="235">
        <v>395</v>
      </c>
      <c r="B398" s="235" t="s">
        <v>490</v>
      </c>
      <c r="C398" s="236" t="s">
        <v>1853</v>
      </c>
      <c r="D398" s="237" t="s">
        <v>1854</v>
      </c>
      <c r="E398" s="238" t="s">
        <v>495</v>
      </c>
    </row>
    <row r="399" spans="1:5" ht="15" customHeight="1" x14ac:dyDescent="0.45">
      <c r="A399" s="235">
        <v>396</v>
      </c>
      <c r="B399" s="235" t="s">
        <v>490</v>
      </c>
      <c r="C399" s="236" t="s">
        <v>1853</v>
      </c>
      <c r="D399" s="237" t="s">
        <v>1854</v>
      </c>
      <c r="E399" s="238" t="s">
        <v>496</v>
      </c>
    </row>
    <row r="400" spans="1:5" ht="15" customHeight="1" x14ac:dyDescent="0.45">
      <c r="A400" s="235">
        <v>397</v>
      </c>
      <c r="B400" s="235" t="s">
        <v>490</v>
      </c>
      <c r="C400" s="236" t="s">
        <v>1853</v>
      </c>
      <c r="D400" s="237" t="s">
        <v>1854</v>
      </c>
      <c r="E400" s="238" t="s">
        <v>497</v>
      </c>
    </row>
    <row r="401" spans="1:5" ht="15" customHeight="1" x14ac:dyDescent="0.45">
      <c r="A401" s="235">
        <v>398</v>
      </c>
      <c r="B401" s="235" t="s">
        <v>490</v>
      </c>
      <c r="C401" s="236" t="s">
        <v>1853</v>
      </c>
      <c r="D401" s="237" t="s">
        <v>1854</v>
      </c>
      <c r="E401" s="238" t="s">
        <v>498</v>
      </c>
    </row>
    <row r="402" spans="1:5" ht="15" customHeight="1" x14ac:dyDescent="0.45">
      <c r="A402" s="235">
        <v>399</v>
      </c>
      <c r="B402" s="235" t="s">
        <v>490</v>
      </c>
      <c r="C402" s="236" t="s">
        <v>1853</v>
      </c>
      <c r="D402" s="237" t="s">
        <v>1854</v>
      </c>
      <c r="E402" s="238" t="s">
        <v>499</v>
      </c>
    </row>
    <row r="403" spans="1:5" ht="15" customHeight="1" x14ac:dyDescent="0.45">
      <c r="A403" s="235">
        <v>400</v>
      </c>
      <c r="B403" s="235" t="s">
        <v>500</v>
      </c>
      <c r="C403" s="236" t="s">
        <v>1855</v>
      </c>
      <c r="D403" s="237" t="s">
        <v>1856</v>
      </c>
      <c r="E403" s="238" t="s">
        <v>501</v>
      </c>
    </row>
    <row r="404" spans="1:5" ht="15" customHeight="1" x14ac:dyDescent="0.45">
      <c r="A404" s="235">
        <v>401</v>
      </c>
      <c r="B404" s="235" t="s">
        <v>500</v>
      </c>
      <c r="C404" s="236" t="s">
        <v>1855</v>
      </c>
      <c r="D404" s="237" t="s">
        <v>1856</v>
      </c>
      <c r="E404" s="238" t="s">
        <v>502</v>
      </c>
    </row>
    <row r="405" spans="1:5" ht="15" customHeight="1" x14ac:dyDescent="0.45">
      <c r="A405" s="235">
        <v>402</v>
      </c>
      <c r="B405" s="235" t="s">
        <v>500</v>
      </c>
      <c r="C405" s="236" t="s">
        <v>1857</v>
      </c>
      <c r="D405" s="237" t="s">
        <v>503</v>
      </c>
      <c r="E405" s="238" t="s">
        <v>504</v>
      </c>
    </row>
    <row r="406" spans="1:5" ht="15" customHeight="1" x14ac:dyDescent="0.45">
      <c r="A406" s="235">
        <v>403</v>
      </c>
      <c r="B406" s="235" t="s">
        <v>500</v>
      </c>
      <c r="C406" s="236" t="s">
        <v>1857</v>
      </c>
      <c r="D406" s="237" t="s">
        <v>503</v>
      </c>
      <c r="E406" s="238" t="s">
        <v>505</v>
      </c>
    </row>
    <row r="407" spans="1:5" ht="15" customHeight="1" x14ac:dyDescent="0.45">
      <c r="A407" s="235">
        <v>404</v>
      </c>
      <c r="B407" s="235" t="s">
        <v>500</v>
      </c>
      <c r="C407" s="236" t="s">
        <v>1858</v>
      </c>
      <c r="D407" s="237" t="s">
        <v>1859</v>
      </c>
      <c r="E407" s="238" t="s">
        <v>506</v>
      </c>
    </row>
    <row r="408" spans="1:5" ht="15" customHeight="1" x14ac:dyDescent="0.45">
      <c r="A408" s="235">
        <v>405</v>
      </c>
      <c r="B408" s="235" t="s">
        <v>500</v>
      </c>
      <c r="C408" s="236" t="s">
        <v>1860</v>
      </c>
      <c r="D408" s="237" t="s">
        <v>1861</v>
      </c>
      <c r="E408" s="238" t="s">
        <v>507</v>
      </c>
    </row>
    <row r="409" spans="1:5" ht="15" customHeight="1" x14ac:dyDescent="0.45">
      <c r="A409" s="235">
        <v>406</v>
      </c>
      <c r="B409" s="235" t="s">
        <v>500</v>
      </c>
      <c r="C409" s="236"/>
      <c r="D409" s="237" t="s">
        <v>508</v>
      </c>
      <c r="E409" s="238" t="s">
        <v>509</v>
      </c>
    </row>
    <row r="410" spans="1:5" ht="15" customHeight="1" x14ac:dyDescent="0.45">
      <c r="A410" s="235">
        <v>407</v>
      </c>
      <c r="B410" s="235" t="s">
        <v>500</v>
      </c>
      <c r="C410" s="236"/>
      <c r="D410" s="237" t="s">
        <v>508</v>
      </c>
      <c r="E410" s="238" t="s">
        <v>510</v>
      </c>
    </row>
    <row r="411" spans="1:5" ht="15" customHeight="1" x14ac:dyDescent="0.45">
      <c r="A411" s="235">
        <v>408</v>
      </c>
      <c r="B411" s="235" t="s">
        <v>511</v>
      </c>
      <c r="C411" s="236" t="s">
        <v>1862</v>
      </c>
      <c r="D411" s="239" t="s">
        <v>512</v>
      </c>
      <c r="E411" s="238" t="s">
        <v>513</v>
      </c>
    </row>
    <row r="412" spans="1:5" ht="15" customHeight="1" x14ac:dyDescent="0.45">
      <c r="A412" s="235">
        <v>409</v>
      </c>
      <c r="B412" s="235" t="s">
        <v>511</v>
      </c>
      <c r="C412" s="236" t="s">
        <v>1863</v>
      </c>
      <c r="D412" s="239" t="s">
        <v>514</v>
      </c>
      <c r="E412" s="238" t="s">
        <v>515</v>
      </c>
    </row>
    <row r="413" spans="1:5" ht="15" customHeight="1" x14ac:dyDescent="0.45">
      <c r="A413" s="235">
        <v>410</v>
      </c>
      <c r="B413" s="235" t="s">
        <v>516</v>
      </c>
      <c r="C413" s="236" t="s">
        <v>1864</v>
      </c>
      <c r="D413" s="237" t="s">
        <v>1865</v>
      </c>
      <c r="E413" s="238" t="s">
        <v>517</v>
      </c>
    </row>
    <row r="414" spans="1:5" ht="15" customHeight="1" x14ac:dyDescent="0.45">
      <c r="A414" s="235">
        <v>411</v>
      </c>
      <c r="B414" s="235" t="s">
        <v>516</v>
      </c>
      <c r="C414" s="236"/>
      <c r="D414" s="239" t="s">
        <v>518</v>
      </c>
      <c r="E414" s="238" t="s">
        <v>519</v>
      </c>
    </row>
    <row r="415" spans="1:5" ht="15" customHeight="1" x14ac:dyDescent="0.45">
      <c r="A415" s="235">
        <v>412</v>
      </c>
      <c r="B415" s="235" t="s">
        <v>516</v>
      </c>
      <c r="C415" s="236" t="s">
        <v>1866</v>
      </c>
      <c r="D415" s="239" t="s">
        <v>520</v>
      </c>
      <c r="E415" s="238" t="s">
        <v>521</v>
      </c>
    </row>
    <row r="416" spans="1:5" ht="18" x14ac:dyDescent="0.45">
      <c r="A416" s="235">
        <v>413</v>
      </c>
      <c r="B416" s="235" t="s">
        <v>522</v>
      </c>
      <c r="C416" s="236" t="s">
        <v>1867</v>
      </c>
      <c r="D416" s="239" t="s">
        <v>523</v>
      </c>
      <c r="E416" s="238" t="s">
        <v>524</v>
      </c>
    </row>
    <row r="417" spans="1:5" ht="18" x14ac:dyDescent="0.45">
      <c r="A417" s="235">
        <v>414</v>
      </c>
      <c r="B417" s="235" t="s">
        <v>522</v>
      </c>
      <c r="C417" s="236"/>
      <c r="D417" s="237" t="s">
        <v>525</v>
      </c>
      <c r="E417" s="238" t="s">
        <v>526</v>
      </c>
    </row>
    <row r="418" spans="1:5" ht="18" x14ac:dyDescent="0.45">
      <c r="A418" s="235">
        <v>415</v>
      </c>
      <c r="B418" s="235" t="s">
        <v>522</v>
      </c>
      <c r="C418" s="236"/>
      <c r="D418" s="239" t="s">
        <v>527</v>
      </c>
      <c r="E418" s="238" t="s">
        <v>528</v>
      </c>
    </row>
    <row r="419" spans="1:5" ht="18" x14ac:dyDescent="0.45">
      <c r="A419" s="235">
        <v>416</v>
      </c>
      <c r="B419" s="235" t="s">
        <v>529</v>
      </c>
      <c r="C419" s="236" t="s">
        <v>1868</v>
      </c>
      <c r="D419" s="237" t="s">
        <v>1869</v>
      </c>
      <c r="E419" s="238" t="s">
        <v>530</v>
      </c>
    </row>
    <row r="420" spans="1:5" ht="18" x14ac:dyDescent="0.45">
      <c r="A420" s="235">
        <v>417</v>
      </c>
      <c r="B420" s="235" t="s">
        <v>529</v>
      </c>
      <c r="C420" s="236" t="s">
        <v>1870</v>
      </c>
      <c r="D420" s="239" t="s">
        <v>531</v>
      </c>
      <c r="E420" s="238" t="s">
        <v>532</v>
      </c>
    </row>
    <row r="421" spans="1:5" ht="18" x14ac:dyDescent="0.45">
      <c r="A421" s="235">
        <v>418</v>
      </c>
      <c r="B421" s="235" t="s">
        <v>529</v>
      </c>
      <c r="C421" s="236" t="s">
        <v>1870</v>
      </c>
      <c r="D421" s="239" t="s">
        <v>531</v>
      </c>
      <c r="E421" s="238" t="s">
        <v>8308</v>
      </c>
    </row>
    <row r="422" spans="1:5" ht="18" x14ac:dyDescent="0.45">
      <c r="A422" s="235">
        <v>419</v>
      </c>
      <c r="B422" s="235" t="s">
        <v>529</v>
      </c>
      <c r="C422" s="236" t="s">
        <v>1871</v>
      </c>
      <c r="D422" s="237" t="s">
        <v>533</v>
      </c>
      <c r="E422" s="238" t="s">
        <v>534</v>
      </c>
    </row>
    <row r="423" spans="1:5" ht="18" x14ac:dyDescent="0.45">
      <c r="A423" s="235">
        <v>420</v>
      </c>
      <c r="B423" s="235" t="s">
        <v>529</v>
      </c>
      <c r="C423" s="236" t="s">
        <v>1871</v>
      </c>
      <c r="D423" s="237" t="s">
        <v>533</v>
      </c>
      <c r="E423" s="238" t="s">
        <v>535</v>
      </c>
    </row>
    <row r="424" spans="1:5" ht="18" x14ac:dyDescent="0.45">
      <c r="A424" s="235">
        <v>421</v>
      </c>
      <c r="B424" s="235" t="s">
        <v>536</v>
      </c>
      <c r="C424" s="236" t="s">
        <v>1872</v>
      </c>
      <c r="D424" s="239" t="s">
        <v>537</v>
      </c>
      <c r="E424" s="238" t="s">
        <v>538</v>
      </c>
    </row>
    <row r="425" spans="1:5" ht="18" x14ac:dyDescent="0.45">
      <c r="A425" s="235">
        <v>422</v>
      </c>
      <c r="B425" s="235" t="s">
        <v>536</v>
      </c>
      <c r="C425" s="236"/>
      <c r="D425" s="239" t="s">
        <v>539</v>
      </c>
      <c r="E425" s="238" t="s">
        <v>540</v>
      </c>
    </row>
    <row r="426" spans="1:5" ht="18" x14ac:dyDescent="0.45">
      <c r="A426" s="235">
        <v>423</v>
      </c>
      <c r="B426" s="235" t="s">
        <v>541</v>
      </c>
      <c r="C426" s="236"/>
      <c r="D426" s="239" t="s">
        <v>542</v>
      </c>
      <c r="E426" s="238" t="s">
        <v>543</v>
      </c>
    </row>
    <row r="427" spans="1:5" ht="18" x14ac:dyDescent="0.45">
      <c r="A427" s="235">
        <v>424</v>
      </c>
      <c r="B427" s="235" t="s">
        <v>541</v>
      </c>
      <c r="C427" s="236" t="s">
        <v>1873</v>
      </c>
      <c r="D427" s="239" t="s">
        <v>544</v>
      </c>
      <c r="E427" s="238" t="s">
        <v>545</v>
      </c>
    </row>
    <row r="428" spans="1:5" ht="18" x14ac:dyDescent="0.45">
      <c r="A428" s="235">
        <v>425</v>
      </c>
      <c r="B428" s="235" t="s">
        <v>546</v>
      </c>
      <c r="C428" s="236"/>
      <c r="D428" s="237" t="s">
        <v>547</v>
      </c>
      <c r="E428" s="238" t="s">
        <v>548</v>
      </c>
    </row>
    <row r="429" spans="1:5" ht="18" x14ac:dyDescent="0.45">
      <c r="A429" s="235">
        <v>426</v>
      </c>
      <c r="B429" s="235" t="s">
        <v>549</v>
      </c>
      <c r="C429" s="236"/>
      <c r="D429" s="239" t="s">
        <v>550</v>
      </c>
      <c r="E429" s="238" t="s">
        <v>551</v>
      </c>
    </row>
    <row r="430" spans="1:5" ht="18" x14ac:dyDescent="0.45">
      <c r="A430" s="235">
        <v>427</v>
      </c>
      <c r="B430" s="235" t="s">
        <v>549</v>
      </c>
      <c r="C430" s="236"/>
      <c r="D430" s="239" t="s">
        <v>550</v>
      </c>
      <c r="E430" s="238" t="s">
        <v>552</v>
      </c>
    </row>
    <row r="431" spans="1:5" ht="18" x14ac:dyDescent="0.45">
      <c r="A431" s="235">
        <v>428</v>
      </c>
      <c r="B431" s="235" t="s">
        <v>549</v>
      </c>
      <c r="C431" s="236"/>
      <c r="D431" s="239" t="s">
        <v>553</v>
      </c>
      <c r="E431" s="238" t="s">
        <v>8309</v>
      </c>
    </row>
    <row r="432" spans="1:5" ht="18" x14ac:dyDescent="0.45">
      <c r="A432" s="235">
        <v>429</v>
      </c>
      <c r="B432" s="235" t="s">
        <v>549</v>
      </c>
      <c r="C432" s="236"/>
      <c r="D432" s="239" t="s">
        <v>553</v>
      </c>
      <c r="E432" s="238" t="s">
        <v>554</v>
      </c>
    </row>
    <row r="433" spans="1:5" ht="18" x14ac:dyDescent="0.45">
      <c r="A433" s="235">
        <v>430</v>
      </c>
      <c r="B433" s="235" t="s">
        <v>549</v>
      </c>
      <c r="C433" s="236"/>
      <c r="D433" s="239" t="s">
        <v>553</v>
      </c>
      <c r="E433" s="238" t="s">
        <v>8310</v>
      </c>
    </row>
    <row r="434" spans="1:5" ht="18" x14ac:dyDescent="0.45">
      <c r="A434" s="235">
        <v>431</v>
      </c>
      <c r="B434" s="235" t="s">
        <v>549</v>
      </c>
      <c r="C434" s="236"/>
      <c r="D434" s="239" t="s">
        <v>555</v>
      </c>
      <c r="E434" s="238" t="s">
        <v>556</v>
      </c>
    </row>
    <row r="435" spans="1:5" ht="18" x14ac:dyDescent="0.45">
      <c r="A435" s="235">
        <v>432</v>
      </c>
      <c r="B435" s="235" t="s">
        <v>549</v>
      </c>
      <c r="C435" s="236"/>
      <c r="D435" s="239" t="s">
        <v>555</v>
      </c>
      <c r="E435" s="238" t="s">
        <v>557</v>
      </c>
    </row>
    <row r="436" spans="1:5" ht="18" x14ac:dyDescent="0.45">
      <c r="A436" s="235">
        <v>433</v>
      </c>
      <c r="B436" s="235" t="s">
        <v>549</v>
      </c>
      <c r="C436" s="236" t="s">
        <v>1874</v>
      </c>
      <c r="D436" s="240" t="s">
        <v>1875</v>
      </c>
      <c r="E436" s="241" t="s">
        <v>558</v>
      </c>
    </row>
    <row r="437" spans="1:5" ht="18" x14ac:dyDescent="0.45">
      <c r="A437" s="235">
        <v>434</v>
      </c>
      <c r="B437" s="235" t="s">
        <v>559</v>
      </c>
      <c r="C437" s="236"/>
      <c r="D437" s="240" t="s">
        <v>560</v>
      </c>
      <c r="E437" s="241" t="s">
        <v>561</v>
      </c>
    </row>
    <row r="438" spans="1:5" ht="18" x14ac:dyDescent="0.45">
      <c r="A438" s="235">
        <v>435</v>
      </c>
      <c r="B438" s="235" t="s">
        <v>559</v>
      </c>
      <c r="C438" s="236" t="s">
        <v>1876</v>
      </c>
      <c r="D438" s="240" t="s">
        <v>1877</v>
      </c>
      <c r="E438" s="241" t="s">
        <v>562</v>
      </c>
    </row>
    <row r="439" spans="1:5" ht="18" x14ac:dyDescent="0.45">
      <c r="A439" s="235">
        <v>436</v>
      </c>
      <c r="B439" s="235" t="s">
        <v>563</v>
      </c>
      <c r="C439" s="236"/>
      <c r="D439" s="240" t="s">
        <v>564</v>
      </c>
      <c r="E439" s="241" t="s">
        <v>565</v>
      </c>
    </row>
    <row r="440" spans="1:5" ht="18" x14ac:dyDescent="0.45">
      <c r="A440" s="235">
        <v>437</v>
      </c>
      <c r="B440" s="235"/>
      <c r="C440" s="236"/>
      <c r="D440" s="240" t="s">
        <v>8311</v>
      </c>
      <c r="E440" s="241" t="s">
        <v>8312</v>
      </c>
    </row>
    <row r="441" spans="1:5" ht="18" x14ac:dyDescent="0.45">
      <c r="A441" s="235">
        <v>438</v>
      </c>
      <c r="B441" s="235"/>
      <c r="C441" s="236"/>
      <c r="D441" s="240" t="s">
        <v>8313</v>
      </c>
      <c r="E441" s="241" t="s">
        <v>8314</v>
      </c>
    </row>
    <row r="442" spans="1:5" ht="18" x14ac:dyDescent="0.45">
      <c r="A442" s="235">
        <v>439</v>
      </c>
      <c r="B442" s="235"/>
      <c r="C442" s="236"/>
      <c r="D442" s="240" t="s">
        <v>8315</v>
      </c>
      <c r="E442" s="241" t="s">
        <v>8316</v>
      </c>
    </row>
    <row r="443" spans="1:5" ht="18" x14ac:dyDescent="0.45">
      <c r="A443" s="235">
        <v>440</v>
      </c>
      <c r="B443" s="235"/>
      <c r="C443" s="235"/>
      <c r="D443" s="239" t="s">
        <v>8317</v>
      </c>
      <c r="E443" s="238" t="s">
        <v>8318</v>
      </c>
    </row>
    <row r="540" spans="5:5" x14ac:dyDescent="0.45">
      <c r="E540" s="60"/>
    </row>
    <row r="541" spans="5:5" x14ac:dyDescent="0.45">
      <c r="E541" s="60"/>
    </row>
    <row r="542" spans="5:5" x14ac:dyDescent="0.45">
      <c r="E542" s="60"/>
    </row>
    <row r="543" spans="5:5" x14ac:dyDescent="0.45">
      <c r="E543" s="60"/>
    </row>
    <row r="544" spans="5:5" x14ac:dyDescent="0.45">
      <c r="E544" s="60"/>
    </row>
    <row r="545" spans="5:5" x14ac:dyDescent="0.45">
      <c r="E545" s="60"/>
    </row>
    <row r="546" spans="5:5" x14ac:dyDescent="0.45">
      <c r="E546" s="60"/>
    </row>
    <row r="547" spans="5:5" x14ac:dyDescent="0.45">
      <c r="E547" s="60"/>
    </row>
    <row r="548" spans="5:5" x14ac:dyDescent="0.45">
      <c r="E548" s="60"/>
    </row>
    <row r="549" spans="5:5" x14ac:dyDescent="0.45">
      <c r="E549" s="60"/>
    </row>
    <row r="550" spans="5:5" x14ac:dyDescent="0.45">
      <c r="E550" s="60"/>
    </row>
    <row r="551" spans="5:5" x14ac:dyDescent="0.45">
      <c r="E551" s="60"/>
    </row>
    <row r="552" spans="5:5" x14ac:dyDescent="0.45">
      <c r="E552" s="60"/>
    </row>
    <row r="553" spans="5:5" x14ac:dyDescent="0.45">
      <c r="E553" s="60"/>
    </row>
    <row r="554" spans="5:5" x14ac:dyDescent="0.45">
      <c r="E554" s="60"/>
    </row>
    <row r="555" spans="5:5" x14ac:dyDescent="0.45">
      <c r="E555" s="60"/>
    </row>
    <row r="556" spans="5:5" x14ac:dyDescent="0.45">
      <c r="E556" s="60"/>
    </row>
    <row r="557" spans="5:5" x14ac:dyDescent="0.45">
      <c r="E557" s="60"/>
    </row>
    <row r="558" spans="5:5" x14ac:dyDescent="0.45">
      <c r="E558" s="60"/>
    </row>
    <row r="559" spans="5:5" x14ac:dyDescent="0.45">
      <c r="E559" s="60"/>
    </row>
    <row r="560" spans="5:5" x14ac:dyDescent="0.45">
      <c r="E560" s="60"/>
    </row>
    <row r="561" spans="5:5" x14ac:dyDescent="0.45">
      <c r="E561" s="60"/>
    </row>
    <row r="562" spans="5:5" x14ac:dyDescent="0.45">
      <c r="E562" s="60"/>
    </row>
    <row r="563" spans="5:5" x14ac:dyDescent="0.45">
      <c r="E563" s="60"/>
    </row>
    <row r="564" spans="5:5" x14ac:dyDescent="0.45">
      <c r="E564" s="60"/>
    </row>
    <row r="565" spans="5:5" x14ac:dyDescent="0.45">
      <c r="E565" s="60"/>
    </row>
    <row r="566" spans="5:5" x14ac:dyDescent="0.45">
      <c r="E566" s="60"/>
    </row>
    <row r="567" spans="5:5" x14ac:dyDescent="0.45">
      <c r="E567" s="60"/>
    </row>
    <row r="568" spans="5:5" x14ac:dyDescent="0.45">
      <c r="E568" s="60"/>
    </row>
    <row r="569" spans="5:5" x14ac:dyDescent="0.45">
      <c r="E569" s="60"/>
    </row>
    <row r="570" spans="5:5" x14ac:dyDescent="0.45">
      <c r="E570" s="60"/>
    </row>
    <row r="571" spans="5:5" x14ac:dyDescent="0.45">
      <c r="E571" s="60"/>
    </row>
    <row r="572" spans="5:5" x14ac:dyDescent="0.45">
      <c r="E572" s="60"/>
    </row>
    <row r="573" spans="5:5" x14ac:dyDescent="0.45">
      <c r="E573" s="60"/>
    </row>
    <row r="574" spans="5:5" x14ac:dyDescent="0.45">
      <c r="E574" s="60"/>
    </row>
    <row r="575" spans="5:5" x14ac:dyDescent="0.45">
      <c r="E575" s="60"/>
    </row>
    <row r="576" spans="5:5" x14ac:dyDescent="0.45">
      <c r="E576" s="60"/>
    </row>
    <row r="577" spans="5:5" x14ac:dyDescent="0.45">
      <c r="E577" s="60"/>
    </row>
    <row r="578" spans="5:5" x14ac:dyDescent="0.45">
      <c r="E578" s="60"/>
    </row>
    <row r="579" spans="5:5" x14ac:dyDescent="0.45">
      <c r="E579" s="60"/>
    </row>
    <row r="580" spans="5:5" x14ac:dyDescent="0.45">
      <c r="E580" s="60"/>
    </row>
    <row r="581" spans="5:5" x14ac:dyDescent="0.45">
      <c r="E581" s="60"/>
    </row>
    <row r="582" spans="5:5" x14ac:dyDescent="0.45">
      <c r="E582" s="60"/>
    </row>
    <row r="583" spans="5:5" x14ac:dyDescent="0.45">
      <c r="E583" s="60"/>
    </row>
    <row r="584" spans="5:5" x14ac:dyDescent="0.45">
      <c r="E584" s="60"/>
    </row>
    <row r="585" spans="5:5" x14ac:dyDescent="0.45">
      <c r="E585" s="60"/>
    </row>
    <row r="586" spans="5:5" x14ac:dyDescent="0.45">
      <c r="E586" s="60"/>
    </row>
    <row r="587" spans="5:5" x14ac:dyDescent="0.45">
      <c r="E587" s="60"/>
    </row>
    <row r="588" spans="5:5" x14ac:dyDescent="0.45">
      <c r="E588" s="60"/>
    </row>
    <row r="589" spans="5:5" x14ac:dyDescent="0.45">
      <c r="E589" s="60"/>
    </row>
    <row r="590" spans="5:5" x14ac:dyDescent="0.45">
      <c r="E590" s="60"/>
    </row>
    <row r="591" spans="5:5" x14ac:dyDescent="0.45">
      <c r="E591" s="60"/>
    </row>
    <row r="592" spans="5:5" x14ac:dyDescent="0.45">
      <c r="E592" s="60"/>
    </row>
    <row r="593" spans="5:5" x14ac:dyDescent="0.45">
      <c r="E593" s="60"/>
    </row>
    <row r="594" spans="5:5" x14ac:dyDescent="0.45">
      <c r="E594" s="60"/>
    </row>
    <row r="595" spans="5:5" x14ac:dyDescent="0.45">
      <c r="E595" s="60"/>
    </row>
    <row r="596" spans="5:5" x14ac:dyDescent="0.45">
      <c r="E596" s="60"/>
    </row>
    <row r="597" spans="5:5" x14ac:dyDescent="0.45">
      <c r="E597" s="60"/>
    </row>
    <row r="598" spans="5:5" x14ac:dyDescent="0.45">
      <c r="E598" s="60"/>
    </row>
    <row r="599" spans="5:5" x14ac:dyDescent="0.45">
      <c r="E599" s="60"/>
    </row>
    <row r="600" spans="5:5" x14ac:dyDescent="0.45">
      <c r="E600" s="60"/>
    </row>
    <row r="601" spans="5:5" x14ac:dyDescent="0.45">
      <c r="E601" s="60"/>
    </row>
    <row r="602" spans="5:5" x14ac:dyDescent="0.45">
      <c r="E602" s="60"/>
    </row>
    <row r="603" spans="5:5" x14ac:dyDescent="0.45">
      <c r="E603" s="60"/>
    </row>
    <row r="604" spans="5:5" x14ac:dyDescent="0.45">
      <c r="E604" s="60"/>
    </row>
    <row r="605" spans="5:5" x14ac:dyDescent="0.45">
      <c r="E605" s="60"/>
    </row>
    <row r="606" spans="5:5" x14ac:dyDescent="0.45">
      <c r="E606" s="60"/>
    </row>
    <row r="607" spans="5:5" x14ac:dyDescent="0.45">
      <c r="E607" s="60"/>
    </row>
    <row r="608" spans="5:5" x14ac:dyDescent="0.45">
      <c r="E608" s="60"/>
    </row>
    <row r="609" spans="5:5" x14ac:dyDescent="0.45">
      <c r="E609" s="60"/>
    </row>
    <row r="610" spans="5:5" x14ac:dyDescent="0.45">
      <c r="E610" s="60"/>
    </row>
    <row r="611" spans="5:5" x14ac:dyDescent="0.45">
      <c r="E611" s="60"/>
    </row>
    <row r="612" spans="5:5" x14ac:dyDescent="0.45">
      <c r="E612" s="60"/>
    </row>
    <row r="613" spans="5:5" x14ac:dyDescent="0.45">
      <c r="E613" s="60"/>
    </row>
    <row r="614" spans="5:5" x14ac:dyDescent="0.45">
      <c r="E614" s="60"/>
    </row>
    <row r="615" spans="5:5" x14ac:dyDescent="0.45">
      <c r="E615" s="60"/>
    </row>
    <row r="616" spans="5:5" x14ac:dyDescent="0.45">
      <c r="E616" s="60"/>
    </row>
    <row r="617" spans="5:5" x14ac:dyDescent="0.45">
      <c r="E617" s="60"/>
    </row>
    <row r="618" spans="5:5" x14ac:dyDescent="0.45">
      <c r="E618" s="60"/>
    </row>
    <row r="619" spans="5:5" x14ac:dyDescent="0.45">
      <c r="E619" s="60"/>
    </row>
    <row r="620" spans="5:5" x14ac:dyDescent="0.45">
      <c r="E620" s="60"/>
    </row>
    <row r="621" spans="5:5" x14ac:dyDescent="0.45">
      <c r="E621" s="60"/>
    </row>
    <row r="622" spans="5:5" x14ac:dyDescent="0.45">
      <c r="E622" s="60"/>
    </row>
    <row r="623" spans="5:5" x14ac:dyDescent="0.45">
      <c r="E623" s="60"/>
    </row>
    <row r="624" spans="5:5" x14ac:dyDescent="0.45">
      <c r="E624" s="60"/>
    </row>
    <row r="625" spans="5:5" x14ac:dyDescent="0.45">
      <c r="E625" s="60"/>
    </row>
    <row r="626" spans="5:5" x14ac:dyDescent="0.45">
      <c r="E626" s="60"/>
    </row>
    <row r="627" spans="5:5" x14ac:dyDescent="0.45">
      <c r="E627" s="60"/>
    </row>
    <row r="628" spans="5:5" x14ac:dyDescent="0.45">
      <c r="E628" s="60"/>
    </row>
    <row r="629" spans="5:5" x14ac:dyDescent="0.45">
      <c r="E629" s="60"/>
    </row>
    <row r="630" spans="5:5" x14ac:dyDescent="0.45">
      <c r="E630" s="60"/>
    </row>
    <row r="631" spans="5:5" x14ac:dyDescent="0.45">
      <c r="E631" s="60"/>
    </row>
    <row r="632" spans="5:5" x14ac:dyDescent="0.45">
      <c r="E632" s="60"/>
    </row>
    <row r="633" spans="5:5" x14ac:dyDescent="0.45">
      <c r="E633" s="60"/>
    </row>
    <row r="634" spans="5:5" x14ac:dyDescent="0.45">
      <c r="E634" s="60"/>
    </row>
    <row r="635" spans="5:5" x14ac:dyDescent="0.45">
      <c r="E635" s="60"/>
    </row>
    <row r="636" spans="5:5" x14ac:dyDescent="0.45">
      <c r="E636" s="60"/>
    </row>
    <row r="637" spans="5:5" x14ac:dyDescent="0.45">
      <c r="E637" s="60"/>
    </row>
    <row r="638" spans="5:5" x14ac:dyDescent="0.45">
      <c r="E638" s="60"/>
    </row>
    <row r="639" spans="5:5" x14ac:dyDescent="0.45">
      <c r="E639" s="60"/>
    </row>
    <row r="640" spans="5:5" x14ac:dyDescent="0.45">
      <c r="E640" s="60"/>
    </row>
    <row r="641" spans="5:5" x14ac:dyDescent="0.45">
      <c r="E641" s="60"/>
    </row>
    <row r="642" spans="5:5" x14ac:dyDescent="0.45">
      <c r="E642" s="60"/>
    </row>
    <row r="643" spans="5:5" x14ac:dyDescent="0.45">
      <c r="E643" s="60"/>
    </row>
    <row r="644" spans="5:5" x14ac:dyDescent="0.45">
      <c r="E644" s="60"/>
    </row>
    <row r="645" spans="5:5" x14ac:dyDescent="0.45">
      <c r="E645" s="60"/>
    </row>
    <row r="646" spans="5:5" x14ac:dyDescent="0.45">
      <c r="E646" s="60"/>
    </row>
    <row r="647" spans="5:5" x14ac:dyDescent="0.45">
      <c r="E647" s="60"/>
    </row>
    <row r="648" spans="5:5" x14ac:dyDescent="0.45">
      <c r="E648" s="60"/>
    </row>
    <row r="649" spans="5:5" x14ac:dyDescent="0.45">
      <c r="E649" s="60"/>
    </row>
    <row r="650" spans="5:5" x14ac:dyDescent="0.45">
      <c r="E650" s="60"/>
    </row>
    <row r="651" spans="5:5" x14ac:dyDescent="0.45">
      <c r="E651" s="60"/>
    </row>
    <row r="652" spans="5:5" x14ac:dyDescent="0.45">
      <c r="E652" s="60"/>
    </row>
    <row r="653" spans="5:5" x14ac:dyDescent="0.45">
      <c r="E653" s="60"/>
    </row>
    <row r="654" spans="5:5" x14ac:dyDescent="0.45">
      <c r="E654" s="60"/>
    </row>
    <row r="655" spans="5:5" x14ac:dyDescent="0.45">
      <c r="E655" s="60"/>
    </row>
    <row r="656" spans="5:5" x14ac:dyDescent="0.45">
      <c r="E656" s="60"/>
    </row>
    <row r="657" spans="5:5" x14ac:dyDescent="0.45">
      <c r="E657" s="60"/>
    </row>
    <row r="658" spans="5:5" x14ac:dyDescent="0.45">
      <c r="E658" s="60"/>
    </row>
    <row r="659" spans="5:5" x14ac:dyDescent="0.45">
      <c r="E659" s="60"/>
    </row>
    <row r="660" spans="5:5" x14ac:dyDescent="0.45">
      <c r="E660" s="60"/>
    </row>
    <row r="661" spans="5:5" x14ac:dyDescent="0.45">
      <c r="E661" s="60"/>
    </row>
    <row r="662" spans="5:5" x14ac:dyDescent="0.45">
      <c r="E662" s="60"/>
    </row>
    <row r="663" spans="5:5" x14ac:dyDescent="0.45">
      <c r="E663" s="60"/>
    </row>
    <row r="664" spans="5:5" x14ac:dyDescent="0.45">
      <c r="E664" s="60"/>
    </row>
    <row r="665" spans="5:5" x14ac:dyDescent="0.45">
      <c r="E665" s="60"/>
    </row>
    <row r="666" spans="5:5" x14ac:dyDescent="0.45">
      <c r="E666" s="60"/>
    </row>
    <row r="667" spans="5:5" x14ac:dyDescent="0.45">
      <c r="E667" s="60"/>
    </row>
    <row r="668" spans="5:5" x14ac:dyDescent="0.45">
      <c r="E668" s="60"/>
    </row>
    <row r="669" spans="5:5" x14ac:dyDescent="0.45">
      <c r="E669" s="60"/>
    </row>
    <row r="670" spans="5:5" x14ac:dyDescent="0.45">
      <c r="E670" s="60"/>
    </row>
    <row r="671" spans="5:5" x14ac:dyDescent="0.45">
      <c r="E671" s="60"/>
    </row>
    <row r="672" spans="5:5" x14ac:dyDescent="0.45">
      <c r="E672" s="60"/>
    </row>
    <row r="673" spans="5:5" x14ac:dyDescent="0.45">
      <c r="E673" s="60"/>
    </row>
    <row r="674" spans="5:5" x14ac:dyDescent="0.45">
      <c r="E674" s="60"/>
    </row>
    <row r="675" spans="5:5" x14ac:dyDescent="0.45">
      <c r="E675" s="60"/>
    </row>
    <row r="676" spans="5:5" x14ac:dyDescent="0.45">
      <c r="E676" s="60"/>
    </row>
    <row r="677" spans="5:5" x14ac:dyDescent="0.45">
      <c r="E677" s="60"/>
    </row>
    <row r="678" spans="5:5" x14ac:dyDescent="0.45">
      <c r="E678" s="60"/>
    </row>
    <row r="679" spans="5:5" x14ac:dyDescent="0.45">
      <c r="E679" s="60"/>
    </row>
    <row r="680" spans="5:5" x14ac:dyDescent="0.45">
      <c r="E680" s="60"/>
    </row>
    <row r="681" spans="5:5" x14ac:dyDescent="0.45">
      <c r="E681" s="60"/>
    </row>
    <row r="682" spans="5:5" x14ac:dyDescent="0.45">
      <c r="E682" s="60"/>
    </row>
    <row r="683" spans="5:5" x14ac:dyDescent="0.45">
      <c r="E683" s="60"/>
    </row>
    <row r="684" spans="5:5" x14ac:dyDescent="0.45">
      <c r="E684" s="60"/>
    </row>
    <row r="685" spans="5:5" x14ac:dyDescent="0.45">
      <c r="E685" s="60"/>
    </row>
    <row r="686" spans="5:5" x14ac:dyDescent="0.45">
      <c r="E686" s="60"/>
    </row>
    <row r="687" spans="5:5" x14ac:dyDescent="0.45">
      <c r="E687" s="60"/>
    </row>
    <row r="688" spans="5:5" x14ac:dyDescent="0.45">
      <c r="E688" s="60"/>
    </row>
    <row r="689" spans="5:5" x14ac:dyDescent="0.45">
      <c r="E689" s="60"/>
    </row>
    <row r="690" spans="5:5" x14ac:dyDescent="0.45">
      <c r="E690" s="60"/>
    </row>
    <row r="691" spans="5:5" x14ac:dyDescent="0.45">
      <c r="E691" s="60"/>
    </row>
    <row r="692" spans="5:5" x14ac:dyDescent="0.45">
      <c r="E692" s="60"/>
    </row>
    <row r="693" spans="5:5" x14ac:dyDescent="0.45">
      <c r="E693" s="60"/>
    </row>
    <row r="694" spans="5:5" x14ac:dyDescent="0.45">
      <c r="E694" s="60"/>
    </row>
    <row r="695" spans="5:5" x14ac:dyDescent="0.45">
      <c r="E695" s="60"/>
    </row>
    <row r="696" spans="5:5" x14ac:dyDescent="0.45">
      <c r="E696" s="60"/>
    </row>
    <row r="697" spans="5:5" x14ac:dyDescent="0.45">
      <c r="E697" s="60"/>
    </row>
    <row r="698" spans="5:5" x14ac:dyDescent="0.45">
      <c r="E698" s="60"/>
    </row>
    <row r="699" spans="5:5" x14ac:dyDescent="0.45">
      <c r="E699" s="60"/>
    </row>
    <row r="700" spans="5:5" x14ac:dyDescent="0.45">
      <c r="E700" s="60"/>
    </row>
    <row r="701" spans="5:5" x14ac:dyDescent="0.45">
      <c r="E701" s="60"/>
    </row>
    <row r="702" spans="5:5" x14ac:dyDescent="0.45">
      <c r="E702" s="60"/>
    </row>
    <row r="703" spans="5:5" x14ac:dyDescent="0.45">
      <c r="E703" s="60"/>
    </row>
    <row r="704" spans="5:5" x14ac:dyDescent="0.45">
      <c r="E704" s="60"/>
    </row>
    <row r="705" spans="5:5" x14ac:dyDescent="0.45">
      <c r="E705" s="60"/>
    </row>
    <row r="706" spans="5:5" x14ac:dyDescent="0.45">
      <c r="E706" s="60"/>
    </row>
    <row r="707" spans="5:5" x14ac:dyDescent="0.45">
      <c r="E707" s="60"/>
    </row>
    <row r="708" spans="5:5" x14ac:dyDescent="0.45">
      <c r="E708" s="60"/>
    </row>
    <row r="709" spans="5:5" x14ac:dyDescent="0.45">
      <c r="E709" s="60"/>
    </row>
    <row r="710" spans="5:5" x14ac:dyDescent="0.45">
      <c r="E710" s="60"/>
    </row>
    <row r="711" spans="5:5" x14ac:dyDescent="0.45">
      <c r="E711" s="60"/>
    </row>
    <row r="712" spans="5:5" x14ac:dyDescent="0.45">
      <c r="E712" s="60"/>
    </row>
    <row r="713" spans="5:5" x14ac:dyDescent="0.45">
      <c r="E713" s="60"/>
    </row>
    <row r="714" spans="5:5" x14ac:dyDescent="0.45">
      <c r="E714" s="60"/>
    </row>
    <row r="715" spans="5:5" x14ac:dyDescent="0.45">
      <c r="E715" s="60"/>
    </row>
    <row r="716" spans="5:5" x14ac:dyDescent="0.45">
      <c r="E716" s="60"/>
    </row>
    <row r="717" spans="5:5" x14ac:dyDescent="0.45">
      <c r="E717" s="60"/>
    </row>
    <row r="718" spans="5:5" x14ac:dyDescent="0.45">
      <c r="E718" s="60"/>
    </row>
    <row r="719" spans="5:5" x14ac:dyDescent="0.45">
      <c r="E719" s="60"/>
    </row>
    <row r="720" spans="5:5" x14ac:dyDescent="0.45">
      <c r="E720" s="60"/>
    </row>
    <row r="721" spans="5:5" x14ac:dyDescent="0.45">
      <c r="E721" s="60"/>
    </row>
    <row r="722" spans="5:5" x14ac:dyDescent="0.45">
      <c r="E722" s="60"/>
    </row>
    <row r="723" spans="5:5" x14ac:dyDescent="0.45">
      <c r="E723" s="60"/>
    </row>
    <row r="724" spans="5:5" x14ac:dyDescent="0.45">
      <c r="E724" s="60"/>
    </row>
    <row r="725" spans="5:5" x14ac:dyDescent="0.45">
      <c r="E725" s="60"/>
    </row>
    <row r="726" spans="5:5" x14ac:dyDescent="0.45">
      <c r="E726" s="60"/>
    </row>
    <row r="727" spans="5:5" x14ac:dyDescent="0.45">
      <c r="E727" s="60"/>
    </row>
    <row r="728" spans="5:5" x14ac:dyDescent="0.45">
      <c r="E728" s="60"/>
    </row>
    <row r="729" spans="5:5" x14ac:dyDescent="0.45">
      <c r="E729" s="60"/>
    </row>
    <row r="730" spans="5:5" x14ac:dyDescent="0.45">
      <c r="E730" s="60"/>
    </row>
    <row r="731" spans="5:5" x14ac:dyDescent="0.45">
      <c r="E731" s="60"/>
    </row>
    <row r="732" spans="5:5" x14ac:dyDescent="0.45">
      <c r="E732" s="60"/>
    </row>
    <row r="733" spans="5:5" x14ac:dyDescent="0.45">
      <c r="E733" s="60"/>
    </row>
    <row r="734" spans="5:5" x14ac:dyDescent="0.45">
      <c r="E734" s="60"/>
    </row>
    <row r="735" spans="5:5" x14ac:dyDescent="0.45">
      <c r="E735" s="60"/>
    </row>
    <row r="736" spans="5:5" x14ac:dyDescent="0.45">
      <c r="E736" s="60"/>
    </row>
    <row r="737" spans="5:5" x14ac:dyDescent="0.45">
      <c r="E737" s="60"/>
    </row>
    <row r="738" spans="5:5" x14ac:dyDescent="0.45">
      <c r="E738" s="60"/>
    </row>
    <row r="739" spans="5:5" x14ac:dyDescent="0.45">
      <c r="E739" s="60"/>
    </row>
    <row r="740" spans="5:5" x14ac:dyDescent="0.45">
      <c r="E740" s="60"/>
    </row>
    <row r="741" spans="5:5" x14ac:dyDescent="0.45">
      <c r="E741" s="60"/>
    </row>
    <row r="742" spans="5:5" x14ac:dyDescent="0.45">
      <c r="E742" s="60"/>
    </row>
    <row r="743" spans="5:5" x14ac:dyDescent="0.45">
      <c r="E743" s="60"/>
    </row>
    <row r="744" spans="5:5" x14ac:dyDescent="0.45">
      <c r="E744" s="60"/>
    </row>
    <row r="745" spans="5:5" x14ac:dyDescent="0.45">
      <c r="E745" s="60"/>
    </row>
    <row r="746" spans="5:5" x14ac:dyDescent="0.45">
      <c r="E746" s="60"/>
    </row>
    <row r="747" spans="5:5" x14ac:dyDescent="0.45">
      <c r="E747" s="60"/>
    </row>
    <row r="748" spans="5:5" x14ac:dyDescent="0.45">
      <c r="E748" s="60"/>
    </row>
    <row r="749" spans="5:5" x14ac:dyDescent="0.45">
      <c r="E749" s="60"/>
    </row>
    <row r="750" spans="5:5" x14ac:dyDescent="0.45">
      <c r="E750" s="60"/>
    </row>
    <row r="751" spans="5:5" x14ac:dyDescent="0.45">
      <c r="E751" s="60"/>
    </row>
    <row r="752" spans="5:5" x14ac:dyDescent="0.45">
      <c r="E752" s="60"/>
    </row>
    <row r="753" spans="5:5" x14ac:dyDescent="0.45">
      <c r="E753" s="60"/>
    </row>
    <row r="754" spans="5:5" x14ac:dyDescent="0.45">
      <c r="E754" s="60"/>
    </row>
    <row r="755" spans="5:5" x14ac:dyDescent="0.45">
      <c r="E755" s="60"/>
    </row>
    <row r="756" spans="5:5" x14ac:dyDescent="0.45">
      <c r="E756" s="60"/>
    </row>
    <row r="757" spans="5:5" x14ac:dyDescent="0.45">
      <c r="E757" s="60"/>
    </row>
    <row r="758" spans="5:5" x14ac:dyDescent="0.45">
      <c r="E758" s="60"/>
    </row>
    <row r="759" spans="5:5" x14ac:dyDescent="0.45">
      <c r="E759" s="60"/>
    </row>
    <row r="760" spans="5:5" x14ac:dyDescent="0.45">
      <c r="E760" s="60"/>
    </row>
    <row r="761" spans="5:5" x14ac:dyDescent="0.45">
      <c r="E761" s="60"/>
    </row>
    <row r="762" spans="5:5" x14ac:dyDescent="0.45">
      <c r="E762" s="60"/>
    </row>
    <row r="763" spans="5:5" x14ac:dyDescent="0.45">
      <c r="E763" s="60"/>
    </row>
    <row r="764" spans="5:5" x14ac:dyDescent="0.45">
      <c r="E764" s="60"/>
    </row>
    <row r="765" spans="5:5" x14ac:dyDescent="0.45">
      <c r="E765" s="60"/>
    </row>
    <row r="766" spans="5:5" x14ac:dyDescent="0.45">
      <c r="E766" s="60"/>
    </row>
    <row r="767" spans="5:5" x14ac:dyDescent="0.45">
      <c r="E767" s="60"/>
    </row>
    <row r="768" spans="5:5" x14ac:dyDescent="0.45">
      <c r="E768" s="60"/>
    </row>
    <row r="769" spans="5:5" x14ac:dyDescent="0.45">
      <c r="E769" s="60"/>
    </row>
    <row r="770" spans="5:5" x14ac:dyDescent="0.45">
      <c r="E770" s="60"/>
    </row>
    <row r="771" spans="5:5" x14ac:dyDescent="0.45">
      <c r="E771" s="60"/>
    </row>
    <row r="772" spans="5:5" x14ac:dyDescent="0.45">
      <c r="E772" s="60"/>
    </row>
    <row r="773" spans="5:5" x14ac:dyDescent="0.45">
      <c r="E773" s="60"/>
    </row>
    <row r="774" spans="5:5" x14ac:dyDescent="0.45">
      <c r="E774" s="60"/>
    </row>
    <row r="775" spans="5:5" x14ac:dyDescent="0.45">
      <c r="E775" s="60"/>
    </row>
    <row r="776" spans="5:5" x14ac:dyDescent="0.45">
      <c r="E776" s="60"/>
    </row>
    <row r="777" spans="5:5" x14ac:dyDescent="0.45">
      <c r="E777" s="60"/>
    </row>
    <row r="778" spans="5:5" x14ac:dyDescent="0.45">
      <c r="E778" s="60"/>
    </row>
    <row r="779" spans="5:5" x14ac:dyDescent="0.45">
      <c r="E779" s="60"/>
    </row>
    <row r="780" spans="5:5" x14ac:dyDescent="0.45">
      <c r="E780" s="60"/>
    </row>
    <row r="781" spans="5:5" x14ac:dyDescent="0.45">
      <c r="E781" s="60"/>
    </row>
    <row r="782" spans="5:5" x14ac:dyDescent="0.45">
      <c r="E782" s="60"/>
    </row>
    <row r="783" spans="5:5" x14ac:dyDescent="0.45">
      <c r="E783" s="60"/>
    </row>
    <row r="784" spans="5:5" x14ac:dyDescent="0.45">
      <c r="E784" s="60"/>
    </row>
    <row r="785" spans="5:5" x14ac:dyDescent="0.45">
      <c r="E785" s="60"/>
    </row>
    <row r="786" spans="5:5" x14ac:dyDescent="0.45">
      <c r="E786" s="60"/>
    </row>
    <row r="787" spans="5:5" x14ac:dyDescent="0.45">
      <c r="E787" s="60"/>
    </row>
    <row r="788" spans="5:5" x14ac:dyDescent="0.45">
      <c r="E788" s="60"/>
    </row>
    <row r="789" spans="5:5" x14ac:dyDescent="0.45">
      <c r="E789" s="60"/>
    </row>
    <row r="790" spans="5:5" x14ac:dyDescent="0.45">
      <c r="E790" s="60"/>
    </row>
    <row r="791" spans="5:5" x14ac:dyDescent="0.45">
      <c r="E791" s="60"/>
    </row>
    <row r="792" spans="5:5" x14ac:dyDescent="0.45">
      <c r="E792" s="60"/>
    </row>
    <row r="793" spans="5:5" x14ac:dyDescent="0.45">
      <c r="E793" s="60"/>
    </row>
    <row r="794" spans="5:5" x14ac:dyDescent="0.45">
      <c r="E794" s="60"/>
    </row>
    <row r="795" spans="5:5" x14ac:dyDescent="0.45">
      <c r="E795" s="60"/>
    </row>
    <row r="796" spans="5:5" x14ac:dyDescent="0.45">
      <c r="E796" s="60"/>
    </row>
    <row r="797" spans="5:5" x14ac:dyDescent="0.45">
      <c r="E797" s="60"/>
    </row>
    <row r="798" spans="5:5" x14ac:dyDescent="0.45">
      <c r="E798" s="60"/>
    </row>
    <row r="799" spans="5:5" x14ac:dyDescent="0.45">
      <c r="E799" s="60"/>
    </row>
    <row r="800" spans="5:5" x14ac:dyDescent="0.45">
      <c r="E800" s="60"/>
    </row>
    <row r="801" spans="5:5" x14ac:dyDescent="0.45">
      <c r="E801" s="60"/>
    </row>
    <row r="802" spans="5:5" x14ac:dyDescent="0.45">
      <c r="E802" s="60"/>
    </row>
    <row r="803" spans="5:5" x14ac:dyDescent="0.45">
      <c r="E803" s="60"/>
    </row>
    <row r="804" spans="5:5" x14ac:dyDescent="0.45">
      <c r="E804" s="60"/>
    </row>
    <row r="805" spans="5:5" x14ac:dyDescent="0.45">
      <c r="E805" s="60"/>
    </row>
    <row r="806" spans="5:5" x14ac:dyDescent="0.45">
      <c r="E806" s="60"/>
    </row>
    <row r="807" spans="5:5" x14ac:dyDescent="0.45">
      <c r="E807" s="60"/>
    </row>
    <row r="808" spans="5:5" x14ac:dyDescent="0.45">
      <c r="E808" s="60"/>
    </row>
    <row r="809" spans="5:5" x14ac:dyDescent="0.45">
      <c r="E809" s="60"/>
    </row>
    <row r="810" spans="5:5" x14ac:dyDescent="0.45">
      <c r="E810" s="60"/>
    </row>
    <row r="811" spans="5:5" x14ac:dyDescent="0.45">
      <c r="E811" s="60"/>
    </row>
    <row r="812" spans="5:5" x14ac:dyDescent="0.45">
      <c r="E812" s="60"/>
    </row>
    <row r="813" spans="5:5" x14ac:dyDescent="0.45">
      <c r="E813" s="60"/>
    </row>
    <row r="814" spans="5:5" x14ac:dyDescent="0.45">
      <c r="E814" s="60"/>
    </row>
    <row r="815" spans="5:5" x14ac:dyDescent="0.45">
      <c r="E815" s="60"/>
    </row>
    <row r="816" spans="5:5" x14ac:dyDescent="0.45">
      <c r="E816" s="60"/>
    </row>
    <row r="817" spans="5:5" x14ac:dyDescent="0.45">
      <c r="E817" s="60"/>
    </row>
    <row r="818" spans="5:5" x14ac:dyDescent="0.45">
      <c r="E818" s="60"/>
    </row>
    <row r="819" spans="5:5" x14ac:dyDescent="0.45">
      <c r="E819" s="60"/>
    </row>
    <row r="820" spans="5:5" x14ac:dyDescent="0.45">
      <c r="E820" s="60"/>
    </row>
    <row r="821" spans="5:5" x14ac:dyDescent="0.45">
      <c r="E821" s="60"/>
    </row>
    <row r="822" spans="5:5" x14ac:dyDescent="0.45">
      <c r="E822" s="60"/>
    </row>
    <row r="823" spans="5:5" x14ac:dyDescent="0.45">
      <c r="E823" s="60"/>
    </row>
    <row r="824" spans="5:5" x14ac:dyDescent="0.45">
      <c r="E824" s="60"/>
    </row>
    <row r="825" spans="5:5" x14ac:dyDescent="0.45">
      <c r="E825" s="60"/>
    </row>
    <row r="826" spans="5:5" x14ac:dyDescent="0.45">
      <c r="E826" s="60"/>
    </row>
    <row r="827" spans="5:5" x14ac:dyDescent="0.45">
      <c r="E827" s="60"/>
    </row>
    <row r="828" spans="5:5" x14ac:dyDescent="0.45">
      <c r="E828" s="60"/>
    </row>
    <row r="829" spans="5:5" x14ac:dyDescent="0.45">
      <c r="E829" s="60"/>
    </row>
    <row r="830" spans="5:5" x14ac:dyDescent="0.45">
      <c r="E830" s="60"/>
    </row>
    <row r="831" spans="5:5" x14ac:dyDescent="0.45">
      <c r="E831" s="60"/>
    </row>
    <row r="832" spans="5:5" x14ac:dyDescent="0.45">
      <c r="E832" s="60"/>
    </row>
    <row r="833" spans="5:5" x14ac:dyDescent="0.45">
      <c r="E833" s="60"/>
    </row>
    <row r="834" spans="5:5" x14ac:dyDescent="0.45">
      <c r="E834" s="60"/>
    </row>
    <row r="835" spans="5:5" x14ac:dyDescent="0.45">
      <c r="E835" s="60"/>
    </row>
    <row r="836" spans="5:5" x14ac:dyDescent="0.45">
      <c r="E836" s="60"/>
    </row>
    <row r="837" spans="5:5" x14ac:dyDescent="0.45">
      <c r="E837" s="60"/>
    </row>
    <row r="838" spans="5:5" x14ac:dyDescent="0.45">
      <c r="E838" s="60"/>
    </row>
    <row r="839" spans="5:5" x14ac:dyDescent="0.45">
      <c r="E839" s="60"/>
    </row>
    <row r="840" spans="5:5" x14ac:dyDescent="0.45">
      <c r="E840" s="60"/>
    </row>
    <row r="841" spans="5:5" x14ac:dyDescent="0.45">
      <c r="E841" s="60"/>
    </row>
    <row r="842" spans="5:5" x14ac:dyDescent="0.45">
      <c r="E842" s="60"/>
    </row>
    <row r="843" spans="5:5" x14ac:dyDescent="0.45">
      <c r="E843" s="60"/>
    </row>
    <row r="844" spans="5:5" x14ac:dyDescent="0.45">
      <c r="E844" s="60"/>
    </row>
    <row r="845" spans="5:5" x14ac:dyDescent="0.45">
      <c r="E845" s="60"/>
    </row>
    <row r="846" spans="5:5" x14ac:dyDescent="0.45">
      <c r="E846" s="60"/>
    </row>
    <row r="847" spans="5:5" x14ac:dyDescent="0.45">
      <c r="E847" s="60"/>
    </row>
    <row r="848" spans="5:5" x14ac:dyDescent="0.45">
      <c r="E848" s="60"/>
    </row>
    <row r="849" spans="5:5" x14ac:dyDescent="0.45">
      <c r="E849" s="60"/>
    </row>
    <row r="850" spans="5:5" x14ac:dyDescent="0.45">
      <c r="E850" s="60"/>
    </row>
    <row r="851" spans="5:5" x14ac:dyDescent="0.45">
      <c r="E851" s="60"/>
    </row>
    <row r="852" spans="5:5" x14ac:dyDescent="0.45">
      <c r="E852" s="60"/>
    </row>
    <row r="853" spans="5:5" x14ac:dyDescent="0.45">
      <c r="E853" s="60"/>
    </row>
    <row r="854" spans="5:5" x14ac:dyDescent="0.45">
      <c r="E854" s="60"/>
    </row>
    <row r="855" spans="5:5" x14ac:dyDescent="0.45">
      <c r="E855" s="60"/>
    </row>
    <row r="856" spans="5:5" x14ac:dyDescent="0.45">
      <c r="E856" s="60"/>
    </row>
    <row r="857" spans="5:5" x14ac:dyDescent="0.45">
      <c r="E857" s="60"/>
    </row>
    <row r="858" spans="5:5" x14ac:dyDescent="0.45">
      <c r="E858" s="60"/>
    </row>
    <row r="859" spans="5:5" x14ac:dyDescent="0.45">
      <c r="E859" s="60"/>
    </row>
    <row r="860" spans="5:5" x14ac:dyDescent="0.45">
      <c r="E860" s="60"/>
    </row>
    <row r="861" spans="5:5" x14ac:dyDescent="0.45">
      <c r="E861" s="60"/>
    </row>
    <row r="862" spans="5:5" x14ac:dyDescent="0.45">
      <c r="E862" s="60"/>
    </row>
    <row r="863" spans="5:5" x14ac:dyDescent="0.45">
      <c r="E863" s="60"/>
    </row>
    <row r="864" spans="5:5" x14ac:dyDescent="0.45">
      <c r="E864" s="60"/>
    </row>
    <row r="865" spans="5:5" x14ac:dyDescent="0.45">
      <c r="E865" s="60"/>
    </row>
    <row r="866" spans="5:5" x14ac:dyDescent="0.45">
      <c r="E866" s="60"/>
    </row>
    <row r="867" spans="5:5" x14ac:dyDescent="0.45">
      <c r="E867" s="60"/>
    </row>
    <row r="868" spans="5:5" x14ac:dyDescent="0.45">
      <c r="E868" s="60"/>
    </row>
    <row r="869" spans="5:5" x14ac:dyDescent="0.45">
      <c r="E869" s="60"/>
    </row>
    <row r="870" spans="5:5" x14ac:dyDescent="0.45">
      <c r="E870" s="60"/>
    </row>
    <row r="871" spans="5:5" x14ac:dyDescent="0.45">
      <c r="E871" s="60"/>
    </row>
    <row r="872" spans="5:5" x14ac:dyDescent="0.45">
      <c r="E872" s="60"/>
    </row>
    <row r="873" spans="5:5" x14ac:dyDescent="0.45">
      <c r="E873" s="60"/>
    </row>
    <row r="874" spans="5:5" x14ac:dyDescent="0.45">
      <c r="E874" s="60"/>
    </row>
    <row r="875" spans="5:5" x14ac:dyDescent="0.45">
      <c r="E875" s="60"/>
    </row>
    <row r="876" spans="5:5" x14ac:dyDescent="0.45">
      <c r="E876" s="60"/>
    </row>
    <row r="877" spans="5:5" x14ac:dyDescent="0.45">
      <c r="E877" s="60"/>
    </row>
    <row r="878" spans="5:5" x14ac:dyDescent="0.45">
      <c r="E878" s="60"/>
    </row>
    <row r="879" spans="5:5" x14ac:dyDescent="0.45">
      <c r="E879" s="60"/>
    </row>
    <row r="880" spans="5:5" x14ac:dyDescent="0.45">
      <c r="E880" s="60"/>
    </row>
    <row r="881" spans="5:5" x14ac:dyDescent="0.45">
      <c r="E881" s="60"/>
    </row>
    <row r="882" spans="5:5" x14ac:dyDescent="0.45">
      <c r="E882" s="60"/>
    </row>
    <row r="883" spans="5:5" x14ac:dyDescent="0.45">
      <c r="E883" s="60"/>
    </row>
    <row r="884" spans="5:5" x14ac:dyDescent="0.45">
      <c r="E884" s="60"/>
    </row>
    <row r="885" spans="5:5" x14ac:dyDescent="0.45">
      <c r="E885" s="60"/>
    </row>
    <row r="886" spans="5:5" x14ac:dyDescent="0.45">
      <c r="E886" s="60"/>
    </row>
    <row r="887" spans="5:5" x14ac:dyDescent="0.45">
      <c r="E887" s="60"/>
    </row>
    <row r="888" spans="5:5" x14ac:dyDescent="0.45">
      <c r="E888" s="60"/>
    </row>
    <row r="889" spans="5:5" x14ac:dyDescent="0.45">
      <c r="E889" s="60"/>
    </row>
    <row r="890" spans="5:5" x14ac:dyDescent="0.45">
      <c r="E890" s="60"/>
    </row>
    <row r="891" spans="5:5" x14ac:dyDescent="0.45">
      <c r="E891" s="60"/>
    </row>
    <row r="892" spans="5:5" x14ac:dyDescent="0.45">
      <c r="E892" s="60"/>
    </row>
    <row r="893" spans="5:5" x14ac:dyDescent="0.45">
      <c r="E893" s="60"/>
    </row>
    <row r="894" spans="5:5" x14ac:dyDescent="0.45">
      <c r="E894" s="60"/>
    </row>
    <row r="895" spans="5:5" x14ac:dyDescent="0.45">
      <c r="E895" s="60"/>
    </row>
    <row r="896" spans="5:5" x14ac:dyDescent="0.45">
      <c r="E896" s="60"/>
    </row>
    <row r="897" spans="5:5" x14ac:dyDescent="0.45">
      <c r="E897" s="60"/>
    </row>
    <row r="898" spans="5:5" x14ac:dyDescent="0.45">
      <c r="E898" s="60"/>
    </row>
    <row r="899" spans="5:5" x14ac:dyDescent="0.45">
      <c r="E899" s="60"/>
    </row>
    <row r="900" spans="5:5" x14ac:dyDescent="0.45">
      <c r="E900" s="60"/>
    </row>
    <row r="901" spans="5:5" x14ac:dyDescent="0.45">
      <c r="E901" s="60"/>
    </row>
    <row r="902" spans="5:5" x14ac:dyDescent="0.45">
      <c r="E902" s="60"/>
    </row>
    <row r="903" spans="5:5" x14ac:dyDescent="0.45">
      <c r="E903" s="60"/>
    </row>
    <row r="904" spans="5:5" x14ac:dyDescent="0.45">
      <c r="E904" s="60"/>
    </row>
    <row r="905" spans="5:5" x14ac:dyDescent="0.45">
      <c r="E905" s="60"/>
    </row>
    <row r="906" spans="5:5" x14ac:dyDescent="0.45">
      <c r="E906" s="60"/>
    </row>
    <row r="907" spans="5:5" x14ac:dyDescent="0.45">
      <c r="E907" s="60"/>
    </row>
    <row r="908" spans="5:5" x14ac:dyDescent="0.45">
      <c r="E908" s="60"/>
    </row>
    <row r="909" spans="5:5" x14ac:dyDescent="0.45">
      <c r="E909" s="60"/>
    </row>
    <row r="910" spans="5:5" x14ac:dyDescent="0.45">
      <c r="E910" s="60"/>
    </row>
    <row r="911" spans="5:5" x14ac:dyDescent="0.45">
      <c r="E911" s="60"/>
    </row>
    <row r="912" spans="5:5" x14ac:dyDescent="0.45">
      <c r="E912" s="60"/>
    </row>
    <row r="913" spans="5:5" x14ac:dyDescent="0.45">
      <c r="E913" s="60"/>
    </row>
    <row r="914" spans="5:5" x14ac:dyDescent="0.45">
      <c r="E914" s="60"/>
    </row>
    <row r="915" spans="5:5" x14ac:dyDescent="0.45">
      <c r="E915" s="60"/>
    </row>
    <row r="916" spans="5:5" x14ac:dyDescent="0.45">
      <c r="E916" s="60"/>
    </row>
    <row r="917" spans="5:5" x14ac:dyDescent="0.45">
      <c r="E917" s="60"/>
    </row>
    <row r="918" spans="5:5" x14ac:dyDescent="0.45">
      <c r="E918" s="60"/>
    </row>
    <row r="919" spans="5:5" x14ac:dyDescent="0.45">
      <c r="E919" s="60"/>
    </row>
    <row r="920" spans="5:5" x14ac:dyDescent="0.45">
      <c r="E920" s="60"/>
    </row>
    <row r="921" spans="5:5" x14ac:dyDescent="0.45">
      <c r="E921" s="60"/>
    </row>
    <row r="922" spans="5:5" x14ac:dyDescent="0.45">
      <c r="E922" s="60"/>
    </row>
    <row r="923" spans="5:5" x14ac:dyDescent="0.45">
      <c r="E923" s="60"/>
    </row>
    <row r="924" spans="5:5" x14ac:dyDescent="0.45">
      <c r="E924" s="60"/>
    </row>
    <row r="925" spans="5:5" x14ac:dyDescent="0.45">
      <c r="E925" s="60"/>
    </row>
    <row r="926" spans="5:5" x14ac:dyDescent="0.45">
      <c r="E926" s="60"/>
    </row>
    <row r="927" spans="5:5" x14ac:dyDescent="0.45">
      <c r="E927" s="60"/>
    </row>
    <row r="928" spans="5:5" x14ac:dyDescent="0.45">
      <c r="E928" s="60"/>
    </row>
    <row r="929" spans="5:5" x14ac:dyDescent="0.45">
      <c r="E929" s="60"/>
    </row>
    <row r="930" spans="5:5" x14ac:dyDescent="0.45">
      <c r="E930" s="60"/>
    </row>
    <row r="931" spans="5:5" x14ac:dyDescent="0.45">
      <c r="E931" s="60"/>
    </row>
    <row r="932" spans="5:5" x14ac:dyDescent="0.45">
      <c r="E932" s="60"/>
    </row>
    <row r="933" spans="5:5" x14ac:dyDescent="0.45">
      <c r="E933" s="60"/>
    </row>
    <row r="934" spans="5:5" x14ac:dyDescent="0.45">
      <c r="E934" s="60"/>
    </row>
    <row r="935" spans="5:5" x14ac:dyDescent="0.45">
      <c r="E935" s="60"/>
    </row>
    <row r="936" spans="5:5" x14ac:dyDescent="0.45">
      <c r="E936" s="60"/>
    </row>
    <row r="937" spans="5:5" x14ac:dyDescent="0.45">
      <c r="E937" s="60"/>
    </row>
    <row r="938" spans="5:5" x14ac:dyDescent="0.45">
      <c r="E938" s="60"/>
    </row>
    <row r="939" spans="5:5" x14ac:dyDescent="0.45">
      <c r="E939" s="60"/>
    </row>
    <row r="940" spans="5:5" x14ac:dyDescent="0.45">
      <c r="E940" s="60"/>
    </row>
    <row r="941" spans="5:5" x14ac:dyDescent="0.45">
      <c r="E941" s="60"/>
    </row>
    <row r="942" spans="5:5" x14ac:dyDescent="0.45">
      <c r="E942" s="60"/>
    </row>
    <row r="943" spans="5:5" x14ac:dyDescent="0.45">
      <c r="E943" s="60"/>
    </row>
    <row r="944" spans="5:5" x14ac:dyDescent="0.45">
      <c r="E944" s="60"/>
    </row>
    <row r="945" spans="5:5" x14ac:dyDescent="0.45">
      <c r="E945" s="60"/>
    </row>
    <row r="946" spans="5:5" x14ac:dyDescent="0.45">
      <c r="E946" s="60"/>
    </row>
    <row r="947" spans="5:5" x14ac:dyDescent="0.45">
      <c r="E947" s="60"/>
    </row>
    <row r="948" spans="5:5" x14ac:dyDescent="0.45">
      <c r="E948" s="60"/>
    </row>
    <row r="949" spans="5:5" x14ac:dyDescent="0.45">
      <c r="E949" s="60"/>
    </row>
    <row r="950" spans="5:5" x14ac:dyDescent="0.45">
      <c r="E950" s="60"/>
    </row>
    <row r="951" spans="5:5" x14ac:dyDescent="0.45">
      <c r="E951" s="60"/>
    </row>
    <row r="952" spans="5:5" x14ac:dyDescent="0.45">
      <c r="E952" s="60"/>
    </row>
    <row r="953" spans="5:5" x14ac:dyDescent="0.45">
      <c r="E953" s="60"/>
    </row>
    <row r="954" spans="5:5" x14ac:dyDescent="0.45">
      <c r="E954" s="60"/>
    </row>
    <row r="955" spans="5:5" x14ac:dyDescent="0.45">
      <c r="E955" s="60"/>
    </row>
    <row r="956" spans="5:5" x14ac:dyDescent="0.45">
      <c r="E956" s="60"/>
    </row>
    <row r="957" spans="5:5" x14ac:dyDescent="0.45">
      <c r="E957" s="60"/>
    </row>
    <row r="958" spans="5:5" x14ac:dyDescent="0.45">
      <c r="E958" s="60"/>
    </row>
    <row r="959" spans="5:5" x14ac:dyDescent="0.45">
      <c r="E959" s="60"/>
    </row>
    <row r="960" spans="5:5" x14ac:dyDescent="0.45">
      <c r="E960" s="60"/>
    </row>
    <row r="961" spans="5:5" x14ac:dyDescent="0.45">
      <c r="E961" s="60"/>
    </row>
    <row r="962" spans="5:5" x14ac:dyDescent="0.45">
      <c r="E962" s="60"/>
    </row>
    <row r="963" spans="5:5" x14ac:dyDescent="0.45">
      <c r="E963" s="60"/>
    </row>
    <row r="964" spans="5:5" x14ac:dyDescent="0.45">
      <c r="E964" s="60"/>
    </row>
    <row r="965" spans="5:5" x14ac:dyDescent="0.45">
      <c r="E965" s="60"/>
    </row>
    <row r="966" spans="5:5" x14ac:dyDescent="0.45">
      <c r="E966" s="60"/>
    </row>
    <row r="967" spans="5:5" x14ac:dyDescent="0.45">
      <c r="E967" s="60"/>
    </row>
    <row r="968" spans="5:5" x14ac:dyDescent="0.45">
      <c r="E968" s="60"/>
    </row>
    <row r="969" spans="5:5" x14ac:dyDescent="0.45">
      <c r="E969" s="60"/>
    </row>
    <row r="970" spans="5:5" x14ac:dyDescent="0.45">
      <c r="E970" s="60"/>
    </row>
    <row r="971" spans="5:5" x14ac:dyDescent="0.45">
      <c r="E971" s="60"/>
    </row>
    <row r="972" spans="5:5" x14ac:dyDescent="0.45">
      <c r="E972" s="60"/>
    </row>
    <row r="973" spans="5:5" x14ac:dyDescent="0.45">
      <c r="E973" s="60"/>
    </row>
    <row r="974" spans="5:5" x14ac:dyDescent="0.45">
      <c r="E974" s="60"/>
    </row>
    <row r="975" spans="5:5" x14ac:dyDescent="0.45">
      <c r="E975" s="60"/>
    </row>
    <row r="976" spans="5:5" x14ac:dyDescent="0.45">
      <c r="E976" s="60"/>
    </row>
    <row r="977" spans="5:5" x14ac:dyDescent="0.45">
      <c r="E977" s="60"/>
    </row>
    <row r="978" spans="5:5" x14ac:dyDescent="0.45">
      <c r="E978" s="60"/>
    </row>
    <row r="979" spans="5:5" x14ac:dyDescent="0.45">
      <c r="E979" s="60"/>
    </row>
    <row r="980" spans="5:5" x14ac:dyDescent="0.45">
      <c r="E980" s="60"/>
    </row>
    <row r="981" spans="5:5" x14ac:dyDescent="0.45">
      <c r="E981" s="60"/>
    </row>
    <row r="982" spans="5:5" x14ac:dyDescent="0.45">
      <c r="E982" s="60"/>
    </row>
    <row r="983" spans="5:5" x14ac:dyDescent="0.45">
      <c r="E983" s="60"/>
    </row>
  </sheetData>
  <phoneticPr fontId="7"/>
  <printOptions horizontalCentered="1"/>
  <pageMargins left="0.43307086614173229" right="0.43307086614173229" top="0.74803149606299213" bottom="0.74803149606299213" header="0.31496062992125984" footer="0.31496062992125984"/>
  <pageSetup paperSize="9" fitToHeight="0" orientation="portrait" r:id="rId1"/>
  <headerFooter>
    <oddFooter>&amp;C&amp;P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67"/>
  <sheetViews>
    <sheetView workbookViewId="0">
      <selection activeCell="B13" sqref="B13"/>
    </sheetView>
  </sheetViews>
  <sheetFormatPr defaultColWidth="9" defaultRowHeight="18" x14ac:dyDescent="0.45"/>
  <cols>
    <col min="1" max="1" width="3.3984375" bestFit="1" customWidth="1"/>
    <col min="2" max="2" width="61.69921875" bestFit="1" customWidth="1"/>
  </cols>
  <sheetData>
    <row r="1" spans="1:7" x14ac:dyDescent="0.45">
      <c r="A1" s="5"/>
      <c r="B1" s="5"/>
      <c r="C1" s="5"/>
      <c r="D1" s="5" t="s">
        <v>574</v>
      </c>
      <c r="E1" s="5" t="s">
        <v>575</v>
      </c>
      <c r="F1" s="5" t="s">
        <v>576</v>
      </c>
      <c r="G1" s="5" t="s">
        <v>577</v>
      </c>
    </row>
    <row r="2" spans="1:7" x14ac:dyDescent="0.45">
      <c r="A2" s="4" t="s">
        <v>566</v>
      </c>
      <c r="B2" s="4" t="s">
        <v>571</v>
      </c>
      <c r="C2" s="5" t="s">
        <v>573</v>
      </c>
      <c r="D2" s="5" t="s">
        <v>578</v>
      </c>
      <c r="E2" s="5" t="s">
        <v>578</v>
      </c>
      <c r="F2" s="5" t="s">
        <v>578</v>
      </c>
      <c r="G2" s="5" t="s">
        <v>578</v>
      </c>
    </row>
    <row r="3" spans="1:7" x14ac:dyDescent="0.45">
      <c r="A3" s="4" t="s">
        <v>567</v>
      </c>
      <c r="B3" s="4" t="s">
        <v>572</v>
      </c>
      <c r="C3" s="5" t="s">
        <v>573</v>
      </c>
      <c r="D3" s="5" t="s">
        <v>578</v>
      </c>
      <c r="E3" s="5" t="s">
        <v>578</v>
      </c>
      <c r="F3" s="5" t="s">
        <v>578</v>
      </c>
      <c r="G3" s="5" t="s">
        <v>578</v>
      </c>
    </row>
    <row r="4" spans="1:7" x14ac:dyDescent="0.45">
      <c r="A4" s="4" t="s">
        <v>568</v>
      </c>
      <c r="B4" s="4" t="s">
        <v>580</v>
      </c>
      <c r="C4" s="5" t="s">
        <v>573</v>
      </c>
      <c r="D4" s="5" t="s">
        <v>578</v>
      </c>
      <c r="E4" s="5" t="s">
        <v>578</v>
      </c>
      <c r="F4" s="5" t="s">
        <v>578</v>
      </c>
      <c r="G4" s="5" t="s">
        <v>578</v>
      </c>
    </row>
    <row r="5" spans="1:7" x14ac:dyDescent="0.45">
      <c r="A5" s="4" t="s">
        <v>569</v>
      </c>
      <c r="B5" s="4" t="s">
        <v>581</v>
      </c>
      <c r="C5" s="5" t="s">
        <v>573</v>
      </c>
      <c r="D5" s="5" t="s">
        <v>579</v>
      </c>
      <c r="E5" s="5" t="s">
        <v>579</v>
      </c>
      <c r="F5" s="5" t="s">
        <v>578</v>
      </c>
      <c r="G5" s="5" t="s">
        <v>578</v>
      </c>
    </row>
    <row r="6" spans="1:7" x14ac:dyDescent="0.45">
      <c r="A6" s="4" t="s">
        <v>570</v>
      </c>
      <c r="B6" s="4" t="s">
        <v>8266</v>
      </c>
      <c r="C6" s="5" t="s">
        <v>8267</v>
      </c>
      <c r="D6" s="5" t="s">
        <v>578</v>
      </c>
      <c r="E6" s="5" t="s">
        <v>578</v>
      </c>
      <c r="F6" s="5" t="s">
        <v>578</v>
      </c>
      <c r="G6" s="5" t="s">
        <v>578</v>
      </c>
    </row>
    <row r="8" spans="1:7" x14ac:dyDescent="0.45">
      <c r="A8" s="6" t="s">
        <v>3937</v>
      </c>
      <c r="B8" s="6"/>
      <c r="C8" s="95" t="s">
        <v>3802</v>
      </c>
      <c r="D8" s="96" t="s">
        <v>3803</v>
      </c>
      <c r="E8" s="96" t="s">
        <v>3804</v>
      </c>
    </row>
    <row r="9" spans="1:7" x14ac:dyDescent="0.45">
      <c r="B9" s="7"/>
      <c r="C9" s="95" t="s">
        <v>3805</v>
      </c>
      <c r="D9" s="96" t="s">
        <v>3806</v>
      </c>
      <c r="E9" s="96" t="s">
        <v>3807</v>
      </c>
    </row>
    <row r="10" spans="1:7" x14ac:dyDescent="0.45">
      <c r="B10" s="6"/>
      <c r="C10" s="95" t="s">
        <v>3808</v>
      </c>
      <c r="D10" s="96" t="s">
        <v>3809</v>
      </c>
      <c r="E10" s="96" t="s">
        <v>3810</v>
      </c>
    </row>
    <row r="11" spans="1:7" x14ac:dyDescent="0.45">
      <c r="B11" s="7"/>
      <c r="C11" s="95" t="s">
        <v>3811</v>
      </c>
      <c r="D11" s="96" t="s">
        <v>3812</v>
      </c>
      <c r="E11" s="96" t="s">
        <v>3813</v>
      </c>
    </row>
    <row r="12" spans="1:7" x14ac:dyDescent="0.45">
      <c r="B12" s="6"/>
      <c r="C12" s="95" t="s">
        <v>3814</v>
      </c>
      <c r="D12" s="96" t="s">
        <v>3815</v>
      </c>
      <c r="E12" s="96" t="s">
        <v>3816</v>
      </c>
    </row>
    <row r="13" spans="1:7" x14ac:dyDescent="0.45">
      <c r="B13" s="7"/>
      <c r="C13" s="95" t="s">
        <v>3817</v>
      </c>
      <c r="D13" s="96" t="s">
        <v>3818</v>
      </c>
      <c r="E13" s="96" t="s">
        <v>3819</v>
      </c>
    </row>
    <row r="14" spans="1:7" x14ac:dyDescent="0.45">
      <c r="C14" s="95" t="s">
        <v>3820</v>
      </c>
      <c r="D14" s="96" t="s">
        <v>3821</v>
      </c>
      <c r="E14" s="96" t="s">
        <v>3822</v>
      </c>
    </row>
    <row r="15" spans="1:7" x14ac:dyDescent="0.45">
      <c r="C15" s="95" t="s">
        <v>3823</v>
      </c>
      <c r="D15" s="96" t="s">
        <v>3824</v>
      </c>
      <c r="E15" s="96" t="s">
        <v>3825</v>
      </c>
    </row>
    <row r="16" spans="1:7" x14ac:dyDescent="0.45">
      <c r="C16" s="95" t="s">
        <v>3826</v>
      </c>
      <c r="D16" s="96" t="s">
        <v>3827</v>
      </c>
      <c r="E16" s="96" t="s">
        <v>3828</v>
      </c>
    </row>
    <row r="17" spans="3:5" x14ac:dyDescent="0.45">
      <c r="C17" s="95" t="s">
        <v>3829</v>
      </c>
      <c r="D17" s="96" t="s">
        <v>3830</v>
      </c>
      <c r="E17" s="96" t="s">
        <v>3831</v>
      </c>
    </row>
    <row r="18" spans="3:5" x14ac:dyDescent="0.45">
      <c r="C18" s="95" t="s">
        <v>3832</v>
      </c>
      <c r="D18" s="96" t="s">
        <v>3833</v>
      </c>
      <c r="E18" s="96" t="s">
        <v>3834</v>
      </c>
    </row>
    <row r="19" spans="3:5" x14ac:dyDescent="0.45">
      <c r="C19" s="95" t="s">
        <v>3835</v>
      </c>
      <c r="D19" s="96" t="s">
        <v>3836</v>
      </c>
      <c r="E19" s="96" t="s">
        <v>3837</v>
      </c>
    </row>
    <row r="20" spans="3:5" x14ac:dyDescent="0.45">
      <c r="C20" s="95" t="s">
        <v>3838</v>
      </c>
      <c r="D20" s="96" t="s">
        <v>3839</v>
      </c>
      <c r="E20" s="96" t="s">
        <v>3840</v>
      </c>
    </row>
    <row r="21" spans="3:5" x14ac:dyDescent="0.45">
      <c r="C21" s="95" t="s">
        <v>3841</v>
      </c>
      <c r="D21" s="96" t="s">
        <v>3842</v>
      </c>
      <c r="E21" s="96" t="s">
        <v>3843</v>
      </c>
    </row>
    <row r="22" spans="3:5" x14ac:dyDescent="0.45">
      <c r="C22" s="95" t="s">
        <v>3844</v>
      </c>
      <c r="D22" s="96" t="s">
        <v>3845</v>
      </c>
      <c r="E22" s="96" t="s">
        <v>3846</v>
      </c>
    </row>
    <row r="23" spans="3:5" x14ac:dyDescent="0.45">
      <c r="C23" s="95" t="s">
        <v>3847</v>
      </c>
      <c r="D23" s="96" t="s">
        <v>3734</v>
      </c>
      <c r="E23" s="96" t="s">
        <v>3749</v>
      </c>
    </row>
    <row r="24" spans="3:5" x14ac:dyDescent="0.45">
      <c r="C24" s="95" t="s">
        <v>3848</v>
      </c>
      <c r="D24" s="96" t="s">
        <v>3735</v>
      </c>
      <c r="E24" s="96" t="s">
        <v>3750</v>
      </c>
    </row>
    <row r="25" spans="3:5" x14ac:dyDescent="0.45">
      <c r="C25" s="95" t="s">
        <v>3849</v>
      </c>
      <c r="D25" s="96" t="s">
        <v>3736</v>
      </c>
      <c r="E25" s="96" t="s">
        <v>3751</v>
      </c>
    </row>
    <row r="26" spans="3:5" x14ac:dyDescent="0.45">
      <c r="C26" s="95" t="s">
        <v>3850</v>
      </c>
      <c r="D26" s="96" t="s">
        <v>3737</v>
      </c>
      <c r="E26" s="96" t="s">
        <v>3752</v>
      </c>
    </row>
    <row r="27" spans="3:5" x14ac:dyDescent="0.45">
      <c r="C27" s="95" t="s">
        <v>3851</v>
      </c>
      <c r="D27" s="96" t="s">
        <v>3738</v>
      </c>
      <c r="E27" s="96" t="s">
        <v>3753</v>
      </c>
    </row>
    <row r="28" spans="3:5" x14ac:dyDescent="0.45">
      <c r="C28" s="95" t="s">
        <v>3852</v>
      </c>
      <c r="D28" s="96" t="s">
        <v>3739</v>
      </c>
      <c r="E28" s="96" t="s">
        <v>3754</v>
      </c>
    </row>
    <row r="29" spans="3:5" x14ac:dyDescent="0.45">
      <c r="C29" s="95" t="s">
        <v>3853</v>
      </c>
      <c r="D29" s="96" t="s">
        <v>3740</v>
      </c>
      <c r="E29" s="96" t="s">
        <v>3755</v>
      </c>
    </row>
    <row r="30" spans="3:5" x14ac:dyDescent="0.45">
      <c r="C30" s="95" t="s">
        <v>3854</v>
      </c>
      <c r="D30" s="96" t="s">
        <v>3741</v>
      </c>
      <c r="E30" s="96" t="s">
        <v>3756</v>
      </c>
    </row>
    <row r="31" spans="3:5" x14ac:dyDescent="0.45">
      <c r="C31" s="95" t="s">
        <v>3855</v>
      </c>
      <c r="D31" s="96" t="s">
        <v>3742</v>
      </c>
      <c r="E31" s="96" t="s">
        <v>3757</v>
      </c>
    </row>
    <row r="32" spans="3:5" x14ac:dyDescent="0.45">
      <c r="C32" s="95" t="s">
        <v>3856</v>
      </c>
      <c r="D32" s="96" t="s">
        <v>3743</v>
      </c>
      <c r="E32" s="96" t="s">
        <v>3758</v>
      </c>
    </row>
    <row r="33" spans="3:5" x14ac:dyDescent="0.45">
      <c r="C33" s="95" t="s">
        <v>3857</v>
      </c>
      <c r="D33" s="96" t="s">
        <v>3744</v>
      </c>
      <c r="E33" s="96" t="s">
        <v>3759</v>
      </c>
    </row>
    <row r="34" spans="3:5" x14ac:dyDescent="0.45">
      <c r="C34" s="95" t="s">
        <v>3858</v>
      </c>
      <c r="D34" s="96" t="s">
        <v>3745</v>
      </c>
      <c r="E34" s="96" t="s">
        <v>3760</v>
      </c>
    </row>
    <row r="35" spans="3:5" x14ac:dyDescent="0.45">
      <c r="C35" s="95" t="s">
        <v>3859</v>
      </c>
      <c r="D35" s="96" t="s">
        <v>3746</v>
      </c>
      <c r="E35" s="96" t="s">
        <v>3761</v>
      </c>
    </row>
    <row r="36" spans="3:5" x14ac:dyDescent="0.45">
      <c r="C36" s="95" t="s">
        <v>3860</v>
      </c>
      <c r="D36" s="96" t="s">
        <v>3747</v>
      </c>
      <c r="E36" s="96" t="s">
        <v>3762</v>
      </c>
    </row>
    <row r="37" spans="3:5" x14ac:dyDescent="0.45">
      <c r="C37" s="95" t="s">
        <v>3861</v>
      </c>
      <c r="D37" s="96" t="s">
        <v>3748</v>
      </c>
      <c r="E37" s="96" t="s">
        <v>3763</v>
      </c>
    </row>
    <row r="38" spans="3:5" x14ac:dyDescent="0.45">
      <c r="C38" s="95" t="s">
        <v>3862</v>
      </c>
      <c r="D38" s="96" t="s">
        <v>3772</v>
      </c>
      <c r="E38" s="96" t="s">
        <v>3787</v>
      </c>
    </row>
    <row r="39" spans="3:5" x14ac:dyDescent="0.45">
      <c r="C39" s="95" t="s">
        <v>3863</v>
      </c>
      <c r="D39" s="96" t="s">
        <v>3773</v>
      </c>
      <c r="E39" s="96" t="s">
        <v>3788</v>
      </c>
    </row>
    <row r="40" spans="3:5" x14ac:dyDescent="0.45">
      <c r="C40" s="95" t="s">
        <v>3864</v>
      </c>
      <c r="D40" s="96" t="s">
        <v>3774</v>
      </c>
      <c r="E40" s="96" t="s">
        <v>3789</v>
      </c>
    </row>
    <row r="41" spans="3:5" x14ac:dyDescent="0.45">
      <c r="C41" s="95" t="s">
        <v>3865</v>
      </c>
      <c r="D41" s="96" t="s">
        <v>3775</v>
      </c>
      <c r="E41" s="96" t="s">
        <v>3790</v>
      </c>
    </row>
    <row r="42" spans="3:5" x14ac:dyDescent="0.45">
      <c r="C42" s="95" t="s">
        <v>3866</v>
      </c>
      <c r="D42" s="96" t="s">
        <v>3776</v>
      </c>
      <c r="E42" s="96" t="s">
        <v>3791</v>
      </c>
    </row>
    <row r="43" spans="3:5" x14ac:dyDescent="0.45">
      <c r="C43" s="95" t="s">
        <v>3867</v>
      </c>
      <c r="D43" s="96" t="s">
        <v>3777</v>
      </c>
      <c r="E43" s="96" t="s">
        <v>3792</v>
      </c>
    </row>
    <row r="44" spans="3:5" x14ac:dyDescent="0.45">
      <c r="C44" s="95" t="s">
        <v>3868</v>
      </c>
      <c r="D44" s="96" t="s">
        <v>3778</v>
      </c>
      <c r="E44" s="96" t="s">
        <v>3793</v>
      </c>
    </row>
    <row r="45" spans="3:5" x14ac:dyDescent="0.45">
      <c r="C45" s="95" t="s">
        <v>3869</v>
      </c>
      <c r="D45" s="96" t="s">
        <v>3779</v>
      </c>
      <c r="E45" s="96" t="s">
        <v>3794</v>
      </c>
    </row>
    <row r="46" spans="3:5" x14ac:dyDescent="0.45">
      <c r="C46" s="95" t="s">
        <v>3870</v>
      </c>
      <c r="D46" s="96" t="s">
        <v>3780</v>
      </c>
      <c r="E46" s="96" t="s">
        <v>3795</v>
      </c>
    </row>
    <row r="47" spans="3:5" x14ac:dyDescent="0.45">
      <c r="C47" s="95" t="s">
        <v>3871</v>
      </c>
      <c r="D47" s="96" t="s">
        <v>3781</v>
      </c>
      <c r="E47" s="96" t="s">
        <v>3796</v>
      </c>
    </row>
    <row r="48" spans="3:5" x14ac:dyDescent="0.45">
      <c r="C48" s="95" t="s">
        <v>3872</v>
      </c>
      <c r="D48" s="96" t="s">
        <v>3782</v>
      </c>
      <c r="E48" s="96" t="s">
        <v>3797</v>
      </c>
    </row>
    <row r="49" spans="3:5" x14ac:dyDescent="0.45">
      <c r="C49" s="95" t="s">
        <v>3873</v>
      </c>
      <c r="D49" s="96" t="s">
        <v>3783</v>
      </c>
      <c r="E49" s="96" t="s">
        <v>3798</v>
      </c>
    </row>
    <row r="50" spans="3:5" x14ac:dyDescent="0.45">
      <c r="C50" s="95" t="s">
        <v>3874</v>
      </c>
      <c r="D50" s="96" t="s">
        <v>3784</v>
      </c>
      <c r="E50" s="96" t="s">
        <v>3799</v>
      </c>
    </row>
    <row r="51" spans="3:5" x14ac:dyDescent="0.45">
      <c r="C51" s="95" t="s">
        <v>3875</v>
      </c>
      <c r="D51" s="96" t="s">
        <v>3785</v>
      </c>
      <c r="E51" s="96" t="s">
        <v>3800</v>
      </c>
    </row>
    <row r="52" spans="3:5" x14ac:dyDescent="0.45">
      <c r="C52" s="95" t="s">
        <v>3876</v>
      </c>
      <c r="D52" s="96" t="s">
        <v>3786</v>
      </c>
      <c r="E52" s="96" t="s">
        <v>3801</v>
      </c>
    </row>
    <row r="53" spans="3:5" x14ac:dyDescent="0.45">
      <c r="C53" s="95" t="s">
        <v>3877</v>
      </c>
      <c r="D53" s="96" t="s">
        <v>3907</v>
      </c>
      <c r="E53" s="96" t="s">
        <v>3922</v>
      </c>
    </row>
    <row r="54" spans="3:5" x14ac:dyDescent="0.45">
      <c r="C54" s="95" t="s">
        <v>3879</v>
      </c>
      <c r="D54" s="96" t="s">
        <v>3908</v>
      </c>
      <c r="E54" s="96" t="s">
        <v>3923</v>
      </c>
    </row>
    <row r="55" spans="3:5" x14ac:dyDescent="0.45">
      <c r="C55" s="95" t="s">
        <v>3881</v>
      </c>
      <c r="D55" s="96" t="s">
        <v>3909</v>
      </c>
      <c r="E55" s="96" t="s">
        <v>3924</v>
      </c>
    </row>
    <row r="56" spans="3:5" x14ac:dyDescent="0.45">
      <c r="C56" s="95" t="s">
        <v>3883</v>
      </c>
      <c r="D56" s="96" t="s">
        <v>3910</v>
      </c>
      <c r="E56" s="96" t="s">
        <v>3925</v>
      </c>
    </row>
    <row r="57" spans="3:5" x14ac:dyDescent="0.45">
      <c r="C57" s="95" t="s">
        <v>3885</v>
      </c>
      <c r="D57" s="96" t="s">
        <v>3911</v>
      </c>
      <c r="E57" s="96" t="s">
        <v>3926</v>
      </c>
    </row>
    <row r="58" spans="3:5" x14ac:dyDescent="0.45">
      <c r="C58" s="95" t="s">
        <v>3887</v>
      </c>
      <c r="D58" s="96" t="s">
        <v>3912</v>
      </c>
      <c r="E58" s="96" t="s">
        <v>3927</v>
      </c>
    </row>
    <row r="59" spans="3:5" x14ac:dyDescent="0.45">
      <c r="C59" s="95" t="s">
        <v>3889</v>
      </c>
      <c r="D59" s="96" t="s">
        <v>3913</v>
      </c>
      <c r="E59" s="96" t="s">
        <v>3928</v>
      </c>
    </row>
    <row r="60" spans="3:5" x14ac:dyDescent="0.45">
      <c r="C60" s="95" t="s">
        <v>3893</v>
      </c>
      <c r="D60" s="96" t="s">
        <v>3914</v>
      </c>
      <c r="E60" s="96" t="s">
        <v>3929</v>
      </c>
    </row>
    <row r="61" spans="3:5" x14ac:dyDescent="0.45">
      <c r="C61" s="95" t="s">
        <v>3891</v>
      </c>
      <c r="D61" s="96" t="s">
        <v>3915</v>
      </c>
      <c r="E61" s="96" t="s">
        <v>3930</v>
      </c>
    </row>
    <row r="62" spans="3:5" x14ac:dyDescent="0.45">
      <c r="C62" s="95" t="s">
        <v>3895</v>
      </c>
      <c r="D62" s="96" t="s">
        <v>3916</v>
      </c>
      <c r="E62" s="96" t="s">
        <v>3931</v>
      </c>
    </row>
    <row r="63" spans="3:5" x14ac:dyDescent="0.45">
      <c r="C63" s="95" t="s">
        <v>3897</v>
      </c>
      <c r="D63" s="96" t="s">
        <v>3917</v>
      </c>
      <c r="E63" s="96" t="s">
        <v>3932</v>
      </c>
    </row>
    <row r="64" spans="3:5" x14ac:dyDescent="0.45">
      <c r="C64" s="95" t="s">
        <v>3899</v>
      </c>
      <c r="D64" s="96" t="s">
        <v>3918</v>
      </c>
      <c r="E64" s="96" t="s">
        <v>3933</v>
      </c>
    </row>
    <row r="65" spans="3:5" x14ac:dyDescent="0.45">
      <c r="C65" s="95" t="s">
        <v>3901</v>
      </c>
      <c r="D65" s="96" t="s">
        <v>3919</v>
      </c>
      <c r="E65" s="96" t="s">
        <v>3934</v>
      </c>
    </row>
    <row r="66" spans="3:5" x14ac:dyDescent="0.45">
      <c r="C66" s="95" t="s">
        <v>3903</v>
      </c>
      <c r="D66" s="96" t="s">
        <v>3920</v>
      </c>
      <c r="E66" s="96" t="s">
        <v>3935</v>
      </c>
    </row>
    <row r="67" spans="3:5" x14ac:dyDescent="0.45">
      <c r="C67" s="95" t="s">
        <v>3905</v>
      </c>
      <c r="D67" s="96" t="s">
        <v>3921</v>
      </c>
      <c r="E67" s="96" t="s">
        <v>3936</v>
      </c>
    </row>
  </sheetData>
  <phoneticPr fontId="7"/>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様式4・本科</vt:lpstr>
      <vt:lpstr>ア</vt:lpstr>
      <vt:lpstr>イ</vt:lpstr>
      <vt:lpstr>ウ</vt:lpstr>
      <vt:lpstr>エ</vt:lpstr>
      <vt:lpstr>Sheet2</vt:lpstr>
      <vt:lpstr>ア!Print_Area</vt:lpstr>
      <vt:lpstr>様式4・本科!Print_Area</vt:lpstr>
      <vt:lpstr>エ!Print_Titles</vt:lpstr>
      <vt:lpstr>様式4・本科!Print_Titles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清水　愛</cp:lastModifiedBy>
  <cp:lastPrinted>2023-07-04T00:04:58Z</cp:lastPrinted>
  <dcterms:created xsi:type="dcterms:W3CDTF">2019-06-05T06:28:00Z</dcterms:created>
  <dcterms:modified xsi:type="dcterms:W3CDTF">2024-01-10T02:16:29Z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