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39$\doc\030 広報・議事Ｇ\0301広報※5G以内！\02広報\008きょういくハンドブック\R8きょういくハンドブック\22_webページ更新\02_webページ\"/>
    </mc:Choice>
  </mc:AlternateContent>
  <xr:revisionPtr revIDLastSave="0" documentId="13_ncr:1_{C42A88E4-C724-4035-B4D9-5D6EE27BCBE4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統計デー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E14" i="2"/>
  <c r="E10" i="2"/>
  <c r="E6" i="2"/>
  <c r="E41" i="2"/>
  <c r="G37" i="2"/>
  <c r="F37" i="2"/>
  <c r="E37" i="2"/>
  <c r="D37" i="2"/>
  <c r="G30" i="2"/>
  <c r="F30" i="2"/>
  <c r="E30" i="2"/>
  <c r="C30" i="2"/>
  <c r="E27" i="2"/>
  <c r="F27" i="2"/>
  <c r="G19" i="2"/>
  <c r="F19" i="2"/>
  <c r="E19" i="2"/>
  <c r="D19" i="2"/>
  <c r="C6" i="2"/>
  <c r="F6" i="2"/>
  <c r="G41" i="2" l="1"/>
  <c r="F41" i="2"/>
  <c r="C41" i="2"/>
  <c r="G14" i="2" l="1"/>
  <c r="F14" i="2"/>
  <c r="D14" i="2"/>
  <c r="G10" i="2"/>
  <c r="F10" i="2"/>
  <c r="D10" i="2"/>
  <c r="G6" i="2"/>
  <c r="D6" i="2"/>
</calcChain>
</file>

<file path=xl/sharedStrings.xml><?xml version="1.0" encoding="utf-8"?>
<sst xmlns="http://schemas.openxmlformats.org/spreadsheetml/2006/main" count="129" uniqueCount="69">
  <si>
    <t>学校種別</t>
  </si>
  <si>
    <t>設置者</t>
  </si>
  <si>
    <t>学級数</t>
  </si>
  <si>
    <t>幼児児童</t>
  </si>
  <si>
    <t>生徒数</t>
  </si>
  <si>
    <t>本務</t>
  </si>
  <si>
    <t>教員数</t>
  </si>
  <si>
    <t>職員数</t>
  </si>
  <si>
    <t>国立</t>
  </si>
  <si>
    <t>市町村立</t>
  </si>
  <si>
    <t>私立</t>
  </si>
  <si>
    <t>計</t>
  </si>
  <si>
    <t>幼保</t>
  </si>
  <si>
    <t>連携型</t>
  </si>
  <si>
    <t>認定</t>
  </si>
  <si>
    <t>こども園</t>
  </si>
  <si>
    <t>小学校</t>
  </si>
  <si>
    <t>中学校</t>
  </si>
  <si>
    <t>高等</t>
  </si>
  <si>
    <t>学校</t>
  </si>
  <si>
    <t>（全日制・</t>
  </si>
  <si>
    <t>（注2）</t>
  </si>
  <si>
    <t>府立</t>
  </si>
  <si>
    <t>市立</t>
  </si>
  <si>
    <t>私立（前期）</t>
  </si>
  <si>
    <t>私立（後期）</t>
  </si>
  <si>
    <t>専修学校</t>
  </si>
  <si>
    <t>公立</t>
  </si>
  <si>
    <t>各種学校</t>
    <rPh sb="0" eb="2">
      <t>カクシュ</t>
    </rPh>
    <rPh sb="2" eb="4">
      <t>ガッコウ</t>
    </rPh>
    <phoneticPr fontId="2"/>
  </si>
  <si>
    <t>私立</t>
    <rPh sb="0" eb="2">
      <t>シリツ</t>
    </rPh>
    <phoneticPr fontId="2"/>
  </si>
  <si>
    <t>計</t>
    <rPh sb="0" eb="1">
      <t>ケイ</t>
    </rPh>
    <phoneticPr fontId="2"/>
  </si>
  <si>
    <t>義務教育
学校</t>
    <rPh sb="0" eb="2">
      <t>ギム</t>
    </rPh>
    <rPh sb="2" eb="4">
      <t>キョウイク</t>
    </rPh>
    <rPh sb="5" eb="7">
      <t>ガッコウ</t>
    </rPh>
    <phoneticPr fontId="2"/>
  </si>
  <si>
    <t>特別支援</t>
    <rPh sb="0" eb="2">
      <t>トクベツ</t>
    </rPh>
    <phoneticPr fontId="2"/>
  </si>
  <si>
    <t>公立（前期）</t>
    <rPh sb="3" eb="5">
      <t>ゼンキ</t>
    </rPh>
    <phoneticPr fontId="2"/>
  </si>
  <si>
    <t>公立（後期）</t>
    <rPh sb="0" eb="2">
      <t>コウリツ</t>
    </rPh>
    <rPh sb="3" eb="5">
      <t>コウキ</t>
    </rPh>
    <phoneticPr fontId="2"/>
  </si>
  <si>
    <t>国立</t>
    <phoneticPr fontId="2"/>
  </si>
  <si>
    <t>公立</t>
    <phoneticPr fontId="2"/>
  </si>
  <si>
    <t>中等教育
学校</t>
    <phoneticPr fontId="2"/>
  </si>
  <si>
    <t>-</t>
    <phoneticPr fontId="2"/>
  </si>
  <si>
    <t>-</t>
    <phoneticPr fontId="2"/>
  </si>
  <si>
    <t>-</t>
    <phoneticPr fontId="2"/>
  </si>
  <si>
    <t>…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</si>
  <si>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</si>
  <si>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</si>
  <si>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</si>
  <si>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</si>
  <si>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府立</t>
    <phoneticPr fontId="2"/>
  </si>
  <si>
    <t>3(1)</t>
    <phoneticPr fontId="2"/>
  </si>
  <si>
    <t>-</t>
    <phoneticPr fontId="2"/>
  </si>
  <si>
    <t>（注１）（ ）内は分校で内数である。（注2）　通信制課程併置校を含む。</t>
    <phoneticPr fontId="2"/>
  </si>
  <si>
    <t>学校数
（注１）</t>
    <phoneticPr fontId="2"/>
  </si>
  <si>
    <t>私立</t>
    <phoneticPr fontId="2"/>
  </si>
  <si>
    <t>計</t>
    <rPh sb="0" eb="1">
      <t>ケイ</t>
    </rPh>
    <phoneticPr fontId="2"/>
  </si>
  <si>
    <t>高等学校
（通信制）</t>
    <rPh sb="0" eb="4">
      <t>コウトウガッコウ</t>
    </rPh>
    <rPh sb="6" eb="9">
      <t>ツウシンセイ</t>
    </rPh>
    <phoneticPr fontId="2"/>
  </si>
  <si>
    <t>定時制）</t>
    <phoneticPr fontId="2"/>
  </si>
  <si>
    <r>
      <t xml:space="preserve">幼稚園
</t>
    </r>
    <r>
      <rPr>
        <sz val="6"/>
        <color rgb="FF000000"/>
        <rFont val="HG丸ｺﾞｼｯｸM-PRO"/>
        <family val="3"/>
        <charset val="128"/>
      </rPr>
      <t>（幼稚園型認定
こども園を含む）</t>
    </r>
    <rPh sb="5" eb="9">
      <t>ヨウチエンガタ</t>
    </rPh>
    <rPh sb="9" eb="11">
      <t>ニンテイ</t>
    </rPh>
    <rPh sb="15" eb="16">
      <t>エン</t>
    </rPh>
    <rPh sb="17" eb="18">
      <t>フク</t>
    </rPh>
    <phoneticPr fontId="2"/>
  </si>
  <si>
    <t>… ＝ 計数出現があり得ない又は調査対象とならなかった</t>
    <rPh sb="4" eb="6">
      <t>ケイスウ</t>
    </rPh>
    <rPh sb="6" eb="8">
      <t>シュツゲン</t>
    </rPh>
    <rPh sb="11" eb="12">
      <t>エ</t>
    </rPh>
    <rPh sb="14" eb="15">
      <t>マタ</t>
    </rPh>
    <rPh sb="16" eb="18">
      <t>チョウサ</t>
    </rPh>
    <rPh sb="18" eb="20">
      <t>タイショウ</t>
    </rPh>
    <phoneticPr fontId="2"/>
  </si>
  <si>
    <t>47(2)</t>
    <phoneticPr fontId="2"/>
  </si>
  <si>
    <t>51(3)</t>
    <phoneticPr fontId="2"/>
  </si>
  <si>
    <t>658(48)</t>
    <phoneticPr fontId="2"/>
  </si>
  <si>
    <t>756(48)</t>
    <phoneticPr fontId="2"/>
  </si>
  <si>
    <t>957(5)</t>
    <phoneticPr fontId="2"/>
  </si>
  <si>
    <t>977(5)</t>
    <phoneticPr fontId="2"/>
  </si>
  <si>
    <t>446(1)</t>
    <phoneticPr fontId="2"/>
  </si>
  <si>
    <t>511(1)</t>
    <phoneticPr fontId="2"/>
  </si>
  <si>
    <t>147(1)</t>
    <phoneticPr fontId="2"/>
  </si>
  <si>
    <t>245(1)</t>
    <phoneticPr fontId="2"/>
  </si>
  <si>
    <t>-</t>
  </si>
  <si>
    <t>― ＝ 計数なし</t>
    <rPh sb="4" eb="6">
      <t>ケイスウ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</si>
</sst>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#,##0_ "/>
    <numFmt numFmtId="178" formatCode="#,##0_);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8"/>
      <color rgb="FF00000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color rgb="FF00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76" fontId="3" fillId="4" borderId="3" xfId="0" applyNumberFormat="1" applyFont="1" applyFill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center" vertical="center" wrapText="1"/>
    </xf>
    <xf numFmtId="38" fontId="3" fillId="4" borderId="3" xfId="1" applyFont="1" applyFill="1" applyBorder="1" applyAlignment="1">
      <alignment horizontal="center" vertical="center" wrapText="1"/>
    </xf>
    <xf numFmtId="38" fontId="3" fillId="4" borderId="1" xfId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abSelected="1" zoomScale="145" zoomScaleNormal="145" zoomScaleSheetLayoutView="112" workbookViewId="0">
      <selection activeCell="I12" sqref="I12"/>
    </sheetView>
  </sheetViews>
  <sheetFormatPr defaultRowHeight="13.2" x14ac:dyDescent="0.2"/>
  <cols>
    <col min="1" max="1" width="9.88671875" customWidth="1"/>
    <col min="3" max="3" width="8.44140625" customWidth="1"/>
    <col min="5" max="5" width="9.33203125" customWidth="1"/>
  </cols>
  <sheetData>
    <row r="1" spans="1:7" ht="14.25" customHeight="1" x14ac:dyDescent="0.2">
      <c r="A1" s="29" t="s">
        <v>0</v>
      </c>
      <c r="B1" s="29" t="s">
        <v>1</v>
      </c>
      <c r="C1" s="25" t="s">
        <v>50</v>
      </c>
      <c r="D1" s="30" t="s">
        <v>2</v>
      </c>
      <c r="E1" s="8" t="s">
        <v>3</v>
      </c>
      <c r="F1" s="8" t="s">
        <v>5</v>
      </c>
      <c r="G1" s="31" t="s">
        <v>7</v>
      </c>
    </row>
    <row r="2" spans="1:7" ht="14.25" customHeight="1" x14ac:dyDescent="0.2">
      <c r="A2" s="29"/>
      <c r="B2" s="29"/>
      <c r="C2" s="26"/>
      <c r="D2" s="30"/>
      <c r="E2" s="9" t="s">
        <v>4</v>
      </c>
      <c r="F2" s="9" t="s">
        <v>6</v>
      </c>
      <c r="G2" s="31"/>
    </row>
    <row r="3" spans="1:7" ht="11.25" customHeight="1" x14ac:dyDescent="0.2">
      <c r="A3" s="32" t="s">
        <v>55</v>
      </c>
      <c r="B3" s="22" t="s">
        <v>8</v>
      </c>
      <c r="C3" s="21">
        <v>1</v>
      </c>
      <c r="D3" s="6">
        <v>6</v>
      </c>
      <c r="E3" s="23">
        <v>139</v>
      </c>
      <c r="F3" s="23">
        <v>8</v>
      </c>
      <c r="G3" s="22" t="s">
        <v>48</v>
      </c>
    </row>
    <row r="4" spans="1:7" ht="11.25" customHeight="1" x14ac:dyDescent="0.2">
      <c r="A4" s="32"/>
      <c r="B4" s="22" t="s">
        <v>9</v>
      </c>
      <c r="C4" s="6">
        <v>172</v>
      </c>
      <c r="D4" s="6">
        <v>446</v>
      </c>
      <c r="E4" s="20">
        <v>7482</v>
      </c>
      <c r="F4" s="20">
        <v>1082</v>
      </c>
      <c r="G4" s="22">
        <v>104</v>
      </c>
    </row>
    <row r="5" spans="1:7" ht="11.25" customHeight="1" x14ac:dyDescent="0.2">
      <c r="A5" s="32"/>
      <c r="B5" s="22" t="s">
        <v>10</v>
      </c>
      <c r="C5" s="21">
        <v>322</v>
      </c>
      <c r="D5" s="24">
        <v>2297</v>
      </c>
      <c r="E5" s="20">
        <v>45897</v>
      </c>
      <c r="F5" s="20">
        <v>4849</v>
      </c>
      <c r="G5" s="22">
        <v>751</v>
      </c>
    </row>
    <row r="6" spans="1:7" ht="11.25" customHeight="1" x14ac:dyDescent="0.2">
      <c r="A6" s="33"/>
      <c r="B6" s="22" t="s">
        <v>11</v>
      </c>
      <c r="C6" s="6">
        <f>SUM(C3:C5)</f>
        <v>495</v>
      </c>
      <c r="D6" s="20">
        <f>SUM(D3:D5)</f>
        <v>2749</v>
      </c>
      <c r="E6" s="20">
        <f>E3+E4+E5</f>
        <v>53518</v>
      </c>
      <c r="F6" s="20">
        <f>SUM(F3:F5)</f>
        <v>5939</v>
      </c>
      <c r="G6" s="22">
        <f>SUM(G4:G5)</f>
        <v>855</v>
      </c>
    </row>
    <row r="7" spans="1:7" ht="11.25" customHeight="1" x14ac:dyDescent="0.2">
      <c r="A7" s="10" t="s">
        <v>12</v>
      </c>
      <c r="B7" s="21" t="s">
        <v>8</v>
      </c>
      <c r="C7" s="21" t="s">
        <v>38</v>
      </c>
      <c r="D7" s="22" t="s">
        <v>40</v>
      </c>
      <c r="E7" s="22" t="s">
        <v>38</v>
      </c>
      <c r="F7" s="22" t="s">
        <v>42</v>
      </c>
      <c r="G7" s="22" t="s">
        <v>45</v>
      </c>
    </row>
    <row r="8" spans="1:7" ht="11.25" customHeight="1" x14ac:dyDescent="0.2">
      <c r="A8" s="11" t="s">
        <v>13</v>
      </c>
      <c r="B8" s="21" t="s">
        <v>9</v>
      </c>
      <c r="C8" s="21">
        <v>98</v>
      </c>
      <c r="D8" s="22">
        <v>449</v>
      </c>
      <c r="E8" s="20">
        <v>13385</v>
      </c>
      <c r="F8" s="20">
        <v>2235</v>
      </c>
      <c r="G8" s="22">
        <v>478</v>
      </c>
    </row>
    <row r="9" spans="1:7" ht="11.25" customHeight="1" x14ac:dyDescent="0.2">
      <c r="A9" s="11" t="s">
        <v>14</v>
      </c>
      <c r="B9" s="21" t="s">
        <v>10</v>
      </c>
      <c r="C9" s="21" t="s">
        <v>59</v>
      </c>
      <c r="D9" s="20">
        <v>2654</v>
      </c>
      <c r="E9" s="20">
        <v>88166</v>
      </c>
      <c r="F9" s="20">
        <v>15735</v>
      </c>
      <c r="G9" s="20">
        <v>2652</v>
      </c>
    </row>
    <row r="10" spans="1:7" ht="11.25" customHeight="1" x14ac:dyDescent="0.2">
      <c r="A10" s="13" t="s">
        <v>15</v>
      </c>
      <c r="B10" s="21" t="s">
        <v>11</v>
      </c>
      <c r="C10" s="21" t="s">
        <v>60</v>
      </c>
      <c r="D10" s="20">
        <f>SUM(D8:D9)</f>
        <v>3103</v>
      </c>
      <c r="E10" s="20">
        <f>E8+E9</f>
        <v>101551</v>
      </c>
      <c r="F10" s="20">
        <f>SUM(F8:F9)</f>
        <v>17970</v>
      </c>
      <c r="G10" s="20">
        <f>SUM(G8:G9)</f>
        <v>3130</v>
      </c>
    </row>
    <row r="11" spans="1:7" ht="11.25" customHeight="1" x14ac:dyDescent="0.2">
      <c r="A11" s="34" t="s">
        <v>16</v>
      </c>
      <c r="B11" s="22" t="s">
        <v>8</v>
      </c>
      <c r="C11" s="21">
        <v>3</v>
      </c>
      <c r="D11" s="22">
        <v>54</v>
      </c>
      <c r="E11" s="20">
        <v>1852</v>
      </c>
      <c r="F11" s="22">
        <v>76</v>
      </c>
      <c r="G11" s="22">
        <v>2</v>
      </c>
    </row>
    <row r="12" spans="1:7" ht="11.25" customHeight="1" x14ac:dyDescent="0.2">
      <c r="A12" s="32"/>
      <c r="B12" s="22" t="s">
        <v>9</v>
      </c>
      <c r="C12" s="6" t="s">
        <v>61</v>
      </c>
      <c r="D12" s="20">
        <v>18484</v>
      </c>
      <c r="E12" s="20">
        <v>388256</v>
      </c>
      <c r="F12" s="20">
        <v>28955</v>
      </c>
      <c r="G12" s="20">
        <v>2927</v>
      </c>
    </row>
    <row r="13" spans="1:7" ht="11.25" customHeight="1" x14ac:dyDescent="0.2">
      <c r="A13" s="32"/>
      <c r="B13" s="22" t="s">
        <v>10</v>
      </c>
      <c r="C13" s="21">
        <v>17</v>
      </c>
      <c r="D13" s="22">
        <v>235</v>
      </c>
      <c r="E13" s="20">
        <v>6337</v>
      </c>
      <c r="F13" s="22">
        <v>479</v>
      </c>
      <c r="G13" s="22">
        <v>81</v>
      </c>
    </row>
    <row r="14" spans="1:7" ht="11.25" customHeight="1" x14ac:dyDescent="0.2">
      <c r="A14" s="32"/>
      <c r="B14" s="22" t="s">
        <v>11</v>
      </c>
      <c r="C14" s="6" t="s">
        <v>62</v>
      </c>
      <c r="D14" s="20">
        <f>SUM(D11:D13)</f>
        <v>18773</v>
      </c>
      <c r="E14" s="20">
        <f>E11+E12+E13</f>
        <v>396445</v>
      </c>
      <c r="F14" s="20">
        <f>SUM(F11:F13)</f>
        <v>29510</v>
      </c>
      <c r="G14" s="20">
        <f>SUM(G11:G13)</f>
        <v>3010</v>
      </c>
    </row>
    <row r="15" spans="1:7" ht="11.25" customHeight="1" x14ac:dyDescent="0.2">
      <c r="A15" s="32" t="s">
        <v>17</v>
      </c>
      <c r="B15" s="22" t="s">
        <v>8</v>
      </c>
      <c r="C15" s="17">
        <v>3</v>
      </c>
      <c r="D15" s="16">
        <v>33</v>
      </c>
      <c r="E15" s="16">
        <v>1185</v>
      </c>
      <c r="F15" s="16">
        <v>62</v>
      </c>
      <c r="G15" s="22" t="s">
        <v>38</v>
      </c>
    </row>
    <row r="16" spans="1:7" ht="11.25" customHeight="1" x14ac:dyDescent="0.2">
      <c r="A16" s="32"/>
      <c r="B16" s="22" t="s">
        <v>46</v>
      </c>
      <c r="C16" s="18">
        <v>3</v>
      </c>
      <c r="D16" s="19">
        <v>21</v>
      </c>
      <c r="E16" s="16">
        <v>841</v>
      </c>
      <c r="F16" s="19">
        <v>54</v>
      </c>
      <c r="G16" s="2">
        <v>4</v>
      </c>
    </row>
    <row r="17" spans="1:7" ht="11.25" customHeight="1" x14ac:dyDescent="0.2">
      <c r="A17" s="32"/>
      <c r="B17" s="22" t="s">
        <v>9</v>
      </c>
      <c r="C17" s="15" t="s">
        <v>63</v>
      </c>
      <c r="D17" s="1">
        <v>7310</v>
      </c>
      <c r="E17" s="16">
        <v>188318</v>
      </c>
      <c r="F17" s="1">
        <v>15843</v>
      </c>
      <c r="G17" s="1">
        <v>1222</v>
      </c>
    </row>
    <row r="18" spans="1:7" ht="11.25" customHeight="1" x14ac:dyDescent="0.2">
      <c r="A18" s="32"/>
      <c r="B18" s="22" t="s">
        <v>10</v>
      </c>
      <c r="C18" s="14">
        <v>59</v>
      </c>
      <c r="D18" s="2">
        <v>665</v>
      </c>
      <c r="E18" s="16">
        <v>22217</v>
      </c>
      <c r="F18" s="1">
        <v>1394</v>
      </c>
      <c r="G18" s="2">
        <v>170</v>
      </c>
    </row>
    <row r="19" spans="1:7" ht="11.25" customHeight="1" x14ac:dyDescent="0.2">
      <c r="A19" s="32"/>
      <c r="B19" s="22" t="s">
        <v>11</v>
      </c>
      <c r="C19" s="15" t="s">
        <v>64</v>
      </c>
      <c r="D19" s="1">
        <f>D15+D16+D17+D18</f>
        <v>8029</v>
      </c>
      <c r="E19" s="1">
        <f>E15+E16+E17+E18</f>
        <v>212561</v>
      </c>
      <c r="F19" s="1">
        <f>F15+F16+F17+F18</f>
        <v>17353</v>
      </c>
      <c r="G19" s="1">
        <f>G16+G17+G18</f>
        <v>1396</v>
      </c>
    </row>
    <row r="20" spans="1:7" ht="11.25" customHeight="1" x14ac:dyDescent="0.2">
      <c r="A20" s="32" t="s">
        <v>31</v>
      </c>
      <c r="B20" s="22" t="s">
        <v>33</v>
      </c>
      <c r="C20" s="37">
        <v>13</v>
      </c>
      <c r="D20" s="35">
        <v>416</v>
      </c>
      <c r="E20" s="20">
        <v>5943</v>
      </c>
      <c r="F20" s="35">
        <v>811</v>
      </c>
      <c r="G20" s="35">
        <v>90</v>
      </c>
    </row>
    <row r="21" spans="1:7" ht="11.25" customHeight="1" x14ac:dyDescent="0.2">
      <c r="A21" s="32"/>
      <c r="B21" s="22" t="s">
        <v>34</v>
      </c>
      <c r="C21" s="38"/>
      <c r="D21" s="35"/>
      <c r="E21" s="20">
        <v>2709</v>
      </c>
      <c r="F21" s="35"/>
      <c r="G21" s="35"/>
    </row>
    <row r="22" spans="1:7" ht="11.25" customHeight="1" x14ac:dyDescent="0.2">
      <c r="A22" s="33"/>
      <c r="B22" s="22" t="s">
        <v>30</v>
      </c>
      <c r="C22" s="21">
        <v>13</v>
      </c>
      <c r="D22" s="20">
        <v>416</v>
      </c>
      <c r="E22" s="20">
        <v>8652</v>
      </c>
      <c r="F22" s="20">
        <v>811</v>
      </c>
      <c r="G22" s="20">
        <v>90</v>
      </c>
    </row>
    <row r="23" spans="1:7" ht="11.25" customHeight="1" x14ac:dyDescent="0.2">
      <c r="A23" s="10" t="s">
        <v>18</v>
      </c>
      <c r="B23" s="21" t="s">
        <v>8</v>
      </c>
      <c r="C23" s="21">
        <v>1</v>
      </c>
      <c r="D23" s="22" t="s">
        <v>41</v>
      </c>
      <c r="E23" s="3">
        <v>1291</v>
      </c>
      <c r="F23" s="22">
        <v>81</v>
      </c>
      <c r="G23" s="22">
        <v>1</v>
      </c>
    </row>
    <row r="24" spans="1:7" ht="11.25" customHeight="1" x14ac:dyDescent="0.2">
      <c r="A24" s="11" t="s">
        <v>19</v>
      </c>
      <c r="B24" s="21" t="s">
        <v>22</v>
      </c>
      <c r="C24" s="21" t="s">
        <v>65</v>
      </c>
      <c r="D24" s="22" t="s">
        <v>41</v>
      </c>
      <c r="E24" s="16">
        <v>101625</v>
      </c>
      <c r="F24" s="16">
        <v>8144</v>
      </c>
      <c r="G24" s="16">
        <v>1056</v>
      </c>
    </row>
    <row r="25" spans="1:7" ht="11.25" customHeight="1" x14ac:dyDescent="0.2">
      <c r="A25" s="11" t="s">
        <v>20</v>
      </c>
      <c r="B25" s="21" t="s">
        <v>23</v>
      </c>
      <c r="C25" s="21">
        <v>3</v>
      </c>
      <c r="D25" s="22" t="s">
        <v>41</v>
      </c>
      <c r="E25" s="16">
        <v>2184</v>
      </c>
      <c r="F25" s="16">
        <v>222</v>
      </c>
      <c r="G25" s="16">
        <v>31</v>
      </c>
    </row>
    <row r="26" spans="1:7" ht="11.25" customHeight="1" x14ac:dyDescent="0.2">
      <c r="A26" s="11" t="s">
        <v>54</v>
      </c>
      <c r="B26" s="21" t="s">
        <v>10</v>
      </c>
      <c r="C26" s="21">
        <v>94</v>
      </c>
      <c r="D26" s="22" t="s">
        <v>41</v>
      </c>
      <c r="E26" s="16">
        <v>90338</v>
      </c>
      <c r="F26" s="16">
        <v>5378</v>
      </c>
      <c r="G26" s="16">
        <v>1049</v>
      </c>
    </row>
    <row r="27" spans="1:7" ht="11.25" customHeight="1" x14ac:dyDescent="0.2">
      <c r="A27" s="13" t="s">
        <v>21</v>
      </c>
      <c r="B27" s="21" t="s">
        <v>11</v>
      </c>
      <c r="C27" s="21" t="s">
        <v>66</v>
      </c>
      <c r="D27" s="22" t="s">
        <v>41</v>
      </c>
      <c r="E27" s="20">
        <f>E23+E24+E25+E26</f>
        <v>195438</v>
      </c>
      <c r="F27" s="20">
        <f>F23+F24+F25+F26</f>
        <v>13825</v>
      </c>
      <c r="G27" s="20">
        <f>G23+G24+G25+G26</f>
        <v>2137</v>
      </c>
    </row>
    <row r="28" spans="1:7" ht="11.25" customHeight="1" x14ac:dyDescent="0.2">
      <c r="A28" s="33" t="s">
        <v>53</v>
      </c>
      <c r="B28" s="21" t="s">
        <v>46</v>
      </c>
      <c r="C28" s="21">
        <v>1</v>
      </c>
      <c r="D28" s="22" t="s">
        <v>41</v>
      </c>
      <c r="E28" s="20">
        <v>2079</v>
      </c>
      <c r="F28" s="20">
        <v>50</v>
      </c>
      <c r="G28" s="20">
        <v>9</v>
      </c>
    </row>
    <row r="29" spans="1:7" ht="11.25" customHeight="1" x14ac:dyDescent="0.2">
      <c r="A29" s="39"/>
      <c r="B29" s="21" t="s">
        <v>51</v>
      </c>
      <c r="C29" s="21">
        <v>13</v>
      </c>
      <c r="D29" s="22" t="s">
        <v>41</v>
      </c>
      <c r="E29" s="20">
        <v>17247</v>
      </c>
      <c r="F29" s="20">
        <v>341</v>
      </c>
      <c r="G29" s="20">
        <v>106</v>
      </c>
    </row>
    <row r="30" spans="1:7" ht="11.25" customHeight="1" x14ac:dyDescent="0.2">
      <c r="A30" s="34"/>
      <c r="B30" s="21" t="s">
        <v>52</v>
      </c>
      <c r="C30" s="21">
        <f>C28+C29</f>
        <v>14</v>
      </c>
      <c r="D30" s="22" t="s">
        <v>41</v>
      </c>
      <c r="E30" s="20">
        <f>E28+E29</f>
        <v>19326</v>
      </c>
      <c r="F30" s="20">
        <f>F28+F29</f>
        <v>391</v>
      </c>
      <c r="G30" s="20">
        <f>G28+G29</f>
        <v>115</v>
      </c>
    </row>
    <row r="31" spans="1:7" ht="11.25" customHeight="1" x14ac:dyDescent="0.2">
      <c r="A31" s="34" t="s">
        <v>37</v>
      </c>
      <c r="B31" s="22" t="s">
        <v>24</v>
      </c>
      <c r="C31" s="36" t="s">
        <v>38</v>
      </c>
      <c r="D31" s="22" t="s">
        <v>38</v>
      </c>
      <c r="E31" s="22" t="s">
        <v>38</v>
      </c>
      <c r="F31" s="36" t="s">
        <v>67</v>
      </c>
      <c r="G31" s="36" t="s">
        <v>67</v>
      </c>
    </row>
    <row r="32" spans="1:7" ht="11.25" customHeight="1" x14ac:dyDescent="0.2">
      <c r="A32" s="32"/>
      <c r="B32" s="22" t="s">
        <v>25</v>
      </c>
      <c r="C32" s="36"/>
      <c r="D32" s="22" t="s">
        <v>41</v>
      </c>
      <c r="E32" s="22" t="s">
        <v>38</v>
      </c>
      <c r="F32" s="36"/>
      <c r="G32" s="36"/>
    </row>
    <row r="33" spans="1:7" ht="11.25" customHeight="1" x14ac:dyDescent="0.2">
      <c r="A33" s="33"/>
      <c r="B33" s="22" t="s">
        <v>11</v>
      </c>
      <c r="C33" s="21" t="s">
        <v>38</v>
      </c>
      <c r="D33" s="22" t="s">
        <v>41</v>
      </c>
      <c r="E33" s="21" t="s">
        <v>38</v>
      </c>
      <c r="F33" s="21" t="s">
        <v>38</v>
      </c>
      <c r="G33" s="21" t="s">
        <v>38</v>
      </c>
    </row>
    <row r="34" spans="1:7" ht="11.25" customHeight="1" x14ac:dyDescent="0.2">
      <c r="A34" s="10"/>
      <c r="B34" s="21" t="s">
        <v>8</v>
      </c>
      <c r="C34" s="21">
        <v>1</v>
      </c>
      <c r="D34" s="22">
        <v>9</v>
      </c>
      <c r="E34" s="22">
        <v>59</v>
      </c>
      <c r="F34" s="22">
        <v>29</v>
      </c>
      <c r="G34" s="22">
        <v>1</v>
      </c>
    </row>
    <row r="35" spans="1:7" ht="11.25" customHeight="1" x14ac:dyDescent="0.2">
      <c r="A35" s="11" t="s">
        <v>32</v>
      </c>
      <c r="B35" s="21" t="s">
        <v>22</v>
      </c>
      <c r="C35" s="6" t="s">
        <v>57</v>
      </c>
      <c r="D35" s="20">
        <v>2347</v>
      </c>
      <c r="E35" s="20">
        <v>9897</v>
      </c>
      <c r="F35" s="20">
        <v>5340</v>
      </c>
      <c r="G35" s="22">
        <v>414</v>
      </c>
    </row>
    <row r="36" spans="1:7" ht="11.25" customHeight="1" x14ac:dyDescent="0.2">
      <c r="A36" s="11" t="s">
        <v>19</v>
      </c>
      <c r="B36" s="21" t="s">
        <v>23</v>
      </c>
      <c r="C36" s="6" t="s">
        <v>47</v>
      </c>
      <c r="D36" s="20">
        <v>110</v>
      </c>
      <c r="E36" s="22">
        <v>502</v>
      </c>
      <c r="F36" s="3">
        <v>248</v>
      </c>
      <c r="G36" s="22">
        <v>8</v>
      </c>
    </row>
    <row r="37" spans="1:7" ht="11.25" customHeight="1" x14ac:dyDescent="0.2">
      <c r="A37" s="12"/>
      <c r="B37" s="21" t="s">
        <v>11</v>
      </c>
      <c r="C37" s="6" t="s">
        <v>58</v>
      </c>
      <c r="D37" s="3">
        <f>D34+D35+D36</f>
        <v>2466</v>
      </c>
      <c r="E37" s="20">
        <f>E34+E35+E36</f>
        <v>10458</v>
      </c>
      <c r="F37" s="20">
        <f>F34+F35+F36</f>
        <v>5617</v>
      </c>
      <c r="G37" s="22">
        <f>G34+G35+G36</f>
        <v>423</v>
      </c>
    </row>
    <row r="38" spans="1:7" ht="11.25" customHeight="1" x14ac:dyDescent="0.2">
      <c r="A38" s="34" t="s">
        <v>26</v>
      </c>
      <c r="B38" s="22" t="s">
        <v>8</v>
      </c>
      <c r="C38" s="21">
        <v>1</v>
      </c>
      <c r="D38" s="22" t="s">
        <v>41</v>
      </c>
      <c r="E38" s="22">
        <v>31</v>
      </c>
      <c r="F38" s="22">
        <v>3</v>
      </c>
      <c r="G38" s="22" t="s">
        <v>38</v>
      </c>
    </row>
    <row r="39" spans="1:7" ht="11.25" customHeight="1" x14ac:dyDescent="0.2">
      <c r="A39" s="32"/>
      <c r="B39" s="22" t="s">
        <v>27</v>
      </c>
      <c r="C39" s="21">
        <v>1</v>
      </c>
      <c r="D39" s="22" t="s">
        <v>41</v>
      </c>
      <c r="E39" s="22">
        <v>61</v>
      </c>
      <c r="F39" s="22">
        <v>8</v>
      </c>
      <c r="G39" s="22">
        <v>3</v>
      </c>
    </row>
    <row r="40" spans="1:7" ht="11.25" customHeight="1" x14ac:dyDescent="0.2">
      <c r="A40" s="32"/>
      <c r="B40" s="22" t="s">
        <v>10</v>
      </c>
      <c r="C40" s="21">
        <v>212</v>
      </c>
      <c r="D40" s="22" t="s">
        <v>41</v>
      </c>
      <c r="E40" s="20">
        <v>65740</v>
      </c>
      <c r="F40" s="20">
        <v>3588</v>
      </c>
      <c r="G40" s="20">
        <v>1625</v>
      </c>
    </row>
    <row r="41" spans="1:7" ht="11.25" customHeight="1" x14ac:dyDescent="0.2">
      <c r="A41" s="32"/>
      <c r="B41" s="22" t="s">
        <v>11</v>
      </c>
      <c r="C41" s="21">
        <f>SUM(C38:C40)</f>
        <v>214</v>
      </c>
      <c r="D41" s="22" t="s">
        <v>41</v>
      </c>
      <c r="E41" s="20">
        <f>E38+E39+E40</f>
        <v>65832</v>
      </c>
      <c r="F41" s="20">
        <f>SUM(F38:F40)</f>
        <v>3599</v>
      </c>
      <c r="G41" s="20">
        <f>SUM(G39:G40)</f>
        <v>1628</v>
      </c>
    </row>
    <row r="42" spans="1:7" ht="11.25" customHeight="1" x14ac:dyDescent="0.2">
      <c r="A42" s="32" t="s">
        <v>28</v>
      </c>
      <c r="B42" s="22" t="s">
        <v>35</v>
      </c>
      <c r="C42" s="7" t="s">
        <v>39</v>
      </c>
      <c r="D42" s="4" t="s">
        <v>41</v>
      </c>
      <c r="E42" s="4" t="s">
        <v>40</v>
      </c>
      <c r="F42" s="4" t="s">
        <v>43</v>
      </c>
      <c r="G42" s="4" t="s">
        <v>40</v>
      </c>
    </row>
    <row r="43" spans="1:7" ht="11.25" customHeight="1" x14ac:dyDescent="0.2">
      <c r="A43" s="32"/>
      <c r="B43" s="22" t="s">
        <v>36</v>
      </c>
      <c r="C43" s="7" t="s">
        <v>40</v>
      </c>
      <c r="D43" s="4" t="s">
        <v>41</v>
      </c>
      <c r="E43" s="4" t="s">
        <v>40</v>
      </c>
      <c r="F43" s="4" t="s">
        <v>44</v>
      </c>
      <c r="G43" s="4" t="s">
        <v>40</v>
      </c>
    </row>
    <row r="44" spans="1:7" ht="11.25" customHeight="1" x14ac:dyDescent="0.2">
      <c r="A44" s="32"/>
      <c r="B44" s="22" t="s">
        <v>29</v>
      </c>
      <c r="C44" s="7">
        <v>27</v>
      </c>
      <c r="D44" s="4" t="s">
        <v>41</v>
      </c>
      <c r="E44" s="5">
        <v>8051</v>
      </c>
      <c r="F44" s="4">
        <v>394</v>
      </c>
      <c r="G44" s="4">
        <v>218</v>
      </c>
    </row>
    <row r="45" spans="1:7" ht="11.25" customHeight="1" x14ac:dyDescent="0.2">
      <c r="A45" s="32"/>
      <c r="B45" s="22" t="s">
        <v>30</v>
      </c>
      <c r="C45" s="7">
        <v>27</v>
      </c>
      <c r="D45" s="4" t="s">
        <v>41</v>
      </c>
      <c r="E45" s="5">
        <v>8051</v>
      </c>
      <c r="F45" s="4">
        <v>394</v>
      </c>
      <c r="G45" s="4">
        <v>218</v>
      </c>
    </row>
    <row r="47" spans="1:7" x14ac:dyDescent="0.2">
      <c r="A47" s="27" t="s">
        <v>49</v>
      </c>
      <c r="B47" s="27"/>
      <c r="C47" s="27"/>
      <c r="D47" s="27"/>
      <c r="E47" s="27"/>
      <c r="F47" s="27"/>
      <c r="G47" s="27"/>
    </row>
    <row r="48" spans="1:7" x14ac:dyDescent="0.2">
      <c r="A48" s="28" t="s">
        <v>68</v>
      </c>
      <c r="B48" s="28"/>
      <c r="C48" s="28"/>
      <c r="D48" s="28"/>
      <c r="E48" s="28"/>
      <c r="F48" s="28"/>
      <c r="G48" s="28"/>
    </row>
    <row r="49" spans="1:7" x14ac:dyDescent="0.2">
      <c r="A49" s="28" t="s">
        <v>56</v>
      </c>
      <c r="B49" s="28"/>
      <c r="C49" s="28"/>
      <c r="D49" s="28"/>
      <c r="E49" s="28"/>
      <c r="F49" s="28"/>
      <c r="G49" s="28"/>
    </row>
  </sheetData>
  <mergeCells count="23">
    <mergeCell ref="G20:G21"/>
    <mergeCell ref="A38:A41"/>
    <mergeCell ref="F31:F32"/>
    <mergeCell ref="G31:G32"/>
    <mergeCell ref="C20:C21"/>
    <mergeCell ref="C31:C32"/>
    <mergeCell ref="A28:A30"/>
    <mergeCell ref="C1:C2"/>
    <mergeCell ref="A47:G47"/>
    <mergeCell ref="A48:G48"/>
    <mergeCell ref="A49:G49"/>
    <mergeCell ref="A1:A2"/>
    <mergeCell ref="B1:B2"/>
    <mergeCell ref="D1:D2"/>
    <mergeCell ref="G1:G2"/>
    <mergeCell ref="A3:A6"/>
    <mergeCell ref="A11:A14"/>
    <mergeCell ref="A15:A19"/>
    <mergeCell ref="A20:A22"/>
    <mergeCell ref="A31:A33"/>
    <mergeCell ref="A42:A45"/>
    <mergeCell ref="D20:D21"/>
    <mergeCell ref="F20:F21"/>
  </mergeCells>
  <phoneticPr fontId="2"/>
  <pageMargins left="0.70866141732283472" right="0.70866141732283472" top="0.74803149606299213" bottom="0.74803149606299213" header="0.31496062992125984" footer="0.31496062992125984"/>
  <pageSetup paperSize="9" scale="125" orientation="portrait" r:id="rId1"/>
  <colBreaks count="1" manualBreakCount="1">
    <brk id="7" max="1048575" man="1"/>
  </colBreaks>
  <ignoredErrors>
    <ignoredError sqref="E6 E10 E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統計データ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2026-06-04T07:14:25Z</cp:lastPrinted>
  <dcterms:created xsi:type="dcterms:W3CDTF">2017-05-02T07:01:20Z</dcterms:created>
  <dcterms:modified xsi:type="dcterms:W3CDTF">2026-08-26T06:50:09Z</dcterms:modified>
</cp:coreProperties>
</file>