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0" yWindow="0" windowWidth="5115" windowHeight="7755" tabRatio="713"/>
  </bookViews>
  <sheets>
    <sheet name="項目①" sheetId="5" r:id="rId1"/>
    <sheet name="項目② -1" sheetId="13" r:id="rId2"/>
    <sheet name="項目②-2" sheetId="14" r:id="rId3"/>
    <sheet name="項目③" sheetId="16" r:id="rId4"/>
    <sheet name="項目④" sheetId="20" r:id="rId5"/>
  </sheets>
  <definedNames>
    <definedName name="_xlnm.Print_Area" localSheetId="0">項目①!$A$1:$L$52</definedName>
    <definedName name="_xlnm.Print_Area" localSheetId="2">'項目②-2'!$A$1:$H$23</definedName>
    <definedName name="_xlnm.Print_Area" localSheetId="3">項目③!$A$1:$Y$44</definedName>
    <definedName name="_xlnm.Print_Area" localSheetId="4">項目④!$A$1:$T$38</definedName>
    <definedName name="_xlnm.Print_Titles" localSheetId="0">項目①!$5:$6</definedName>
  </definedNames>
  <calcPr calcId="145621"/>
</workbook>
</file>

<file path=xl/calcChain.xml><?xml version="1.0" encoding="utf-8"?>
<calcChain xmlns="http://schemas.openxmlformats.org/spreadsheetml/2006/main">
  <c r="R38" i="20" l="1"/>
  <c r="O38" i="20"/>
  <c r="L38" i="20"/>
  <c r="R37" i="20"/>
  <c r="O37" i="20"/>
  <c r="L37" i="20"/>
  <c r="R36" i="20"/>
  <c r="O36" i="20"/>
  <c r="L36" i="20"/>
  <c r="R35" i="20"/>
  <c r="O35" i="20"/>
  <c r="L35" i="20"/>
  <c r="R34" i="20"/>
  <c r="O34" i="20"/>
  <c r="L34" i="20"/>
  <c r="R33" i="20"/>
  <c r="O33" i="20"/>
  <c r="L33" i="20"/>
  <c r="R18" i="20"/>
  <c r="O18" i="20"/>
  <c r="L18" i="20"/>
  <c r="R17" i="20"/>
  <c r="O17" i="20"/>
  <c r="L17" i="20"/>
  <c r="R16" i="20"/>
  <c r="O16" i="20"/>
  <c r="L16" i="20"/>
  <c r="R15" i="20"/>
  <c r="O15" i="20"/>
  <c r="L15" i="20"/>
  <c r="O14" i="20"/>
  <c r="L13" i="20"/>
  <c r="R12" i="20"/>
  <c r="O12" i="20"/>
  <c r="L12" i="20"/>
  <c r="R11" i="20"/>
  <c r="O11" i="20"/>
  <c r="L11" i="20"/>
  <c r="R10" i="20"/>
  <c r="O10" i="20"/>
  <c r="L10" i="20"/>
  <c r="R9" i="20"/>
  <c r="O9" i="20"/>
  <c r="L9" i="20"/>
  <c r="R8" i="20"/>
  <c r="L8" i="20"/>
  <c r="O8" i="20" l="1"/>
  <c r="R13" i="20"/>
  <c r="L14" i="20"/>
  <c r="R14" i="20"/>
  <c r="O13" i="20"/>
  <c r="R7" i="20" l="1"/>
  <c r="R23" i="20"/>
  <c r="R22" i="20"/>
  <c r="O22" i="20"/>
  <c r="O7" i="20"/>
  <c r="O23" i="20"/>
  <c r="L7" i="20"/>
  <c r="L23" i="20"/>
  <c r="L22" i="20"/>
  <c r="F50" i="5" l="1"/>
  <c r="E50" i="5"/>
  <c r="D50" i="5"/>
  <c r="D52" i="5" l="1"/>
  <c r="D51" i="5"/>
  <c r="D49" i="5"/>
  <c r="D53" i="5" l="1"/>
  <c r="G23" i="14"/>
  <c r="F23" i="14"/>
  <c r="E23" i="14"/>
  <c r="D23" i="14"/>
  <c r="C23" i="14"/>
  <c r="G28" i="13"/>
  <c r="E28" i="13"/>
  <c r="C28" i="13"/>
  <c r="G27" i="13"/>
  <c r="G26" i="13"/>
  <c r="F52" i="5" l="1"/>
  <c r="E52" i="5"/>
  <c r="F51" i="5"/>
  <c r="E51" i="5"/>
  <c r="F49" i="5"/>
  <c r="E49" i="5"/>
  <c r="E53" i="5" l="1"/>
  <c r="F53" i="5"/>
</calcChain>
</file>

<file path=xl/sharedStrings.xml><?xml version="1.0" encoding="utf-8"?>
<sst xmlns="http://schemas.openxmlformats.org/spreadsheetml/2006/main" count="485" uniqueCount="310">
  <si>
    <t>大阪府中央卸売市場　経営展望の進捗状況</t>
    <rPh sb="0" eb="3">
      <t>オオサカフ</t>
    </rPh>
    <rPh sb="3" eb="5">
      <t>チュウオウ</t>
    </rPh>
    <rPh sb="5" eb="7">
      <t>オロシウリ</t>
    </rPh>
    <rPh sb="7" eb="9">
      <t>シジョウ</t>
    </rPh>
    <rPh sb="10" eb="12">
      <t>ケイエイ</t>
    </rPh>
    <rPh sb="12" eb="14">
      <t>テンボウ</t>
    </rPh>
    <rPh sb="15" eb="17">
      <t>シンチョク</t>
    </rPh>
    <rPh sb="17" eb="19">
      <t>ジョウキョウ</t>
    </rPh>
    <phoneticPr fontId="1"/>
  </si>
  <si>
    <t>経営展望における基本戦略</t>
    <rPh sb="0" eb="2">
      <t>ケイエイ</t>
    </rPh>
    <rPh sb="2" eb="4">
      <t>テンボウ</t>
    </rPh>
    <rPh sb="8" eb="10">
      <t>キホン</t>
    </rPh>
    <rPh sb="10" eb="12">
      <t>センリャク</t>
    </rPh>
    <phoneticPr fontId="1"/>
  </si>
  <si>
    <t>２．市場内への外部活力の導入</t>
    <rPh sb="2" eb="4">
      <t>シジョウ</t>
    </rPh>
    <rPh sb="4" eb="5">
      <t>ナイ</t>
    </rPh>
    <rPh sb="7" eb="9">
      <t>ガイブ</t>
    </rPh>
    <rPh sb="9" eb="11">
      <t>カツリョク</t>
    </rPh>
    <rPh sb="12" eb="14">
      <t>ドウニュウ</t>
    </rPh>
    <phoneticPr fontId="1"/>
  </si>
  <si>
    <t>３．定温流通・加工機能の充実</t>
    <rPh sb="2" eb="4">
      <t>テイオン</t>
    </rPh>
    <rPh sb="4" eb="6">
      <t>リュウツウ</t>
    </rPh>
    <rPh sb="7" eb="9">
      <t>カコウ</t>
    </rPh>
    <rPh sb="9" eb="11">
      <t>キノウ</t>
    </rPh>
    <rPh sb="12" eb="14">
      <t>ジュウジツ</t>
    </rPh>
    <phoneticPr fontId="1"/>
  </si>
  <si>
    <t>４．清潔で美しい市場づくり</t>
    <rPh sb="2" eb="4">
      <t>セイケツ</t>
    </rPh>
    <rPh sb="5" eb="6">
      <t>ウツク</t>
    </rPh>
    <rPh sb="8" eb="10">
      <t>シジョウ</t>
    </rPh>
    <phoneticPr fontId="1"/>
  </si>
  <si>
    <t>５．安全で環境にやさしい市場づくり</t>
    <rPh sb="2" eb="4">
      <t>アンゼン</t>
    </rPh>
    <rPh sb="5" eb="7">
      <t>カンキョウ</t>
    </rPh>
    <rPh sb="12" eb="14">
      <t>シジョウ</t>
    </rPh>
    <phoneticPr fontId="1"/>
  </si>
  <si>
    <t>６．災害等に強い市場づくり</t>
    <rPh sb="2" eb="4">
      <t>サイガイ</t>
    </rPh>
    <rPh sb="4" eb="5">
      <t>ナド</t>
    </rPh>
    <rPh sb="6" eb="7">
      <t>ツヨ</t>
    </rPh>
    <rPh sb="8" eb="10">
      <t>シジョウ</t>
    </rPh>
    <phoneticPr fontId="1"/>
  </si>
  <si>
    <t>備　　考</t>
    <rPh sb="0" eb="1">
      <t>ビ</t>
    </rPh>
    <rPh sb="3" eb="4">
      <t>コウ</t>
    </rPh>
    <phoneticPr fontId="1"/>
  </si>
  <si>
    <t>24年度</t>
    <rPh sb="2" eb="3">
      <t>ネン</t>
    </rPh>
    <rPh sb="3" eb="4">
      <t>ド</t>
    </rPh>
    <phoneticPr fontId="1"/>
  </si>
  <si>
    <t>25年度</t>
    <rPh sb="2" eb="3">
      <t>ネン</t>
    </rPh>
    <rPh sb="3" eb="4">
      <t>ド</t>
    </rPh>
    <phoneticPr fontId="1"/>
  </si>
  <si>
    <t>26年度</t>
    <rPh sb="2" eb="3">
      <t>ネン</t>
    </rPh>
    <rPh sb="3" eb="4">
      <t>ド</t>
    </rPh>
    <phoneticPr fontId="1"/>
  </si>
  <si>
    <t>27年度</t>
    <rPh sb="2" eb="3">
      <t>ネン</t>
    </rPh>
    <rPh sb="3" eb="4">
      <t>ド</t>
    </rPh>
    <phoneticPr fontId="1"/>
  </si>
  <si>
    <t>28年度</t>
    <rPh sb="2" eb="3">
      <t>ネン</t>
    </rPh>
    <rPh sb="3" eb="4">
      <t>ド</t>
    </rPh>
    <phoneticPr fontId="1"/>
  </si>
  <si>
    <t>青　 果</t>
    <rPh sb="0" eb="1">
      <t>アオ</t>
    </rPh>
    <rPh sb="3" eb="4">
      <t>ハテ</t>
    </rPh>
    <phoneticPr fontId="1"/>
  </si>
  <si>
    <t>水産物</t>
    <rPh sb="0" eb="3">
      <t>スイサンブツ</t>
    </rPh>
    <phoneticPr fontId="1"/>
  </si>
  <si>
    <t>合   計</t>
    <rPh sb="0" eb="1">
      <t>ゴウ</t>
    </rPh>
    <rPh sb="4" eb="5">
      <t>ケイ</t>
    </rPh>
    <phoneticPr fontId="1"/>
  </si>
  <si>
    <t>青   果</t>
    <rPh sb="0" eb="1">
      <t>アオ</t>
    </rPh>
    <rPh sb="4" eb="5">
      <t>ハテ</t>
    </rPh>
    <phoneticPr fontId="1"/>
  </si>
  <si>
    <t>施設整備の名称</t>
    <rPh sb="0" eb="2">
      <t>シセツ</t>
    </rPh>
    <rPh sb="2" eb="4">
      <t>セイビ</t>
    </rPh>
    <rPh sb="5" eb="7">
      <t>メイショウ</t>
    </rPh>
    <phoneticPr fontId="1"/>
  </si>
  <si>
    <t>実施状況</t>
    <rPh sb="0" eb="2">
      <t>ジッシ</t>
    </rPh>
    <rPh sb="2" eb="4">
      <t>ジョウキョウ</t>
    </rPh>
    <phoneticPr fontId="1"/>
  </si>
  <si>
    <t>特別高圧受変電設備改修工事</t>
    <rPh sb="0" eb="2">
      <t>トクベツ</t>
    </rPh>
    <rPh sb="2" eb="4">
      <t>コウアツ</t>
    </rPh>
    <rPh sb="4" eb="7">
      <t>ジュヘンデン</t>
    </rPh>
    <rPh sb="7" eb="9">
      <t>セツビ</t>
    </rPh>
    <rPh sb="9" eb="11">
      <t>カイシュウ</t>
    </rPh>
    <rPh sb="11" eb="13">
      <t>コウジ</t>
    </rPh>
    <phoneticPr fontId="1"/>
  </si>
  <si>
    <t>平成24年度終了。</t>
    <rPh sb="0" eb="2">
      <t>ヘイセイ</t>
    </rPh>
    <rPh sb="4" eb="5">
      <t>ネン</t>
    </rPh>
    <rPh sb="5" eb="6">
      <t>ド</t>
    </rPh>
    <rPh sb="6" eb="8">
      <t>シュウリョウ</t>
    </rPh>
    <phoneticPr fontId="1"/>
  </si>
  <si>
    <t>電気室高圧受変電気設備改修工事</t>
    <rPh sb="0" eb="2">
      <t>デンキ</t>
    </rPh>
    <rPh sb="2" eb="3">
      <t>シツ</t>
    </rPh>
    <rPh sb="3" eb="5">
      <t>コウアツ</t>
    </rPh>
    <rPh sb="5" eb="8">
      <t>ジュヘンデン</t>
    </rPh>
    <rPh sb="8" eb="9">
      <t>キ</t>
    </rPh>
    <rPh sb="9" eb="11">
      <t>セツビ</t>
    </rPh>
    <rPh sb="11" eb="13">
      <t>カイシュウ</t>
    </rPh>
    <rPh sb="13" eb="15">
      <t>コウジ</t>
    </rPh>
    <phoneticPr fontId="1"/>
  </si>
  <si>
    <t>平成24年度から工事開始（平成28年度まで）。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</si>
  <si>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低圧幹線（バスダクト）設備改修工事</t>
    <rPh sb="0" eb="2">
      <t>テイアツ</t>
    </rPh>
    <rPh sb="2" eb="4">
      <t>カンセン</t>
    </rPh>
    <rPh sb="11" eb="13">
      <t>セツビ</t>
    </rPh>
    <rPh sb="13" eb="15">
      <t>カイシュウ</t>
    </rPh>
    <rPh sb="15" eb="17">
      <t>コウジ</t>
    </rPh>
    <phoneticPr fontId="1"/>
  </si>
  <si>
    <t>昇降機設備改修工事（10基分）</t>
    <rPh sb="0" eb="3">
      <t>ショウコウキ</t>
    </rPh>
    <rPh sb="3" eb="5">
      <t>セツビ</t>
    </rPh>
    <rPh sb="5" eb="7">
      <t>カイシュウ</t>
    </rPh>
    <rPh sb="7" eb="9">
      <t>コウジ</t>
    </rPh>
    <rPh sb="12" eb="13">
      <t>キ</t>
    </rPh>
    <rPh sb="13" eb="14">
      <t>ブン</t>
    </rPh>
    <phoneticPr fontId="1"/>
  </si>
  <si>
    <t>昇降機設備改修工事（8基分）</t>
    <rPh sb="0" eb="3">
      <t>ショウコウキ</t>
    </rPh>
    <rPh sb="3" eb="5">
      <t>セツビ</t>
    </rPh>
    <rPh sb="5" eb="7">
      <t>カイシュウ</t>
    </rPh>
    <rPh sb="7" eb="9">
      <t>コウジ</t>
    </rPh>
    <rPh sb="11" eb="12">
      <t>キ</t>
    </rPh>
    <rPh sb="12" eb="13">
      <t>ブン</t>
    </rPh>
    <phoneticPr fontId="1"/>
  </si>
  <si>
    <t>冷蔵庫棟耐震改修工事</t>
    <rPh sb="0" eb="3">
      <t>レイゾウコ</t>
    </rPh>
    <rPh sb="3" eb="4">
      <t>トウ</t>
    </rPh>
    <rPh sb="4" eb="6">
      <t>タイシン</t>
    </rPh>
    <rPh sb="6" eb="8">
      <t>カイシュウ</t>
    </rPh>
    <rPh sb="8" eb="10">
      <t>コウジ</t>
    </rPh>
    <phoneticPr fontId="1"/>
  </si>
  <si>
    <t>管理棟耐震改修工事</t>
    <rPh sb="0" eb="2">
      <t>カンリ</t>
    </rPh>
    <rPh sb="2" eb="3">
      <t>トウ</t>
    </rPh>
    <rPh sb="3" eb="5">
      <t>タイシン</t>
    </rPh>
    <rPh sb="5" eb="7">
      <t>カイシュウ</t>
    </rPh>
    <rPh sb="7" eb="9">
      <t>コウジ</t>
    </rPh>
    <phoneticPr fontId="1"/>
  </si>
  <si>
    <t>平成25年度に実施設計。平成26年度から工事開始（平成27年度まで）。</t>
    <rPh sb="0" eb="2">
      <t>ヘイセイ</t>
    </rPh>
    <rPh sb="4" eb="5">
      <t>ネン</t>
    </rPh>
    <rPh sb="5" eb="6">
      <t>ド</t>
    </rPh>
    <rPh sb="7" eb="9">
      <t>ジッシ</t>
    </rPh>
    <rPh sb="9" eb="11">
      <t>セッケイ</t>
    </rPh>
    <rPh sb="12" eb="14">
      <t>ヘイセイ</t>
    </rPh>
    <rPh sb="16" eb="18">
      <t>ネンド</t>
    </rPh>
    <rPh sb="20" eb="22">
      <t>コウジ</t>
    </rPh>
    <rPh sb="22" eb="24">
      <t>カイシ</t>
    </rPh>
    <rPh sb="25" eb="27">
      <t>ヘイセイ</t>
    </rPh>
    <rPh sb="29" eb="30">
      <t>ネン</t>
    </rPh>
    <rPh sb="30" eb="31">
      <t>ド</t>
    </rPh>
    <phoneticPr fontId="1"/>
  </si>
  <si>
    <t>水産棟耐震改修工事</t>
    <rPh sb="0" eb="2">
      <t>スイサン</t>
    </rPh>
    <rPh sb="2" eb="3">
      <t>トウ</t>
    </rPh>
    <rPh sb="3" eb="5">
      <t>タイシン</t>
    </rPh>
    <rPh sb="5" eb="7">
      <t>カイシュウ</t>
    </rPh>
    <rPh sb="7" eb="9">
      <t>コウジ</t>
    </rPh>
    <phoneticPr fontId="1"/>
  </si>
  <si>
    <t>非常用発電設備改修工事</t>
    <rPh sb="0" eb="3">
      <t>ヒジョウヨウ</t>
    </rPh>
    <rPh sb="3" eb="5">
      <t>ハツデン</t>
    </rPh>
    <rPh sb="5" eb="7">
      <t>セツビ</t>
    </rPh>
    <rPh sb="7" eb="9">
      <t>カイシュウ</t>
    </rPh>
    <rPh sb="9" eb="11">
      <t>コウジ</t>
    </rPh>
    <phoneticPr fontId="1"/>
  </si>
  <si>
    <t>（単位：百万円）</t>
    <rPh sb="1" eb="3">
      <t>タンイ</t>
    </rPh>
    <rPh sb="4" eb="7">
      <t>ヒャクマンエン</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</si>
  <si>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</si>
  <si>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</si>
  <si>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</si>
  <si>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</si>
  <si>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</si>
  <si>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</si>
  <si>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</si>
  <si>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</si>
  <si>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予備費</t>
    <rPh sb="0" eb="3">
      <t>ヨビヒ</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</si>
  <si>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</si>
  <si>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</si>
  <si>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</si>
  <si>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</si>
  <si>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</si>
  <si>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</si>
  <si>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計画との比較</t>
    <rPh sb="0" eb="2">
      <t>ケイカク</t>
    </rPh>
    <rPh sb="4" eb="6">
      <t>ヒカク</t>
    </rPh>
    <phoneticPr fontId="1"/>
  </si>
  <si>
    <t>①提携ショップの推進</t>
    <rPh sb="1" eb="3">
      <t>テイケイ</t>
    </rPh>
    <rPh sb="8" eb="10">
      <t>スイシン</t>
    </rPh>
    <phoneticPr fontId="1"/>
  </si>
  <si>
    <t>②冠イベントの推進</t>
    <rPh sb="1" eb="2">
      <t>カンムリ</t>
    </rPh>
    <rPh sb="7" eb="9">
      <t>スイシン</t>
    </rPh>
    <phoneticPr fontId="1"/>
  </si>
  <si>
    <t>③卸・仲卸連携による産地との交流</t>
    <rPh sb="1" eb="2">
      <t>オロシ</t>
    </rPh>
    <rPh sb="3" eb="4">
      <t>ナカ</t>
    </rPh>
    <rPh sb="4" eb="5">
      <t>オロシ</t>
    </rPh>
    <rPh sb="5" eb="7">
      <t>レンケイ</t>
    </rPh>
    <rPh sb="10" eb="12">
      <t>サンチ</t>
    </rPh>
    <rPh sb="14" eb="16">
      <t>コウリュウ</t>
    </rPh>
    <phoneticPr fontId="1"/>
  </si>
  <si>
    <t>④卸・仲卸連携による量販店対応の推進</t>
    <rPh sb="1" eb="2">
      <t>オロシ</t>
    </rPh>
    <rPh sb="3" eb="4">
      <t>ナカ</t>
    </rPh>
    <rPh sb="4" eb="5">
      <t>オロシ</t>
    </rPh>
    <rPh sb="5" eb="7">
      <t>レンケイ</t>
    </rPh>
    <rPh sb="10" eb="13">
      <t>リョウハンテン</t>
    </rPh>
    <rPh sb="13" eb="15">
      <t>タイオウ</t>
    </rPh>
    <rPh sb="16" eb="18">
      <t>スイシン</t>
    </rPh>
    <phoneticPr fontId="1"/>
  </si>
  <si>
    <t>②新規仲卸業者の誘致の検討</t>
    <rPh sb="1" eb="3">
      <t>シンキ</t>
    </rPh>
    <rPh sb="3" eb="4">
      <t>ナカ</t>
    </rPh>
    <rPh sb="4" eb="5">
      <t>オロシ</t>
    </rPh>
    <rPh sb="5" eb="7">
      <t>ギョウシャ</t>
    </rPh>
    <rPh sb="8" eb="10">
      <t>ユウチ</t>
    </rPh>
    <rPh sb="11" eb="13">
      <t>ケントウ</t>
    </rPh>
    <phoneticPr fontId="1"/>
  </si>
  <si>
    <t>①トイレなど維持改修のスピードアップ</t>
    <rPh sb="6" eb="8">
      <t>イジ</t>
    </rPh>
    <rPh sb="8" eb="10">
      <t>カイシュウ</t>
    </rPh>
    <phoneticPr fontId="1"/>
  </si>
  <si>
    <t>②場内啓発と清掃の徹底</t>
    <rPh sb="1" eb="3">
      <t>ジョウナイ</t>
    </rPh>
    <rPh sb="3" eb="5">
      <t>ケイハツ</t>
    </rPh>
    <rPh sb="6" eb="8">
      <t>セイソウ</t>
    </rPh>
    <rPh sb="9" eb="11">
      <t>テッテイ</t>
    </rPh>
    <phoneticPr fontId="1"/>
  </si>
  <si>
    <t>④廃棄物減量化の推進</t>
    <rPh sb="1" eb="4">
      <t>ハイキブツ</t>
    </rPh>
    <rPh sb="4" eb="7">
      <t>ゲンリョウカ</t>
    </rPh>
    <rPh sb="8" eb="10">
      <t>スイシン</t>
    </rPh>
    <phoneticPr fontId="1"/>
  </si>
  <si>
    <t>⑤カラス等有害生物対策の強化</t>
    <rPh sb="4" eb="5">
      <t>ナド</t>
    </rPh>
    <rPh sb="5" eb="7">
      <t>ユウガイ</t>
    </rPh>
    <rPh sb="7" eb="9">
      <t>セイブツ</t>
    </rPh>
    <rPh sb="9" eb="11">
      <t>タイサク</t>
    </rPh>
    <rPh sb="12" eb="14">
      <t>キョウカ</t>
    </rPh>
    <phoneticPr fontId="1"/>
  </si>
  <si>
    <t>⑥分煙の徹底</t>
    <rPh sb="1" eb="3">
      <t>ブンエン</t>
    </rPh>
    <rPh sb="4" eb="6">
      <t>テッテイ</t>
    </rPh>
    <phoneticPr fontId="1"/>
  </si>
  <si>
    <t>①省エネの推進と新エネ利用の検討</t>
    <rPh sb="1" eb="2">
      <t>ショウ</t>
    </rPh>
    <rPh sb="5" eb="7">
      <t>スイシン</t>
    </rPh>
    <rPh sb="8" eb="9">
      <t>シン</t>
    </rPh>
    <rPh sb="11" eb="13">
      <t>リヨウ</t>
    </rPh>
    <rPh sb="14" eb="16">
      <t>ケントウ</t>
    </rPh>
    <phoneticPr fontId="1"/>
  </si>
  <si>
    <t>③市場内外の交通ルールの徹底</t>
    <rPh sb="1" eb="3">
      <t>シジョウ</t>
    </rPh>
    <rPh sb="3" eb="4">
      <t>ナイ</t>
    </rPh>
    <rPh sb="4" eb="5">
      <t>ソト</t>
    </rPh>
    <rPh sb="6" eb="8">
      <t>コウツウ</t>
    </rPh>
    <rPh sb="12" eb="14">
      <t>テッテイ</t>
    </rPh>
    <phoneticPr fontId="1"/>
  </si>
  <si>
    <t>④市場周辺の違法駐車等への対応</t>
    <rPh sb="1" eb="3">
      <t>シジョウ</t>
    </rPh>
    <rPh sb="3" eb="5">
      <t>シュウヘン</t>
    </rPh>
    <rPh sb="6" eb="8">
      <t>イホウ</t>
    </rPh>
    <rPh sb="8" eb="10">
      <t>チュウシャ</t>
    </rPh>
    <rPh sb="10" eb="11">
      <t>ナド</t>
    </rPh>
    <rPh sb="13" eb="15">
      <t>タイオウ</t>
    </rPh>
    <phoneticPr fontId="1"/>
  </si>
  <si>
    <t>①耐震補強の実施</t>
    <rPh sb="1" eb="3">
      <t>タイシン</t>
    </rPh>
    <rPh sb="3" eb="5">
      <t>ホキョウ</t>
    </rPh>
    <rPh sb="6" eb="8">
      <t>ジッシ</t>
    </rPh>
    <phoneticPr fontId="1"/>
  </si>
  <si>
    <t>②BCP（業務継続計画）の策定</t>
    <rPh sb="5" eb="7">
      <t>ギョウム</t>
    </rPh>
    <rPh sb="7" eb="9">
      <t>ケイゾク</t>
    </rPh>
    <rPh sb="9" eb="11">
      <t>ケイカク</t>
    </rPh>
    <rPh sb="13" eb="15">
      <t>サクテイ</t>
    </rPh>
    <phoneticPr fontId="1"/>
  </si>
  <si>
    <t>③非常用発電設備の強化</t>
    <rPh sb="1" eb="4">
      <t>ヒジョウヨウ</t>
    </rPh>
    <rPh sb="4" eb="6">
      <t>ハツデン</t>
    </rPh>
    <rPh sb="6" eb="8">
      <t>セツビ</t>
    </rPh>
    <rPh sb="9" eb="11">
      <t>キョウカ</t>
    </rPh>
    <phoneticPr fontId="1"/>
  </si>
  <si>
    <t>②荷捌き場、駐車場の再編整備</t>
    <rPh sb="1" eb="3">
      <t>ニサバ</t>
    </rPh>
    <rPh sb="4" eb="5">
      <t>バ</t>
    </rPh>
    <rPh sb="6" eb="9">
      <t>チュウシャジョウ</t>
    </rPh>
    <rPh sb="10" eb="12">
      <t>サイヘン</t>
    </rPh>
    <rPh sb="12" eb="14">
      <t>セイビ</t>
    </rPh>
    <phoneticPr fontId="1"/>
  </si>
  <si>
    <t>④加工食品卸売場と一体となった活性化</t>
    <rPh sb="1" eb="3">
      <t>カコウ</t>
    </rPh>
    <rPh sb="3" eb="5">
      <t>ショクヒン</t>
    </rPh>
    <rPh sb="5" eb="7">
      <t>オロシウリ</t>
    </rPh>
    <rPh sb="7" eb="8">
      <t>バ</t>
    </rPh>
    <rPh sb="9" eb="11">
      <t>イッタイ</t>
    </rPh>
    <rPh sb="15" eb="18">
      <t>カッセイカ</t>
    </rPh>
    <phoneticPr fontId="1"/>
  </si>
  <si>
    <t>今後の取組</t>
    <rPh sb="0" eb="2">
      <t>コンゴ</t>
    </rPh>
    <rPh sb="3" eb="5">
      <t>トリクミ</t>
    </rPh>
    <phoneticPr fontId="1"/>
  </si>
  <si>
    <t>引き続き市場の販売力を高めるため、提携ショップの展開等を実施する。</t>
    <rPh sb="0" eb="1">
      <t>ヒ</t>
    </rPh>
    <rPh sb="2" eb="3">
      <t>ツヅ</t>
    </rPh>
    <rPh sb="4" eb="6">
      <t>シジョウ</t>
    </rPh>
    <rPh sb="7" eb="10">
      <t>ハンバイリョク</t>
    </rPh>
    <rPh sb="11" eb="12">
      <t>タカ</t>
    </rPh>
    <rPh sb="17" eb="19">
      <t>テイケイ</t>
    </rPh>
    <rPh sb="24" eb="26">
      <t>テンカイ</t>
    </rPh>
    <rPh sb="26" eb="27">
      <t>ナド</t>
    </rPh>
    <rPh sb="28" eb="30">
      <t>ジッシ</t>
    </rPh>
    <phoneticPr fontId="1"/>
  </si>
  <si>
    <t>引き続き量販店の要望に対応できるよう、卸・仲卸が連携して実施する。</t>
    <rPh sb="0" eb="1">
      <t>ヒ</t>
    </rPh>
    <rPh sb="2" eb="3">
      <t>ツヅ</t>
    </rPh>
    <rPh sb="4" eb="7">
      <t>リョウハンテン</t>
    </rPh>
    <rPh sb="8" eb="10">
      <t>ヨウボウ</t>
    </rPh>
    <rPh sb="11" eb="13">
      <t>タイオウ</t>
    </rPh>
    <rPh sb="19" eb="20">
      <t>オロシ</t>
    </rPh>
    <rPh sb="21" eb="22">
      <t>ナカ</t>
    </rPh>
    <rPh sb="22" eb="23">
      <t>オロシ</t>
    </rPh>
    <rPh sb="24" eb="26">
      <t>レンケイ</t>
    </rPh>
    <rPh sb="28" eb="30">
      <t>ジッシ</t>
    </rPh>
    <phoneticPr fontId="1"/>
  </si>
  <si>
    <t>引き続き場内のプロ集団の知識・経験を生かした情報発信を実施する。</t>
    <rPh sb="0" eb="1">
      <t>ヒ</t>
    </rPh>
    <rPh sb="2" eb="3">
      <t>ツヅ</t>
    </rPh>
    <rPh sb="4" eb="6">
      <t>ジョウナイ</t>
    </rPh>
    <rPh sb="9" eb="11">
      <t>シュウダン</t>
    </rPh>
    <rPh sb="12" eb="14">
      <t>チシキ</t>
    </rPh>
    <rPh sb="15" eb="17">
      <t>ケイケン</t>
    </rPh>
    <rPh sb="18" eb="19">
      <t>イ</t>
    </rPh>
    <rPh sb="22" eb="24">
      <t>ジョウホウ</t>
    </rPh>
    <rPh sb="24" eb="26">
      <t>ハッシン</t>
    </rPh>
    <rPh sb="27" eb="29">
      <t>ジッシ</t>
    </rPh>
    <phoneticPr fontId="1"/>
  </si>
  <si>
    <t>引き続き場内一斉大掃除を実施する。
清潔な市場づくりの場内啓発を行う。</t>
    <rPh sb="0" eb="1">
      <t>ヒ</t>
    </rPh>
    <rPh sb="2" eb="3">
      <t>ツヅ</t>
    </rPh>
    <rPh sb="4" eb="6">
      <t>ジョウナイ</t>
    </rPh>
    <rPh sb="6" eb="8">
      <t>イッセイ</t>
    </rPh>
    <rPh sb="8" eb="11">
      <t>オオソウジ</t>
    </rPh>
    <rPh sb="12" eb="14">
      <t>ジッシ</t>
    </rPh>
    <rPh sb="18" eb="20">
      <t>セイケツ</t>
    </rPh>
    <rPh sb="21" eb="23">
      <t>シジョウ</t>
    </rPh>
    <rPh sb="27" eb="29">
      <t>ジョウナイ</t>
    </rPh>
    <rPh sb="29" eb="31">
      <t>ケイハツ</t>
    </rPh>
    <rPh sb="32" eb="33">
      <t>オコナ</t>
    </rPh>
    <phoneticPr fontId="1"/>
  </si>
  <si>
    <t>引き続き生ごみ及び発泡スチロールを外部でリサイクル処理する。</t>
    <rPh sb="0" eb="1">
      <t>ヒ</t>
    </rPh>
    <rPh sb="2" eb="3">
      <t>ツヅ</t>
    </rPh>
    <rPh sb="4" eb="5">
      <t>ナマ</t>
    </rPh>
    <rPh sb="7" eb="8">
      <t>オヨ</t>
    </rPh>
    <rPh sb="9" eb="11">
      <t>ハッポウ</t>
    </rPh>
    <rPh sb="17" eb="19">
      <t>ガイブ</t>
    </rPh>
    <rPh sb="25" eb="27">
      <t>ショリ</t>
    </rPh>
    <phoneticPr fontId="1"/>
  </si>
  <si>
    <t>△</t>
    <phoneticPr fontId="1"/>
  </si>
  <si>
    <t>場内ニーズを把握しながら定温流通施設や加工施設の整備を促進する。</t>
    <rPh sb="0" eb="2">
      <t>ジョウナイ</t>
    </rPh>
    <rPh sb="6" eb="8">
      <t>ハアク</t>
    </rPh>
    <rPh sb="12" eb="14">
      <t>テイオン</t>
    </rPh>
    <rPh sb="14" eb="16">
      <t>リュウツウ</t>
    </rPh>
    <rPh sb="16" eb="18">
      <t>シセツ</t>
    </rPh>
    <rPh sb="19" eb="21">
      <t>カコウ</t>
    </rPh>
    <rPh sb="21" eb="23">
      <t>シセツ</t>
    </rPh>
    <rPh sb="24" eb="26">
      <t>セイビ</t>
    </rPh>
    <rPh sb="27" eb="29">
      <t>ソクシン</t>
    </rPh>
    <phoneticPr fontId="1"/>
  </si>
  <si>
    <t>品質管理高度化規範に基づき、品質管理が行われるよう促進する。
引き続き安全で安心できる食品の提供ができるよう検査を実施する。</t>
    <rPh sb="0" eb="2">
      <t>ヒンシツ</t>
    </rPh>
    <rPh sb="2" eb="4">
      <t>カンリ</t>
    </rPh>
    <rPh sb="4" eb="7">
      <t>コウドカ</t>
    </rPh>
    <rPh sb="7" eb="9">
      <t>キハン</t>
    </rPh>
    <rPh sb="10" eb="11">
      <t>モト</t>
    </rPh>
    <rPh sb="14" eb="16">
      <t>ヒンシツ</t>
    </rPh>
    <rPh sb="16" eb="18">
      <t>カンリ</t>
    </rPh>
    <rPh sb="19" eb="20">
      <t>オコナ</t>
    </rPh>
    <rPh sb="25" eb="27">
      <t>ソクシン</t>
    </rPh>
    <rPh sb="31" eb="32">
      <t>ヒ</t>
    </rPh>
    <rPh sb="33" eb="34">
      <t>ツヅ</t>
    </rPh>
    <rPh sb="35" eb="37">
      <t>アンゼン</t>
    </rPh>
    <rPh sb="38" eb="40">
      <t>アンシン</t>
    </rPh>
    <rPh sb="43" eb="45">
      <t>ショクヒン</t>
    </rPh>
    <rPh sb="46" eb="48">
      <t>テイキョウ</t>
    </rPh>
    <rPh sb="54" eb="56">
      <t>ケンサ</t>
    </rPh>
    <rPh sb="57" eb="59">
      <t>ジッシ</t>
    </rPh>
    <phoneticPr fontId="1"/>
  </si>
  <si>
    <t>引き続き府の流入車規制への協力、啓発を行う。低公害車の導入促進に向けてPRする。</t>
    <rPh sb="0" eb="1">
      <t>ヒ</t>
    </rPh>
    <rPh sb="2" eb="3">
      <t>ツヅ</t>
    </rPh>
    <rPh sb="4" eb="5">
      <t>フ</t>
    </rPh>
    <rPh sb="6" eb="8">
      <t>リュウニュウ</t>
    </rPh>
    <rPh sb="8" eb="9">
      <t>シャ</t>
    </rPh>
    <rPh sb="9" eb="11">
      <t>キセイ</t>
    </rPh>
    <rPh sb="13" eb="15">
      <t>キョウリョク</t>
    </rPh>
    <rPh sb="16" eb="18">
      <t>ケイハツ</t>
    </rPh>
    <rPh sb="19" eb="20">
      <t>オコナ</t>
    </rPh>
    <rPh sb="22" eb="26">
      <t>テイコウガイシャ</t>
    </rPh>
    <rPh sb="27" eb="29">
      <t>ドウニュウ</t>
    </rPh>
    <rPh sb="29" eb="31">
      <t>ソクシン</t>
    </rPh>
    <rPh sb="32" eb="33">
      <t>ム</t>
    </rPh>
    <phoneticPr fontId="1"/>
  </si>
  <si>
    <t>項目④　収支計画の達成状況</t>
    <rPh sb="0" eb="2">
      <t>コウモク</t>
    </rPh>
    <phoneticPr fontId="1"/>
  </si>
  <si>
    <t>（単位：百万円、税込）</t>
    <rPh sb="1" eb="3">
      <t>タンイ</t>
    </rPh>
    <rPh sb="4" eb="7">
      <t>ヒャクマンエン</t>
    </rPh>
    <rPh sb="8" eb="10">
      <t>ゼイコミ</t>
    </rPh>
    <phoneticPr fontId="1"/>
  </si>
  <si>
    <t>【市場会計の収支計画】</t>
    <rPh sb="1" eb="3">
      <t>シジョウ</t>
    </rPh>
    <rPh sb="3" eb="5">
      <t>カイケイ</t>
    </rPh>
    <rPh sb="6" eb="8">
      <t>シュウシ</t>
    </rPh>
    <rPh sb="8" eb="10">
      <t>ケイカク</t>
    </rPh>
    <phoneticPr fontId="1"/>
  </si>
  <si>
    <t>主な増減要因</t>
    <rPh sb="0" eb="1">
      <t>オモ</t>
    </rPh>
    <rPh sb="2" eb="4">
      <t>ゾウゲン</t>
    </rPh>
    <rPh sb="4" eb="6">
      <t>ヨウイン</t>
    </rPh>
    <phoneticPr fontId="1"/>
  </si>
  <si>
    <t>取扱金額の減少</t>
    <rPh sb="0" eb="2">
      <t>トリアツカイ</t>
    </rPh>
    <rPh sb="2" eb="4">
      <t>キンガク</t>
    </rPh>
    <rPh sb="5" eb="7">
      <t>ゲンショウ</t>
    </rPh>
    <phoneticPr fontId="1"/>
  </si>
  <si>
    <t>施設利用面積の減少</t>
    <rPh sb="0" eb="2">
      <t>シセツ</t>
    </rPh>
    <rPh sb="2" eb="4">
      <t>リヨウ</t>
    </rPh>
    <rPh sb="4" eb="6">
      <t>メンセキ</t>
    </rPh>
    <rPh sb="7" eb="9">
      <t>ゲンショウ</t>
    </rPh>
    <phoneticPr fontId="1"/>
  </si>
  <si>
    <t>光熱水費単価の増加</t>
    <rPh sb="0" eb="4">
      <t>コウネツスイヒ</t>
    </rPh>
    <rPh sb="4" eb="6">
      <t>タンカ</t>
    </rPh>
    <rPh sb="7" eb="9">
      <t>ゾウカ</t>
    </rPh>
    <phoneticPr fontId="1"/>
  </si>
  <si>
    <t>廃業者の滞納に係る不納欠損処理等による増加</t>
    <rPh sb="0" eb="2">
      <t>ハイギョウ</t>
    </rPh>
    <rPh sb="2" eb="3">
      <t>シャ</t>
    </rPh>
    <rPh sb="4" eb="6">
      <t>タイノウ</t>
    </rPh>
    <rPh sb="7" eb="8">
      <t>カカ</t>
    </rPh>
    <rPh sb="9" eb="11">
      <t>フノウ</t>
    </rPh>
    <rPh sb="11" eb="13">
      <t>ケッソン</t>
    </rPh>
    <rPh sb="13" eb="15">
      <t>ショリ</t>
    </rPh>
    <rPh sb="15" eb="16">
      <t>トウ</t>
    </rPh>
    <rPh sb="19" eb="21">
      <t>ゾウカ</t>
    </rPh>
    <phoneticPr fontId="1"/>
  </si>
  <si>
    <t>建設改良費の圧縮に伴う企業債発行の減少</t>
    <rPh sb="0" eb="2">
      <t>ケンセツ</t>
    </rPh>
    <rPh sb="2" eb="4">
      <t>カイリョウ</t>
    </rPh>
    <rPh sb="4" eb="5">
      <t>ヒ</t>
    </rPh>
    <rPh sb="6" eb="8">
      <t>アッシュク</t>
    </rPh>
    <rPh sb="9" eb="10">
      <t>トモナ</t>
    </rPh>
    <rPh sb="11" eb="13">
      <t>キギョウ</t>
    </rPh>
    <rPh sb="13" eb="14">
      <t>サイ</t>
    </rPh>
    <rPh sb="14" eb="16">
      <t>ハッコウ</t>
    </rPh>
    <rPh sb="17" eb="19">
      <t>ゲンショウ</t>
    </rPh>
    <phoneticPr fontId="1"/>
  </si>
  <si>
    <t>大規模改修に係る経費の入札による圧縮</t>
    <rPh sb="0" eb="3">
      <t>ダイキボ</t>
    </rPh>
    <rPh sb="3" eb="5">
      <t>カイシュウ</t>
    </rPh>
    <rPh sb="6" eb="7">
      <t>カカ</t>
    </rPh>
    <rPh sb="8" eb="10">
      <t>ケイヒ</t>
    </rPh>
    <rPh sb="11" eb="13">
      <t>ニュウサツ</t>
    </rPh>
    <rPh sb="16" eb="18">
      <t>アッシュク</t>
    </rPh>
    <phoneticPr fontId="1"/>
  </si>
  <si>
    <t>項目③　施設整備の実施状況</t>
    <rPh sb="0" eb="2">
      <t>コウモク</t>
    </rPh>
    <rPh sb="4" eb="6">
      <t>シセツ</t>
    </rPh>
    <rPh sb="6" eb="8">
      <t>セイビ</t>
    </rPh>
    <rPh sb="9" eb="11">
      <t>ジッシ</t>
    </rPh>
    <rPh sb="11" eb="13">
      <t>ジョウキョウ</t>
    </rPh>
    <phoneticPr fontId="1"/>
  </si>
  <si>
    <t>項目②　取扱数量に関する目標の達成状況</t>
    <rPh sb="0" eb="2">
      <t>コウモク</t>
    </rPh>
    <rPh sb="4" eb="6">
      <t>トリアツカ</t>
    </rPh>
    <rPh sb="6" eb="8">
      <t>スウリョウ</t>
    </rPh>
    <rPh sb="9" eb="10">
      <t>カン</t>
    </rPh>
    <rPh sb="12" eb="14">
      <t>モクヒョウ</t>
    </rPh>
    <rPh sb="15" eb="17">
      <t>タッセイ</t>
    </rPh>
    <rPh sb="17" eb="19">
      <t>ジョウキョウ</t>
    </rPh>
    <phoneticPr fontId="1"/>
  </si>
  <si>
    <t>項目①　基本戦略の実施状況</t>
    <rPh sb="0" eb="2">
      <t>コウモク</t>
    </rPh>
    <rPh sb="4" eb="6">
      <t>キホン</t>
    </rPh>
    <rPh sb="6" eb="8">
      <t>センリャク</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</si>
  <si>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</si>
  <si>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青果・水産ともに新規参入はなかった。</t>
    <rPh sb="0" eb="2">
      <t>セイカ</t>
    </rPh>
    <rPh sb="3" eb="5">
      <t>スイサン</t>
    </rPh>
    <rPh sb="8" eb="10">
      <t>シンキ</t>
    </rPh>
    <rPh sb="10" eb="12">
      <t>サンニュウ</t>
    </rPh>
    <phoneticPr fontId="1"/>
  </si>
  <si>
    <t>ネットショップ　　運営は有限会社キャンビー。</t>
    <phoneticPr fontId="1"/>
  </si>
  <si>
    <t>〇</t>
    <phoneticPr fontId="1"/>
  </si>
  <si>
    <t>平成25年度から工事開始（平成28年度まで）。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</si>
  <si>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25年度決算</t>
    <rPh sb="2" eb="3">
      <t>ネン</t>
    </rPh>
    <rPh sb="3" eb="4">
      <t>ド</t>
    </rPh>
    <rPh sb="4" eb="6">
      <t>ケッサン</t>
    </rPh>
    <phoneticPr fontId="1"/>
  </si>
  <si>
    <t>修繕費、活性化対策費の増加</t>
    <rPh sb="0" eb="3">
      <t>シュウゼンヒ</t>
    </rPh>
    <rPh sb="4" eb="7">
      <t>カッセイカ</t>
    </rPh>
    <rPh sb="7" eb="9">
      <t>タイサク</t>
    </rPh>
    <rPh sb="11" eb="13">
      <t>ゾウカ</t>
    </rPh>
    <phoneticPr fontId="1"/>
  </si>
  <si>
    <t>引き続き消費者へのアピールや消費拡大を目的に、ゆるキャラ「せりちゃん」を活用しながら販売促進イベントを実施する。</t>
    <rPh sb="0" eb="1">
      <t>ヒ</t>
    </rPh>
    <rPh sb="2" eb="3">
      <t>ツヅ</t>
    </rPh>
    <rPh sb="4" eb="7">
      <t>ショウヒシャ</t>
    </rPh>
    <rPh sb="14" eb="16">
      <t>ショウヒ</t>
    </rPh>
    <rPh sb="16" eb="18">
      <t>カクダイ</t>
    </rPh>
    <rPh sb="19" eb="21">
      <t>モクテキ</t>
    </rPh>
    <rPh sb="36" eb="38">
      <t>カツヨウ</t>
    </rPh>
    <rPh sb="42" eb="44">
      <t>ハンバイ</t>
    </rPh>
    <rPh sb="44" eb="46">
      <t>ソクシン</t>
    </rPh>
    <rPh sb="51" eb="53">
      <t>ジッシ</t>
    </rPh>
    <phoneticPr fontId="1"/>
  </si>
  <si>
    <t>進捗状況</t>
    <rPh sb="0" eb="2">
      <t>シンチョク</t>
    </rPh>
    <rPh sb="2" eb="4">
      <t>ジョウキョウ</t>
    </rPh>
    <phoneticPr fontId="1"/>
  </si>
  <si>
    <t>①－１仲卸業者の規模拡大</t>
    <rPh sb="3" eb="4">
      <t>ナカ</t>
    </rPh>
    <rPh sb="4" eb="5">
      <t>オロシ</t>
    </rPh>
    <rPh sb="5" eb="7">
      <t>ギョウシャ</t>
    </rPh>
    <rPh sb="8" eb="10">
      <t>キボ</t>
    </rPh>
    <rPh sb="10" eb="12">
      <t>カクダイ</t>
    </rPh>
    <phoneticPr fontId="1"/>
  </si>
  <si>
    <t>評価</t>
    <rPh sb="0" eb="2">
      <t>ヒョウカ</t>
    </rPh>
    <phoneticPr fontId="1"/>
  </si>
  <si>
    <t>〇は終了　　△は実施中　　×は未実施</t>
    <rPh sb="2" eb="4">
      <t>シュウリョウ</t>
    </rPh>
    <rPh sb="8" eb="10">
      <t>ジッシ</t>
    </rPh>
    <rPh sb="10" eb="11">
      <t>チュウ</t>
    </rPh>
    <rPh sb="15" eb="18">
      <t>ミジッシ</t>
    </rPh>
    <phoneticPr fontId="1"/>
  </si>
  <si>
    <t>◎</t>
    <phoneticPr fontId="1"/>
  </si>
  <si>
    <t>各種イベント時に大阪産（もん）のＰＲを行い、近郷売場への集荷に寄与する。</t>
    <rPh sb="0" eb="2">
      <t>カクシュ</t>
    </rPh>
    <rPh sb="6" eb="7">
      <t>ジ</t>
    </rPh>
    <rPh sb="8" eb="10">
      <t>オオサカ</t>
    </rPh>
    <rPh sb="10" eb="11">
      <t>サン</t>
    </rPh>
    <rPh sb="19" eb="20">
      <t>オコナ</t>
    </rPh>
    <rPh sb="22" eb="24">
      <t>キンゴウ</t>
    </rPh>
    <rPh sb="24" eb="26">
      <t>ウリバ</t>
    </rPh>
    <rPh sb="28" eb="30">
      <t>シュウカ</t>
    </rPh>
    <rPh sb="31" eb="33">
      <t>キヨ</t>
    </rPh>
    <phoneticPr fontId="1"/>
  </si>
  <si>
    <t>共同実施</t>
    <rPh sb="0" eb="2">
      <t>キョウドウ</t>
    </rPh>
    <rPh sb="2" eb="4">
      <t>ジッシ</t>
    </rPh>
    <phoneticPr fontId="1"/>
  </si>
  <si>
    <t>【実績】</t>
  </si>
  <si>
    <t>【取扱金額の実績】</t>
    <rPh sb="1" eb="3">
      <t>トリアツカ</t>
    </rPh>
    <rPh sb="3" eb="5">
      <t>キンガク</t>
    </rPh>
    <rPh sb="6" eb="8">
      <t>ジッセキ</t>
    </rPh>
    <phoneticPr fontId="1"/>
  </si>
  <si>
    <t>21年度</t>
    <rPh sb="2" eb="3">
      <t>ネン</t>
    </rPh>
    <rPh sb="3" eb="4">
      <t>ド</t>
    </rPh>
    <phoneticPr fontId="1"/>
  </si>
  <si>
    <t>22年度</t>
    <rPh sb="2" eb="3">
      <t>ネン</t>
    </rPh>
    <rPh sb="3" eb="4">
      <t>ド</t>
    </rPh>
    <phoneticPr fontId="1"/>
  </si>
  <si>
    <t>23年度</t>
    <rPh sb="2" eb="3">
      <t>ネン</t>
    </rPh>
    <rPh sb="3" eb="4">
      <t>ド</t>
    </rPh>
    <phoneticPr fontId="1"/>
  </si>
  <si>
    <t>トン</t>
    <phoneticPr fontId="1"/>
  </si>
  <si>
    <t>引き続き市場の集荷力を高めるため、新たに産地との交流イベントを企画・実施する。</t>
    <rPh sb="0" eb="1">
      <t>ヒ</t>
    </rPh>
    <rPh sb="2" eb="3">
      <t>ツヅ</t>
    </rPh>
    <rPh sb="4" eb="6">
      <t>シジョウ</t>
    </rPh>
    <rPh sb="7" eb="9">
      <t>シュウカ</t>
    </rPh>
    <rPh sb="9" eb="10">
      <t>チカラ</t>
    </rPh>
    <rPh sb="11" eb="12">
      <t>タカ</t>
    </rPh>
    <rPh sb="17" eb="18">
      <t>アラ</t>
    </rPh>
    <rPh sb="20" eb="22">
      <t>サンチ</t>
    </rPh>
    <rPh sb="24" eb="26">
      <t>コウリュウ</t>
    </rPh>
    <rPh sb="31" eb="33">
      <t>キカク</t>
    </rPh>
    <rPh sb="34" eb="36">
      <t>ジッシ</t>
    </rPh>
    <phoneticPr fontId="1"/>
  </si>
  <si>
    <t>府実施</t>
    <rPh sb="0" eb="1">
      <t>フ</t>
    </rPh>
    <rPh sb="1" eb="3">
      <t>ジッシ</t>
    </rPh>
    <phoneticPr fontId="1"/>
  </si>
  <si>
    <t>管理センター</t>
    <rPh sb="0" eb="2">
      <t>カンリ</t>
    </rPh>
    <phoneticPr fontId="1"/>
  </si>
  <si>
    <t>大　学　 梅花女子大学、追手門学院、
            大阪大学医学系研究科、大阪成蹊学園</t>
    <phoneticPr fontId="1"/>
  </si>
  <si>
    <t>実施主体</t>
    <rPh sb="0" eb="2">
      <t>ジッシ</t>
    </rPh>
    <rPh sb="2" eb="4">
      <t>シュタイ</t>
    </rPh>
    <phoneticPr fontId="1"/>
  </si>
  <si>
    <t>新規業者の円滑な参入を進める。</t>
    <rPh sb="0" eb="2">
      <t>シンキ</t>
    </rPh>
    <rPh sb="2" eb="4">
      <t>ギョウシャ</t>
    </rPh>
    <rPh sb="5" eb="7">
      <t>エンカツ</t>
    </rPh>
    <rPh sb="8" eb="10">
      <t>サンニュウ</t>
    </rPh>
    <rPh sb="11" eb="12">
      <t>スス</t>
    </rPh>
    <phoneticPr fontId="1"/>
  </si>
  <si>
    <t>③場内における駐車場利用の見直しと
　　地上部分の有効活用</t>
    <rPh sb="1" eb="3">
      <t>ジョウナイ</t>
    </rPh>
    <rPh sb="7" eb="10">
      <t>チュウシャジョウ</t>
    </rPh>
    <rPh sb="10" eb="12">
      <t>リヨウ</t>
    </rPh>
    <rPh sb="13" eb="15">
      <t>ミナオ</t>
    </rPh>
    <rPh sb="20" eb="22">
      <t>チジョウ</t>
    </rPh>
    <rPh sb="22" eb="23">
      <t>ブ</t>
    </rPh>
    <rPh sb="23" eb="24">
      <t>ブン</t>
    </rPh>
    <rPh sb="25" eb="27">
      <t>ユウコウ</t>
    </rPh>
    <rPh sb="27" eb="29">
      <t>カツヨウ</t>
    </rPh>
    <phoneticPr fontId="1"/>
  </si>
  <si>
    <t>⑤大学や食育関係団体等と連携した
　　取組の推進</t>
    <rPh sb="1" eb="3">
      <t>ダイガク</t>
    </rPh>
    <rPh sb="4" eb="6">
      <t>ショクイク</t>
    </rPh>
    <rPh sb="6" eb="8">
      <t>カンケイ</t>
    </rPh>
    <rPh sb="8" eb="10">
      <t>ダンタイ</t>
    </rPh>
    <rPh sb="10" eb="11">
      <t>ナド</t>
    </rPh>
    <rPh sb="12" eb="14">
      <t>レンケイ</t>
    </rPh>
    <rPh sb="19" eb="21">
      <t>トリク</t>
    </rPh>
    <rPh sb="22" eb="24">
      <t>スイシン</t>
    </rPh>
    <phoneticPr fontId="1"/>
  </si>
  <si>
    <t>③場内業者における品質管理対策の
　　強化と食品衛生検査所の検査</t>
    <rPh sb="1" eb="3">
      <t>ジョウナイ</t>
    </rPh>
    <rPh sb="3" eb="5">
      <t>ギョウシャ</t>
    </rPh>
    <rPh sb="9" eb="11">
      <t>ヒンシツ</t>
    </rPh>
    <rPh sb="11" eb="13">
      <t>カンリ</t>
    </rPh>
    <rPh sb="13" eb="15">
      <t>タイサク</t>
    </rPh>
    <rPh sb="19" eb="21">
      <t>キョウカ</t>
    </rPh>
    <rPh sb="22" eb="24">
      <t>ショクヒン</t>
    </rPh>
    <rPh sb="24" eb="26">
      <t>エイセイ</t>
    </rPh>
    <rPh sb="26" eb="28">
      <t>ケンサ</t>
    </rPh>
    <rPh sb="28" eb="29">
      <t>ショ</t>
    </rPh>
    <rPh sb="30" eb="32">
      <t>ケンサ</t>
    </rPh>
    <phoneticPr fontId="1"/>
  </si>
  <si>
    <t>②自動車環境規則の徹底と低公害車の
　　導入促進</t>
    <rPh sb="1" eb="4">
      <t>ジドウシャ</t>
    </rPh>
    <rPh sb="4" eb="6">
      <t>カンキョウ</t>
    </rPh>
    <rPh sb="6" eb="8">
      <t>キソク</t>
    </rPh>
    <rPh sb="9" eb="11">
      <t>テッテイ</t>
    </rPh>
    <rPh sb="12" eb="15">
      <t>テイコウガイ</t>
    </rPh>
    <rPh sb="15" eb="16">
      <t>クルマ</t>
    </rPh>
    <rPh sb="20" eb="22">
      <t>ドウニュウ</t>
    </rPh>
    <rPh sb="22" eb="24">
      <t>ソクシン</t>
    </rPh>
    <phoneticPr fontId="1"/>
  </si>
  <si>
    <t>修繕費</t>
    <rPh sb="0" eb="3">
      <t>シュウゼンヒ</t>
    </rPh>
    <phoneticPr fontId="1"/>
  </si>
  <si>
    <t>活性化対策費</t>
    <rPh sb="0" eb="3">
      <t>カッセイカ</t>
    </rPh>
    <rPh sb="3" eb="5">
      <t>タイサク</t>
    </rPh>
    <phoneticPr fontId="1"/>
  </si>
  <si>
    <t>実施年度</t>
    <rPh sb="0" eb="2">
      <t>ジッシ</t>
    </rPh>
    <rPh sb="2" eb="4">
      <t>ネンド</t>
    </rPh>
    <phoneticPr fontId="1"/>
  </si>
  <si>
    <t>青果仲卸棟各ブロック東側トイレ修繕工事</t>
    <rPh sb="0" eb="2">
      <t>セイカ</t>
    </rPh>
    <rPh sb="2" eb="3">
      <t>ナカ</t>
    </rPh>
    <rPh sb="3" eb="4">
      <t>オロシ</t>
    </rPh>
    <rPh sb="4" eb="5">
      <t>トウ</t>
    </rPh>
    <rPh sb="5" eb="6">
      <t>カク</t>
    </rPh>
    <rPh sb="10" eb="12">
      <t>ヒガシガワ</t>
    </rPh>
    <rPh sb="15" eb="17">
      <t>シュウゼン</t>
    </rPh>
    <rPh sb="17" eb="19">
      <t>コウジ</t>
    </rPh>
    <phoneticPr fontId="1"/>
  </si>
  <si>
    <t>青果・水産仲卸棟トイレ改修工事</t>
    <rPh sb="0" eb="2">
      <t>セイカ</t>
    </rPh>
    <rPh sb="3" eb="5">
      <t>スイサン</t>
    </rPh>
    <rPh sb="5" eb="6">
      <t>ナカ</t>
    </rPh>
    <rPh sb="6" eb="7">
      <t>オロシ</t>
    </rPh>
    <rPh sb="7" eb="8">
      <t>トウ</t>
    </rPh>
    <rPh sb="11" eb="13">
      <t>カイシュウ</t>
    </rPh>
    <rPh sb="13" eb="15">
      <t>コウジ</t>
    </rPh>
    <phoneticPr fontId="1"/>
  </si>
  <si>
    <t>青果・水産卸棟3階事務所前通路床修繕工事</t>
    <rPh sb="0" eb="2">
      <t>セイカ</t>
    </rPh>
    <rPh sb="3" eb="5">
      <t>スイサン</t>
    </rPh>
    <rPh sb="5" eb="6">
      <t>オロシ</t>
    </rPh>
    <rPh sb="6" eb="7">
      <t>トウ</t>
    </rPh>
    <rPh sb="8" eb="9">
      <t>カイ</t>
    </rPh>
    <rPh sb="9" eb="11">
      <t>ジム</t>
    </rPh>
    <rPh sb="11" eb="12">
      <t>ショ</t>
    </rPh>
    <rPh sb="12" eb="13">
      <t>マエ</t>
    </rPh>
    <rPh sb="13" eb="15">
      <t>ツウロ</t>
    </rPh>
    <rPh sb="15" eb="16">
      <t>ユカ</t>
    </rPh>
    <rPh sb="16" eb="18">
      <t>シュウゼン</t>
    </rPh>
    <rPh sb="18" eb="20">
      <t>コウジ</t>
    </rPh>
    <phoneticPr fontId="1"/>
  </si>
  <si>
    <t>管理棟ネオンサイン改修工事</t>
    <rPh sb="0" eb="2">
      <t>カンリ</t>
    </rPh>
    <rPh sb="2" eb="3">
      <t>トウ</t>
    </rPh>
    <rPh sb="9" eb="11">
      <t>カイシュウ</t>
    </rPh>
    <rPh sb="11" eb="13">
      <t>コウジ</t>
    </rPh>
    <phoneticPr fontId="1"/>
  </si>
  <si>
    <t>水産卸棟4階事務所前通路全面修繕工事</t>
    <rPh sb="0" eb="2">
      <t>スイサン</t>
    </rPh>
    <rPh sb="2" eb="3">
      <t>オロシ</t>
    </rPh>
    <rPh sb="3" eb="4">
      <t>トウ</t>
    </rPh>
    <rPh sb="5" eb="6">
      <t>カイ</t>
    </rPh>
    <rPh sb="6" eb="8">
      <t>ジム</t>
    </rPh>
    <rPh sb="8" eb="9">
      <t>ショ</t>
    </rPh>
    <rPh sb="9" eb="10">
      <t>マエ</t>
    </rPh>
    <rPh sb="10" eb="12">
      <t>ツウロ</t>
    </rPh>
    <rPh sb="12" eb="14">
      <t>ゼンメン</t>
    </rPh>
    <rPh sb="14" eb="16">
      <t>シュウゼン</t>
    </rPh>
    <rPh sb="16" eb="18">
      <t>コウジ</t>
    </rPh>
    <phoneticPr fontId="1"/>
  </si>
  <si>
    <t>冷蔵庫棟・高架下棟冷凍機分解整備工事</t>
    <rPh sb="0" eb="3">
      <t>レイゾウコ</t>
    </rPh>
    <rPh sb="3" eb="4">
      <t>トウ</t>
    </rPh>
    <rPh sb="5" eb="8">
      <t>コウカシタ</t>
    </rPh>
    <rPh sb="8" eb="9">
      <t>トウ</t>
    </rPh>
    <rPh sb="9" eb="12">
      <t>レイトウキ</t>
    </rPh>
    <rPh sb="12" eb="14">
      <t>ブンカイ</t>
    </rPh>
    <rPh sb="14" eb="16">
      <t>セイビ</t>
    </rPh>
    <rPh sb="16" eb="18">
      <t>コウジ</t>
    </rPh>
    <phoneticPr fontId="1"/>
  </si>
  <si>
    <t>青果・水産卸棟3階廊下修繕工事</t>
    <rPh sb="0" eb="2">
      <t>セイカ</t>
    </rPh>
    <rPh sb="3" eb="5">
      <t>スイサン</t>
    </rPh>
    <rPh sb="5" eb="6">
      <t>オロシ</t>
    </rPh>
    <rPh sb="6" eb="7">
      <t>トウ</t>
    </rPh>
    <rPh sb="8" eb="9">
      <t>カイ</t>
    </rPh>
    <rPh sb="9" eb="11">
      <t>ロウカ</t>
    </rPh>
    <rPh sb="11" eb="13">
      <t>シュウゼン</t>
    </rPh>
    <rPh sb="13" eb="15">
      <t>コウジ</t>
    </rPh>
    <phoneticPr fontId="1"/>
  </si>
  <si>
    <t>水産事務所回り駐車場車止め修繕工事</t>
    <rPh sb="0" eb="2">
      <t>スイサン</t>
    </rPh>
    <rPh sb="2" eb="4">
      <t>ジム</t>
    </rPh>
    <rPh sb="4" eb="5">
      <t>ショ</t>
    </rPh>
    <rPh sb="5" eb="6">
      <t>マワ</t>
    </rPh>
    <rPh sb="7" eb="10">
      <t>チュウシャジョウ</t>
    </rPh>
    <rPh sb="10" eb="11">
      <t>クルマ</t>
    </rPh>
    <rPh sb="11" eb="12">
      <t>ド</t>
    </rPh>
    <rPh sb="13" eb="15">
      <t>シュウゼン</t>
    </rPh>
    <rPh sb="15" eb="17">
      <t>コウジ</t>
    </rPh>
    <phoneticPr fontId="1"/>
  </si>
  <si>
    <t>管理棟・青果棟2階連絡通路修繕工事</t>
    <rPh sb="0" eb="2">
      <t>カンリ</t>
    </rPh>
    <rPh sb="2" eb="3">
      <t>トウ</t>
    </rPh>
    <rPh sb="4" eb="6">
      <t>セイカ</t>
    </rPh>
    <rPh sb="6" eb="7">
      <t>トウ</t>
    </rPh>
    <rPh sb="8" eb="9">
      <t>カイ</t>
    </rPh>
    <rPh sb="9" eb="11">
      <t>レンラク</t>
    </rPh>
    <rPh sb="11" eb="13">
      <t>ツウロ</t>
    </rPh>
    <rPh sb="13" eb="17">
      <t>シュウゼンコウジ</t>
    </rPh>
    <phoneticPr fontId="1"/>
  </si>
  <si>
    <t>有料駐車場所有者ネームプレート修繕工事</t>
    <rPh sb="0" eb="2">
      <t>ユウリョウ</t>
    </rPh>
    <rPh sb="2" eb="5">
      <t>チュウシャジョウ</t>
    </rPh>
    <rPh sb="5" eb="8">
      <t>ショユウシャ</t>
    </rPh>
    <rPh sb="15" eb="17">
      <t>シュウゼン</t>
    </rPh>
    <rPh sb="17" eb="19">
      <t>コウジ</t>
    </rPh>
    <phoneticPr fontId="1"/>
  </si>
  <si>
    <t>青果・水産大通り照明装置照度アップ（ＬＥＤ）</t>
    <rPh sb="0" eb="2">
      <t>セイカ</t>
    </rPh>
    <rPh sb="3" eb="5">
      <t>スイサン</t>
    </rPh>
    <rPh sb="5" eb="7">
      <t>オオドオ</t>
    </rPh>
    <rPh sb="8" eb="10">
      <t>ショウメイ</t>
    </rPh>
    <rPh sb="10" eb="12">
      <t>ソウチ</t>
    </rPh>
    <rPh sb="12" eb="14">
      <t>ショウド</t>
    </rPh>
    <phoneticPr fontId="1"/>
  </si>
  <si>
    <t>青果ごみ置き場防犯カメラ配線修繕工事</t>
    <rPh sb="0" eb="2">
      <t>セイカ</t>
    </rPh>
    <rPh sb="4" eb="5">
      <t>オ</t>
    </rPh>
    <rPh sb="6" eb="7">
      <t>バ</t>
    </rPh>
    <rPh sb="7" eb="9">
      <t>ボウハン</t>
    </rPh>
    <rPh sb="12" eb="14">
      <t>ハイセン</t>
    </rPh>
    <rPh sb="14" eb="18">
      <t>シュウゼンコウジ</t>
    </rPh>
    <phoneticPr fontId="1"/>
  </si>
  <si>
    <t>青果買荷保管所前ほか側溝改修工事</t>
    <rPh sb="0" eb="2">
      <t>セイカ</t>
    </rPh>
    <rPh sb="2" eb="3">
      <t>カ</t>
    </rPh>
    <rPh sb="3" eb="4">
      <t>ニ</t>
    </rPh>
    <rPh sb="4" eb="6">
      <t>ホカン</t>
    </rPh>
    <rPh sb="6" eb="7">
      <t>ショ</t>
    </rPh>
    <rPh sb="7" eb="8">
      <t>マエ</t>
    </rPh>
    <rPh sb="10" eb="12">
      <t>ソッコウ</t>
    </rPh>
    <rPh sb="12" eb="14">
      <t>カイシュウ</t>
    </rPh>
    <rPh sb="14" eb="16">
      <t>コウジ</t>
    </rPh>
    <phoneticPr fontId="1"/>
  </si>
  <si>
    <t>正門・西門・北門サイン搭（ＬＥＤ）整備工事</t>
    <rPh sb="0" eb="2">
      <t>セイモン</t>
    </rPh>
    <rPh sb="3" eb="5">
      <t>ニシカド</t>
    </rPh>
    <rPh sb="6" eb="8">
      <t>キタモン</t>
    </rPh>
    <rPh sb="11" eb="12">
      <t>トウ</t>
    </rPh>
    <rPh sb="17" eb="19">
      <t>セイビ</t>
    </rPh>
    <rPh sb="19" eb="21">
      <t>コウジ</t>
    </rPh>
    <phoneticPr fontId="1"/>
  </si>
  <si>
    <t>青果・水産2階回廊床・手摺修繕工事</t>
    <rPh sb="0" eb="2">
      <t>セイカ</t>
    </rPh>
    <rPh sb="3" eb="5">
      <t>スイサン</t>
    </rPh>
    <rPh sb="6" eb="7">
      <t>カイ</t>
    </rPh>
    <rPh sb="7" eb="9">
      <t>カイロウ</t>
    </rPh>
    <rPh sb="9" eb="10">
      <t>ユカ</t>
    </rPh>
    <rPh sb="11" eb="13">
      <t>テスリ</t>
    </rPh>
    <rPh sb="13" eb="15">
      <t>シュウゼン</t>
    </rPh>
    <rPh sb="15" eb="17">
      <t>コウジ</t>
    </rPh>
    <phoneticPr fontId="1"/>
  </si>
  <si>
    <t>%</t>
    <phoneticPr fontId="1"/>
  </si>
  <si>
    <t>①ネット販売や提携ショップを通じた
    新たな消費者ニーズの取り込み</t>
    <rPh sb="4" eb="6">
      <t>ハンバイ</t>
    </rPh>
    <rPh sb="7" eb="9">
      <t>テイケイ</t>
    </rPh>
    <rPh sb="14" eb="15">
      <t>ツウ</t>
    </rPh>
    <rPh sb="22" eb="23">
      <t>アラ</t>
    </rPh>
    <rPh sb="25" eb="28">
      <t>ショウヒシャ</t>
    </rPh>
    <rPh sb="32" eb="33">
      <t>ト</t>
    </rPh>
    <rPh sb="34" eb="35">
      <t>コ</t>
    </rPh>
    <phoneticPr fontId="1"/>
  </si>
  <si>
    <t>⑥場内のプロ集団による情報発信の
    推進</t>
    <rPh sb="1" eb="3">
      <t>ジョウナイ</t>
    </rPh>
    <rPh sb="6" eb="8">
      <t>シュウダン</t>
    </rPh>
    <rPh sb="11" eb="13">
      <t>ジョウホウ</t>
    </rPh>
    <rPh sb="13" eb="15">
      <t>ハッシン</t>
    </rPh>
    <rPh sb="21" eb="23">
      <t>スイシン</t>
    </rPh>
    <phoneticPr fontId="1"/>
  </si>
  <si>
    <t>③近郊売場の内容充実と売買参加者へ
    の新規参入の促進</t>
    <rPh sb="1" eb="3">
      <t>キンコウ</t>
    </rPh>
    <rPh sb="3" eb="5">
      <t>ウリバ</t>
    </rPh>
    <rPh sb="6" eb="8">
      <t>ナイヨウ</t>
    </rPh>
    <rPh sb="8" eb="10">
      <t>ジュウジツ</t>
    </rPh>
    <rPh sb="11" eb="13">
      <t>バイバイ</t>
    </rPh>
    <rPh sb="13" eb="16">
      <t>サンカシャ</t>
    </rPh>
    <rPh sb="23" eb="25">
      <t>シンキ</t>
    </rPh>
    <rPh sb="25" eb="27">
      <t>サンニュウ</t>
    </rPh>
    <rPh sb="28" eb="30">
      <t>ソクシン</t>
    </rPh>
    <phoneticPr fontId="1"/>
  </si>
  <si>
    <t>④市場の魅力を高める関連事業者の
    誘致</t>
    <rPh sb="1" eb="3">
      <t>シジョウ</t>
    </rPh>
    <rPh sb="4" eb="6">
      <t>ミリョク</t>
    </rPh>
    <rPh sb="7" eb="8">
      <t>タカ</t>
    </rPh>
    <rPh sb="10" eb="12">
      <t>カンレン</t>
    </rPh>
    <rPh sb="12" eb="14">
      <t>ジギョウ</t>
    </rPh>
    <rPh sb="14" eb="15">
      <t>シャ</t>
    </rPh>
    <rPh sb="21" eb="23">
      <t>ユウチ</t>
    </rPh>
    <phoneticPr fontId="1"/>
  </si>
  <si>
    <t>＜参考＞</t>
    <rPh sb="1" eb="3">
      <t>サンコウ</t>
    </rPh>
    <phoneticPr fontId="1"/>
  </si>
  <si>
    <t>　　　　　　取扱金額の状況</t>
    <rPh sb="6" eb="8">
      <t>トリアツカ</t>
    </rPh>
    <rPh sb="8" eb="10">
      <t>キンガク</t>
    </rPh>
    <rPh sb="11" eb="13">
      <t>ジョウキョウ</t>
    </rPh>
    <phoneticPr fontId="1"/>
  </si>
  <si>
    <t>７．市場機能の再構築</t>
    <rPh sb="2" eb="4">
      <t>シジョウ</t>
    </rPh>
    <rPh sb="4" eb="6">
      <t>キノウ</t>
    </rPh>
    <rPh sb="7" eb="10">
      <t>サイコウチク</t>
    </rPh>
    <phoneticPr fontId="1"/>
  </si>
  <si>
    <t xml:space="preserve">
</t>
    <phoneticPr fontId="1"/>
  </si>
  <si>
    <t>⑧市場ゆるキャラの制作・運営</t>
    <rPh sb="1" eb="3">
      <t>シジョウ</t>
    </rPh>
    <rPh sb="9" eb="11">
      <t>セイサク</t>
    </rPh>
    <rPh sb="12" eb="14">
      <t>ウンエイ</t>
    </rPh>
    <phoneticPr fontId="1"/>
  </si>
  <si>
    <t>引き続き市場関連のイベントに積極的に出動させる。</t>
    <rPh sb="0" eb="1">
      <t>ヒ</t>
    </rPh>
    <rPh sb="2" eb="3">
      <t>ツヅ</t>
    </rPh>
    <rPh sb="4" eb="6">
      <t>シジョウ</t>
    </rPh>
    <rPh sb="6" eb="8">
      <t>カンレン</t>
    </rPh>
    <rPh sb="14" eb="16">
      <t>セッキョク</t>
    </rPh>
    <rPh sb="16" eb="17">
      <t>テキ</t>
    </rPh>
    <rPh sb="18" eb="19">
      <t>シュツ</t>
    </rPh>
    <rPh sb="19" eb="20">
      <t>ドウ</t>
    </rPh>
    <phoneticPr fontId="1"/>
  </si>
  <si>
    <t>引き続き空き施設の誘致に向けてPR活動を行う。</t>
    <rPh sb="0" eb="1">
      <t>ヒ</t>
    </rPh>
    <rPh sb="2" eb="3">
      <t>ツヅ</t>
    </rPh>
    <rPh sb="4" eb="5">
      <t>ア</t>
    </rPh>
    <rPh sb="6" eb="8">
      <t>シセツ</t>
    </rPh>
    <rPh sb="8" eb="9">
      <t>バイテン</t>
    </rPh>
    <rPh sb="9" eb="11">
      <t>ユウチ</t>
    </rPh>
    <rPh sb="12" eb="13">
      <t>ム</t>
    </rPh>
    <rPh sb="17" eb="19">
      <t>カツドウ</t>
    </rPh>
    <rPh sb="20" eb="21">
      <t>オコナ</t>
    </rPh>
    <phoneticPr fontId="1"/>
  </si>
  <si>
    <t>②場内業者による自主的な施設整備</t>
    <rPh sb="1" eb="3">
      <t>ジョウナイ</t>
    </rPh>
    <rPh sb="3" eb="5">
      <t>ギョウシャ</t>
    </rPh>
    <rPh sb="8" eb="11">
      <t>ジシュテキ</t>
    </rPh>
    <rPh sb="12" eb="14">
      <t>シセツ</t>
    </rPh>
    <rPh sb="14" eb="16">
      <t>セイビ</t>
    </rPh>
    <phoneticPr fontId="1"/>
  </si>
  <si>
    <t>△</t>
    <phoneticPr fontId="1"/>
  </si>
  <si>
    <t>　　－２空店舗の活用</t>
    <phoneticPr fontId="1"/>
  </si>
  <si>
    <t>引き続き空店舗の活用を働きかける。</t>
    <phoneticPr fontId="1"/>
  </si>
  <si>
    <t>Ｈ２４</t>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</si>
  <si>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</si>
  <si>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</si>
  <si>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25年度当初計画</t>
    <rPh sb="2" eb="4">
      <t>ネンド</t>
    </rPh>
    <rPh sb="4" eb="6">
      <t>トウショ</t>
    </rPh>
    <rPh sb="6" eb="8">
      <t>ケイカク</t>
    </rPh>
    <phoneticPr fontId="1"/>
  </si>
  <si>
    <t>25年度決算</t>
    <rPh sb="2" eb="4">
      <t>ネンド</t>
    </rPh>
    <rPh sb="4" eb="6">
      <t>ケッサン</t>
    </rPh>
    <phoneticPr fontId="1"/>
  </si>
  <si>
    <t>場内一斉大掃除を年４回実施した。</t>
    <rPh sb="0" eb="2">
      <t>ジョウナイ</t>
    </rPh>
    <rPh sb="2" eb="4">
      <t>イッセイ</t>
    </rPh>
    <rPh sb="4" eb="7">
      <t>オオソウジ</t>
    </rPh>
    <rPh sb="8" eb="9">
      <t>ネン</t>
    </rPh>
    <rPh sb="10" eb="11">
      <t>カイ</t>
    </rPh>
    <rPh sb="11" eb="13">
      <t>ジッシ</t>
    </rPh>
    <phoneticPr fontId="1"/>
  </si>
  <si>
    <t>府の流入車規制の立入検査に協力した。
また、流入車規制に関する啓発を実施した。</t>
    <rPh sb="0" eb="1">
      <t>フ</t>
    </rPh>
    <rPh sb="2" eb="4">
      <t>リュウニュウ</t>
    </rPh>
    <rPh sb="4" eb="5">
      <t>シャ</t>
    </rPh>
    <rPh sb="5" eb="7">
      <t>キセイ</t>
    </rPh>
    <rPh sb="8" eb="10">
      <t>タチイリ</t>
    </rPh>
    <rPh sb="10" eb="12">
      <t>ケンサ</t>
    </rPh>
    <rPh sb="13" eb="15">
      <t>キョウリョク</t>
    </rPh>
    <rPh sb="22" eb="24">
      <t>リュウニュウ</t>
    </rPh>
    <rPh sb="24" eb="25">
      <t>シャ</t>
    </rPh>
    <rPh sb="25" eb="27">
      <t>キセイ</t>
    </rPh>
    <rPh sb="28" eb="29">
      <t>カン</t>
    </rPh>
    <rPh sb="31" eb="33">
      <t>ケイハツ</t>
    </rPh>
    <rPh sb="34" eb="36">
      <t>ジッシ</t>
    </rPh>
    <phoneticPr fontId="1"/>
  </si>
  <si>
    <t>廃業を予定する業者へは、失う恐れがある顧客や従業員を既存の業者に引継ぐよう指導をおこなった。</t>
    <rPh sb="0" eb="2">
      <t>ハイギョウ</t>
    </rPh>
    <rPh sb="3" eb="5">
      <t>ヨテイ</t>
    </rPh>
    <rPh sb="7" eb="9">
      <t>ギョウシャ</t>
    </rPh>
    <rPh sb="12" eb="13">
      <t>ウシナ</t>
    </rPh>
    <rPh sb="14" eb="15">
      <t>オソ</t>
    </rPh>
    <rPh sb="19" eb="21">
      <t>コキャク</t>
    </rPh>
    <rPh sb="22" eb="25">
      <t>ジュウギョウイン</t>
    </rPh>
    <rPh sb="26" eb="28">
      <t>キゾン</t>
    </rPh>
    <rPh sb="29" eb="31">
      <t>ギョウシャ</t>
    </rPh>
    <rPh sb="32" eb="34">
      <t>ヒキツ</t>
    </rPh>
    <rPh sb="37" eb="39">
      <t>シドウ</t>
    </rPh>
    <phoneticPr fontId="1"/>
  </si>
  <si>
    <t>対前年比</t>
    <rPh sb="0" eb="1">
      <t>タイ</t>
    </rPh>
    <rPh sb="1" eb="4">
      <t>ゼンネンヒ</t>
    </rPh>
    <phoneticPr fontId="1"/>
  </si>
  <si>
    <t>目標達成率</t>
    <rPh sb="0" eb="2">
      <t>モクヒョウ</t>
    </rPh>
    <rPh sb="2" eb="5">
      <t>タッセイリツ</t>
    </rPh>
    <phoneticPr fontId="1"/>
  </si>
  <si>
    <t>◎</t>
  </si>
  <si>
    <t>これからも産地やバイヤーが求める要望に応えるため、大学と引き続き連携していく。</t>
    <rPh sb="5" eb="7">
      <t>サンチ</t>
    </rPh>
    <rPh sb="13" eb="14">
      <t>モト</t>
    </rPh>
    <rPh sb="16" eb="18">
      <t>ヨウボウ</t>
    </rPh>
    <rPh sb="19" eb="20">
      <t>コタ</t>
    </rPh>
    <rPh sb="25" eb="27">
      <t>ダイガク</t>
    </rPh>
    <rPh sb="28" eb="29">
      <t>ヒ</t>
    </rPh>
    <rPh sb="30" eb="31">
      <t>ツヅ</t>
    </rPh>
    <rPh sb="32" eb="34">
      <t>レンケイ</t>
    </rPh>
    <phoneticPr fontId="1"/>
  </si>
  <si>
    <t>摂津市のレストランで「市場のとびきり食材ランチ」を定期的に販売。</t>
    <rPh sb="0" eb="3">
      <t>セッツシ</t>
    </rPh>
    <rPh sb="11" eb="13">
      <t>シジョウ</t>
    </rPh>
    <rPh sb="18" eb="20">
      <t>ショクザイ</t>
    </rPh>
    <rPh sb="25" eb="28">
      <t>テイキテキ</t>
    </rPh>
    <rPh sb="29" eb="31">
      <t>ハンバイ</t>
    </rPh>
    <phoneticPr fontId="1"/>
  </si>
  <si>
    <t>１０産地、バイヤー２社からのレシピ開発や売り場提案などの要望をかなえるため、大学と連携した。</t>
    <rPh sb="17" eb="19">
      <t>カイハツ</t>
    </rPh>
    <rPh sb="20" eb="21">
      <t>ウ</t>
    </rPh>
    <rPh sb="22" eb="23">
      <t>バ</t>
    </rPh>
    <rPh sb="23" eb="25">
      <t>テイアン</t>
    </rPh>
    <rPh sb="28" eb="30">
      <t>ヨウボウ</t>
    </rPh>
    <rPh sb="38" eb="40">
      <t>ダイガク</t>
    </rPh>
    <rPh sb="41" eb="43">
      <t>レンケイ</t>
    </rPh>
    <phoneticPr fontId="1"/>
  </si>
  <si>
    <t>大阪新阪急ホテルにて「産地フェア2014」を開催。青果２１産地の一押し食材の即売とそれらを使った料理を提供し、産地品目のＰＲを図った。</t>
    <rPh sb="0" eb="2">
      <t>オオサカ</t>
    </rPh>
    <rPh sb="2" eb="3">
      <t>シン</t>
    </rPh>
    <rPh sb="3" eb="5">
      <t>ハンキュウ</t>
    </rPh>
    <rPh sb="11" eb="13">
      <t>サンチ</t>
    </rPh>
    <rPh sb="22" eb="24">
      <t>カイサイ</t>
    </rPh>
    <rPh sb="25" eb="27">
      <t>セイカ</t>
    </rPh>
    <rPh sb="29" eb="31">
      <t>サンチ</t>
    </rPh>
    <rPh sb="32" eb="34">
      <t>イチオ</t>
    </rPh>
    <rPh sb="35" eb="37">
      <t>ショクザイ</t>
    </rPh>
    <rPh sb="38" eb="40">
      <t>ソクバイ</t>
    </rPh>
    <rPh sb="45" eb="46">
      <t>ツカ</t>
    </rPh>
    <rPh sb="48" eb="50">
      <t>リョウリ</t>
    </rPh>
    <rPh sb="51" eb="53">
      <t>テイキョウ</t>
    </rPh>
    <rPh sb="55" eb="57">
      <t>サンチ</t>
    </rPh>
    <rPh sb="57" eb="59">
      <t>ヒンモク</t>
    </rPh>
    <rPh sb="63" eb="64">
      <t>ハカ</t>
    </rPh>
    <phoneticPr fontId="1"/>
  </si>
  <si>
    <t xml:space="preserve">廃業　　青果 … ４業者
</t>
    <phoneticPr fontId="1"/>
  </si>
  <si>
    <t>２業者が新規参入したが、廃業等によりトータル６業者減となった。</t>
    <rPh sb="1" eb="3">
      <t>ギョウシャ</t>
    </rPh>
    <rPh sb="4" eb="6">
      <t>シンキ</t>
    </rPh>
    <rPh sb="6" eb="8">
      <t>サンニュウ</t>
    </rPh>
    <rPh sb="12" eb="14">
      <t>ハイギョウ</t>
    </rPh>
    <rPh sb="14" eb="15">
      <t>トウ</t>
    </rPh>
    <rPh sb="23" eb="25">
      <t>ギョウシャ</t>
    </rPh>
    <rPh sb="25" eb="26">
      <t>ゲン</t>
    </rPh>
    <phoneticPr fontId="1"/>
  </si>
  <si>
    <t>場内事業者とともに、南海トラフ地震発生に備えた業務継続計画を策定した。</t>
    <rPh sb="0" eb="2">
      <t>ジョウナイ</t>
    </rPh>
    <rPh sb="2" eb="4">
      <t>ジギョウ</t>
    </rPh>
    <rPh sb="4" eb="5">
      <t>シャ</t>
    </rPh>
    <rPh sb="10" eb="12">
      <t>ナンカイ</t>
    </rPh>
    <rPh sb="15" eb="17">
      <t>ジシン</t>
    </rPh>
    <rPh sb="17" eb="19">
      <t>ハッセイ</t>
    </rPh>
    <rPh sb="20" eb="21">
      <t>ソナ</t>
    </rPh>
    <rPh sb="23" eb="25">
      <t>ギョウム</t>
    </rPh>
    <rPh sb="25" eb="27">
      <t>ケイゾク</t>
    </rPh>
    <rPh sb="27" eb="29">
      <t>ケイカク</t>
    </rPh>
    <rPh sb="30" eb="32">
      <t>サクテイ</t>
    </rPh>
    <phoneticPr fontId="1"/>
  </si>
  <si>
    <t>現計画について、随時見直しを図る。</t>
    <rPh sb="0" eb="1">
      <t>ゲン</t>
    </rPh>
    <rPh sb="1" eb="3">
      <t>ケイカク</t>
    </rPh>
    <rPh sb="8" eb="10">
      <t>ズイジ</t>
    </rPh>
    <rPh sb="10" eb="12">
      <t>ミナオ</t>
    </rPh>
    <rPh sb="14" eb="15">
      <t>ハカ</t>
    </rPh>
    <phoneticPr fontId="1"/>
  </si>
  <si>
    <t>各種検査を通じて仲卸業者の合併・譲渡等を踏まえ経営体質の強化を支援する。</t>
    <rPh sb="0" eb="2">
      <t>カクシュ</t>
    </rPh>
    <rPh sb="2" eb="4">
      <t>ケンサ</t>
    </rPh>
    <rPh sb="5" eb="6">
      <t>ツウ</t>
    </rPh>
    <rPh sb="18" eb="19">
      <t>トウ</t>
    </rPh>
    <rPh sb="20" eb="21">
      <t>フ</t>
    </rPh>
    <rPh sb="31" eb="33">
      <t>シエン</t>
    </rPh>
    <phoneticPr fontId="1"/>
  </si>
  <si>
    <t>H26年度の実績</t>
    <rPh sb="3" eb="4">
      <t>ネン</t>
    </rPh>
    <rPh sb="4" eb="5">
      <t>ド</t>
    </rPh>
    <rPh sb="6" eb="8">
      <t>ジッセキ</t>
    </rPh>
    <phoneticPr fontId="1"/>
  </si>
  <si>
    <t>26年度</t>
    <rPh sb="2" eb="4">
      <t>ネンド</t>
    </rPh>
    <phoneticPr fontId="1"/>
  </si>
  <si>
    <t xml:space="preserve">取引拡大要請のため量販店へのトップセールスを実施した（イトーヨーカドー、近商ストア等）
</t>
    <rPh sb="0" eb="2">
      <t>トリヒキ</t>
    </rPh>
    <rPh sb="2" eb="4">
      <t>カクダイ</t>
    </rPh>
    <rPh sb="4" eb="6">
      <t>ヨウセイ</t>
    </rPh>
    <rPh sb="9" eb="12">
      <t>リョウハンテン</t>
    </rPh>
    <rPh sb="22" eb="24">
      <t>ジッシ</t>
    </rPh>
    <rPh sb="36" eb="38">
      <t>キンショウ</t>
    </rPh>
    <rPh sb="41" eb="42">
      <t>トウ</t>
    </rPh>
    <phoneticPr fontId="1"/>
  </si>
  <si>
    <t>一日お魚料理教室の開催
視察・見学者　　　1,981人（Ｈ24）⇒2,802人</t>
    <rPh sb="0" eb="2">
      <t>イチニチ</t>
    </rPh>
    <rPh sb="3" eb="4">
      <t>サカナ</t>
    </rPh>
    <rPh sb="4" eb="6">
      <t>リョウリ</t>
    </rPh>
    <rPh sb="6" eb="8">
      <t>キョウシツ</t>
    </rPh>
    <rPh sb="9" eb="11">
      <t>カイサイ</t>
    </rPh>
    <rPh sb="12" eb="14">
      <t>シサツ</t>
    </rPh>
    <rPh sb="15" eb="18">
      <t>ケンガクシャ</t>
    </rPh>
    <rPh sb="26" eb="27">
      <t>ニン</t>
    </rPh>
    <rPh sb="38" eb="39">
      <t>ニン</t>
    </rPh>
    <phoneticPr fontId="1"/>
  </si>
  <si>
    <t>市場ゆるキャラ「せりちゃん」が各種イベントに16回参加。府市場のPR大使として市場の知名度を高めた。</t>
    <rPh sb="0" eb="2">
      <t>シジョウ</t>
    </rPh>
    <rPh sb="15" eb="17">
      <t>カクシュ</t>
    </rPh>
    <rPh sb="24" eb="25">
      <t>カイ</t>
    </rPh>
    <rPh sb="25" eb="27">
      <t>サンカ</t>
    </rPh>
    <rPh sb="28" eb="29">
      <t>フ</t>
    </rPh>
    <rPh sb="29" eb="31">
      <t>シジョウ</t>
    </rPh>
    <rPh sb="34" eb="36">
      <t>タイシ</t>
    </rPh>
    <rPh sb="39" eb="41">
      <t>シジョウ</t>
    </rPh>
    <rPh sb="42" eb="45">
      <t>チメイド</t>
    </rPh>
    <rPh sb="46" eb="47">
      <t>タカ</t>
    </rPh>
    <phoneticPr fontId="1"/>
  </si>
  <si>
    <t>商品の掲載に加えて、ネットを通じて市場のイベントや取り組みを紹介し、市場のＰＲ、販売促進につなげる。</t>
    <rPh sb="0" eb="2">
      <t>ショウヒン</t>
    </rPh>
    <rPh sb="3" eb="5">
      <t>ケイサイ</t>
    </rPh>
    <rPh sb="6" eb="7">
      <t>クワ</t>
    </rPh>
    <rPh sb="14" eb="15">
      <t>ツウ</t>
    </rPh>
    <rPh sb="17" eb="19">
      <t>シジョウ</t>
    </rPh>
    <rPh sb="25" eb="26">
      <t>ト</t>
    </rPh>
    <rPh sb="27" eb="28">
      <t>ク</t>
    </rPh>
    <rPh sb="30" eb="32">
      <t>ショウカイ</t>
    </rPh>
    <rPh sb="34" eb="36">
      <t>シジョウ</t>
    </rPh>
    <rPh sb="40" eb="42">
      <t>ハンバイ</t>
    </rPh>
    <rPh sb="42" eb="44">
      <t>ソクシン</t>
    </rPh>
    <phoneticPr fontId="1"/>
  </si>
  <si>
    <t>品質管理対策の強化として、品質管理高度化規範を4卸会社全て策定した。また、仲卸業者へも高度化規範例を配布するなど策定を促している。
食品衛生検査所において以下の検査を実施した。
細菌検査 ： 1,951検体、2,947項目
理化学検査 ： 1,809検体、6,711項目</t>
    <rPh sb="0" eb="2">
      <t>ヒンシツ</t>
    </rPh>
    <rPh sb="2" eb="4">
      <t>カンリ</t>
    </rPh>
    <rPh sb="4" eb="6">
      <t>タイサク</t>
    </rPh>
    <rPh sb="7" eb="9">
      <t>キョウカ</t>
    </rPh>
    <rPh sb="13" eb="15">
      <t>ヒンシツ</t>
    </rPh>
    <rPh sb="15" eb="17">
      <t>カンリ</t>
    </rPh>
    <rPh sb="17" eb="20">
      <t>コウドカ</t>
    </rPh>
    <rPh sb="20" eb="22">
      <t>キハン</t>
    </rPh>
    <rPh sb="24" eb="25">
      <t>オロシ</t>
    </rPh>
    <rPh sb="25" eb="27">
      <t>カイシャ</t>
    </rPh>
    <rPh sb="27" eb="28">
      <t>スベ</t>
    </rPh>
    <rPh sb="29" eb="31">
      <t>サクテイ</t>
    </rPh>
    <rPh sb="37" eb="38">
      <t>ナカ</t>
    </rPh>
    <rPh sb="38" eb="39">
      <t>オロシ</t>
    </rPh>
    <rPh sb="39" eb="41">
      <t>ギョウシャ</t>
    </rPh>
    <rPh sb="43" eb="46">
      <t>コウドカ</t>
    </rPh>
    <rPh sb="46" eb="48">
      <t>キハン</t>
    </rPh>
    <rPh sb="48" eb="49">
      <t>レイ</t>
    </rPh>
    <rPh sb="50" eb="52">
      <t>ハイフ</t>
    </rPh>
    <rPh sb="56" eb="58">
      <t>サクテイ</t>
    </rPh>
    <rPh sb="59" eb="60">
      <t>ウナガ</t>
    </rPh>
    <rPh sb="66" eb="68">
      <t>ショクヒン</t>
    </rPh>
    <rPh sb="68" eb="70">
      <t>エイセイ</t>
    </rPh>
    <rPh sb="70" eb="72">
      <t>ケンサ</t>
    </rPh>
    <rPh sb="72" eb="73">
      <t>ショ</t>
    </rPh>
    <rPh sb="77" eb="79">
      <t>イカ</t>
    </rPh>
    <rPh sb="80" eb="82">
      <t>ケンサ</t>
    </rPh>
    <rPh sb="83" eb="85">
      <t>ジッシ</t>
    </rPh>
    <rPh sb="89" eb="91">
      <t>サイキン</t>
    </rPh>
    <rPh sb="91" eb="93">
      <t>ケンサ</t>
    </rPh>
    <rPh sb="101" eb="103">
      <t>ケンタイ</t>
    </rPh>
    <rPh sb="109" eb="111">
      <t>コウモク</t>
    </rPh>
    <rPh sb="112" eb="115">
      <t>リカガク</t>
    </rPh>
    <rPh sb="115" eb="117">
      <t>ケンサ</t>
    </rPh>
    <rPh sb="125" eb="127">
      <t>ケンタイ</t>
    </rPh>
    <rPh sb="133" eb="135">
      <t>コウモク</t>
    </rPh>
    <phoneticPr fontId="1"/>
  </si>
  <si>
    <t>仲卸売り場の稼働率については、当初目標が91.5％だったが、90.6％にとどまった。</t>
    <rPh sb="0" eb="1">
      <t>ナカ</t>
    </rPh>
    <rPh sb="1" eb="2">
      <t>オロシ</t>
    </rPh>
    <rPh sb="2" eb="3">
      <t>ウ</t>
    </rPh>
    <rPh sb="4" eb="5">
      <t>バ</t>
    </rPh>
    <rPh sb="6" eb="8">
      <t>カドウ</t>
    </rPh>
    <rPh sb="8" eb="9">
      <t>リツ</t>
    </rPh>
    <rPh sb="15" eb="17">
      <t>トウショ</t>
    </rPh>
    <rPh sb="17" eb="19">
      <t>モクヒョウ</t>
    </rPh>
    <phoneticPr fontId="1"/>
  </si>
  <si>
    <t>撤退した診療所、薬局の再誘致に取り組み、目途がついた(H27.7.1オープン）。</t>
    <rPh sb="0" eb="2">
      <t>テッタイ</t>
    </rPh>
    <rPh sb="4" eb="6">
      <t>シンリョウ</t>
    </rPh>
    <rPh sb="6" eb="7">
      <t>ショ</t>
    </rPh>
    <rPh sb="8" eb="10">
      <t>ヤッキョク</t>
    </rPh>
    <rPh sb="11" eb="14">
      <t>サイユウチ</t>
    </rPh>
    <rPh sb="15" eb="16">
      <t>ト</t>
    </rPh>
    <rPh sb="17" eb="18">
      <t>ク</t>
    </rPh>
    <rPh sb="20" eb="22">
      <t>メド</t>
    </rPh>
    <phoneticPr fontId="1"/>
  </si>
  <si>
    <t>ネットショップを通じて新たな取扱先を確保
（大阪新阪急ホテルなど）
H26ネットショップ掲載件数　青果110件、水産85件</t>
    <rPh sb="8" eb="9">
      <t>ツウ</t>
    </rPh>
    <rPh sb="11" eb="12">
      <t>アラ</t>
    </rPh>
    <rPh sb="14" eb="16">
      <t>トリアツカ</t>
    </rPh>
    <rPh sb="16" eb="17">
      <t>サキ</t>
    </rPh>
    <rPh sb="18" eb="20">
      <t>カクホ</t>
    </rPh>
    <rPh sb="22" eb="24">
      <t>オオサカ</t>
    </rPh>
    <rPh sb="24" eb="25">
      <t>シン</t>
    </rPh>
    <rPh sb="25" eb="27">
      <t>ハンキュウ</t>
    </rPh>
    <rPh sb="44" eb="46">
      <t>ケイサイ</t>
    </rPh>
    <rPh sb="46" eb="48">
      <t>ケンスウ</t>
    </rPh>
    <rPh sb="49" eb="51">
      <t>セイカ</t>
    </rPh>
    <rPh sb="54" eb="55">
      <t>ケン</t>
    </rPh>
    <rPh sb="56" eb="58">
      <t>スイサン</t>
    </rPh>
    <rPh sb="60" eb="61">
      <t>ケン</t>
    </rPh>
    <phoneticPr fontId="1"/>
  </si>
  <si>
    <t>参加産地　 北海道、山形県、福島県、福岡県、福島県、
　　　　　　　群馬県、石川県、福井県、長野県、岐阜県、
　　　　　　　大阪府、兵庫県、和歌山県、島根県、徳島県、
　　　　　　　愛媛県、高知県、福岡県、佐賀県、熊本県、
　　　　　　　大分県、宮崎県、鹿児島県</t>
    <rPh sb="0" eb="2">
      <t>サンカ</t>
    </rPh>
    <rPh sb="6" eb="9">
      <t>ホッカイドウ</t>
    </rPh>
    <rPh sb="14" eb="17">
      <t>フクシマケン</t>
    </rPh>
    <rPh sb="34" eb="37">
      <t>グンマケン</t>
    </rPh>
    <rPh sb="38" eb="41">
      <t>イシカワケン</t>
    </rPh>
    <rPh sb="42" eb="45">
      <t>フクイケン</t>
    </rPh>
    <rPh sb="46" eb="49">
      <t>ナガノケン</t>
    </rPh>
    <rPh sb="50" eb="53">
      <t>ギフケン</t>
    </rPh>
    <rPh sb="62" eb="65">
      <t>オオサカフ</t>
    </rPh>
    <rPh sb="70" eb="74">
      <t>ワカヤマケン</t>
    </rPh>
    <rPh sb="75" eb="78">
      <t>シマネケン</t>
    </rPh>
    <rPh sb="79" eb="81">
      <t>トクシマ</t>
    </rPh>
    <rPh sb="91" eb="94">
      <t>エヒメケン</t>
    </rPh>
    <rPh sb="95" eb="98">
      <t>コウチケン</t>
    </rPh>
    <rPh sb="99" eb="102">
      <t>フクオカケン</t>
    </rPh>
    <rPh sb="107" eb="110">
      <t>クマモトケン</t>
    </rPh>
    <rPh sb="119" eb="122">
      <t>オオイタケン</t>
    </rPh>
    <rPh sb="123" eb="126">
      <t>ミヤザキケン</t>
    </rPh>
    <rPh sb="127" eb="131">
      <t>カゴシマケン</t>
    </rPh>
    <phoneticPr fontId="1"/>
  </si>
  <si>
    <t>平成27年度は、青果、水産卸棟３、４階トイレ（青果8ヵ所、水産16ヵ所)の改修を行う。</t>
    <rPh sb="0" eb="2">
      <t>ヘイセイ</t>
    </rPh>
    <rPh sb="4" eb="5">
      <t>ネン</t>
    </rPh>
    <rPh sb="5" eb="6">
      <t>ド</t>
    </rPh>
    <rPh sb="8" eb="10">
      <t>セイカ</t>
    </rPh>
    <rPh sb="11" eb="13">
      <t>スイサン</t>
    </rPh>
    <rPh sb="13" eb="14">
      <t>オロシ</t>
    </rPh>
    <rPh sb="14" eb="15">
      <t>トウ</t>
    </rPh>
    <rPh sb="18" eb="19">
      <t>カイ</t>
    </rPh>
    <rPh sb="23" eb="25">
      <t>セイカ</t>
    </rPh>
    <rPh sb="27" eb="28">
      <t>ショ</t>
    </rPh>
    <rPh sb="29" eb="31">
      <t>スイサン</t>
    </rPh>
    <rPh sb="34" eb="35">
      <t>ショ</t>
    </rPh>
    <rPh sb="37" eb="39">
      <t>カイシュウ</t>
    </rPh>
    <rPh sb="40" eb="41">
      <t>オコナ</t>
    </rPh>
    <phoneticPr fontId="1"/>
  </si>
  <si>
    <t>100万円以上の修繕工事
　10か所
　　3か所</t>
    <rPh sb="3" eb="4">
      <t>マン</t>
    </rPh>
    <rPh sb="4" eb="5">
      <t>エン</t>
    </rPh>
    <rPh sb="5" eb="7">
      <t>イジョウ</t>
    </rPh>
    <rPh sb="8" eb="10">
      <t>シュウゼン</t>
    </rPh>
    <rPh sb="10" eb="12">
      <t>コウジ</t>
    </rPh>
    <rPh sb="17" eb="18">
      <t>トコロ</t>
    </rPh>
    <phoneticPr fontId="1"/>
  </si>
  <si>
    <t>引き続きカラスの捕獲を実施する。
新たなカラス防除手法を検討する。</t>
    <rPh sb="0" eb="1">
      <t>ヒ</t>
    </rPh>
    <rPh sb="2" eb="3">
      <t>ツヅ</t>
    </rPh>
    <rPh sb="8" eb="10">
      <t>ホカク</t>
    </rPh>
    <rPh sb="11" eb="13">
      <t>ジッシ</t>
    </rPh>
    <rPh sb="17" eb="18">
      <t>アラ</t>
    </rPh>
    <rPh sb="23" eb="25">
      <t>ボウジョ</t>
    </rPh>
    <rPh sb="25" eb="27">
      <t>シュホウ</t>
    </rPh>
    <rPh sb="28" eb="30">
      <t>ケントウ</t>
    </rPh>
    <phoneticPr fontId="1"/>
  </si>
  <si>
    <t>引き続き禁煙対策の啓発指導を行う。</t>
    <rPh sb="0" eb="1">
      <t>ヒ</t>
    </rPh>
    <rPh sb="2" eb="3">
      <t>ツヅ</t>
    </rPh>
    <rPh sb="4" eb="6">
      <t>キンエン</t>
    </rPh>
    <rPh sb="6" eb="8">
      <t>タイサク</t>
    </rPh>
    <rPh sb="9" eb="11">
      <t>ケイハツ</t>
    </rPh>
    <rPh sb="11" eb="13">
      <t>シドウ</t>
    </rPh>
    <rPh sb="14" eb="15">
      <t>オコナ</t>
    </rPh>
    <phoneticPr fontId="1"/>
  </si>
  <si>
    <t>青果棟第2電気室、冷蔵庫棟昇降機の改修を実施する。</t>
    <rPh sb="0" eb="2">
      <t>セイカ</t>
    </rPh>
    <rPh sb="2" eb="3">
      <t>トウ</t>
    </rPh>
    <rPh sb="3" eb="4">
      <t>ダイ</t>
    </rPh>
    <rPh sb="5" eb="7">
      <t>デンキ</t>
    </rPh>
    <rPh sb="7" eb="8">
      <t>シツ</t>
    </rPh>
    <rPh sb="9" eb="12">
      <t>レイゾウコ</t>
    </rPh>
    <rPh sb="12" eb="13">
      <t>トウ</t>
    </rPh>
    <rPh sb="13" eb="16">
      <t>ショウコウキ</t>
    </rPh>
    <rPh sb="17" eb="19">
      <t>カイシュウ</t>
    </rPh>
    <rPh sb="20" eb="22">
      <t>ジッシ</t>
    </rPh>
    <phoneticPr fontId="1"/>
  </si>
  <si>
    <t>駐車ルール遵守の啓発を実施した。
不法駐車を排除するため、ガードレール、ポールコーンを設置した。</t>
    <rPh sb="0" eb="2">
      <t>チュウシャ</t>
    </rPh>
    <rPh sb="5" eb="7">
      <t>ジュンシュ</t>
    </rPh>
    <rPh sb="8" eb="10">
      <t>ケイハツ</t>
    </rPh>
    <rPh sb="11" eb="13">
      <t>ジッシ</t>
    </rPh>
    <rPh sb="17" eb="19">
      <t>フホウ</t>
    </rPh>
    <rPh sb="19" eb="21">
      <t>チュウシャ</t>
    </rPh>
    <rPh sb="22" eb="24">
      <t>ハイジョ</t>
    </rPh>
    <rPh sb="43" eb="45">
      <t>セッチ</t>
    </rPh>
    <phoneticPr fontId="1"/>
  </si>
  <si>
    <t>引き続き交通ルール遵守の啓発を行う。</t>
    <rPh sb="0" eb="1">
      <t>ヒ</t>
    </rPh>
    <rPh sb="2" eb="3">
      <t>ツヅ</t>
    </rPh>
    <rPh sb="4" eb="6">
      <t>コウツウ</t>
    </rPh>
    <rPh sb="9" eb="11">
      <t>ジュンシュ</t>
    </rPh>
    <rPh sb="12" eb="14">
      <t>ケイハツ</t>
    </rPh>
    <rPh sb="15" eb="16">
      <t>オコナ</t>
    </rPh>
    <phoneticPr fontId="1"/>
  </si>
  <si>
    <t>関係行政機関（茨木警察、府茨木土木事務所、茨木市等）に違法駐車等の改善等の要望を行った。</t>
    <rPh sb="0" eb="2">
      <t>カンケイ</t>
    </rPh>
    <rPh sb="2" eb="4">
      <t>ギョウセイ</t>
    </rPh>
    <rPh sb="4" eb="6">
      <t>キカン</t>
    </rPh>
    <rPh sb="7" eb="9">
      <t>イバラキ</t>
    </rPh>
    <rPh sb="9" eb="11">
      <t>ケイサツ</t>
    </rPh>
    <rPh sb="12" eb="13">
      <t>フ</t>
    </rPh>
    <rPh sb="13" eb="15">
      <t>イバラキ</t>
    </rPh>
    <rPh sb="15" eb="17">
      <t>ドボク</t>
    </rPh>
    <rPh sb="17" eb="19">
      <t>ジム</t>
    </rPh>
    <rPh sb="19" eb="20">
      <t>ショ</t>
    </rPh>
    <rPh sb="21" eb="24">
      <t>イバラキシ</t>
    </rPh>
    <rPh sb="24" eb="25">
      <t>トウ</t>
    </rPh>
    <rPh sb="27" eb="29">
      <t>イホウ</t>
    </rPh>
    <rPh sb="29" eb="31">
      <t>チュウシャ</t>
    </rPh>
    <rPh sb="31" eb="32">
      <t>トウ</t>
    </rPh>
    <rPh sb="33" eb="35">
      <t>カイゼン</t>
    </rPh>
    <rPh sb="35" eb="36">
      <t>トウ</t>
    </rPh>
    <rPh sb="37" eb="39">
      <t>ヨウボウ</t>
    </rPh>
    <rPh sb="40" eb="41">
      <t>オコナ</t>
    </rPh>
    <phoneticPr fontId="1"/>
  </si>
  <si>
    <t>引き続き、違法駐車・迷惑駐車の改善を図るため、関係行政機関等に要請を行う。</t>
    <rPh sb="0" eb="1">
      <t>ヒ</t>
    </rPh>
    <rPh sb="2" eb="3">
      <t>ツヅ</t>
    </rPh>
    <rPh sb="5" eb="7">
      <t>イホウ</t>
    </rPh>
    <rPh sb="7" eb="9">
      <t>チュウシャ</t>
    </rPh>
    <rPh sb="10" eb="12">
      <t>メイワク</t>
    </rPh>
    <rPh sb="12" eb="14">
      <t>チュウシャ</t>
    </rPh>
    <rPh sb="15" eb="17">
      <t>カイゼン</t>
    </rPh>
    <rPh sb="18" eb="19">
      <t>ハカ</t>
    </rPh>
    <rPh sb="23" eb="25">
      <t>カンケイ</t>
    </rPh>
    <rPh sb="25" eb="27">
      <t>ギョウセイ</t>
    </rPh>
    <rPh sb="27" eb="29">
      <t>キカン</t>
    </rPh>
    <rPh sb="29" eb="30">
      <t>トウ</t>
    </rPh>
    <rPh sb="31" eb="33">
      <t>ヨウセイ</t>
    </rPh>
    <rPh sb="34" eb="35">
      <t>オコナ</t>
    </rPh>
    <phoneticPr fontId="1"/>
  </si>
  <si>
    <t>水産棟、管理棟の耐震工事を行った。</t>
    <rPh sb="0" eb="2">
      <t>スイサン</t>
    </rPh>
    <rPh sb="2" eb="3">
      <t>トウ</t>
    </rPh>
    <rPh sb="4" eb="6">
      <t>カンリ</t>
    </rPh>
    <rPh sb="6" eb="7">
      <t>トウ</t>
    </rPh>
    <rPh sb="8" eb="10">
      <t>タイシン</t>
    </rPh>
    <rPh sb="10" eb="12">
      <t>コウジ</t>
    </rPh>
    <rPh sb="13" eb="14">
      <t>オコナ</t>
    </rPh>
    <phoneticPr fontId="1"/>
  </si>
  <si>
    <t>不法駐車を排除するため外周道路等にポールコーンを設置した。</t>
    <rPh sb="11" eb="13">
      <t>ガイシュウ</t>
    </rPh>
    <rPh sb="13" eb="15">
      <t>ドウロ</t>
    </rPh>
    <rPh sb="15" eb="16">
      <t>トウ</t>
    </rPh>
    <rPh sb="24" eb="26">
      <t>セッチ</t>
    </rPh>
    <phoneticPr fontId="1"/>
  </si>
  <si>
    <t>平成24年度に基本設計。平成25年度に実施設計。平成27年度に工事。</t>
    <rPh sb="0" eb="2">
      <t>ヘイセイ</t>
    </rPh>
    <rPh sb="4" eb="5">
      <t>ネン</t>
    </rPh>
    <rPh sb="5" eb="6">
      <t>ド</t>
    </rPh>
    <rPh sb="7" eb="9">
      <t>キホン</t>
    </rPh>
    <rPh sb="9" eb="11">
      <t>セッケイ</t>
    </rPh>
    <rPh sb="12" eb="14">
      <t>ヘイセイ</t>
    </rPh>
    <rPh sb="16" eb="17">
      <t>ネン</t>
    </rPh>
    <rPh sb="17" eb="18">
      <t>ド</t>
    </rPh>
    <rPh sb="19" eb="21">
      <t>ジッシ</t>
    </rPh>
    <rPh sb="21" eb="23">
      <t>セッケイ</t>
    </rPh>
    <rPh sb="24" eb="26">
      <t>ヘイセイ</t>
    </rPh>
    <rPh sb="28" eb="30">
      <t>ネンド</t>
    </rPh>
    <rPh sb="31" eb="33">
      <t>コウジ</t>
    </rPh>
    <phoneticPr fontId="1"/>
  </si>
  <si>
    <t>水産仲卸棟A.Bブロック２階西側便所改修工事</t>
    <rPh sb="0" eb="2">
      <t>スイサン</t>
    </rPh>
    <rPh sb="2" eb="3">
      <t>ナカ</t>
    </rPh>
    <rPh sb="3" eb="4">
      <t>オロシ</t>
    </rPh>
    <rPh sb="4" eb="5">
      <t>トウ</t>
    </rPh>
    <rPh sb="13" eb="14">
      <t>カイ</t>
    </rPh>
    <rPh sb="14" eb="15">
      <t>ニシ</t>
    </rPh>
    <rPh sb="15" eb="16">
      <t>ガワ</t>
    </rPh>
    <rPh sb="16" eb="18">
      <t>ベンジョ</t>
    </rPh>
    <rPh sb="18" eb="20">
      <t>カイシュウ</t>
    </rPh>
    <rPh sb="20" eb="22">
      <t>コウジ</t>
    </rPh>
    <phoneticPr fontId="1"/>
  </si>
  <si>
    <t>青果仲卸棟Cブロック２階西側便所改修工事</t>
    <rPh sb="0" eb="2">
      <t>セイカ</t>
    </rPh>
    <rPh sb="2" eb="3">
      <t>ナカ</t>
    </rPh>
    <rPh sb="3" eb="4">
      <t>オロシ</t>
    </rPh>
    <rPh sb="4" eb="5">
      <t>トウ</t>
    </rPh>
    <rPh sb="11" eb="12">
      <t>カイ</t>
    </rPh>
    <rPh sb="12" eb="13">
      <t>ニシ</t>
    </rPh>
    <rPh sb="13" eb="14">
      <t>ガワ</t>
    </rPh>
    <rPh sb="14" eb="16">
      <t>ベンジョ</t>
    </rPh>
    <rPh sb="16" eb="18">
      <t>カイシュウ</t>
    </rPh>
    <rPh sb="18" eb="20">
      <t>コウジ</t>
    </rPh>
    <phoneticPr fontId="1"/>
  </si>
  <si>
    <t>水産仲卸棟A・Bブロック２階東側便所改修工事</t>
    <rPh sb="0" eb="2">
      <t>スイサン</t>
    </rPh>
    <rPh sb="2" eb="3">
      <t>ナカ</t>
    </rPh>
    <rPh sb="3" eb="4">
      <t>オロシ</t>
    </rPh>
    <rPh sb="4" eb="5">
      <t>トウ</t>
    </rPh>
    <rPh sb="13" eb="14">
      <t>カイ</t>
    </rPh>
    <rPh sb="14" eb="15">
      <t>ヒガシ</t>
    </rPh>
    <rPh sb="15" eb="16">
      <t>ガワ</t>
    </rPh>
    <rPh sb="16" eb="18">
      <t>ベンジョ</t>
    </rPh>
    <rPh sb="18" eb="20">
      <t>カイシュウ</t>
    </rPh>
    <rPh sb="20" eb="22">
      <t>コウジ</t>
    </rPh>
    <phoneticPr fontId="1"/>
  </si>
  <si>
    <t>青果仲卸棟Cブロック２階東側便所改修工事</t>
    <rPh sb="0" eb="2">
      <t>セイカ</t>
    </rPh>
    <rPh sb="2" eb="3">
      <t>ナカ</t>
    </rPh>
    <rPh sb="3" eb="4">
      <t>オロシ</t>
    </rPh>
    <rPh sb="4" eb="5">
      <t>トウ</t>
    </rPh>
    <rPh sb="11" eb="12">
      <t>カイ</t>
    </rPh>
    <rPh sb="12" eb="13">
      <t>ヒガシ</t>
    </rPh>
    <rPh sb="13" eb="14">
      <t>ガワ</t>
    </rPh>
    <rPh sb="14" eb="16">
      <t>ベンジョ</t>
    </rPh>
    <rPh sb="16" eb="18">
      <t>カイシュウ</t>
    </rPh>
    <rPh sb="18" eb="20">
      <t>コウジ</t>
    </rPh>
    <phoneticPr fontId="1"/>
  </si>
  <si>
    <t>青果卸棟中２階便所改修工事</t>
    <rPh sb="0" eb="2">
      <t>セイカ</t>
    </rPh>
    <rPh sb="2" eb="3">
      <t>オロシ</t>
    </rPh>
    <rPh sb="3" eb="4">
      <t>トウ</t>
    </rPh>
    <rPh sb="4" eb="5">
      <t>チュウ</t>
    </rPh>
    <rPh sb="6" eb="7">
      <t>カイ</t>
    </rPh>
    <rPh sb="7" eb="9">
      <t>ベンジョ</t>
    </rPh>
    <rPh sb="9" eb="11">
      <t>カイシュウ</t>
    </rPh>
    <rPh sb="11" eb="13">
      <t>コウジ</t>
    </rPh>
    <phoneticPr fontId="1"/>
  </si>
  <si>
    <t>水産仲卸棟有圧換気扇増設工事</t>
    <rPh sb="0" eb="2">
      <t>スイサン</t>
    </rPh>
    <rPh sb="2" eb="3">
      <t>ナカ</t>
    </rPh>
    <rPh sb="3" eb="4">
      <t>オロシ</t>
    </rPh>
    <rPh sb="4" eb="5">
      <t>トウ</t>
    </rPh>
    <rPh sb="5" eb="6">
      <t>ユウ</t>
    </rPh>
    <rPh sb="6" eb="7">
      <t>アツ</t>
    </rPh>
    <rPh sb="7" eb="10">
      <t>カンキセン</t>
    </rPh>
    <rPh sb="10" eb="12">
      <t>ゾウセツ</t>
    </rPh>
    <rPh sb="12" eb="14">
      <t>コウジ</t>
    </rPh>
    <phoneticPr fontId="1"/>
  </si>
  <si>
    <t>外周フェンス改修工事</t>
    <rPh sb="0" eb="2">
      <t>ガイシュウ</t>
    </rPh>
    <rPh sb="6" eb="8">
      <t>カイシュウ</t>
    </rPh>
    <rPh sb="8" eb="10">
      <t>コウジ</t>
    </rPh>
    <phoneticPr fontId="1"/>
  </si>
  <si>
    <t>水産大通り舗装修繕工事</t>
    <rPh sb="0" eb="2">
      <t>スイサン</t>
    </rPh>
    <rPh sb="2" eb="4">
      <t>オオドオ</t>
    </rPh>
    <rPh sb="5" eb="7">
      <t>ホソウ</t>
    </rPh>
    <rPh sb="7" eb="9">
      <t>シュウゼン</t>
    </rPh>
    <rPh sb="9" eb="11">
      <t>コウジ</t>
    </rPh>
    <phoneticPr fontId="1"/>
  </si>
  <si>
    <t>共同実施</t>
  </si>
  <si>
    <t>非常用自家発電機設備改修工事を行う。</t>
    <rPh sb="0" eb="3">
      <t>ヒジョウヨウ</t>
    </rPh>
    <rPh sb="3" eb="5">
      <t>ジカ</t>
    </rPh>
    <rPh sb="5" eb="8">
      <t>ハツデンキ</t>
    </rPh>
    <rPh sb="8" eb="10">
      <t>セツビ</t>
    </rPh>
    <rPh sb="10" eb="12">
      <t>カイシュウ</t>
    </rPh>
    <rPh sb="12" eb="14">
      <t>コウジ</t>
    </rPh>
    <rPh sb="15" eb="16">
      <t>オコナ</t>
    </rPh>
    <phoneticPr fontId="1"/>
  </si>
  <si>
    <t>災害に強い燃料電池施設を設置した。</t>
    <rPh sb="0" eb="2">
      <t>サイガイ</t>
    </rPh>
    <rPh sb="3" eb="4">
      <t>ツヨ</t>
    </rPh>
    <rPh sb="5" eb="7">
      <t>ネンリョウ</t>
    </rPh>
    <rPh sb="7" eb="9">
      <t>デンチ</t>
    </rPh>
    <rPh sb="9" eb="11">
      <t>シセツ</t>
    </rPh>
    <rPh sb="12" eb="14">
      <t>セッチ</t>
    </rPh>
    <phoneticPr fontId="1"/>
  </si>
  <si>
    <t>引き続き水産棟・管理棟の耐震工事を行う。
（終了年度Ｈ27）</t>
    <rPh sb="0" eb="1">
      <t>ヒ</t>
    </rPh>
    <rPh sb="2" eb="3">
      <t>ツヅ</t>
    </rPh>
    <rPh sb="4" eb="6">
      <t>スイサン</t>
    </rPh>
    <rPh sb="6" eb="7">
      <t>トウ</t>
    </rPh>
    <rPh sb="8" eb="11">
      <t>カンリトウ</t>
    </rPh>
    <rPh sb="12" eb="14">
      <t>タイシン</t>
    </rPh>
    <rPh sb="14" eb="16">
      <t>コウジ</t>
    </rPh>
    <rPh sb="16" eb="17">
      <t>セッケイ</t>
    </rPh>
    <rPh sb="17" eb="18">
      <t>オコナ</t>
    </rPh>
    <rPh sb="22" eb="24">
      <t>シュウリョウ</t>
    </rPh>
    <rPh sb="24" eb="26">
      <t>ネンド</t>
    </rPh>
    <phoneticPr fontId="1"/>
  </si>
  <si>
    <t>水産立体駐車場Ａ棟塗膜防水修繕工事を実施した。不法駐車を整理した。</t>
    <rPh sb="0" eb="2">
      <t>スイサン</t>
    </rPh>
    <rPh sb="2" eb="4">
      <t>リッタイ</t>
    </rPh>
    <rPh sb="4" eb="7">
      <t>チュウシャジョウ</t>
    </rPh>
    <rPh sb="8" eb="9">
      <t>トウ</t>
    </rPh>
    <rPh sb="9" eb="11">
      <t>トマク</t>
    </rPh>
    <rPh sb="11" eb="13">
      <t>ボウスイ</t>
    </rPh>
    <rPh sb="13" eb="15">
      <t>シュウゼン</t>
    </rPh>
    <rPh sb="15" eb="17">
      <t>コウジ</t>
    </rPh>
    <rPh sb="18" eb="20">
      <t>ジッシ</t>
    </rPh>
    <rPh sb="23" eb="25">
      <t>フホウ</t>
    </rPh>
    <rPh sb="25" eb="27">
      <t>チュウシャ</t>
    </rPh>
    <rPh sb="28" eb="30">
      <t>セイリ</t>
    </rPh>
    <phoneticPr fontId="1"/>
  </si>
  <si>
    <t>ガードレール、ポールコーンを設置し不法駐車を排除する。</t>
    <rPh sb="14" eb="16">
      <t>セッチ</t>
    </rPh>
    <rPh sb="17" eb="19">
      <t>フホウ</t>
    </rPh>
    <rPh sb="19" eb="21">
      <t>チュウシャ</t>
    </rPh>
    <rPh sb="22" eb="24">
      <t>ハイジョ</t>
    </rPh>
    <phoneticPr fontId="1"/>
  </si>
  <si>
    <t>路上での荷捌き等の是正指導の強化を行う。</t>
    <phoneticPr fontId="1"/>
  </si>
  <si>
    <t>青果・水産２階プラットホームに大屋根設置を行う。</t>
    <rPh sb="0" eb="2">
      <t>セイカ</t>
    </rPh>
    <rPh sb="3" eb="5">
      <t>スイサン</t>
    </rPh>
    <rPh sb="6" eb="7">
      <t>カイ</t>
    </rPh>
    <rPh sb="15" eb="18">
      <t>オオヤネ</t>
    </rPh>
    <rPh sb="18" eb="20">
      <t>セッチ</t>
    </rPh>
    <rPh sb="21" eb="22">
      <t>オコナ</t>
    </rPh>
    <phoneticPr fontId="1"/>
  </si>
  <si>
    <t>H26.12に場内冷蔵庫の保税倉庫指定を獲得、H27.3に西冷蔵庫の温度帯を変更による利用促進を図った。</t>
    <rPh sb="7" eb="9">
      <t>ジョウナイ</t>
    </rPh>
    <rPh sb="9" eb="12">
      <t>レイゾウコ</t>
    </rPh>
    <rPh sb="13" eb="15">
      <t>ホゼイ</t>
    </rPh>
    <rPh sb="15" eb="17">
      <t>ソウコ</t>
    </rPh>
    <rPh sb="17" eb="19">
      <t>シテイ</t>
    </rPh>
    <rPh sb="20" eb="22">
      <t>カクトク</t>
    </rPh>
    <rPh sb="29" eb="30">
      <t>ニシ</t>
    </rPh>
    <rPh sb="30" eb="33">
      <t>レイゾウコ</t>
    </rPh>
    <rPh sb="34" eb="36">
      <t>オンド</t>
    </rPh>
    <rPh sb="36" eb="37">
      <t>タイ</t>
    </rPh>
    <rPh sb="38" eb="40">
      <t>ヘンコウ</t>
    </rPh>
    <rPh sb="43" eb="45">
      <t>リヨウ</t>
    </rPh>
    <rPh sb="45" eb="47">
      <t>ソクシン</t>
    </rPh>
    <rPh sb="48" eb="49">
      <t>ハカ</t>
    </rPh>
    <phoneticPr fontId="1"/>
  </si>
  <si>
    <t>北部冷蔵の経営支援のため、冷蔵庫本棟の賃料を引き下げた。</t>
    <rPh sb="0" eb="2">
      <t>ホクブ</t>
    </rPh>
    <rPh sb="2" eb="4">
      <t>レイゾウ</t>
    </rPh>
    <rPh sb="5" eb="7">
      <t>ケイエイ</t>
    </rPh>
    <rPh sb="7" eb="9">
      <t>シエン</t>
    </rPh>
    <rPh sb="13" eb="16">
      <t>レイゾウコ</t>
    </rPh>
    <rPh sb="16" eb="17">
      <t>ホン</t>
    </rPh>
    <rPh sb="17" eb="18">
      <t>トウ</t>
    </rPh>
    <rPh sb="19" eb="21">
      <t>チンリョウ</t>
    </rPh>
    <rPh sb="22" eb="23">
      <t>ヒ</t>
    </rPh>
    <rPh sb="24" eb="25">
      <t>サ</t>
    </rPh>
    <phoneticPr fontId="1"/>
  </si>
  <si>
    <t>株式会社大阪府食品流通センターの民営化を行うため、府保有株を公募により泉北高速㈱に売却した。</t>
    <rPh sb="0" eb="4">
      <t>カブシキガイシャ</t>
    </rPh>
    <rPh sb="4" eb="7">
      <t>オオサカフ</t>
    </rPh>
    <rPh sb="7" eb="9">
      <t>ショクヒン</t>
    </rPh>
    <rPh sb="9" eb="11">
      <t>リュウツウ</t>
    </rPh>
    <rPh sb="16" eb="19">
      <t>ミンエイカ</t>
    </rPh>
    <rPh sb="20" eb="21">
      <t>オコナ</t>
    </rPh>
    <rPh sb="25" eb="26">
      <t>フ</t>
    </rPh>
    <rPh sb="26" eb="28">
      <t>ホユウ</t>
    </rPh>
    <rPh sb="28" eb="29">
      <t>カブ</t>
    </rPh>
    <rPh sb="30" eb="32">
      <t>コウボ</t>
    </rPh>
    <rPh sb="35" eb="37">
      <t>センボク</t>
    </rPh>
    <rPh sb="37" eb="39">
      <t>コウソク</t>
    </rPh>
    <rPh sb="41" eb="43">
      <t>バイキャク</t>
    </rPh>
    <phoneticPr fontId="1"/>
  </si>
  <si>
    <t>水産棟第2電気室、青果・水産棟昇降機（4基）の改修を行った。
冷蔵庫棟の全てを燃料電池による電気供給とした。</t>
    <rPh sb="0" eb="2">
      <t>スイサン</t>
    </rPh>
    <rPh sb="2" eb="3">
      <t>トウ</t>
    </rPh>
    <rPh sb="3" eb="4">
      <t>ダイ</t>
    </rPh>
    <rPh sb="5" eb="7">
      <t>デンキ</t>
    </rPh>
    <rPh sb="7" eb="8">
      <t>シツ</t>
    </rPh>
    <rPh sb="9" eb="11">
      <t>セイカ</t>
    </rPh>
    <rPh sb="12" eb="14">
      <t>スイサン</t>
    </rPh>
    <rPh sb="14" eb="15">
      <t>トウ</t>
    </rPh>
    <rPh sb="15" eb="18">
      <t>ショウコウキ</t>
    </rPh>
    <rPh sb="20" eb="21">
      <t>モト</t>
    </rPh>
    <rPh sb="23" eb="25">
      <t>カイシュウ</t>
    </rPh>
    <rPh sb="26" eb="27">
      <t>オコナ</t>
    </rPh>
    <rPh sb="31" eb="34">
      <t>レイゾウコ</t>
    </rPh>
    <rPh sb="34" eb="35">
      <t>トウ</t>
    </rPh>
    <rPh sb="36" eb="37">
      <t>スベ</t>
    </rPh>
    <rPh sb="39" eb="41">
      <t>ネンリョウ</t>
    </rPh>
    <rPh sb="41" eb="43">
      <t>デンチ</t>
    </rPh>
    <rPh sb="46" eb="48">
      <t>デンキ</t>
    </rPh>
    <rPh sb="48" eb="50">
      <t>キョウキュウ</t>
    </rPh>
    <phoneticPr fontId="1"/>
  </si>
  <si>
    <t>引き続き、東門の設置について検討する。</t>
    <rPh sb="0" eb="1">
      <t>ヒ</t>
    </rPh>
    <rPh sb="2" eb="3">
      <t>ツヅ</t>
    </rPh>
    <phoneticPr fontId="1"/>
  </si>
  <si>
    <t>引き続き経営体質の強化を進めていく。</t>
    <rPh sb="0" eb="1">
      <t>ヒ</t>
    </rPh>
    <rPh sb="2" eb="3">
      <t>ツヅ</t>
    </rPh>
    <rPh sb="6" eb="8">
      <t>タイシツ</t>
    </rPh>
    <rPh sb="9" eb="11">
      <t>キョウカ</t>
    </rPh>
    <rPh sb="12" eb="13">
      <t>スス</t>
    </rPh>
    <phoneticPr fontId="1"/>
  </si>
  <si>
    <t>24年度</t>
    <rPh sb="2" eb="4">
      <t>ネンド</t>
    </rPh>
    <phoneticPr fontId="1"/>
  </si>
  <si>
    <t>△</t>
  </si>
  <si>
    <t>×</t>
  </si>
  <si>
    <t>×</t>
    <phoneticPr fontId="1"/>
  </si>
  <si>
    <t>◎</t>
    <phoneticPr fontId="1"/>
  </si>
  <si>
    <t>△</t>
    <phoneticPr fontId="1"/>
  </si>
  <si>
    <t>進捗状況の内訳（個数）</t>
    <rPh sb="0" eb="2">
      <t>シンチョク</t>
    </rPh>
    <rPh sb="2" eb="4">
      <t>ジョウキョウ</t>
    </rPh>
    <rPh sb="5" eb="7">
      <t>ウチワケ</t>
    </rPh>
    <rPh sb="8" eb="10">
      <t>コスウ</t>
    </rPh>
    <phoneticPr fontId="1"/>
  </si>
  <si>
    <t>25年度</t>
    <rPh sb="2" eb="4">
      <t>ネンド</t>
    </rPh>
    <phoneticPr fontId="1"/>
  </si>
  <si>
    <t>26年度</t>
    <rPh sb="2" eb="4">
      <t>ネンド</t>
    </rPh>
    <phoneticPr fontId="1"/>
  </si>
  <si>
    <t>場内業者による近郷売場の低温保管施設の整備及び冷蔵庫の設置等、自主的な設置を行った。　
冷蔵庫等の設置13件</t>
    <rPh sb="0" eb="2">
      <t>ジョウナイ</t>
    </rPh>
    <rPh sb="2" eb="4">
      <t>ギョウシャ</t>
    </rPh>
    <rPh sb="7" eb="9">
      <t>キンゴウ</t>
    </rPh>
    <rPh sb="9" eb="11">
      <t>ウリバ</t>
    </rPh>
    <rPh sb="12" eb="14">
      <t>テイオン</t>
    </rPh>
    <rPh sb="14" eb="16">
      <t>ホカン</t>
    </rPh>
    <rPh sb="16" eb="18">
      <t>シセツ</t>
    </rPh>
    <rPh sb="19" eb="21">
      <t>セイビ</t>
    </rPh>
    <rPh sb="21" eb="22">
      <t>オヨ</t>
    </rPh>
    <rPh sb="23" eb="26">
      <t>レイゾウコ</t>
    </rPh>
    <rPh sb="27" eb="29">
      <t>セッチ</t>
    </rPh>
    <rPh sb="29" eb="30">
      <t>トウ</t>
    </rPh>
    <rPh sb="31" eb="34">
      <t>ジシュテキ</t>
    </rPh>
    <rPh sb="35" eb="37">
      <t>セッチ</t>
    </rPh>
    <rPh sb="38" eb="39">
      <t>オコナ</t>
    </rPh>
    <rPh sb="44" eb="47">
      <t>レイゾウコ</t>
    </rPh>
    <rPh sb="47" eb="48">
      <t>トウ</t>
    </rPh>
    <rPh sb="49" eb="51">
      <t>セッチ</t>
    </rPh>
    <rPh sb="53" eb="54">
      <t>ケン</t>
    </rPh>
    <phoneticPr fontId="1"/>
  </si>
  <si>
    <t>引き続き市場の活性化に向け、連携して取り組む。</t>
  </si>
  <si>
    <t>管理
センター</t>
    <rPh sb="0" eb="2">
      <t>カンリ</t>
    </rPh>
    <phoneticPr fontId="1"/>
  </si>
  <si>
    <t>⑦サイン（棟）の整備・改修</t>
    <rPh sb="5" eb="6">
      <t>トウ</t>
    </rPh>
    <rPh sb="8" eb="10">
      <t>セイビ</t>
    </rPh>
    <rPh sb="11" eb="13">
      <t>カイシュウ</t>
    </rPh>
    <phoneticPr fontId="1"/>
  </si>
  <si>
    <t>食品衛生検査所・周辺道路のサインを設置した。
管理棟玄関前のサインを改修した。</t>
    <rPh sb="0" eb="2">
      <t>ショクヒン</t>
    </rPh>
    <rPh sb="2" eb="4">
      <t>エイセイ</t>
    </rPh>
    <rPh sb="4" eb="6">
      <t>ケンサ</t>
    </rPh>
    <rPh sb="6" eb="7">
      <t>ショ</t>
    </rPh>
    <rPh sb="8" eb="10">
      <t>シュウヘン</t>
    </rPh>
    <rPh sb="10" eb="12">
      <t>ドウロ</t>
    </rPh>
    <rPh sb="17" eb="19">
      <t>セッチ</t>
    </rPh>
    <rPh sb="23" eb="25">
      <t>カンリ</t>
    </rPh>
    <rPh sb="25" eb="26">
      <t>トウ</t>
    </rPh>
    <rPh sb="26" eb="28">
      <t>ゲンカン</t>
    </rPh>
    <rPh sb="28" eb="29">
      <t>マエ</t>
    </rPh>
    <rPh sb="34" eb="36">
      <t>カイシュウ</t>
    </rPh>
    <phoneticPr fontId="1"/>
  </si>
  <si>
    <t>平成26年度は、青果仲卸棟2階（12カ所）、水産仲卸棟２階(8ヵ所)、青果卸棟中2階（4カ所）、北冷（1ヵ所）のトイレ改修を行った。</t>
    <rPh sb="0" eb="2">
      <t>ヘイセイ</t>
    </rPh>
    <rPh sb="4" eb="5">
      <t>ネン</t>
    </rPh>
    <rPh sb="5" eb="6">
      <t>ド</t>
    </rPh>
    <rPh sb="8" eb="10">
      <t>セイカ</t>
    </rPh>
    <rPh sb="10" eb="11">
      <t>ナカ</t>
    </rPh>
    <rPh sb="11" eb="12">
      <t>オロシ</t>
    </rPh>
    <rPh sb="12" eb="13">
      <t>トウ</t>
    </rPh>
    <rPh sb="14" eb="15">
      <t>カイ</t>
    </rPh>
    <rPh sb="19" eb="20">
      <t>ショ</t>
    </rPh>
    <rPh sb="22" eb="24">
      <t>スイサン</t>
    </rPh>
    <rPh sb="24" eb="25">
      <t>ナカ</t>
    </rPh>
    <rPh sb="25" eb="26">
      <t>オロシ</t>
    </rPh>
    <rPh sb="26" eb="27">
      <t>トウ</t>
    </rPh>
    <rPh sb="28" eb="29">
      <t>カイ</t>
    </rPh>
    <rPh sb="32" eb="33">
      <t>ショ</t>
    </rPh>
    <rPh sb="35" eb="37">
      <t>セイカ</t>
    </rPh>
    <rPh sb="37" eb="38">
      <t>オロシ</t>
    </rPh>
    <rPh sb="38" eb="39">
      <t>トウ</t>
    </rPh>
    <rPh sb="39" eb="40">
      <t>チュウ</t>
    </rPh>
    <rPh sb="41" eb="42">
      <t>カイ</t>
    </rPh>
    <rPh sb="48" eb="49">
      <t>キタ</t>
    </rPh>
    <rPh sb="49" eb="50">
      <t>レイ</t>
    </rPh>
    <rPh sb="53" eb="54">
      <t>ショ</t>
    </rPh>
    <rPh sb="59" eb="61">
      <t>カイシュウ</t>
    </rPh>
    <rPh sb="62" eb="63">
      <t>オコナ</t>
    </rPh>
    <phoneticPr fontId="1"/>
  </si>
  <si>
    <t>　　　　　　　　　　　　　トイレ改修　　
Ｈ26 管理センター　16か所　　　　　
　　　　府　　　　　　　　 9か所　　　　</t>
    <rPh sb="16" eb="18">
      <t>カイシュウ</t>
    </rPh>
    <rPh sb="58" eb="59">
      <t>ショ</t>
    </rPh>
    <phoneticPr fontId="1"/>
  </si>
  <si>
    <t>カラスの捕獲を前年度の２倍の年14回実施した（捕獲数204羽）。　
青果・水産仲卸売場にテグスを設置した。</t>
    <rPh sb="4" eb="6">
      <t>ホカク</t>
    </rPh>
    <rPh sb="7" eb="9">
      <t>ゼンネン</t>
    </rPh>
    <rPh sb="9" eb="10">
      <t>ド</t>
    </rPh>
    <rPh sb="12" eb="13">
      <t>バイ</t>
    </rPh>
    <rPh sb="14" eb="15">
      <t>ネン</t>
    </rPh>
    <rPh sb="17" eb="18">
      <t>カイ</t>
    </rPh>
    <rPh sb="18" eb="20">
      <t>ジッシ</t>
    </rPh>
    <rPh sb="23" eb="25">
      <t>ホカク</t>
    </rPh>
    <rPh sb="25" eb="26">
      <t>スウ</t>
    </rPh>
    <rPh sb="29" eb="30">
      <t>ハ</t>
    </rPh>
    <rPh sb="34" eb="36">
      <t>セイカ</t>
    </rPh>
    <rPh sb="37" eb="39">
      <t>スイサン</t>
    </rPh>
    <rPh sb="39" eb="40">
      <t>ナカ</t>
    </rPh>
    <rPh sb="40" eb="41">
      <t>オロシ</t>
    </rPh>
    <rPh sb="41" eb="43">
      <t>ウリバ</t>
    </rPh>
    <rPh sb="48" eb="50">
      <t>セッチ</t>
    </rPh>
    <phoneticPr fontId="1"/>
  </si>
  <si>
    <t>Ｈ２６</t>
    <phoneticPr fontId="1"/>
  </si>
  <si>
    <t>水産仲卸棟Bブロック低圧幹線改修工事</t>
    <phoneticPr fontId="1"/>
  </si>
  <si>
    <t>連結送水管整備修繕工事</t>
    <rPh sb="0" eb="2">
      <t>レンケツ</t>
    </rPh>
    <rPh sb="2" eb="5">
      <t>ソウスイカン</t>
    </rPh>
    <rPh sb="5" eb="7">
      <t>セイビ</t>
    </rPh>
    <rPh sb="7" eb="9">
      <t>シュウゼン</t>
    </rPh>
    <rPh sb="9" eb="11">
      <t>コウジ</t>
    </rPh>
    <phoneticPr fontId="1"/>
  </si>
  <si>
    <t>製氷棟冷凍機修繕工事</t>
    <rPh sb="0" eb="2">
      <t>セイヒョウ</t>
    </rPh>
    <rPh sb="2" eb="3">
      <t>トウ</t>
    </rPh>
    <rPh sb="3" eb="5">
      <t>レイトウ</t>
    </rPh>
    <rPh sb="5" eb="6">
      <t>キ</t>
    </rPh>
    <rPh sb="6" eb="8">
      <t>シュウゼン</t>
    </rPh>
    <rPh sb="8" eb="10">
      <t>コウジ</t>
    </rPh>
    <phoneticPr fontId="1"/>
  </si>
  <si>
    <t>Ｈ２５</t>
    <phoneticPr fontId="1"/>
  </si>
  <si>
    <t>冷凍機分解整備工事</t>
    <phoneticPr fontId="1"/>
  </si>
  <si>
    <t>トン</t>
    <phoneticPr fontId="1"/>
  </si>
  <si>
    <t>%</t>
    <phoneticPr fontId="1"/>
  </si>
  <si>
    <t xml:space="preserve"> </t>
    <phoneticPr fontId="1"/>
  </si>
  <si>
    <t>26年度決算</t>
    <rPh sb="2" eb="3">
      <t>ネン</t>
    </rPh>
    <rPh sb="3" eb="4">
      <t>ド</t>
    </rPh>
    <rPh sb="4" eb="6">
      <t>ケッサン</t>
    </rPh>
    <phoneticPr fontId="1"/>
  </si>
  <si>
    <t>26年度当初計画</t>
    <rPh sb="2" eb="4">
      <t>ネンド</t>
    </rPh>
    <rPh sb="4" eb="6">
      <t>トウショ</t>
    </rPh>
    <rPh sb="6" eb="8">
      <t>ケイカク</t>
    </rPh>
    <phoneticPr fontId="1"/>
  </si>
  <si>
    <t>26年度決算</t>
    <rPh sb="2" eb="4">
      <t>ネンド</t>
    </rPh>
    <rPh sb="4" eb="6">
      <t>ケッサン</t>
    </rPh>
    <phoneticPr fontId="1"/>
  </si>
  <si>
    <t>備考</t>
    <rPh sb="0" eb="2">
      <t>ビコウ</t>
    </rPh>
    <phoneticPr fontId="1"/>
  </si>
  <si>
    <t>施設の維持・補修に大きく貢献</t>
    <rPh sb="0" eb="2">
      <t>シセツ</t>
    </rPh>
    <rPh sb="3" eb="5">
      <t>イジ</t>
    </rPh>
    <rPh sb="6" eb="8">
      <t>ホシュウ</t>
    </rPh>
    <rPh sb="9" eb="10">
      <t>オオ</t>
    </rPh>
    <rPh sb="12" eb="14">
      <t>コウケン</t>
    </rPh>
    <phoneticPr fontId="1"/>
  </si>
  <si>
    <t>イベントを２０回、４０日にわたって開催した。
開催店舗：ダイエー、松坂屋高槻店、大丸梅田店等、吹田ＳＡ</t>
    <rPh sb="7" eb="8">
      <t>カイ</t>
    </rPh>
    <rPh sb="11" eb="12">
      <t>ニチ</t>
    </rPh>
    <rPh sb="17" eb="19">
      <t>カイサイ</t>
    </rPh>
    <rPh sb="23" eb="25">
      <t>カイサイ</t>
    </rPh>
    <rPh sb="25" eb="27">
      <t>テンポ</t>
    </rPh>
    <rPh sb="33" eb="36">
      <t>マツザカヤ</t>
    </rPh>
    <rPh sb="36" eb="39">
      <t>タカツキテン</t>
    </rPh>
    <rPh sb="40" eb="42">
      <t>ダイマル</t>
    </rPh>
    <rPh sb="42" eb="45">
      <t>ウメダテン</t>
    </rPh>
    <rPh sb="45" eb="46">
      <t>トウ</t>
    </rPh>
    <rPh sb="47" eb="49">
      <t>スイタ</t>
    </rPh>
    <phoneticPr fontId="1"/>
  </si>
  <si>
    <t>平成26年度水産棟で実施、青果棟は平成27年度に工事開始。</t>
    <rPh sb="0" eb="2">
      <t>ヘイセイ</t>
    </rPh>
    <rPh sb="4" eb="5">
      <t>ネン</t>
    </rPh>
    <rPh sb="5" eb="6">
      <t>ド</t>
    </rPh>
    <rPh sb="6" eb="8">
      <t>スイサン</t>
    </rPh>
    <rPh sb="8" eb="9">
      <t>トウ</t>
    </rPh>
    <rPh sb="10" eb="12">
      <t>ジッシ</t>
    </rPh>
    <rPh sb="13" eb="15">
      <t>セイカ</t>
    </rPh>
    <rPh sb="15" eb="16">
      <t>トウ</t>
    </rPh>
    <rPh sb="17" eb="19">
      <t>ヘイセイ</t>
    </rPh>
    <rPh sb="21" eb="22">
      <t>ネン</t>
    </rPh>
    <rPh sb="22" eb="23">
      <t>ド</t>
    </rPh>
    <rPh sb="24" eb="26">
      <t>コウジ</t>
    </rPh>
    <rPh sb="26" eb="28">
      <t>カイシ</t>
    </rPh>
    <phoneticPr fontId="1"/>
  </si>
  <si>
    <t>【大阪府実施分】</t>
    <rPh sb="1" eb="4">
      <t>オオサカフ</t>
    </rPh>
    <rPh sb="4" eb="6">
      <t>ジッシ</t>
    </rPh>
    <rPh sb="6" eb="7">
      <t>ブン</t>
    </rPh>
    <phoneticPr fontId="1"/>
  </si>
  <si>
    <t>【管理センター依頼分】</t>
    <phoneticPr fontId="1"/>
  </si>
  <si>
    <t>開始（予定）日</t>
    <rPh sb="0" eb="2">
      <t>カイシ</t>
    </rPh>
    <rPh sb="3" eb="5">
      <t>ヨテイ</t>
    </rPh>
    <rPh sb="6" eb="7">
      <t>ヒ</t>
    </rPh>
    <phoneticPr fontId="1"/>
  </si>
  <si>
    <t>完了（予定）日</t>
    <rPh sb="0" eb="2">
      <t>カンリョウ</t>
    </rPh>
    <rPh sb="3" eb="5">
      <t>ヨテイ</t>
    </rPh>
    <rPh sb="6" eb="7">
      <t>ヒ</t>
    </rPh>
    <phoneticPr fontId="1"/>
  </si>
  <si>
    <t>管理棟・水産棟耐震改修工事</t>
    <rPh sb="0" eb="2">
      <t>カンリ</t>
    </rPh>
    <rPh sb="2" eb="3">
      <t>トウ</t>
    </rPh>
    <rPh sb="4" eb="6">
      <t>スイサン</t>
    </rPh>
    <rPh sb="6" eb="7">
      <t>トウ</t>
    </rPh>
    <rPh sb="7" eb="9">
      <t>タイシン</t>
    </rPh>
    <rPh sb="9" eb="11">
      <t>カイシュウ</t>
    </rPh>
    <rPh sb="11" eb="13">
      <t>コウジ</t>
    </rPh>
    <phoneticPr fontId="1"/>
  </si>
  <si>
    <t>青果立体駐車場B棟塗膜防水修繕工事</t>
    <rPh sb="0" eb="2">
      <t>セイカ</t>
    </rPh>
    <rPh sb="2" eb="4">
      <t>リッタイ</t>
    </rPh>
    <rPh sb="4" eb="7">
      <t>チュウシャジョウ</t>
    </rPh>
    <rPh sb="8" eb="9">
      <t>トウ</t>
    </rPh>
    <rPh sb="9" eb="11">
      <t>トマク</t>
    </rPh>
    <rPh sb="11" eb="13">
      <t>ボウスイ</t>
    </rPh>
    <rPh sb="13" eb="15">
      <t>シュウゼン</t>
    </rPh>
    <rPh sb="15" eb="17">
      <t>コウジ</t>
    </rPh>
    <phoneticPr fontId="1"/>
  </si>
  <si>
    <t>９月上旬（予定）</t>
    <rPh sb="1" eb="2">
      <t>ガツ</t>
    </rPh>
    <rPh sb="2" eb="4">
      <t>ジョウジュン</t>
    </rPh>
    <rPh sb="5" eb="7">
      <t>ヨテイ</t>
    </rPh>
    <phoneticPr fontId="1"/>
  </si>
  <si>
    <t>１１月下旬（予定）</t>
    <rPh sb="2" eb="3">
      <t>ガツ</t>
    </rPh>
    <rPh sb="3" eb="5">
      <t>ゲジュン</t>
    </rPh>
    <rPh sb="6" eb="8">
      <t>ヨテイ</t>
    </rPh>
    <phoneticPr fontId="1"/>
  </si>
  <si>
    <t>非常用自家発電気設備工事</t>
    <rPh sb="0" eb="3">
      <t>ヒジョウヨウ</t>
    </rPh>
    <rPh sb="3" eb="5">
      <t>ジカ</t>
    </rPh>
    <rPh sb="6" eb="8">
      <t>デンキ</t>
    </rPh>
    <rPh sb="8" eb="10">
      <t>セツビ</t>
    </rPh>
    <rPh sb="10" eb="12">
      <t>コウジ</t>
    </rPh>
    <phoneticPr fontId="1"/>
  </si>
  <si>
    <t>青果２階大屋根整備工事</t>
    <rPh sb="0" eb="2">
      <t>セイカ</t>
    </rPh>
    <rPh sb="3" eb="4">
      <t>カイ</t>
    </rPh>
    <rPh sb="4" eb="7">
      <t>オオヤネ</t>
    </rPh>
    <rPh sb="7" eb="9">
      <t>セイビ</t>
    </rPh>
    <rPh sb="9" eb="11">
      <t>コウジ</t>
    </rPh>
    <phoneticPr fontId="1"/>
  </si>
  <si>
    <t>直流電源設備改修工事</t>
    <rPh sb="0" eb="2">
      <t>チョクリュウ</t>
    </rPh>
    <rPh sb="2" eb="4">
      <t>デンゲン</t>
    </rPh>
    <rPh sb="4" eb="6">
      <t>セツビ</t>
    </rPh>
    <rPh sb="6" eb="8">
      <t>カイシュウ</t>
    </rPh>
    <rPh sb="8" eb="10">
      <t>コウジ</t>
    </rPh>
    <phoneticPr fontId="1"/>
  </si>
  <si>
    <t>１１月（予定）</t>
    <rPh sb="2" eb="3">
      <t>ツキ</t>
    </rPh>
    <rPh sb="4" eb="6">
      <t>ヨテイ</t>
    </rPh>
    <phoneticPr fontId="1"/>
  </si>
  <si>
    <t>２月下旬（予定）</t>
    <rPh sb="1" eb="2">
      <t>ガツ</t>
    </rPh>
    <rPh sb="2" eb="4">
      <t>ゲジュン</t>
    </rPh>
    <rPh sb="5" eb="7">
      <t>ヨテイ</t>
    </rPh>
    <phoneticPr fontId="1"/>
  </si>
  <si>
    <t>水産セリ場舗装改修工事</t>
    <rPh sb="0" eb="2">
      <t>スイサン</t>
    </rPh>
    <rPh sb="4" eb="5">
      <t>バ</t>
    </rPh>
    <rPh sb="5" eb="7">
      <t>ホソウ</t>
    </rPh>
    <rPh sb="7" eb="9">
      <t>カイシュウ</t>
    </rPh>
    <rPh sb="9" eb="11">
      <t>コウジ</t>
    </rPh>
    <phoneticPr fontId="1"/>
  </si>
  <si>
    <t>８月下旬（予定）</t>
    <rPh sb="1" eb="2">
      <t>ガツ</t>
    </rPh>
    <rPh sb="2" eb="4">
      <t>ゲジュン</t>
    </rPh>
    <rPh sb="5" eb="7">
      <t>ヨテイ</t>
    </rPh>
    <phoneticPr fontId="1"/>
  </si>
  <si>
    <t>3月下旬（予定）</t>
    <rPh sb="1" eb="2">
      <t>ガツ</t>
    </rPh>
    <rPh sb="2" eb="4">
      <t>ゲジュン</t>
    </rPh>
    <rPh sb="5" eb="7">
      <t>ヨテイ</t>
    </rPh>
    <phoneticPr fontId="1"/>
  </si>
  <si>
    <t>冷蔵庫棟荷物用昇降機設備改修工事</t>
    <phoneticPr fontId="1"/>
  </si>
  <si>
    <t>７月末（予定）</t>
    <rPh sb="1" eb="2">
      <t>ツキ</t>
    </rPh>
    <rPh sb="2" eb="3">
      <t>マツ</t>
    </rPh>
    <rPh sb="4" eb="6">
      <t>ヨテイ</t>
    </rPh>
    <phoneticPr fontId="1"/>
  </si>
  <si>
    <t>３月下旬（予定）</t>
    <rPh sb="1" eb="2">
      <t>ガツ</t>
    </rPh>
    <rPh sb="2" eb="4">
      <t>ゲジュン</t>
    </rPh>
    <rPh sb="5" eb="7">
      <t>ヨテイ</t>
    </rPh>
    <phoneticPr fontId="1"/>
  </si>
  <si>
    <t>青果卸棟A１コア３階便所外１ヶ所修繕工事</t>
    <rPh sb="0" eb="2">
      <t>セイカ</t>
    </rPh>
    <rPh sb="2" eb="3">
      <t>オロシ</t>
    </rPh>
    <rPh sb="3" eb="4">
      <t>トウ</t>
    </rPh>
    <rPh sb="9" eb="10">
      <t>カイ</t>
    </rPh>
    <rPh sb="10" eb="12">
      <t>ベンジョ</t>
    </rPh>
    <rPh sb="12" eb="13">
      <t>ホカ</t>
    </rPh>
    <rPh sb="15" eb="16">
      <t>ショ</t>
    </rPh>
    <rPh sb="16" eb="18">
      <t>シュウゼン</t>
    </rPh>
    <rPh sb="18" eb="20">
      <t>コウジ</t>
    </rPh>
    <phoneticPr fontId="1"/>
  </si>
  <si>
    <t>青果棟第２電気室高圧受変電設備改修工事</t>
    <phoneticPr fontId="1"/>
  </si>
  <si>
    <t>青果B棟低圧幹線改修工事</t>
    <rPh sb="0" eb="2">
      <t>セイカ</t>
    </rPh>
    <rPh sb="3" eb="4">
      <t>トウ</t>
    </rPh>
    <rPh sb="4" eb="6">
      <t>テイアツ</t>
    </rPh>
    <rPh sb="6" eb="8">
      <t>カンセン</t>
    </rPh>
    <rPh sb="8" eb="10">
      <t>カイシュウ</t>
    </rPh>
    <rPh sb="10" eb="12">
      <t>コウジ</t>
    </rPh>
    <phoneticPr fontId="1"/>
  </si>
  <si>
    <t>非常放送設備改修工事</t>
    <rPh sb="0" eb="2">
      <t>ヒジョウ</t>
    </rPh>
    <rPh sb="2" eb="4">
      <t>ホウソウ</t>
    </rPh>
    <rPh sb="4" eb="6">
      <t>セツビ</t>
    </rPh>
    <rPh sb="6" eb="8">
      <t>カイシュウ</t>
    </rPh>
    <rPh sb="8" eb="10">
      <t>コウジ</t>
    </rPh>
    <phoneticPr fontId="1"/>
  </si>
  <si>
    <t>２月中旬（予定）</t>
    <rPh sb="1" eb="2">
      <t>ガツ</t>
    </rPh>
    <rPh sb="2" eb="4">
      <t>チュウジュン</t>
    </rPh>
    <rPh sb="5" eb="7">
      <t>ヨテイ</t>
    </rPh>
    <phoneticPr fontId="1"/>
  </si>
  <si>
    <t>計量器取替工事</t>
    <rPh sb="0" eb="3">
      <t>ケイリョウキ</t>
    </rPh>
    <rPh sb="3" eb="5">
      <t>トリカエ</t>
    </rPh>
    <rPh sb="5" eb="7">
      <t>コウジ</t>
    </rPh>
    <phoneticPr fontId="1"/>
  </si>
  <si>
    <t>11月中旬（予定）</t>
    <rPh sb="2" eb="3">
      <t>ガツ</t>
    </rPh>
    <rPh sb="3" eb="5">
      <t>チュウジュン</t>
    </rPh>
    <rPh sb="6" eb="8">
      <t>ヨテイ</t>
    </rPh>
    <phoneticPr fontId="1"/>
  </si>
  <si>
    <t>高架下冷蔵庫S‐12内間仕切りフェンス修繕工事</t>
    <phoneticPr fontId="1"/>
  </si>
  <si>
    <t>青果棟大通り東側出入口外２カ所防鳥対策工事</t>
    <phoneticPr fontId="1"/>
  </si>
  <si>
    <t>※施設・設備老朽化実態調査を実施し、新たに策定する市場施設整備５ヶ年計画に反映する。</t>
    <rPh sb="1" eb="3">
      <t>シセツ</t>
    </rPh>
    <rPh sb="4" eb="6">
      <t>セツビ</t>
    </rPh>
    <rPh sb="6" eb="9">
      <t>ロウキュウカ</t>
    </rPh>
    <rPh sb="9" eb="11">
      <t>ジッタイ</t>
    </rPh>
    <rPh sb="11" eb="13">
      <t>チョウサ</t>
    </rPh>
    <rPh sb="14" eb="16">
      <t>ジッシ</t>
    </rPh>
    <rPh sb="18" eb="19">
      <t>アラ</t>
    </rPh>
    <rPh sb="21" eb="23">
      <t>サクテイ</t>
    </rPh>
    <rPh sb="25" eb="27">
      <t>シジョウ</t>
    </rPh>
    <rPh sb="27" eb="29">
      <t>シセツ</t>
    </rPh>
    <rPh sb="29" eb="31">
      <t>セイビ</t>
    </rPh>
    <rPh sb="33" eb="34">
      <t>ネン</t>
    </rPh>
    <rPh sb="34" eb="36">
      <t>ケイカク</t>
    </rPh>
    <rPh sb="37" eb="39">
      <t>ハンエイ</t>
    </rPh>
    <phoneticPr fontId="1"/>
  </si>
  <si>
    <t>●平成２７年度に整備予定のもの</t>
    <rPh sb="1" eb="3">
      <t>ヘイセイ</t>
    </rPh>
    <rPh sb="5" eb="7">
      <t>ネンド</t>
    </rPh>
    <rPh sb="8" eb="10">
      <t>セイビ</t>
    </rPh>
    <rPh sb="10" eb="12">
      <t>ヨテイ</t>
    </rPh>
    <phoneticPr fontId="1"/>
  </si>
  <si>
    <t>●指定管理者において施設整備を行ったもの【工事費　300万円以上】</t>
    <rPh sb="1" eb="3">
      <t>シテイ</t>
    </rPh>
    <rPh sb="3" eb="6">
      <t>カンリシャ</t>
    </rPh>
    <rPh sb="10" eb="12">
      <t>シセツ</t>
    </rPh>
    <rPh sb="12" eb="14">
      <t>セイビ</t>
    </rPh>
    <rPh sb="15" eb="16">
      <t>オコナ</t>
    </rPh>
    <rPh sb="21" eb="24">
      <t>コウジヒ</t>
    </rPh>
    <rPh sb="28" eb="30">
      <t>マンエン</t>
    </rPh>
    <rPh sb="30" eb="32">
      <t>イジョウ</t>
    </rPh>
    <phoneticPr fontId="1"/>
  </si>
  <si>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</si>
  <si>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</si>
  <si>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減価償却費等 (c)</t>
    <rPh sb="0" eb="2">
      <t>ゲンカ</t>
    </rPh>
    <rPh sb="2" eb="4">
      <t>ショウキャク</t>
    </rPh>
    <rPh sb="4" eb="5">
      <t>ヒ</t>
    </rPh>
    <rPh sb="5" eb="6">
      <t>トウ</t>
    </rPh>
    <phoneticPr fontId="1"/>
  </si>
  <si>
    <t>単年度損益 (a)-(b)</t>
    <rPh sb="0" eb="3">
      <t>タンネンド</t>
    </rPh>
    <rPh sb="3" eb="5">
      <t>ソンエキ</t>
    </rPh>
    <phoneticPr fontId="1"/>
  </si>
  <si>
    <t>減価償却費等を除いた資金ベースの収支差額
(a)-((b)-(c))</t>
    <rPh sb="0" eb="2">
      <t>ゲンカ</t>
    </rPh>
    <rPh sb="2" eb="4">
      <t>ショウキャク</t>
    </rPh>
    <rPh sb="4" eb="5">
      <t>ヒ</t>
    </rPh>
    <rPh sb="5" eb="6">
      <t>トウ</t>
    </rPh>
    <rPh sb="7" eb="8">
      <t>ノゾ</t>
    </rPh>
    <rPh sb="10" eb="12">
      <t>シキン</t>
    </rPh>
    <rPh sb="16" eb="18">
      <t>シュウシ</t>
    </rPh>
    <rPh sb="18" eb="20">
      <t>サガク</t>
    </rPh>
    <phoneticPr fontId="1"/>
  </si>
  <si>
    <t>地方公営企業会計制度の変更に伴う増加</t>
    <rPh sb="0" eb="2">
      <t>チホウ</t>
    </rPh>
    <rPh sb="2" eb="4">
      <t>コウエイ</t>
    </rPh>
    <rPh sb="4" eb="6">
      <t>キギョウ</t>
    </rPh>
    <rPh sb="6" eb="8">
      <t>カイケイ</t>
    </rPh>
    <rPh sb="8" eb="10">
      <t>セイド</t>
    </rPh>
    <rPh sb="11" eb="13">
      <t>ヘンコウ</t>
    </rPh>
    <rPh sb="14" eb="15">
      <t>トモナ</t>
    </rPh>
    <rPh sb="16" eb="18">
      <t>ゾウカ</t>
    </rPh>
    <phoneticPr fontId="1"/>
  </si>
  <si>
    <t>○</t>
  </si>
  <si>
    <t>24年度決算</t>
    <rPh sb="2" eb="4">
      <t>ネンド</t>
    </rPh>
    <rPh sb="4" eb="6">
      <t>ケッサン</t>
    </rPh>
    <phoneticPr fontId="1"/>
  </si>
  <si>
    <t>26年度は、うち３９百万円を市場に寄付。活性化に大きく貢献</t>
    <rPh sb="2" eb="4">
      <t>ネンド</t>
    </rPh>
    <rPh sb="10" eb="13">
      <t>ヒャクマンエン</t>
    </rPh>
    <rPh sb="14" eb="16">
      <t>シジョウ</t>
    </rPh>
    <rPh sb="17" eb="19">
      <t>キフ</t>
    </rPh>
    <rPh sb="20" eb="23">
      <t>カッセイカ</t>
    </rPh>
    <rPh sb="24" eb="25">
      <t>オオ</t>
    </rPh>
    <rPh sb="27" eb="29">
      <t>コウケン</t>
    </rPh>
    <phoneticPr fontId="1"/>
  </si>
  <si>
    <t>【平成２６年度の実績】</t>
    <rPh sb="1" eb="3">
      <t>ヘイセイ</t>
    </rPh>
    <rPh sb="5" eb="7">
      <t>ネンド</t>
    </rPh>
    <rPh sb="8" eb="10">
      <t>ジッセキ</t>
    </rPh>
    <phoneticPr fontId="1"/>
  </si>
  <si>
    <t>25年度実績</t>
    <rPh sb="2" eb="3">
      <t>ネン</t>
    </rPh>
    <rPh sb="3" eb="4">
      <t>ド</t>
    </rPh>
    <rPh sb="4" eb="6">
      <t>ジッセキ</t>
    </rPh>
    <phoneticPr fontId="1"/>
  </si>
  <si>
    <t>26年度実績</t>
    <rPh sb="2" eb="3">
      <t>ネン</t>
    </rPh>
    <rPh sb="3" eb="4">
      <t>ド</t>
    </rPh>
    <rPh sb="4" eb="6">
      <t>ジッセキ</t>
    </rPh>
    <phoneticPr fontId="1"/>
  </si>
  <si>
    <t>禁煙ステッカー・ポスターの制作・貼付による啓発を行った。社員の巡回による吸殻取集、啓発指導を行った。</t>
    <rPh sb="0" eb="2">
      <t>キンエン</t>
    </rPh>
    <rPh sb="13" eb="15">
      <t>セイサク</t>
    </rPh>
    <rPh sb="16" eb="18">
      <t>ハリツケ</t>
    </rPh>
    <rPh sb="21" eb="23">
      <t>ケイハツ</t>
    </rPh>
    <rPh sb="24" eb="25">
      <t>オコナ</t>
    </rPh>
    <rPh sb="28" eb="30">
      <t>シャイン</t>
    </rPh>
    <rPh sb="31" eb="33">
      <t>ジュンカイ</t>
    </rPh>
    <rPh sb="36" eb="38">
      <t>スイガラ</t>
    </rPh>
    <rPh sb="38" eb="40">
      <t>シュシュウ</t>
    </rPh>
    <rPh sb="41" eb="43">
      <t>ケイハツ</t>
    </rPh>
    <rPh sb="43" eb="45">
      <t>シドウ</t>
    </rPh>
    <rPh sb="46" eb="47">
      <t>オコナ</t>
    </rPh>
    <phoneticPr fontId="1"/>
  </si>
  <si>
    <t>①場内冷蔵庫の改修と施設整備の実施</t>
    <rPh sb="1" eb="3">
      <t>ジョウナイ</t>
    </rPh>
    <rPh sb="3" eb="6">
      <t>レイゾウコ</t>
    </rPh>
    <rPh sb="7" eb="9">
      <t>カイシュウ</t>
    </rPh>
    <rPh sb="10" eb="12">
      <t>シセツ</t>
    </rPh>
    <rPh sb="12" eb="14">
      <t>セイビ</t>
    </rPh>
    <rPh sb="15" eb="17">
      <t>ジッシ</t>
    </rPh>
    <phoneticPr fontId="1"/>
  </si>
  <si>
    <t>③場内冷蔵庫の賃料見直し</t>
    <rPh sb="1" eb="3">
      <t>ジョウナイ</t>
    </rPh>
    <rPh sb="3" eb="6">
      <t>レイゾウコ</t>
    </rPh>
    <rPh sb="7" eb="9">
      <t>チンリョウ</t>
    </rPh>
    <rPh sb="9" eb="11">
      <t>ミナオ</t>
    </rPh>
    <phoneticPr fontId="1"/>
  </si>
  <si>
    <t>生ごみ（青果くず、魚あら）及び発泡スチロールを外部の施設でリサイクル処理した。
・ごみ焼却量　　　　　　6,098ｔ（H25 5,953ｔ）
・生ごみリサイクル量　2,333ｔ（H25  2,455ｔ）
・発泡スチロール量　　195ｔ（H25 　194ｔ）</t>
    <rPh sb="0" eb="1">
      <t>ナマ</t>
    </rPh>
    <rPh sb="4" eb="6">
      <t>セイカ</t>
    </rPh>
    <rPh sb="9" eb="10">
      <t>ギョ</t>
    </rPh>
    <rPh sb="13" eb="14">
      <t>オヨ</t>
    </rPh>
    <rPh sb="15" eb="17">
      <t>ハッポウ</t>
    </rPh>
    <rPh sb="23" eb="25">
      <t>ガイブ</t>
    </rPh>
    <rPh sb="26" eb="28">
      <t>シセツ</t>
    </rPh>
    <rPh sb="34" eb="36">
      <t>ショリ</t>
    </rPh>
    <rPh sb="43" eb="45">
      <t>ショウキャク</t>
    </rPh>
    <rPh sb="45" eb="46">
      <t>リョウ</t>
    </rPh>
    <rPh sb="72" eb="73">
      <t>ナマ</t>
    </rPh>
    <rPh sb="80" eb="81">
      <t>リョウ</t>
    </rPh>
    <rPh sb="103" eb="105">
      <t>ハッポウ</t>
    </rPh>
    <rPh sb="110" eb="111">
      <t>リョウ</t>
    </rPh>
    <phoneticPr fontId="1"/>
  </si>
  <si>
    <t>H28年1月29日</t>
    <rPh sb="3" eb="4">
      <t>ネン</t>
    </rPh>
    <rPh sb="5" eb="6">
      <t>ガツ</t>
    </rPh>
    <rPh sb="8" eb="9">
      <t>ニチ</t>
    </rPh>
    <phoneticPr fontId="1"/>
  </si>
  <si>
    <t xml:space="preserve"> </t>
    <phoneticPr fontId="1"/>
  </si>
  <si>
    <t>　</t>
    <phoneticPr fontId="1"/>
  </si>
  <si>
    <t>（開設者会計と指定管理者会計の合算、納付金は計上せず）</t>
    <phoneticPr fontId="1"/>
  </si>
  <si>
    <t xml:space="preserve"> </t>
    <phoneticPr fontId="1"/>
  </si>
  <si>
    <t>124（234％）</t>
    <phoneticPr fontId="1"/>
  </si>
  <si>
    <t>７４（１３７％）</t>
    <phoneticPr fontId="1"/>
  </si>
  <si>
    <t>112（184％）</t>
    <phoneticPr fontId="1"/>
  </si>
  <si>
    <t>１２８（１６２％）</t>
    <phoneticPr fontId="1"/>
  </si>
  <si>
    <t>・地方公営企業会計制度の変更に伴い、
　市場事業費用、収益ともに増加。
・単年度損益は、市場事業費用の伸びが大きく
　計画と比べ1千4百万円マイナス。
・資金ベース（現金収支のみ）では、計画と比べ
　4千2百万円マイナス。</t>
    <rPh sb="27" eb="29">
      <t>シュウエキ</t>
    </rPh>
    <rPh sb="32" eb="34">
      <t>ゾウカ</t>
    </rPh>
    <rPh sb="37" eb="40">
      <t>タンネンド</t>
    </rPh>
    <rPh sb="40" eb="42">
      <t>ソンエキ</t>
    </rPh>
    <rPh sb="44" eb="46">
      <t>シジョウ</t>
    </rPh>
    <rPh sb="46" eb="48">
      <t>ジギョウ</t>
    </rPh>
    <rPh sb="48" eb="50">
      <t>ヒヨウ</t>
    </rPh>
    <rPh sb="51" eb="52">
      <t>ノ</t>
    </rPh>
    <rPh sb="54" eb="55">
      <t>オオ</t>
    </rPh>
    <rPh sb="59" eb="61">
      <t>ケイカク</t>
    </rPh>
    <rPh sb="62" eb="63">
      <t>ヒ</t>
    </rPh>
    <rPh sb="69" eb="70">
      <t>エン</t>
    </rPh>
    <rPh sb="77" eb="79">
      <t>シキン</t>
    </rPh>
    <rPh sb="83" eb="85">
      <t>ゲンキン</t>
    </rPh>
    <rPh sb="85" eb="87">
      <t>シュウシ</t>
    </rPh>
    <rPh sb="93" eb="95">
      <t>ケイカク</t>
    </rPh>
    <rPh sb="96" eb="97">
      <t>クラ</t>
    </rPh>
    <phoneticPr fontId="1"/>
  </si>
  <si>
    <t>１．市場外部との連携と情報発信の強化　　</t>
    <rPh sb="2" eb="4">
      <t>シジョウ</t>
    </rPh>
    <rPh sb="4" eb="6">
      <t>ガイブ</t>
    </rPh>
    <rPh sb="8" eb="10">
      <t>レンケイ</t>
    </rPh>
    <rPh sb="11" eb="13">
      <t>ジョウホウ</t>
    </rPh>
    <rPh sb="13" eb="15">
      <t>ハッシン</t>
    </rPh>
    <rPh sb="16" eb="18">
      <t>キョウカ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</si>
</sst>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quot;▲ &quot;0"/>
  </numFmts>
  <fonts count="15">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b/>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medium">
        <color auto="1"/>
      </bottom>
      <diagonal style="thin">
        <color auto="1"/>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style="medium">
        <color auto="1"/>
      </right>
      <top style="medium">
        <color auto="1"/>
      </top>
      <bottom style="medium">
        <color auto="1"/>
      </bottom>
      <diagonal/>
    </border>
    <border>
      <left/>
      <right/>
      <top/>
      <bottom style="dashed">
        <color indexed="64"/>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right/>
      <top style="dashed">
        <color indexed="64"/>
      </top>
      <bottom style="medium">
        <color indexed="64"/>
      </bottom>
      <diagonal/>
    </border>
    <border>
      <left style="medium">
        <color auto="1"/>
      </left>
      <right style="medium">
        <color indexed="64"/>
      </right>
      <top style="medium">
        <color indexed="64"/>
      </top>
      <bottom style="medium">
        <color auto="1"/>
      </bottom>
      <diagonal/>
    </border>
    <border>
      <left/>
      <right style="thin">
        <color auto="1"/>
      </right>
      <top style="medium">
        <color auto="1"/>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diagonalUp="1">
      <left style="medium">
        <color auto="1"/>
      </left>
      <right style="medium">
        <color auto="1"/>
      </right>
      <top/>
      <bottom style="thin">
        <color auto="1"/>
      </bottom>
      <diagonal style="thin">
        <color auto="1"/>
      </diagonal>
    </border>
    <border>
      <left style="thick">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style="medium">
        <color auto="1"/>
      </right>
      <top style="thick">
        <color auto="1"/>
      </top>
      <bottom style="thick">
        <color auto="1"/>
      </bottom>
      <diagonal/>
    </border>
    <border>
      <left style="medium">
        <color auto="1"/>
      </left>
      <right style="medium">
        <color indexed="64"/>
      </right>
      <top style="thick">
        <color auto="1"/>
      </top>
      <bottom style="thick">
        <color auto="1"/>
      </bottom>
      <diagonal/>
    </border>
  </borders>
  <cellStyleXfs count="1">
    <xf numFmtId="0" fontId="0" fillId="0" borderId="0">
      <alignment vertical="center"/>
    </xf>
  </cellStyleXfs>
  <cellXfs count="458">
    <xf numFmtId="0" fontId="0" fillId="0" borderId="0" xfId="0">
      <alignment vertical="center"/>
    </xf>
    <xf numFmtId="0" fontId="0" fillId="0" borderId="0" xfId="0" applyBorder="1" applyAlignment="1">
      <alignment horizontal="center" vertical="center"/>
    </xf>
    <xf numFmtId="176" fontId="0" fillId="0" borderId="0" xfId="0" applyNumberFormat="1" applyBorder="1">
      <alignment vertical="center"/>
    </xf>
    <xf numFmtId="0" fontId="0" fillId="0" borderId="2" xfId="0" applyBorder="1">
      <alignment vertical="center"/>
    </xf>
    <xf numFmtId="0" fontId="3" fillId="0" borderId="0" xfId="0" applyFont="1" applyFill="1">
      <alignment vertical="center"/>
    </xf>
    <xf numFmtId="0" fontId="3" fillId="0" borderId="15" xfId="0" applyFont="1" applyFill="1" applyBorder="1">
      <alignment vertical="center"/>
    </xf>
    <xf numFmtId="0" fontId="4" fillId="0" borderId="0" xfId="0" applyFont="1">
      <alignment vertical="center"/>
    </xf>
    <xf numFmtId="0" fontId="5" fillId="0" borderId="0" xfId="0" applyFont="1">
      <alignment vertical="center"/>
    </xf>
    <xf numFmtId="176" fontId="0" fillId="0" borderId="0" xfId="0" applyNumberFormat="1" applyBorder="1" applyAlignment="1">
      <alignment vertical="center"/>
    </xf>
    <xf numFmtId="0" fontId="6" fillId="0" borderId="0" xfId="0" applyFont="1">
      <alignment vertical="center"/>
    </xf>
    <xf numFmtId="0" fontId="3" fillId="0" borderId="22" xfId="0" applyFont="1" applyFill="1" applyBorder="1" applyAlignment="1">
      <alignment horizontal="center" vertical="center"/>
    </xf>
    <xf numFmtId="0" fontId="3" fillId="0" borderId="0" xfId="0" applyFont="1">
      <alignment vertical="center"/>
    </xf>
    <xf numFmtId="0" fontId="8" fillId="0" borderId="0" xfId="0" applyFont="1">
      <alignment vertical="center"/>
    </xf>
    <xf numFmtId="0" fontId="3" fillId="0" borderId="22" xfId="0" applyFont="1" applyFill="1" applyBorder="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0" fillId="0" borderId="2" xfId="0" applyBorder="1" applyAlignment="1">
      <alignment horizontal="center" vertical="center"/>
    </xf>
    <xf numFmtId="0" fontId="9" fillId="0" borderId="0" xfId="0" applyFont="1" applyBorder="1" applyAlignment="1">
      <alignment horizontal="center" vertical="center"/>
    </xf>
    <xf numFmtId="0" fontId="3" fillId="0" borderId="24" xfId="0" applyFont="1" applyFill="1" applyBorder="1">
      <alignment vertical="center"/>
    </xf>
    <xf numFmtId="0" fontId="0" fillId="2" borderId="1" xfId="0" applyFill="1" applyBorder="1" applyAlignment="1">
      <alignment horizontal="center" vertical="center"/>
    </xf>
    <xf numFmtId="0" fontId="0" fillId="2" borderId="74" xfId="0" applyFill="1" applyBorder="1" applyAlignment="1">
      <alignment horizontal="center" vertical="center"/>
    </xf>
    <xf numFmtId="176" fontId="0" fillId="0" borderId="45" xfId="0" applyNumberFormat="1" applyBorder="1" applyAlignment="1">
      <alignment horizontal="center" vertical="center"/>
    </xf>
    <xf numFmtId="176" fontId="0" fillId="0" borderId="46" xfId="0" applyNumberFormat="1" applyBorder="1" applyAlignment="1">
      <alignment horizontal="center" vertical="center"/>
    </xf>
    <xf numFmtId="0" fontId="3" fillId="0" borderId="0" xfId="0" applyFont="1" applyAlignment="1">
      <alignment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176" fontId="0" fillId="0" borderId="1" xfId="0" applyNumberFormat="1" applyBorder="1" applyAlignment="1">
      <alignment horizontal="center" vertical="center"/>
    </xf>
    <xf numFmtId="0" fontId="2" fillId="0" borderId="0" xfId="0" applyFont="1">
      <alignment vertical="center"/>
    </xf>
    <xf numFmtId="0" fontId="3" fillId="0" borderId="31" xfId="0" applyFont="1" applyFill="1" applyBorder="1" applyAlignment="1">
      <alignment horizontal="center" vertical="center"/>
    </xf>
    <xf numFmtId="0" fontId="3" fillId="0" borderId="21" xfId="0" applyFont="1" applyFill="1" applyBorder="1" applyAlignment="1">
      <alignment horizontal="center" vertical="center"/>
    </xf>
    <xf numFmtId="0" fontId="9" fillId="0" borderId="1" xfId="0" applyFont="1" applyBorder="1" applyAlignment="1">
      <alignment horizontal="center" vertical="center"/>
    </xf>
    <xf numFmtId="0" fontId="3" fillId="0" borderId="4" xfId="0" applyFont="1" applyBorder="1">
      <alignment vertical="center"/>
    </xf>
    <xf numFmtId="0" fontId="3" fillId="0" borderId="16" xfId="0" applyFont="1" applyFill="1" applyBorder="1">
      <alignment vertical="center"/>
    </xf>
    <xf numFmtId="0" fontId="3"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65" xfId="0" applyFont="1" applyFill="1" applyBorder="1" applyAlignment="1">
      <alignment vertical="center" wrapText="1"/>
    </xf>
    <xf numFmtId="0" fontId="3" fillId="0" borderId="51" xfId="0" applyFont="1" applyFill="1" applyBorder="1" applyAlignment="1">
      <alignment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2" xfId="0" applyFont="1" applyFill="1" applyBorder="1">
      <alignment vertical="center"/>
    </xf>
    <xf numFmtId="0" fontId="3" fillId="0" borderId="28" xfId="0" applyFont="1" applyFill="1" applyBorder="1" applyAlignment="1">
      <alignment vertical="center" wrapText="1"/>
    </xf>
    <xf numFmtId="0" fontId="3" fillId="0" borderId="2"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48"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0" xfId="0" applyFont="1" applyFill="1" applyBorder="1" applyAlignment="1">
      <alignment vertical="center" wrapText="1"/>
    </xf>
    <xf numFmtId="0" fontId="3" fillId="0" borderId="60" xfId="0" applyFont="1" applyFill="1" applyBorder="1" applyAlignment="1">
      <alignment horizontal="center" vertical="center" wrapText="1"/>
    </xf>
    <xf numFmtId="0" fontId="3" fillId="0" borderId="12" xfId="0" applyFont="1" applyFill="1" applyBorder="1">
      <alignment vertical="center"/>
    </xf>
    <xf numFmtId="0" fontId="3" fillId="0" borderId="12" xfId="0" applyFont="1" applyFill="1" applyBorder="1" applyAlignment="1">
      <alignment horizontal="center" vertical="center"/>
    </xf>
    <xf numFmtId="0" fontId="7" fillId="0" borderId="12" xfId="0" applyFont="1" applyFill="1" applyBorder="1" applyAlignment="1">
      <alignment vertical="center" shrinkToFit="1"/>
    </xf>
    <xf numFmtId="0" fontId="3" fillId="0" borderId="28" xfId="0" applyFont="1" applyFill="1" applyBorder="1" applyAlignment="1">
      <alignment vertical="center"/>
    </xf>
    <xf numFmtId="0" fontId="3" fillId="0" borderId="19" xfId="0" applyFont="1" applyFill="1" applyBorder="1" applyAlignment="1">
      <alignment vertical="center" wrapText="1"/>
    </xf>
    <xf numFmtId="0" fontId="3" fillId="0" borderId="31" xfId="0" applyFont="1" applyFill="1" applyBorder="1" applyAlignment="1">
      <alignment vertical="center" wrapText="1"/>
    </xf>
    <xf numFmtId="0" fontId="3" fillId="0" borderId="2" xfId="0" applyFont="1" applyFill="1" applyBorder="1">
      <alignment vertical="center"/>
    </xf>
    <xf numFmtId="0" fontId="3" fillId="0" borderId="6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66" xfId="0" applyFont="1" applyFill="1" applyBorder="1">
      <alignment vertical="center"/>
    </xf>
    <xf numFmtId="0" fontId="3" fillId="0" borderId="66" xfId="0" applyFont="1" applyFill="1" applyBorder="1" applyAlignment="1">
      <alignment vertical="center" wrapText="1"/>
    </xf>
    <xf numFmtId="0" fontId="3" fillId="0" borderId="38" xfId="0" applyFont="1" applyFill="1" applyBorder="1" applyAlignment="1">
      <alignment vertical="center" wrapText="1"/>
    </xf>
    <xf numFmtId="0" fontId="3" fillId="0" borderId="30" xfId="0" applyFont="1" applyFill="1" applyBorder="1">
      <alignment vertical="center"/>
    </xf>
    <xf numFmtId="0" fontId="3" fillId="0" borderId="51" xfId="0" applyFont="1" applyFill="1" applyBorder="1">
      <alignment vertical="center"/>
    </xf>
    <xf numFmtId="0" fontId="3" fillId="0" borderId="6" xfId="0" applyFont="1" applyFill="1" applyBorder="1">
      <alignment vertical="center"/>
    </xf>
    <xf numFmtId="0" fontId="3" fillId="0" borderId="15" xfId="0" applyFont="1" applyFill="1" applyBorder="1" applyAlignment="1">
      <alignment horizontal="center" vertical="center" wrapText="1"/>
    </xf>
    <xf numFmtId="0" fontId="3" fillId="0" borderId="19" xfId="0" applyFont="1" applyFill="1" applyBorder="1">
      <alignment vertical="center"/>
    </xf>
    <xf numFmtId="0" fontId="3" fillId="0" borderId="4" xfId="0" applyFont="1" applyFill="1" applyBorder="1" applyAlignment="1">
      <alignment vertical="center" wrapText="1"/>
    </xf>
    <xf numFmtId="0" fontId="3" fillId="0" borderId="48" xfId="0" applyFont="1" applyFill="1" applyBorder="1">
      <alignment vertical="center"/>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0" borderId="34" xfId="0" applyFont="1" applyFill="1" applyBorder="1" applyAlignment="1">
      <alignment vertical="center" wrapText="1"/>
    </xf>
    <xf numFmtId="0" fontId="3" fillId="0" borderId="21"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7" fillId="0" borderId="51" xfId="0" applyFont="1" applyFill="1" applyBorder="1" applyAlignment="1">
      <alignment vertical="center" wrapText="1"/>
    </xf>
    <xf numFmtId="0" fontId="7" fillId="0" borderId="72" xfId="0" applyFont="1" applyFill="1" applyBorder="1" applyAlignment="1">
      <alignment horizontal="left" vertical="center" wrapText="1"/>
    </xf>
    <xf numFmtId="0" fontId="3" fillId="0" borderId="60" xfId="0" applyFont="1" applyFill="1" applyBorder="1" applyAlignment="1">
      <alignment vertical="center" wrapText="1"/>
    </xf>
    <xf numFmtId="0" fontId="3" fillId="0" borderId="17" xfId="0" applyFont="1" applyFill="1" applyBorder="1" applyAlignment="1">
      <alignment vertical="center" wrapText="1"/>
    </xf>
    <xf numFmtId="0" fontId="3" fillId="0" borderId="73" xfId="0" applyFont="1" applyFill="1" applyBorder="1" applyAlignment="1">
      <alignment vertical="center"/>
    </xf>
    <xf numFmtId="0" fontId="3" fillId="0" borderId="44" xfId="0" applyFont="1" applyFill="1" applyBorder="1" applyAlignment="1">
      <alignment vertical="center" wrapText="1" shrinkToFit="1"/>
    </xf>
    <xf numFmtId="0" fontId="3" fillId="0" borderId="6" xfId="0" applyFont="1" applyFill="1" applyBorder="1" applyAlignment="1">
      <alignment vertical="center" wrapText="1" shrinkToFit="1"/>
    </xf>
    <xf numFmtId="177" fontId="3" fillId="2" borderId="31" xfId="0" applyNumberFormat="1" applyFont="1" applyFill="1" applyBorder="1">
      <alignment vertical="center"/>
    </xf>
    <xf numFmtId="0" fontId="12" fillId="0" borderId="0" xfId="0" applyFo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Alignment="1">
      <alignment horizontal="left" vertical="center"/>
    </xf>
    <xf numFmtId="0" fontId="9" fillId="0" borderId="0" xfId="0" applyFont="1">
      <alignment vertical="center"/>
    </xf>
    <xf numFmtId="0" fontId="9" fillId="2" borderId="1" xfId="0" applyFont="1" applyFill="1" applyBorder="1">
      <alignment vertical="center"/>
    </xf>
    <xf numFmtId="0" fontId="9" fillId="0" borderId="4" xfId="0" applyFont="1" applyBorder="1" applyAlignment="1">
      <alignment horizontal="center" vertical="center"/>
    </xf>
    <xf numFmtId="0" fontId="9" fillId="0" borderId="0" xfId="0" applyFont="1" applyFill="1" applyBorder="1" applyAlignment="1">
      <alignment vertical="top"/>
    </xf>
    <xf numFmtId="0" fontId="9" fillId="0" borderId="0" xfId="0" applyFont="1" applyAlignment="1">
      <alignment vertical="top"/>
    </xf>
    <xf numFmtId="0" fontId="3" fillId="2" borderId="4" xfId="0" applyFont="1" applyFill="1" applyBorder="1">
      <alignment vertical="center"/>
    </xf>
    <xf numFmtId="0" fontId="3" fillId="0" borderId="0" xfId="0" applyFont="1" applyBorder="1">
      <alignment vertical="center"/>
    </xf>
    <xf numFmtId="0" fontId="9" fillId="0" borderId="0" xfId="0" applyFont="1" applyBorder="1" applyAlignment="1">
      <alignment vertical="center"/>
    </xf>
    <xf numFmtId="0" fontId="9" fillId="0" borderId="0" xfId="0" applyFont="1" applyAlignment="1">
      <alignment horizontal="center" vertical="center"/>
    </xf>
    <xf numFmtId="0" fontId="13" fillId="0" borderId="0" xfId="0" applyFont="1">
      <alignment vertical="center"/>
    </xf>
    <xf numFmtId="0" fontId="9" fillId="0" borderId="0" xfId="0" applyFont="1" applyBorder="1">
      <alignment vertical="center"/>
    </xf>
    <xf numFmtId="0" fontId="9" fillId="3" borderId="0" xfId="0" applyFont="1" applyFill="1" applyBorder="1" applyAlignment="1">
      <alignment vertical="center"/>
    </xf>
    <xf numFmtId="0" fontId="7" fillId="0" borderId="44" xfId="0" applyFont="1" applyBorder="1">
      <alignment vertical="center"/>
    </xf>
    <xf numFmtId="0" fontId="9" fillId="0" borderId="2" xfId="0" applyFont="1" applyBorder="1" applyAlignment="1">
      <alignment horizontal="center" vertical="center"/>
    </xf>
    <xf numFmtId="0" fontId="9" fillId="0" borderId="1" xfId="0" applyFont="1" applyFill="1" applyBorder="1">
      <alignment vertical="center"/>
    </xf>
    <xf numFmtId="0" fontId="7" fillId="0" borderId="1" xfId="0" applyFont="1" applyFill="1" applyBorder="1">
      <alignment vertical="center"/>
    </xf>
    <xf numFmtId="0" fontId="3" fillId="0" borderId="3" xfId="0" applyFont="1" applyBorder="1">
      <alignment vertical="center"/>
    </xf>
    <xf numFmtId="0" fontId="9" fillId="0" borderId="29" xfId="0" applyFont="1" applyBorder="1">
      <alignment vertical="center"/>
    </xf>
    <xf numFmtId="0" fontId="9" fillId="0" borderId="3" xfId="0" applyFont="1" applyBorder="1">
      <alignment vertical="center"/>
    </xf>
    <xf numFmtId="0" fontId="9" fillId="0" borderId="4" xfId="0" applyFont="1" applyBorder="1">
      <alignment vertical="center"/>
    </xf>
    <xf numFmtId="0" fontId="7" fillId="0" borderId="44" xfId="0" applyFont="1" applyFill="1" applyBorder="1">
      <alignment vertical="center"/>
    </xf>
    <xf numFmtId="0" fontId="9" fillId="0" borderId="1" xfId="0" applyFont="1" applyFill="1" applyBorder="1" applyAlignment="1">
      <alignment vertical="center"/>
    </xf>
    <xf numFmtId="0" fontId="7" fillId="0" borderId="3" xfId="0" applyFont="1" applyFill="1" applyBorder="1" applyAlignment="1">
      <alignment horizontal="left" vertical="center" shrinkToFit="1"/>
    </xf>
    <xf numFmtId="0" fontId="7" fillId="0" borderId="1" xfId="0" applyFont="1" applyBorder="1">
      <alignment vertical="center"/>
    </xf>
    <xf numFmtId="0" fontId="7" fillId="0" borderId="4" xfId="0" applyFont="1" applyFill="1" applyBorder="1">
      <alignment vertical="center"/>
    </xf>
    <xf numFmtId="0" fontId="7" fillId="0" borderId="12"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7" fillId="0"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76" xfId="0" applyFont="1" applyFill="1" applyBorder="1" applyAlignment="1">
      <alignment horizontal="center" vertical="center"/>
    </xf>
    <xf numFmtId="0" fontId="7" fillId="0" borderId="77"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35" xfId="0" applyFont="1" applyBorder="1" applyAlignment="1">
      <alignment horizontal="center" vertical="center" shrinkToFit="1"/>
    </xf>
    <xf numFmtId="0" fontId="7" fillId="2" borderId="35" xfId="0" applyFont="1" applyFill="1" applyBorder="1" applyAlignment="1">
      <alignment horizontal="center" vertical="center" shrinkToFit="1"/>
    </xf>
    <xf numFmtId="0" fontId="3" fillId="0" borderId="52" xfId="0" applyFont="1" applyBorder="1" applyAlignment="1">
      <alignment horizontal="center" vertical="center"/>
    </xf>
    <xf numFmtId="176" fontId="3" fillId="0" borderId="13" xfId="0" applyNumberFormat="1" applyFont="1" applyFill="1" applyBorder="1">
      <alignment vertical="center"/>
    </xf>
    <xf numFmtId="176" fontId="3" fillId="3" borderId="14" xfId="0" applyNumberFormat="1" applyFont="1" applyFill="1" applyBorder="1">
      <alignment vertical="center"/>
    </xf>
    <xf numFmtId="176" fontId="3" fillId="2" borderId="74" xfId="0" applyNumberFormat="1" applyFont="1" applyFill="1" applyBorder="1">
      <alignment vertical="center"/>
    </xf>
    <xf numFmtId="176" fontId="3" fillId="0" borderId="50" xfId="0" applyNumberFormat="1" applyFont="1" applyBorder="1">
      <alignment vertical="center"/>
    </xf>
    <xf numFmtId="176" fontId="3" fillId="0" borderId="14" xfId="0" applyNumberFormat="1" applyFont="1" applyBorder="1">
      <alignment vertical="center"/>
    </xf>
    <xf numFmtId="176" fontId="3" fillId="0" borderId="0" xfId="0" applyNumberFormat="1" applyFont="1" applyBorder="1">
      <alignment vertical="center"/>
    </xf>
    <xf numFmtId="177" fontId="3" fillId="0" borderId="27" xfId="0" applyNumberFormat="1" applyFont="1" applyBorder="1">
      <alignment vertical="center"/>
    </xf>
    <xf numFmtId="177" fontId="3" fillId="3" borderId="27" xfId="0" applyNumberFormat="1" applyFont="1" applyFill="1" applyBorder="1">
      <alignment vertical="center"/>
    </xf>
    <xf numFmtId="177" fontId="3" fillId="3" borderId="36" xfId="0" applyNumberFormat="1" applyFont="1" applyFill="1" applyBorder="1">
      <alignment vertical="center"/>
    </xf>
    <xf numFmtId="177" fontId="3" fillId="2" borderId="27" xfId="0" applyNumberFormat="1" applyFont="1" applyFill="1" applyBorder="1">
      <alignment vertical="center"/>
    </xf>
    <xf numFmtId="0" fontId="3" fillId="0" borderId="57" xfId="0" applyFont="1" applyBorder="1" applyAlignment="1">
      <alignment vertical="center" shrinkToFit="1"/>
    </xf>
    <xf numFmtId="0" fontId="7" fillId="0" borderId="15" xfId="0" applyFont="1" applyBorder="1">
      <alignment vertical="center"/>
    </xf>
    <xf numFmtId="0" fontId="7" fillId="0" borderId="17" xfId="0" applyFont="1" applyBorder="1">
      <alignment vertical="center"/>
    </xf>
    <xf numFmtId="0" fontId="7" fillId="0" borderId="3" xfId="0" applyFont="1" applyBorder="1">
      <alignment vertical="center"/>
    </xf>
    <xf numFmtId="176" fontId="3" fillId="0" borderId="1" xfId="0" applyNumberFormat="1" applyFont="1" applyFill="1" applyBorder="1">
      <alignment vertical="center"/>
    </xf>
    <xf numFmtId="176" fontId="3" fillId="3" borderId="16" xfId="0" applyNumberFormat="1" applyFont="1" applyFill="1" applyBorder="1">
      <alignment vertical="center"/>
    </xf>
    <xf numFmtId="176" fontId="3" fillId="2" borderId="45" xfId="0" applyNumberFormat="1" applyFont="1" applyFill="1" applyBorder="1">
      <alignment vertical="center"/>
    </xf>
    <xf numFmtId="176" fontId="3" fillId="0" borderId="4" xfId="0" applyNumberFormat="1" applyFont="1" applyBorder="1">
      <alignment vertical="center"/>
    </xf>
    <xf numFmtId="176" fontId="3" fillId="0" borderId="16" xfId="0" applyNumberFormat="1" applyFont="1" applyBorder="1">
      <alignment vertical="center"/>
    </xf>
    <xf numFmtId="0" fontId="7" fillId="0" borderId="0" xfId="0" applyFont="1" applyBorder="1">
      <alignment vertical="center"/>
    </xf>
    <xf numFmtId="177" fontId="3" fillId="0" borderId="28" xfId="0" applyNumberFormat="1" applyFont="1" applyBorder="1">
      <alignment vertical="center"/>
    </xf>
    <xf numFmtId="177" fontId="3" fillId="2" borderId="28" xfId="0" applyNumberFormat="1" applyFont="1" applyFill="1" applyBorder="1">
      <alignment vertical="center"/>
    </xf>
    <xf numFmtId="0" fontId="3" fillId="0" borderId="58" xfId="0" applyFont="1" applyBorder="1" applyAlignment="1">
      <alignment vertical="center" shrinkToFit="1"/>
    </xf>
    <xf numFmtId="0" fontId="7" fillId="0" borderId="2" xfId="0" applyFont="1" applyBorder="1">
      <alignment vertical="center"/>
    </xf>
    <xf numFmtId="0" fontId="3" fillId="0" borderId="45" xfId="0" applyFont="1" applyBorder="1" applyAlignment="1">
      <alignment vertical="center" shrinkToFit="1"/>
    </xf>
    <xf numFmtId="177" fontId="3" fillId="2" borderId="60" xfId="0" applyNumberFormat="1" applyFont="1" applyFill="1" applyBorder="1">
      <alignment vertical="center"/>
    </xf>
    <xf numFmtId="0" fontId="3" fillId="0" borderId="79" xfId="0" applyFont="1" applyBorder="1" applyAlignment="1">
      <alignment vertical="center" shrinkToFit="1"/>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176" fontId="3" fillId="0" borderId="21" xfId="0" applyNumberFormat="1" applyFont="1" applyFill="1" applyBorder="1">
      <alignment vertical="center"/>
    </xf>
    <xf numFmtId="176" fontId="3" fillId="3" borderId="22" xfId="0" applyNumberFormat="1" applyFont="1" applyFill="1" applyBorder="1">
      <alignment vertical="center"/>
    </xf>
    <xf numFmtId="176" fontId="3" fillId="2" borderId="46" xfId="0" applyNumberFormat="1" applyFont="1" applyFill="1" applyBorder="1">
      <alignment vertical="center"/>
    </xf>
    <xf numFmtId="176" fontId="3" fillId="0" borderId="34" xfId="0" applyNumberFormat="1" applyFont="1" applyBorder="1">
      <alignment vertical="center"/>
    </xf>
    <xf numFmtId="176" fontId="3" fillId="0" borderId="22" xfId="0" applyNumberFormat="1" applyFont="1" applyBorder="1">
      <alignment vertical="center"/>
    </xf>
    <xf numFmtId="177" fontId="3" fillId="0" borderId="31" xfId="0" applyNumberFormat="1" applyFont="1" applyBorder="1">
      <alignment vertical="center"/>
    </xf>
    <xf numFmtId="177" fontId="3" fillId="2" borderId="84" xfId="0" applyNumberFormat="1" applyFont="1" applyFill="1" applyBorder="1">
      <alignment vertical="center"/>
    </xf>
    <xf numFmtId="177" fontId="3" fillId="2" borderId="65" xfId="0" applyNumberFormat="1" applyFont="1" applyFill="1" applyBorder="1">
      <alignment vertical="center"/>
    </xf>
    <xf numFmtId="0" fontId="3" fillId="0" borderId="83" xfId="0" applyFont="1" applyBorder="1" applyAlignment="1">
      <alignment vertical="center" shrinkToFit="1"/>
    </xf>
    <xf numFmtId="0" fontId="7" fillId="0" borderId="24" xfId="0" applyFont="1" applyBorder="1">
      <alignment vertical="center"/>
    </xf>
    <xf numFmtId="0" fontId="7" fillId="0" borderId="25" xfId="0" applyFont="1" applyBorder="1">
      <alignment vertical="center"/>
    </xf>
    <xf numFmtId="0" fontId="7" fillId="0" borderId="6" xfId="0" applyFont="1" applyBorder="1">
      <alignment vertical="center"/>
    </xf>
    <xf numFmtId="0" fontId="7" fillId="0" borderId="79" xfId="0" applyFont="1" applyBorder="1" applyAlignment="1">
      <alignment vertical="center" shrinkToFit="1"/>
    </xf>
    <xf numFmtId="0" fontId="3" fillId="0" borderId="78" xfId="0" applyFont="1" applyBorder="1" applyAlignment="1">
      <alignment vertical="center" shrinkToFit="1"/>
    </xf>
    <xf numFmtId="0" fontId="7" fillId="0" borderId="26" xfId="0" applyFont="1" applyBorder="1">
      <alignment vertical="center"/>
    </xf>
    <xf numFmtId="0" fontId="3" fillId="0" borderId="59" xfId="0" applyFont="1" applyBorder="1" applyAlignment="1">
      <alignment vertical="center" shrinkToFit="1"/>
    </xf>
    <xf numFmtId="0" fontId="7" fillId="0" borderId="0" xfId="0" applyFont="1">
      <alignment vertical="center"/>
    </xf>
    <xf numFmtId="177" fontId="3" fillId="0" borderId="0" xfId="0" applyNumberFormat="1" applyFont="1">
      <alignment vertical="center"/>
    </xf>
    <xf numFmtId="0" fontId="7" fillId="0" borderId="0" xfId="0" applyFont="1" applyFill="1" applyBorder="1">
      <alignment vertical="center"/>
    </xf>
    <xf numFmtId="177" fontId="3" fillId="0" borderId="0" xfId="0" applyNumberFormat="1" applyFont="1" applyBorder="1">
      <alignment vertical="center"/>
    </xf>
    <xf numFmtId="177" fontId="3" fillId="0" borderId="0" xfId="0" applyNumberFormat="1" applyFont="1" applyBorder="1" applyAlignment="1">
      <alignment vertical="center"/>
    </xf>
    <xf numFmtId="177" fontId="3" fillId="0" borderId="36" xfId="0" applyNumberFormat="1" applyFont="1" applyFill="1" applyBorder="1">
      <alignment vertical="center"/>
    </xf>
    <xf numFmtId="177" fontId="3" fillId="2" borderId="74" xfId="0" applyNumberFormat="1" applyFont="1" applyFill="1" applyBorder="1">
      <alignment vertical="center"/>
    </xf>
    <xf numFmtId="177" fontId="3" fillId="0" borderId="50" xfId="0" applyNumberFormat="1" applyFont="1" applyBorder="1">
      <alignment vertical="center"/>
    </xf>
    <xf numFmtId="177" fontId="3" fillId="0" borderId="14" xfId="0" applyNumberFormat="1" applyFont="1" applyBorder="1">
      <alignment vertical="center"/>
    </xf>
    <xf numFmtId="177" fontId="3" fillId="0" borderId="81" xfId="0" applyNumberFormat="1" applyFont="1" applyBorder="1" applyAlignment="1">
      <alignment vertical="center"/>
    </xf>
    <xf numFmtId="177" fontId="3" fillId="2" borderId="50" xfId="0" applyNumberFormat="1" applyFont="1" applyFill="1" applyBorder="1">
      <alignment vertical="center"/>
    </xf>
    <xf numFmtId="0" fontId="7" fillId="0" borderId="0" xfId="0" applyFont="1" applyBorder="1" applyAlignment="1">
      <alignment vertical="center" wrapText="1"/>
    </xf>
    <xf numFmtId="177" fontId="3" fillId="0" borderId="0" xfId="0" applyNumberFormat="1" applyFont="1" applyFill="1" applyBorder="1" applyAlignment="1">
      <alignment vertical="center"/>
    </xf>
    <xf numFmtId="177" fontId="3" fillId="0" borderId="23" xfId="0" applyNumberFormat="1" applyFont="1" applyBorder="1" applyAlignment="1">
      <alignment vertical="center"/>
    </xf>
    <xf numFmtId="0" fontId="7" fillId="0" borderId="71" xfId="0" applyFont="1" applyBorder="1" applyAlignment="1">
      <alignment vertical="center" wrapText="1"/>
    </xf>
    <xf numFmtId="177" fontId="3" fillId="0" borderId="71" xfId="0" applyNumberFormat="1" applyFont="1" applyFill="1" applyBorder="1" applyAlignment="1">
      <alignment vertical="center"/>
    </xf>
    <xf numFmtId="177" fontId="3" fillId="0" borderId="71" xfId="0" applyNumberFormat="1" applyFont="1" applyBorder="1" applyAlignment="1">
      <alignment vertical="center"/>
    </xf>
    <xf numFmtId="177" fontId="3" fillId="0" borderId="75" xfId="0" applyNumberFormat="1" applyFont="1" applyBorder="1" applyAlignment="1">
      <alignment vertical="center"/>
    </xf>
    <xf numFmtId="0" fontId="3" fillId="0" borderId="75" xfId="0" applyFont="1" applyBorder="1" applyAlignment="1">
      <alignment horizontal="right" vertical="center" shrinkToFit="1"/>
    </xf>
    <xf numFmtId="0" fontId="7" fillId="0" borderId="61" xfId="0" applyFont="1" applyBorder="1" applyAlignment="1">
      <alignment vertical="center" wrapText="1"/>
    </xf>
    <xf numFmtId="177" fontId="3" fillId="0" borderId="43" xfId="0" applyNumberFormat="1" applyFont="1" applyBorder="1" applyAlignment="1">
      <alignment vertical="center"/>
    </xf>
    <xf numFmtId="0" fontId="7" fillId="0" borderId="33" xfId="0" applyFont="1" applyBorder="1">
      <alignment vertical="center"/>
    </xf>
    <xf numFmtId="0" fontId="3" fillId="0" borderId="36" xfId="0" applyFont="1" applyFill="1" applyBorder="1">
      <alignment vertical="center"/>
    </xf>
    <xf numFmtId="0" fontId="3" fillId="3" borderId="36" xfId="0" applyFont="1" applyFill="1" applyBorder="1">
      <alignment vertical="center"/>
    </xf>
    <xf numFmtId="0" fontId="3" fillId="2" borderId="74" xfId="0" applyFont="1" applyFill="1" applyBorder="1">
      <alignment vertical="center"/>
    </xf>
    <xf numFmtId="0" fontId="3" fillId="0" borderId="50" xfId="0" applyFont="1" applyBorder="1">
      <alignment vertical="center"/>
    </xf>
    <xf numFmtId="0" fontId="3" fillId="0" borderId="14" xfId="0" applyFont="1" applyBorder="1">
      <alignment vertical="center"/>
    </xf>
    <xf numFmtId="0" fontId="7" fillId="0" borderId="4" xfId="0" applyFont="1" applyBorder="1">
      <alignment vertical="center"/>
    </xf>
    <xf numFmtId="0" fontId="3" fillId="3" borderId="2" xfId="0" applyFont="1" applyFill="1" applyBorder="1">
      <alignment vertical="center"/>
    </xf>
    <xf numFmtId="0" fontId="3" fillId="2" borderId="45" xfId="0" applyFont="1" applyFill="1" applyBorder="1">
      <alignment vertical="center"/>
    </xf>
    <xf numFmtId="0" fontId="3" fillId="0" borderId="16" xfId="0" applyFont="1" applyBorder="1">
      <alignment vertical="center"/>
    </xf>
    <xf numFmtId="0" fontId="7" fillId="0" borderId="62" xfId="0" applyFont="1" applyBorder="1">
      <alignment vertical="center"/>
    </xf>
    <xf numFmtId="0" fontId="3" fillId="0" borderId="17" xfId="0" applyFont="1" applyFill="1" applyBorder="1">
      <alignment vertical="center"/>
    </xf>
    <xf numFmtId="0" fontId="3" fillId="3" borderId="17" xfId="0" applyFont="1" applyFill="1" applyBorder="1">
      <alignment vertical="center"/>
    </xf>
    <xf numFmtId="0" fontId="3" fillId="2" borderId="79" xfId="0" applyFont="1" applyFill="1" applyBorder="1">
      <alignment vertical="center"/>
    </xf>
    <xf numFmtId="0" fontId="3" fillId="0" borderId="62" xfId="0" applyFont="1" applyBorder="1">
      <alignment vertical="center"/>
    </xf>
    <xf numFmtId="0" fontId="3" fillId="0" borderId="30" xfId="0" applyFont="1" applyBorder="1">
      <alignment vertical="center"/>
    </xf>
    <xf numFmtId="0" fontId="7" fillId="0" borderId="50" xfId="0" applyFont="1" applyBorder="1">
      <alignment vertical="center"/>
    </xf>
    <xf numFmtId="177" fontId="3" fillId="0" borderId="65" xfId="0" applyNumberFormat="1" applyFont="1" applyBorder="1">
      <alignment vertical="center"/>
    </xf>
    <xf numFmtId="0" fontId="7" fillId="0" borderId="34" xfId="0" applyFont="1" applyBorder="1">
      <alignment vertical="center"/>
    </xf>
    <xf numFmtId="0" fontId="3" fillId="3" borderId="19" xfId="0" applyFont="1" applyFill="1" applyBorder="1">
      <alignment vertical="center"/>
    </xf>
    <xf numFmtId="0" fontId="3" fillId="2" borderId="46" xfId="0" applyFont="1" applyFill="1" applyBorder="1">
      <alignment vertical="center"/>
    </xf>
    <xf numFmtId="0" fontId="3" fillId="0" borderId="34" xfId="0" applyFont="1" applyBorder="1">
      <alignment vertical="center"/>
    </xf>
    <xf numFmtId="0" fontId="3" fillId="0" borderId="22" xfId="0" applyFont="1" applyBorder="1">
      <alignment vertical="center"/>
    </xf>
    <xf numFmtId="0" fontId="3" fillId="0" borderId="46" xfId="0" applyFont="1" applyBorder="1" applyAlignment="1">
      <alignment vertical="center" shrinkToFit="1"/>
    </xf>
    <xf numFmtId="0" fontId="3" fillId="0" borderId="0" xfId="0" applyFont="1" applyFill="1" applyBorder="1">
      <alignment vertical="center"/>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3" fillId="0" borderId="2" xfId="0" applyFont="1" applyBorder="1">
      <alignment vertical="center"/>
    </xf>
    <xf numFmtId="0" fontId="3" fillId="0" borderId="17" xfId="0" applyFont="1" applyBorder="1" applyAlignment="1">
      <alignment horizontal="center" vertical="center"/>
    </xf>
    <xf numFmtId="3" fontId="3" fillId="0" borderId="6" xfId="0" applyNumberFormat="1" applyFont="1" applyBorder="1" applyAlignment="1">
      <alignment vertical="center"/>
    </xf>
    <xf numFmtId="3" fontId="3" fillId="0" borderId="61" xfId="0" applyNumberFormat="1" applyFont="1" applyBorder="1" applyAlignment="1">
      <alignment vertical="center"/>
    </xf>
    <xf numFmtId="3" fontId="3" fillId="0" borderId="47" xfId="0" applyNumberFormat="1" applyFont="1" applyBorder="1" applyAlignment="1">
      <alignment horizontal="right" vertical="center"/>
    </xf>
    <xf numFmtId="177" fontId="3" fillId="0" borderId="25" xfId="0" applyNumberFormat="1" applyFont="1" applyBorder="1" applyAlignment="1">
      <alignment vertical="center"/>
    </xf>
    <xf numFmtId="177" fontId="3" fillId="0" borderId="17" xfId="0" applyNumberFormat="1" applyFont="1" applyBorder="1" applyAlignment="1">
      <alignment horizontal="right" vertical="center"/>
    </xf>
    <xf numFmtId="178" fontId="3" fillId="0" borderId="17" xfId="0" applyNumberFormat="1" applyFont="1" applyBorder="1" applyAlignment="1">
      <alignment vertical="center"/>
    </xf>
    <xf numFmtId="0" fontId="3" fillId="0" borderId="40" xfId="0" applyFont="1" applyBorder="1" applyAlignment="1">
      <alignment vertical="center"/>
    </xf>
    <xf numFmtId="3" fontId="3" fillId="0" borderId="17" xfId="0" applyNumberFormat="1" applyFont="1" applyBorder="1" applyAlignment="1">
      <alignment vertical="center"/>
    </xf>
    <xf numFmtId="3" fontId="3" fillId="0" borderId="40" xfId="0" applyNumberFormat="1" applyFont="1" applyBorder="1" applyAlignment="1">
      <alignment vertical="center"/>
    </xf>
    <xf numFmtId="9" fontId="3" fillId="0" borderId="40" xfId="0" applyNumberFormat="1" applyFont="1" applyBorder="1" applyAlignment="1">
      <alignment horizontal="left" vertical="center"/>
    </xf>
    <xf numFmtId="0" fontId="3" fillId="0" borderId="2" xfId="0" applyFont="1" applyBorder="1" applyAlignment="1">
      <alignment horizontal="center" vertical="center"/>
    </xf>
    <xf numFmtId="3" fontId="3" fillId="0" borderId="2" xfId="0" applyNumberFormat="1" applyFont="1" applyBorder="1" applyAlignment="1">
      <alignment vertical="center"/>
    </xf>
    <xf numFmtId="3" fontId="3" fillId="0" borderId="38" xfId="0" applyNumberFormat="1" applyFont="1" applyBorder="1" applyAlignment="1">
      <alignment vertical="center"/>
    </xf>
    <xf numFmtId="3" fontId="3" fillId="0" borderId="55" xfId="0" applyNumberFormat="1" applyFont="1" applyBorder="1" applyAlignment="1">
      <alignment horizontal="right" vertical="center"/>
    </xf>
    <xf numFmtId="177" fontId="3" fillId="0" borderId="20" xfId="0" applyNumberFormat="1" applyFont="1" applyBorder="1" applyAlignment="1">
      <alignment vertical="center"/>
    </xf>
    <xf numFmtId="177" fontId="3" fillId="0" borderId="19" xfId="0" applyNumberFormat="1" applyFont="1" applyBorder="1" applyAlignment="1">
      <alignment horizontal="right" vertical="center"/>
    </xf>
    <xf numFmtId="178" fontId="3" fillId="0" borderId="19" xfId="0" applyNumberFormat="1" applyFont="1" applyBorder="1" applyAlignment="1">
      <alignment vertical="center"/>
    </xf>
    <xf numFmtId="9" fontId="3" fillId="0" borderId="39" xfId="0" applyNumberFormat="1" applyFont="1" applyBorder="1" applyAlignment="1">
      <alignment horizontal="left" vertical="center"/>
    </xf>
    <xf numFmtId="0" fontId="11" fillId="0" borderId="0" xfId="0" applyFont="1" applyFill="1">
      <alignment vertical="center"/>
    </xf>
    <xf numFmtId="0" fontId="3" fillId="0" borderId="0" xfId="0" applyFont="1" applyFill="1" applyAlignment="1">
      <alignment horizontal="center" vertical="center"/>
    </xf>
    <xf numFmtId="0" fontId="8" fillId="0" borderId="0" xfId="0" applyFont="1" applyFill="1">
      <alignment vertical="center"/>
    </xf>
    <xf numFmtId="0" fontId="6" fillId="0" borderId="0" xfId="0" applyFont="1" applyFill="1">
      <alignment vertical="center"/>
    </xf>
    <xf numFmtId="58" fontId="3" fillId="0" borderId="0" xfId="0" applyNumberFormat="1" applyFont="1" applyFill="1" applyAlignment="1">
      <alignment vertical="center"/>
    </xf>
    <xf numFmtId="0" fontId="3" fillId="0" borderId="43" xfId="0" applyFont="1" applyFill="1" applyBorder="1" applyAlignment="1">
      <alignment vertical="center"/>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xf>
    <xf numFmtId="0" fontId="3" fillId="0" borderId="23" xfId="0" applyFont="1" applyFill="1" applyBorder="1" applyAlignment="1">
      <alignment vertical="center"/>
    </xf>
    <xf numFmtId="0" fontId="7" fillId="0" borderId="37" xfId="0" applyFont="1" applyFill="1" applyBorder="1" applyAlignment="1">
      <alignment vertical="top" wrapText="1"/>
    </xf>
    <xf numFmtId="0" fontId="3" fillId="0" borderId="11" xfId="0" applyFont="1" applyFill="1" applyBorder="1">
      <alignment vertical="center"/>
    </xf>
    <xf numFmtId="0" fontId="3" fillId="0" borderId="18" xfId="0" applyFont="1" applyFill="1" applyBorder="1">
      <alignment vertical="center"/>
    </xf>
    <xf numFmtId="0" fontId="3" fillId="0" borderId="26" xfId="0" applyFont="1" applyFill="1" applyBorder="1">
      <alignment vertical="center"/>
    </xf>
    <xf numFmtId="0" fontId="10" fillId="0" borderId="0" xfId="0" applyFont="1" applyFill="1" applyAlignment="1">
      <alignment horizontal="right"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7" fillId="0" borderId="0" xfId="0" applyFont="1" applyAlignment="1">
      <alignment horizontal="left" vertical="center"/>
    </xf>
    <xf numFmtId="0" fontId="7" fillId="0" borderId="11" xfId="0" applyFont="1" applyBorder="1">
      <alignment vertical="center"/>
    </xf>
    <xf numFmtId="0" fontId="7" fillId="0" borderId="23" xfId="0" applyFont="1" applyBorder="1">
      <alignment vertical="center"/>
    </xf>
    <xf numFmtId="0" fontId="3" fillId="0" borderId="0" xfId="0" applyFont="1" applyAlignment="1">
      <alignment vertical="center" shrinkToFit="1"/>
    </xf>
    <xf numFmtId="0" fontId="3" fillId="0" borderId="43" xfId="0" applyFont="1" applyBorder="1" applyAlignment="1">
      <alignment vertical="center"/>
    </xf>
    <xf numFmtId="0" fontId="3" fillId="0" borderId="19"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7" fillId="0" borderId="12"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51" xfId="0" applyFont="1" applyFill="1" applyBorder="1" applyAlignment="1">
      <alignment horizontal="left" vertical="top" wrapText="1"/>
    </xf>
    <xf numFmtId="0" fontId="7" fillId="0" borderId="72" xfId="0" applyFont="1" applyFill="1" applyBorder="1" applyAlignment="1">
      <alignment horizontal="left" vertical="top" wrapText="1"/>
    </xf>
    <xf numFmtId="0" fontId="3" fillId="0" borderId="1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42" xfId="0" applyFont="1" applyFill="1" applyBorder="1" applyAlignment="1">
      <alignment horizontal="center" vertical="center"/>
    </xf>
    <xf numFmtId="0" fontId="7" fillId="0" borderId="19" xfId="0" applyFont="1" applyFill="1" applyBorder="1" applyAlignment="1">
      <alignment horizontal="left" vertical="top" wrapText="1"/>
    </xf>
    <xf numFmtId="0" fontId="7" fillId="0" borderId="39"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xf>
    <xf numFmtId="0" fontId="7" fillId="0" borderId="38" xfId="0" applyFont="1" applyFill="1" applyBorder="1" applyAlignment="1">
      <alignment horizontal="left" vertical="top"/>
    </xf>
    <xf numFmtId="0" fontId="3" fillId="0" borderId="5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3" xfId="0" applyFont="1" applyBorder="1" applyAlignment="1">
      <alignment horizontal="right" vertical="center"/>
    </xf>
    <xf numFmtId="0" fontId="3" fillId="2" borderId="2"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37" xfId="0" applyFont="1" applyFill="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56" fontId="9" fillId="0" borderId="2" xfId="0" applyNumberFormat="1" applyFont="1" applyBorder="1" applyAlignment="1">
      <alignment horizontal="center" vertical="center"/>
    </xf>
    <xf numFmtId="56" fontId="9" fillId="0" borderId="4" xfId="0" applyNumberFormat="1" applyFont="1" applyBorder="1" applyAlignment="1">
      <alignment horizontal="center" vertical="center"/>
    </xf>
    <xf numFmtId="56" fontId="9" fillId="0" borderId="1" xfId="0" applyNumberFormat="1" applyFont="1" applyBorder="1" applyAlignment="1">
      <alignment horizontal="center" vertical="center"/>
    </xf>
    <xf numFmtId="0" fontId="9" fillId="0" borderId="25" xfId="0" applyFont="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9" fillId="2" borderId="1" xfId="0" applyFont="1" applyFill="1" applyBorder="1" applyAlignment="1">
      <alignment horizontal="center" vertical="center"/>
    </xf>
    <xf numFmtId="0" fontId="9" fillId="2" borderId="29" xfId="0" applyFont="1" applyFill="1" applyBorder="1" applyAlignment="1">
      <alignment horizontal="center" vertical="center"/>
    </xf>
    <xf numFmtId="56" fontId="9" fillId="0" borderId="51" xfId="0" applyNumberFormat="1" applyFont="1" applyBorder="1" applyAlignment="1">
      <alignment horizontal="center" vertical="center"/>
    </xf>
    <xf numFmtId="56" fontId="9" fillId="0" borderId="73" xfId="0" applyNumberFormat="1" applyFont="1" applyBorder="1" applyAlignment="1">
      <alignment horizontal="center" vertical="center"/>
    </xf>
    <xf numFmtId="0" fontId="9" fillId="0" borderId="29"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25" xfId="0" applyFont="1" applyFill="1" applyBorder="1" applyAlignment="1">
      <alignment horizontal="right" vertical="center"/>
    </xf>
    <xf numFmtId="0" fontId="9" fillId="0" borderId="1" xfId="0" applyFont="1" applyBorder="1" applyAlignment="1">
      <alignment vertical="center"/>
    </xf>
    <xf numFmtId="177" fontId="3" fillId="0" borderId="2" xfId="0" applyNumberFormat="1" applyFont="1" applyBorder="1" applyAlignment="1">
      <alignment vertical="center"/>
    </xf>
    <xf numFmtId="177" fontId="3" fillId="3" borderId="2" xfId="0" applyNumberFormat="1" applyFont="1" applyFill="1" applyBorder="1" applyAlignment="1">
      <alignment vertical="center"/>
    </xf>
    <xf numFmtId="177" fontId="3" fillId="3" borderId="38" xfId="0" applyNumberFormat="1" applyFont="1" applyFill="1" applyBorder="1" applyAlignment="1">
      <alignment vertical="center"/>
    </xf>
    <xf numFmtId="177" fontId="3" fillId="2" borderId="2" xfId="0" applyNumberFormat="1" applyFont="1" applyFill="1" applyBorder="1" applyAlignment="1">
      <alignment vertical="center"/>
    </xf>
    <xf numFmtId="177" fontId="3" fillId="2" borderId="38" xfId="0" applyNumberFormat="1" applyFont="1" applyFill="1" applyBorder="1" applyAlignment="1">
      <alignment vertical="center"/>
    </xf>
    <xf numFmtId="177" fontId="3" fillId="0" borderId="19" xfId="0" applyNumberFormat="1" applyFont="1" applyBorder="1" applyAlignment="1">
      <alignment vertical="center"/>
    </xf>
    <xf numFmtId="177" fontId="3" fillId="3" borderId="19" xfId="0" applyNumberFormat="1" applyFont="1" applyFill="1" applyBorder="1" applyAlignment="1">
      <alignment vertical="center"/>
    </xf>
    <xf numFmtId="177" fontId="3" fillId="3" borderId="39" xfId="0" applyNumberFormat="1" applyFont="1" applyFill="1" applyBorder="1" applyAlignment="1">
      <alignment vertical="center"/>
    </xf>
    <xf numFmtId="177" fontId="3" fillId="2" borderId="19" xfId="0" applyNumberFormat="1" applyFont="1" applyFill="1" applyBorder="1" applyAlignment="1">
      <alignment vertical="center"/>
    </xf>
    <xf numFmtId="177" fontId="3" fillId="2" borderId="39" xfId="0" applyNumberFormat="1" applyFont="1" applyFill="1" applyBorder="1" applyAlignment="1">
      <alignment vertical="center"/>
    </xf>
    <xf numFmtId="177" fontId="3" fillId="3" borderId="17" xfId="0" applyNumberFormat="1" applyFont="1" applyFill="1" applyBorder="1" applyAlignment="1">
      <alignment vertical="center"/>
    </xf>
    <xf numFmtId="177" fontId="3" fillId="3" borderId="40" xfId="0" applyNumberFormat="1" applyFont="1" applyFill="1" applyBorder="1" applyAlignment="1">
      <alignment vertical="center"/>
    </xf>
    <xf numFmtId="177" fontId="3" fillId="2" borderId="17" xfId="0" applyNumberFormat="1" applyFont="1" applyFill="1" applyBorder="1" applyAlignment="1">
      <alignment vertical="center"/>
    </xf>
    <xf numFmtId="177" fontId="3" fillId="2" borderId="40" xfId="0" applyNumberFormat="1" applyFont="1" applyFill="1" applyBorder="1" applyAlignment="1">
      <alignment vertical="center"/>
    </xf>
    <xf numFmtId="177" fontId="3" fillId="0" borderId="51" xfId="0" applyNumberFormat="1" applyFont="1" applyBorder="1" applyAlignment="1">
      <alignment vertical="center"/>
    </xf>
    <xf numFmtId="177" fontId="3" fillId="3" borderId="36" xfId="0" applyNumberFormat="1" applyFont="1" applyFill="1" applyBorder="1" applyAlignment="1">
      <alignment vertical="center"/>
    </xf>
    <xf numFmtId="177" fontId="3" fillId="3" borderId="37" xfId="0" applyNumberFormat="1" applyFont="1" applyFill="1" applyBorder="1" applyAlignment="1">
      <alignment vertical="center"/>
    </xf>
    <xf numFmtId="177" fontId="3" fillId="2" borderId="36" xfId="0" applyNumberFormat="1" applyFont="1" applyFill="1" applyBorder="1" applyAlignment="1">
      <alignment vertical="center"/>
    </xf>
    <xf numFmtId="177" fontId="3" fillId="2" borderId="37" xfId="0" applyNumberFormat="1" applyFont="1" applyFill="1" applyBorder="1" applyAlignment="1">
      <alignment vertical="center"/>
    </xf>
    <xf numFmtId="177" fontId="3" fillId="0" borderId="36" xfId="0" applyNumberFormat="1" applyFont="1" applyBorder="1" applyAlignment="1">
      <alignment vertical="center"/>
    </xf>
    <xf numFmtId="177" fontId="3" fillId="0" borderId="54" xfId="0" applyNumberFormat="1" applyFont="1" applyFill="1" applyBorder="1" applyAlignment="1">
      <alignment horizontal="right" vertical="center"/>
    </xf>
    <xf numFmtId="177" fontId="3" fillId="0" borderId="54" xfId="0" applyNumberFormat="1" applyFont="1" applyBorder="1" applyAlignment="1">
      <alignment horizontal="right" vertical="center"/>
    </xf>
    <xf numFmtId="177" fontId="3" fillId="0" borderId="66" xfId="0" applyNumberFormat="1" applyFont="1" applyBorder="1" applyAlignment="1">
      <alignment horizontal="right" vertical="center"/>
    </xf>
    <xf numFmtId="177" fontId="3" fillId="2" borderId="63" xfId="0" applyNumberFormat="1" applyFont="1" applyFill="1" applyBorder="1" applyAlignment="1">
      <alignment horizontal="right" vertical="center" wrapText="1"/>
    </xf>
    <xf numFmtId="177" fontId="3" fillId="2" borderId="12" xfId="0" applyNumberFormat="1" applyFont="1" applyFill="1" applyBorder="1" applyAlignment="1">
      <alignment horizontal="right" vertical="center" wrapText="1"/>
    </xf>
    <xf numFmtId="177" fontId="3" fillId="2" borderId="50" xfId="0" applyNumberFormat="1" applyFont="1" applyFill="1" applyBorder="1" applyAlignment="1">
      <alignment horizontal="right" vertical="center" wrapText="1"/>
    </xf>
    <xf numFmtId="177" fontId="3" fillId="2" borderId="36" xfId="0" applyNumberFormat="1" applyFont="1" applyFill="1" applyBorder="1" applyAlignment="1">
      <alignment horizontal="right" vertical="center" wrapText="1"/>
    </xf>
    <xf numFmtId="177" fontId="3" fillId="0" borderId="36" xfId="0" applyNumberFormat="1" applyFont="1" applyBorder="1" applyAlignment="1">
      <alignment horizontal="left" vertical="center" wrapText="1"/>
    </xf>
    <xf numFmtId="177" fontId="3" fillId="0" borderId="12" xfId="0" applyNumberFormat="1" applyFont="1" applyBorder="1" applyAlignment="1">
      <alignment horizontal="left" vertical="center" wrapText="1"/>
    </xf>
    <xf numFmtId="177" fontId="3" fillId="0" borderId="37" xfId="0" applyNumberFormat="1" applyFont="1" applyBorder="1" applyAlignment="1">
      <alignment horizontal="left" vertical="center" wrapText="1"/>
    </xf>
    <xf numFmtId="177" fontId="3" fillId="0" borderId="21" xfId="0" applyNumberFormat="1" applyFont="1" applyFill="1" applyBorder="1" applyAlignment="1">
      <alignment horizontal="right"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2" borderId="55" xfId="0" applyNumberFormat="1" applyFont="1" applyFill="1" applyBorder="1" applyAlignment="1">
      <alignment horizontal="right" vertical="center" wrapText="1"/>
    </xf>
    <xf numFmtId="177" fontId="3" fillId="2" borderId="20" xfId="0" applyNumberFormat="1" applyFont="1" applyFill="1" applyBorder="1" applyAlignment="1">
      <alignment horizontal="right" vertical="center" wrapText="1"/>
    </xf>
    <xf numFmtId="177" fontId="3" fillId="2" borderId="34" xfId="0" applyNumberFormat="1" applyFont="1" applyFill="1" applyBorder="1" applyAlignment="1">
      <alignment horizontal="right" vertical="center" wrapText="1"/>
    </xf>
    <xf numFmtId="177" fontId="3" fillId="2" borderId="19" xfId="0" applyNumberFormat="1" applyFont="1" applyFill="1" applyBorder="1" applyAlignment="1">
      <alignment horizontal="right" vertical="center" wrapText="1"/>
    </xf>
    <xf numFmtId="177" fontId="3" fillId="0" borderId="19" xfId="0" applyNumberFormat="1" applyFont="1" applyBorder="1" applyAlignment="1">
      <alignment horizontal="left" vertical="center" shrinkToFit="1"/>
    </xf>
    <xf numFmtId="177" fontId="3" fillId="0" borderId="20" xfId="0" applyNumberFormat="1" applyFont="1" applyBorder="1" applyAlignment="1">
      <alignment horizontal="left" vertical="center" shrinkToFit="1"/>
    </xf>
    <xf numFmtId="177" fontId="3" fillId="0" borderId="39" xfId="0" applyNumberFormat="1" applyFont="1" applyBorder="1" applyAlignment="1">
      <alignment horizontal="left" vertical="center" shrinkToFit="1"/>
    </xf>
    <xf numFmtId="0" fontId="7" fillId="0" borderId="75" xfId="0" applyFont="1" applyBorder="1" applyAlignment="1">
      <alignment horizontal="left" vertical="center" wrapText="1"/>
    </xf>
    <xf numFmtId="177" fontId="3" fillId="0" borderId="9" xfId="0" applyNumberFormat="1" applyFont="1" applyFill="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2" borderId="7"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177" fontId="3" fillId="2" borderId="77" xfId="0" applyNumberFormat="1" applyFont="1" applyFill="1" applyBorder="1" applyAlignment="1">
      <alignment horizontal="center" vertical="center" wrapText="1"/>
    </xf>
    <xf numFmtId="177" fontId="3" fillId="2" borderId="41" xfId="0" applyNumberFormat="1" applyFont="1" applyFill="1" applyBorder="1" applyAlignment="1">
      <alignment horizontal="center" vertical="center" wrapText="1"/>
    </xf>
    <xf numFmtId="177" fontId="3" fillId="2" borderId="43" xfId="0" applyNumberFormat="1" applyFont="1" applyFill="1" applyBorder="1" applyAlignment="1">
      <alignment horizontal="center" vertical="center" wrapText="1"/>
    </xf>
    <xf numFmtId="177" fontId="3" fillId="2" borderId="80" xfId="0" applyNumberFormat="1" applyFont="1" applyFill="1" applyBorder="1" applyAlignment="1">
      <alignment horizontal="center" vertical="center" wrapText="1"/>
    </xf>
    <xf numFmtId="177" fontId="3" fillId="0" borderId="56"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xf numFmtId="177" fontId="3" fillId="0" borderId="70" xfId="0" applyNumberFormat="1" applyFont="1" applyBorder="1" applyAlignment="1">
      <alignment horizontal="center" vertical="center" wrapText="1"/>
    </xf>
    <xf numFmtId="177" fontId="3" fillId="0" borderId="1" xfId="0" applyNumberFormat="1" applyFont="1" applyBorder="1" applyAlignment="1">
      <alignment vertical="center"/>
    </xf>
    <xf numFmtId="177" fontId="3" fillId="0" borderId="16" xfId="0" applyNumberFormat="1" applyFont="1" applyBorder="1" applyAlignment="1">
      <alignmen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17" xfId="0" applyNumberFormat="1" applyFont="1" applyBorder="1" applyAlignment="1">
      <alignment vertical="center"/>
    </xf>
    <xf numFmtId="177" fontId="3" fillId="0" borderId="41" xfId="0" applyNumberFormat="1" applyFont="1" applyBorder="1" applyAlignment="1">
      <alignment vertical="center"/>
    </xf>
    <xf numFmtId="177" fontId="3" fillId="0" borderId="13" xfId="0" applyNumberFormat="1" applyFont="1" applyBorder="1" applyAlignment="1">
      <alignment vertical="center"/>
    </xf>
    <xf numFmtId="177" fontId="3" fillId="0" borderId="14" xfId="0" applyNumberFormat="1" applyFont="1" applyBorder="1" applyAlignment="1">
      <alignment vertical="center"/>
    </xf>
    <xf numFmtId="0" fontId="7" fillId="0" borderId="27" xfId="0" applyFont="1" applyBorder="1" applyAlignment="1">
      <alignment vertical="center"/>
    </xf>
    <xf numFmtId="0" fontId="7" fillId="0" borderId="13" xfId="0" applyFont="1" applyBorder="1" applyAlignment="1">
      <alignment vertical="center"/>
    </xf>
    <xf numFmtId="177" fontId="3" fillId="2" borderId="13" xfId="0" applyNumberFormat="1" applyFont="1" applyFill="1" applyBorder="1" applyAlignment="1">
      <alignment vertical="center"/>
    </xf>
    <xf numFmtId="177" fontId="3" fillId="2" borderId="14" xfId="0" applyNumberFormat="1" applyFont="1" applyFill="1" applyBorder="1" applyAlignment="1">
      <alignment vertical="center"/>
    </xf>
    <xf numFmtId="0" fontId="14" fillId="0" borderId="52" xfId="0" applyFont="1" applyBorder="1" applyAlignment="1">
      <alignment horizontal="left" vertical="center" wrapText="1" shrinkToFit="1"/>
    </xf>
    <xf numFmtId="0" fontId="14" fillId="0" borderId="81" xfId="0" applyFont="1" applyBorder="1" applyAlignment="1">
      <alignment horizontal="left" vertical="center" wrapText="1" shrinkToFit="1"/>
    </xf>
    <xf numFmtId="0" fontId="14" fillId="0" borderId="82" xfId="0" applyFont="1" applyBorder="1" applyAlignment="1">
      <alignment horizontal="left" vertical="center" wrapText="1" shrinkToFit="1"/>
    </xf>
    <xf numFmtId="0" fontId="7" fillId="0" borderId="47" xfId="0" applyFont="1" applyBorder="1" applyAlignment="1">
      <alignment vertical="center" wrapText="1" shrinkToFit="1"/>
    </xf>
    <xf numFmtId="0" fontId="7" fillId="0" borderId="25" xfId="0" applyFont="1" applyBorder="1" applyAlignment="1">
      <alignment vertical="center" wrapText="1" shrinkToFit="1"/>
    </xf>
    <xf numFmtId="0" fontId="7" fillId="0" borderId="62" xfId="0" applyFont="1" applyBorder="1" applyAlignment="1">
      <alignment vertical="center" wrapText="1" shrinkToFit="1"/>
    </xf>
    <xf numFmtId="0" fontId="7" fillId="0" borderId="26" xfId="0" applyFont="1" applyBorder="1" applyAlignment="1">
      <alignment vertical="center" wrapText="1" shrinkToFit="1"/>
    </xf>
    <xf numFmtId="0" fontId="7" fillId="0" borderId="43" xfId="0" applyFont="1" applyBorder="1" applyAlignment="1">
      <alignment vertical="center" wrapText="1" shrinkToFit="1"/>
    </xf>
    <xf numFmtId="0" fontId="7" fillId="0" borderId="80" xfId="0" applyFont="1" applyBorder="1" applyAlignment="1">
      <alignment vertical="center" wrapText="1" shrinkToFit="1"/>
    </xf>
    <xf numFmtId="177" fontId="3" fillId="0" borderId="17"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2" borderId="45" xfId="0" applyNumberFormat="1" applyFont="1" applyFill="1" applyBorder="1" applyAlignment="1">
      <alignment vertical="center"/>
    </xf>
    <xf numFmtId="177" fontId="3" fillId="2" borderId="46" xfId="0" applyNumberFormat="1" applyFont="1" applyFill="1" applyBorder="1" applyAlignment="1">
      <alignment vertical="center"/>
    </xf>
    <xf numFmtId="177" fontId="3" fillId="0" borderId="4" xfId="0" applyNumberFormat="1" applyFont="1" applyBorder="1" applyAlignment="1">
      <alignment vertical="center"/>
    </xf>
    <xf numFmtId="177" fontId="3" fillId="0" borderId="34" xfId="0" applyNumberFormat="1" applyFont="1" applyBorder="1" applyAlignment="1">
      <alignment vertical="center"/>
    </xf>
    <xf numFmtId="177" fontId="3" fillId="2" borderId="51" xfId="0" applyNumberFormat="1" applyFont="1" applyFill="1" applyBorder="1" applyAlignment="1">
      <alignment vertical="center"/>
    </xf>
    <xf numFmtId="177" fontId="3" fillId="2" borderId="72" xfId="0" applyNumberFormat="1" applyFont="1" applyFill="1" applyBorder="1" applyAlignment="1">
      <alignment vertical="center"/>
    </xf>
    <xf numFmtId="177" fontId="3" fillId="2" borderId="85" xfId="0" applyNumberFormat="1" applyFont="1" applyFill="1" applyBorder="1" applyAlignment="1">
      <alignment vertical="center"/>
    </xf>
    <xf numFmtId="177" fontId="3" fillId="2" borderId="86" xfId="0" applyNumberFormat="1" applyFont="1" applyFill="1" applyBorder="1" applyAlignment="1">
      <alignment vertical="center"/>
    </xf>
    <xf numFmtId="0" fontId="7" fillId="0" borderId="11" xfId="0" applyFont="1" applyBorder="1">
      <alignment vertical="center"/>
    </xf>
    <xf numFmtId="0" fontId="7" fillId="0" borderId="23" xfId="0" applyFont="1" applyBorder="1">
      <alignment vertical="center"/>
    </xf>
    <xf numFmtId="0" fontId="3" fillId="0" borderId="0" xfId="0" applyFont="1" applyAlignment="1">
      <alignment vertical="center" shrinkToFit="1"/>
    </xf>
    <xf numFmtId="0" fontId="9" fillId="0" borderId="9" xfId="0" applyFont="1" applyBorder="1" applyAlignment="1">
      <alignment horizontal="center" vertical="center" shrinkToFit="1"/>
    </xf>
    <xf numFmtId="0" fontId="9" fillId="3" borderId="56" xfId="0" applyFont="1" applyFill="1" applyBorder="1" applyAlignment="1">
      <alignment horizontal="center" vertical="center" shrinkToFit="1"/>
    </xf>
    <xf numFmtId="0" fontId="9" fillId="3" borderId="70"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177" fontId="3" fillId="2" borderId="62" xfId="0" applyNumberFormat="1" applyFont="1" applyFill="1" applyBorder="1" applyAlignment="1">
      <alignment vertical="center"/>
    </xf>
    <xf numFmtId="177" fontId="3" fillId="2" borderId="80"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16"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0" borderId="62" xfId="0" applyNumberFormat="1" applyFont="1" applyBorder="1" applyAlignment="1">
      <alignment vertical="center"/>
    </xf>
    <xf numFmtId="177" fontId="3" fillId="0" borderId="80" xfId="0" applyNumberFormat="1" applyFont="1" applyBorder="1" applyAlignment="1">
      <alignment vertical="center"/>
    </xf>
    <xf numFmtId="177" fontId="3" fillId="0" borderId="29" xfId="0" applyNumberFormat="1" applyFont="1" applyBorder="1" applyAlignment="1">
      <alignment vertical="center"/>
    </xf>
    <xf numFmtId="177" fontId="3" fillId="0" borderId="32" xfId="0" applyNumberFormat="1" applyFont="1" applyBorder="1" applyAlignment="1">
      <alignment vertical="center"/>
    </xf>
    <xf numFmtId="0" fontId="7" fillId="3" borderId="9" xfId="0" applyFont="1" applyFill="1" applyBorder="1" applyAlignment="1">
      <alignment horizontal="center" vertical="center" shrinkToFit="1"/>
    </xf>
    <xf numFmtId="177" fontId="3" fillId="3" borderId="13" xfId="0" applyNumberFormat="1" applyFont="1" applyFill="1" applyBorder="1">
      <alignment vertical="center"/>
    </xf>
    <xf numFmtId="177" fontId="3" fillId="3" borderId="1" xfId="0" applyNumberFormat="1" applyFont="1" applyFill="1" applyBorder="1">
      <alignment vertical="center"/>
    </xf>
    <xf numFmtId="177" fontId="3" fillId="3" borderId="21" xfId="0" applyNumberFormat="1" applyFont="1" applyFill="1" applyBorder="1">
      <alignment vertical="center"/>
    </xf>
    <xf numFmtId="177" fontId="3" fillId="3" borderId="29" xfId="0" applyNumberFormat="1" applyFont="1" applyFill="1" applyBorder="1">
      <alignment vertical="center"/>
    </xf>
    <xf numFmtId="0" fontId="9" fillId="0" borderId="56" xfId="0" applyFont="1" applyBorder="1" applyAlignment="1">
      <alignment vertical="center" shrinkToFit="1"/>
    </xf>
    <xf numFmtId="177" fontId="3" fillId="0" borderId="12" xfId="0" applyNumberFormat="1" applyFont="1" applyBorder="1" applyAlignment="1">
      <alignment vertical="center"/>
    </xf>
    <xf numFmtId="177" fontId="3" fillId="0" borderId="3" xfId="0" applyNumberFormat="1" applyFont="1" applyBorder="1" applyAlignment="1">
      <alignment vertical="center"/>
    </xf>
    <xf numFmtId="177" fontId="3" fillId="0" borderId="20" xfId="0" applyNumberFormat="1" applyFont="1" applyBorder="1" applyAlignment="1">
      <alignment vertical="center"/>
    </xf>
    <xf numFmtId="177" fontId="3" fillId="0" borderId="25" xfId="0" applyNumberFormat="1" applyFont="1" applyBorder="1" applyAlignment="1">
      <alignment vertical="center"/>
    </xf>
    <xf numFmtId="177" fontId="3" fillId="0" borderId="43" xfId="0" applyNumberFormat="1" applyFont="1" applyBorder="1" applyAlignment="1">
      <alignment vertical="center"/>
    </xf>
    <xf numFmtId="0" fontId="7" fillId="0" borderId="7" xfId="0" applyFont="1" applyBorder="1" applyAlignment="1">
      <alignment vertical="center" wrapText="1"/>
    </xf>
    <xf numFmtId="0" fontId="7" fillId="0" borderId="68" xfId="0" applyFont="1" applyBorder="1" applyAlignment="1">
      <alignment horizontal="left" vertical="center" wrapText="1"/>
    </xf>
    <xf numFmtId="0" fontId="7" fillId="0" borderId="55" xfId="0" applyFont="1" applyBorder="1" applyAlignment="1">
      <alignment vertical="center" wrapText="1"/>
    </xf>
    <xf numFmtId="177" fontId="3" fillId="0" borderId="5" xfId="0" applyNumberFormat="1" applyFont="1" applyBorder="1" applyAlignment="1">
      <alignment vertical="center"/>
    </xf>
    <xf numFmtId="0" fontId="3" fillId="3" borderId="87"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99FF99"/>
      <color rgb="FFCCFFFF"/>
      <color rgb="FFFF99FF"/>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'項目②-2'!$B$21</c:f>
              <c:strCache>
                <c:ptCount val="1"/>
                <c:pt idx="0">
                  <c:v>青　 果</c:v>
                </c:pt>
              </c:strCache>
            </c:strRef>
          </c:tx>
          <c:marker>
            <c:symbol val="none"/>
          </c:marker>
          <c:cat>
            <c:strRef>
              <c:f>'項目②-2'!$C$20:$H$20</c:f>
              <c:strCache>
                <c:ptCount val="6"/>
                <c:pt idx="0">
                  <c:v>21年度</c:v>
                </c:pt>
                <c:pt idx="1">
                  <c:v>22年度</c:v>
                </c:pt>
                <c:pt idx="2">
                  <c:v>23年度</c:v>
                </c:pt>
                <c:pt idx="3">
                  <c:v>24年度</c:v>
                </c:pt>
                <c:pt idx="4">
                  <c:v>25年度</c:v>
                </c:pt>
                <c:pt idx="5">
                  <c:v>26年度</c:v>
                </c:pt>
              </c:strCache>
            </c:strRef>
          </c:cat>
          <c:val>
            <c:numRef>
              <c:f>'項目②-2'!$C$21:$H$21</c:f>
              <c:numCache>
                <c:formatCode>#,##0_ </c:formatCode>
                <c:ptCount val="6"/>
                <c:pt idx="0">
                  <c:v>51700</c:v>
                </c:pt>
                <c:pt idx="1">
                  <c:v>56083</c:v>
                </c:pt>
                <c:pt idx="2">
                  <c:v>52465</c:v>
                </c:pt>
                <c:pt idx="3">
                  <c:v>49821</c:v>
                </c:pt>
                <c:pt idx="4">
                  <c:v>53619</c:v>
                </c:pt>
                <c:pt idx="5">
                  <c:v>54433</c:v>
                </c:pt>
              </c:numCache>
            </c:numRef>
          </c:val>
          <c:smooth val="0"/>
        </c:ser>
        <c:ser>
          <c:idx val="1"/>
          <c:order val="1"/>
          <c:tx>
            <c:strRef>
              <c:f>'項目②-2'!$B$22</c:f>
              <c:strCache>
                <c:ptCount val="1"/>
                <c:pt idx="0">
                  <c:v>水産物</c:v>
                </c:pt>
              </c:strCache>
            </c:strRef>
          </c:tx>
          <c:marker>
            <c:symbol val="none"/>
          </c:marker>
          <c:val>
            <c:numRef>
              <c:f>'項目②-2'!$C$22:$H$22</c:f>
              <c:numCache>
                <c:formatCode>#,##0_ </c:formatCode>
                <c:ptCount val="6"/>
                <c:pt idx="0">
                  <c:v>46266</c:v>
                </c:pt>
                <c:pt idx="1">
                  <c:v>44245</c:v>
                </c:pt>
                <c:pt idx="2">
                  <c:v>41938</c:v>
                </c:pt>
                <c:pt idx="3">
                  <c:v>39973</c:v>
                </c:pt>
                <c:pt idx="4">
                  <c:v>39767</c:v>
                </c:pt>
                <c:pt idx="5">
                  <c:v>42240</c:v>
                </c:pt>
              </c:numCache>
            </c:numRef>
          </c:val>
          <c:smooth val="0"/>
        </c:ser>
        <c:ser>
          <c:idx val="2"/>
          <c:order val="2"/>
          <c:tx>
            <c:v>合計</c:v>
          </c:tx>
          <c:marker>
            <c:symbol val="none"/>
          </c:marker>
          <c:val>
            <c:numRef>
              <c:f>'項目②-2'!$C$23:$H$23</c:f>
              <c:numCache>
                <c:formatCode>#,##0_ </c:formatCode>
                <c:ptCount val="6"/>
                <c:pt idx="0">
                  <c:v>97966</c:v>
                </c:pt>
                <c:pt idx="1">
                  <c:v>100328</c:v>
                </c:pt>
                <c:pt idx="2">
                  <c:v>94403</c:v>
                </c:pt>
                <c:pt idx="3">
                  <c:v>89794</c:v>
                </c:pt>
                <c:pt idx="4">
                  <c:v>93386</c:v>
                </c:pt>
                <c:pt idx="5">
                  <c:v>96673</c:v>
                </c:pt>
              </c:numCache>
            </c:numRef>
          </c:val>
          <c:smooth val="0"/>
        </c:ser>
        <c:dLbls>
          <c:showLegendKey val="0"/>
          <c:showVal val="0"/>
          <c:showCatName val="0"/>
          <c:showSerName val="0"/>
          <c:showPercent val="0"/>
          <c:showBubbleSize val="0"/>
        </c:dLbls>
        <c:marker val="1"/>
        <c:smooth val="0"/>
        <c:axId val="113364992"/>
        <c:axId val="113366528"/>
      </c:lineChart>
      <c:catAx>
        <c:axId val="113364992"/>
        <c:scaling>
          <c:orientation val="minMax"/>
        </c:scaling>
        <c:delete val="0"/>
        <c:axPos val="b"/>
        <c:majorTickMark val="out"/>
        <c:minorTickMark val="none"/>
        <c:tickLblPos val="nextTo"/>
        <c:crossAx val="113366528"/>
        <c:crosses val="autoZero"/>
        <c:auto val="1"/>
        <c:lblAlgn val="ctr"/>
        <c:lblOffset val="100"/>
        <c:noMultiLvlLbl val="0"/>
      </c:catAx>
      <c:valAx>
        <c:axId val="113366528"/>
        <c:scaling>
          <c:orientation val="minMax"/>
          <c:min val="30000"/>
        </c:scaling>
        <c:delete val="0"/>
        <c:axPos val="l"/>
        <c:majorGridlines/>
        <c:numFmt formatCode="#,##0_ " sourceLinked="1"/>
        <c:majorTickMark val="out"/>
        <c:minorTickMark val="none"/>
        <c:tickLblPos val="nextTo"/>
        <c:crossAx val="11336499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10</xdr:col>
      <xdr:colOff>200025</xdr:colOff>
      <xdr:row>22</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3629025"/>
          <a:ext cx="43624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4</xdr:row>
      <xdr:rowOff>9525</xdr:rowOff>
    </xdr:from>
    <xdr:to>
      <xdr:col>11</xdr:col>
      <xdr:colOff>117952</xdr:colOff>
      <xdr:row>14</xdr:row>
      <xdr:rowOff>114300</xdr:rowOff>
    </xdr:to>
    <xdr:pic>
      <xdr:nvPicPr>
        <xdr:cNvPr id="8" name="図 7"/>
        <xdr:cNvPicPr>
          <a:picLocks noChangeAspect="1"/>
        </xdr:cNvPicPr>
      </xdr:nvPicPr>
      <xdr:blipFill>
        <a:blip xmlns:r="http://schemas.openxmlformats.org/officeDocument/2006/relationships" r:embed="rId2"/>
        <a:stretch>
          <a:fillRect/>
        </a:stretch>
      </xdr:blipFill>
      <xdr:spPr>
        <a:xfrm>
          <a:off x="476250" y="781050"/>
          <a:ext cx="4747102" cy="2390775"/>
        </a:xfrm>
        <a:prstGeom prst="rect">
          <a:avLst/>
        </a:prstGeom>
      </xdr:spPr>
    </xdr:pic>
    <xdr:clientData/>
  </xdr:twoCellAnchor>
  <xdr:twoCellAnchor editAs="oneCell">
    <xdr:from>
      <xdr:col>12</xdr:col>
      <xdr:colOff>0</xdr:colOff>
      <xdr:row>4</xdr:row>
      <xdr:rowOff>19050</xdr:rowOff>
    </xdr:from>
    <xdr:to>
      <xdr:col>22</xdr:col>
      <xdr:colOff>171450</xdr:colOff>
      <xdr:row>14</xdr:row>
      <xdr:rowOff>110696</xdr:rowOff>
    </xdr:to>
    <xdr:pic>
      <xdr:nvPicPr>
        <xdr:cNvPr id="29" name="図 28"/>
        <xdr:cNvPicPr>
          <a:picLocks noChangeAspect="1"/>
        </xdr:cNvPicPr>
      </xdr:nvPicPr>
      <xdr:blipFill>
        <a:blip xmlns:r="http://schemas.openxmlformats.org/officeDocument/2006/relationships" r:embed="rId3"/>
        <a:stretch>
          <a:fillRect/>
        </a:stretch>
      </xdr:blipFill>
      <xdr:spPr>
        <a:xfrm>
          <a:off x="5353050" y="790575"/>
          <a:ext cx="4743450" cy="2377646"/>
        </a:xfrm>
        <a:prstGeom prst="rect">
          <a:avLst/>
        </a:prstGeom>
      </xdr:spPr>
    </xdr:pic>
    <xdr:clientData/>
  </xdr:twoCellAnchor>
  <xdr:twoCellAnchor editAs="oneCell">
    <xdr:from>
      <xdr:col>10</xdr:col>
      <xdr:colOff>409575</xdr:colOff>
      <xdr:row>18</xdr:row>
      <xdr:rowOff>0</xdr:rowOff>
    </xdr:from>
    <xdr:to>
      <xdr:col>22</xdr:col>
      <xdr:colOff>427567</xdr:colOff>
      <xdr:row>32</xdr:row>
      <xdr:rowOff>71154</xdr:rowOff>
    </xdr:to>
    <xdr:pic>
      <xdr:nvPicPr>
        <xdr:cNvPr id="33" name="図 32"/>
        <xdr:cNvPicPr>
          <a:picLocks noChangeAspect="1"/>
        </xdr:cNvPicPr>
      </xdr:nvPicPr>
      <xdr:blipFill>
        <a:blip xmlns:r="http://schemas.openxmlformats.org/officeDocument/2006/relationships" r:embed="rId4"/>
        <a:stretch>
          <a:fillRect/>
        </a:stretch>
      </xdr:blipFill>
      <xdr:spPr>
        <a:xfrm>
          <a:off x="4981575" y="3857625"/>
          <a:ext cx="5371042" cy="3328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238124</xdr:colOff>
      <xdr:row>4</xdr:row>
      <xdr:rowOff>9525</xdr:rowOff>
    </xdr:from>
    <xdr:to>
      <xdr:col>7</xdr:col>
      <xdr:colOff>542924</xdr:colOff>
      <xdr:row>16</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775335</xdr:colOff>
      <xdr:row>4</xdr:row>
      <xdr:rowOff>171449</xdr:rowOff>
    </xdr:from>
    <xdr:to>
      <xdr:col>5</xdr:col>
      <xdr:colOff>405764</xdr:colOff>
      <xdr:row>7</xdr:row>
      <xdr:rowOff>47624</xdr:rowOff>
    </xdr:to>
    <xdr:sp macro="" textlink="">
      <xdr:nvSpPr>
        <xdr:cNvPr id="5" name="下矢印吹き出し 4"/>
        <xdr:cNvSpPr/>
      </xdr:nvSpPr>
      <xdr:spPr>
        <a:xfrm>
          <a:off x="2804160" y="1000124"/>
          <a:ext cx="1383029" cy="504825"/>
        </a:xfrm>
        <a:prstGeom prst="downArrowCallout">
          <a:avLst>
            <a:gd name="adj1" fmla="val 25000"/>
            <a:gd name="adj2" fmla="val 25000"/>
            <a:gd name="adj3" fmla="val 25000"/>
            <a:gd name="adj4" fmla="val 517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指定管理者導入</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0.53012</cdr:x>
      <cdr:y>0.25965</cdr:y>
    </cdr:from>
    <cdr:to>
      <cdr:x>0.53184</cdr:x>
      <cdr:y>0.83509</cdr:y>
    </cdr:to>
    <cdr:cxnSp macro="">
      <cdr:nvCxnSpPr>
        <cdr:cNvPr id="3" name="直線コネクタ 2"/>
        <cdr:cNvCxnSpPr/>
      </cdr:nvCxnSpPr>
      <cdr:spPr>
        <a:xfrm xmlns:a="http://schemas.openxmlformats.org/drawingml/2006/main" flipH="1">
          <a:off x="2933702" y="704850"/>
          <a:ext cx="9524" cy="1562100"/>
        </a:xfrm>
        <a:prstGeom xmlns:a="http://schemas.openxmlformats.org/drawingml/2006/main" prst="line">
          <a:avLst/>
        </a:prstGeom>
        <a:ln xmlns:a="http://schemas.openxmlformats.org/drawingml/2006/main">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53"/>
  <sheetViews>
    <sheetView tabSelected="1" view="pageBreakPreview" zoomScale="60" zoomScaleNormal="71" workbookViewId="0"/>
  </sheetViews>
  <sheetFormatPr defaultRowHeight="13.5"/>
  <cols>
    <col min="1" max="1" width="2.875" style="4" customWidth="1"/>
    <col min="2" max="2" width="3.125" style="4" customWidth="1"/>
    <col min="3" max="3" width="35.125" style="4" customWidth="1"/>
    <col min="4" max="4" width="8.25" style="248" bestFit="1" customWidth="1"/>
    <col min="5" max="6" width="8.375" style="4" customWidth="1"/>
    <col min="7" max="8" width="43.875" style="4" customWidth="1"/>
    <col min="9" max="9" width="9.5" style="4" customWidth="1"/>
    <col min="10" max="10" width="24.75" style="4" customWidth="1"/>
    <col min="11" max="11" width="20.5" style="4" customWidth="1"/>
    <col min="12" max="16384" width="9" style="4"/>
  </cols>
  <sheetData>
    <row r="1" spans="2:11" ht="18" customHeight="1">
      <c r="B1" s="247" t="s">
        <v>0</v>
      </c>
    </row>
    <row r="2" spans="2:11" ht="11.25" customHeight="1"/>
    <row r="3" spans="2:11" ht="18" customHeight="1">
      <c r="B3" s="249" t="s">
        <v>88</v>
      </c>
      <c r="F3" s="250"/>
      <c r="K3" s="251"/>
    </row>
    <row r="4" spans="2:11" ht="15" customHeight="1" thickBot="1">
      <c r="K4" s="252"/>
    </row>
    <row r="5" spans="2:11" ht="21" customHeight="1">
      <c r="B5" s="290" t="s">
        <v>1</v>
      </c>
      <c r="C5" s="292"/>
      <c r="D5" s="290" t="s">
        <v>97</v>
      </c>
      <c r="E5" s="291"/>
      <c r="F5" s="292"/>
      <c r="G5" s="280" t="s">
        <v>174</v>
      </c>
      <c r="H5" s="282" t="s">
        <v>66</v>
      </c>
      <c r="I5" s="280" t="s">
        <v>114</v>
      </c>
      <c r="J5" s="282" t="s">
        <v>7</v>
      </c>
      <c r="K5" s="292"/>
    </row>
    <row r="6" spans="2:11" ht="22.5" customHeight="1" thickBot="1">
      <c r="B6" s="293"/>
      <c r="C6" s="294"/>
      <c r="D6" s="31" t="s">
        <v>219</v>
      </c>
      <c r="E6" s="32" t="s">
        <v>9</v>
      </c>
      <c r="F6" s="253" t="s">
        <v>175</v>
      </c>
      <c r="G6" s="281"/>
      <c r="H6" s="283"/>
      <c r="I6" s="281"/>
      <c r="J6" s="283"/>
      <c r="K6" s="294"/>
    </row>
    <row r="7" spans="2:11" ht="30" customHeight="1">
      <c r="B7" s="301" t="s">
        <v>309</v>
      </c>
      <c r="C7" s="302"/>
      <c r="D7" s="254"/>
      <c r="E7" s="255"/>
      <c r="F7" s="255"/>
      <c r="G7" s="55"/>
      <c r="H7" s="55"/>
      <c r="I7" s="115"/>
      <c r="J7" s="115"/>
      <c r="K7" s="256" t="s">
        <v>146</v>
      </c>
    </row>
    <row r="8" spans="2:11" ht="42.75" customHeight="1">
      <c r="B8" s="18"/>
      <c r="C8" s="35" t="s">
        <v>48</v>
      </c>
      <c r="D8" s="36" t="s">
        <v>289</v>
      </c>
      <c r="E8" s="37" t="s">
        <v>289</v>
      </c>
      <c r="F8" s="38" t="s">
        <v>289</v>
      </c>
      <c r="G8" s="39" t="s">
        <v>166</v>
      </c>
      <c r="H8" s="40" t="s">
        <v>67</v>
      </c>
      <c r="I8" s="41" t="s">
        <v>103</v>
      </c>
      <c r="J8" s="42"/>
      <c r="K8" s="43"/>
    </row>
    <row r="9" spans="2:11" ht="57" customHeight="1">
      <c r="B9" s="5"/>
      <c r="C9" s="35" t="s">
        <v>49</v>
      </c>
      <c r="D9" s="36" t="s">
        <v>289</v>
      </c>
      <c r="E9" s="37" t="s">
        <v>289</v>
      </c>
      <c r="F9" s="38" t="s">
        <v>289</v>
      </c>
      <c r="G9" s="44" t="s">
        <v>250</v>
      </c>
      <c r="H9" s="45" t="s">
        <v>96</v>
      </c>
      <c r="I9" s="46" t="s">
        <v>103</v>
      </c>
      <c r="J9" s="286"/>
      <c r="K9" s="287"/>
    </row>
    <row r="10" spans="2:11" ht="63.75" customHeight="1">
      <c r="B10" s="5"/>
      <c r="C10" s="35" t="s">
        <v>50</v>
      </c>
      <c r="D10" s="36" t="s">
        <v>289</v>
      </c>
      <c r="E10" s="37" t="s">
        <v>164</v>
      </c>
      <c r="F10" s="38" t="s">
        <v>164</v>
      </c>
      <c r="G10" s="44" t="s">
        <v>168</v>
      </c>
      <c r="H10" s="45" t="s">
        <v>110</v>
      </c>
      <c r="I10" s="46" t="s">
        <v>103</v>
      </c>
      <c r="J10" s="286" t="s">
        <v>184</v>
      </c>
      <c r="K10" s="287"/>
    </row>
    <row r="11" spans="2:11" ht="42.75" customHeight="1">
      <c r="B11" s="5"/>
      <c r="C11" s="35" t="s">
        <v>51</v>
      </c>
      <c r="D11" s="36" t="s">
        <v>289</v>
      </c>
      <c r="E11" s="37" t="s">
        <v>289</v>
      </c>
      <c r="F11" s="38" t="s">
        <v>289</v>
      </c>
      <c r="G11" s="44" t="s">
        <v>176</v>
      </c>
      <c r="H11" s="45" t="s">
        <v>68</v>
      </c>
      <c r="I11" s="46" t="s">
        <v>230</v>
      </c>
      <c r="J11" s="284"/>
      <c r="K11" s="285"/>
    </row>
    <row r="12" spans="2:11" ht="42.75" customHeight="1">
      <c r="B12" s="5"/>
      <c r="C12" s="47" t="s">
        <v>117</v>
      </c>
      <c r="D12" s="46" t="s">
        <v>289</v>
      </c>
      <c r="E12" s="37" t="s">
        <v>164</v>
      </c>
      <c r="F12" s="38" t="s">
        <v>164</v>
      </c>
      <c r="G12" s="44" t="s">
        <v>167</v>
      </c>
      <c r="H12" s="45" t="s">
        <v>165</v>
      </c>
      <c r="I12" s="46" t="s">
        <v>103</v>
      </c>
      <c r="J12" s="286" t="s">
        <v>113</v>
      </c>
      <c r="K12" s="287"/>
    </row>
    <row r="13" spans="2:11" ht="42.75" customHeight="1">
      <c r="B13" s="18"/>
      <c r="C13" s="47" t="s">
        <v>140</v>
      </c>
      <c r="D13" s="46" t="s">
        <v>289</v>
      </c>
      <c r="E13" s="37" t="s">
        <v>164</v>
      </c>
      <c r="F13" s="38" t="s">
        <v>164</v>
      </c>
      <c r="G13" s="44" t="s">
        <v>177</v>
      </c>
      <c r="H13" s="47" t="s">
        <v>69</v>
      </c>
      <c r="I13" s="46" t="s">
        <v>230</v>
      </c>
      <c r="J13" s="284"/>
      <c r="K13" s="285"/>
    </row>
    <row r="14" spans="2:11" ht="42.75" customHeight="1">
      <c r="B14" s="5"/>
      <c r="C14" s="47" t="s">
        <v>231</v>
      </c>
      <c r="D14" s="46" t="s">
        <v>222</v>
      </c>
      <c r="E14" s="37" t="s">
        <v>164</v>
      </c>
      <c r="F14" s="38" t="s">
        <v>164</v>
      </c>
      <c r="G14" s="44" t="s">
        <v>232</v>
      </c>
      <c r="H14" s="72" t="s">
        <v>217</v>
      </c>
      <c r="I14" s="46" t="s">
        <v>230</v>
      </c>
      <c r="J14" s="117"/>
      <c r="K14" s="118"/>
    </row>
    <row r="15" spans="2:11" ht="42.75" customHeight="1" thickBot="1">
      <c r="B15" s="5"/>
      <c r="C15" s="48" t="s">
        <v>147</v>
      </c>
      <c r="D15" s="49" t="s">
        <v>222</v>
      </c>
      <c r="E15" s="32" t="s">
        <v>164</v>
      </c>
      <c r="F15" s="10" t="s">
        <v>164</v>
      </c>
      <c r="G15" s="50" t="s">
        <v>178</v>
      </c>
      <c r="H15" s="51" t="s">
        <v>148</v>
      </c>
      <c r="I15" s="52" t="s">
        <v>230</v>
      </c>
      <c r="J15" s="274"/>
      <c r="K15" s="275"/>
    </row>
    <row r="16" spans="2:11" ht="30" customHeight="1">
      <c r="B16" s="257" t="s">
        <v>2</v>
      </c>
      <c r="C16" s="53"/>
      <c r="D16" s="54"/>
      <c r="E16" s="53"/>
      <c r="F16" s="53"/>
      <c r="G16" s="55"/>
      <c r="H16" s="55"/>
      <c r="I16" s="115"/>
      <c r="J16" s="276"/>
      <c r="K16" s="277"/>
    </row>
    <row r="17" spans="2:11" ht="53.25" customHeight="1">
      <c r="B17" s="5"/>
      <c r="C17" s="40" t="s">
        <v>139</v>
      </c>
      <c r="D17" s="36" t="s">
        <v>289</v>
      </c>
      <c r="E17" s="37" t="s">
        <v>289</v>
      </c>
      <c r="F17" s="38" t="s">
        <v>289</v>
      </c>
      <c r="G17" s="39" t="s">
        <v>183</v>
      </c>
      <c r="H17" s="40" t="s">
        <v>179</v>
      </c>
      <c r="I17" s="41" t="s">
        <v>103</v>
      </c>
      <c r="J17" s="288" t="s">
        <v>91</v>
      </c>
      <c r="K17" s="289"/>
    </row>
    <row r="18" spans="2:11" ht="42.75" customHeight="1">
      <c r="B18" s="18"/>
      <c r="C18" s="35" t="s">
        <v>52</v>
      </c>
      <c r="D18" s="36" t="s">
        <v>72</v>
      </c>
      <c r="E18" s="37" t="s">
        <v>72</v>
      </c>
      <c r="F18" s="38" t="s">
        <v>72</v>
      </c>
      <c r="G18" s="56" t="s">
        <v>90</v>
      </c>
      <c r="H18" s="45" t="s">
        <v>115</v>
      </c>
      <c r="I18" s="46" t="s">
        <v>230</v>
      </c>
      <c r="J18" s="286" t="s">
        <v>169</v>
      </c>
      <c r="K18" s="287"/>
    </row>
    <row r="19" spans="2:11" ht="42.75" customHeight="1">
      <c r="B19" s="5"/>
      <c r="C19" s="40" t="s">
        <v>141</v>
      </c>
      <c r="D19" s="36" t="s">
        <v>72</v>
      </c>
      <c r="E19" s="37" t="s">
        <v>72</v>
      </c>
      <c r="F19" s="38" t="s">
        <v>72</v>
      </c>
      <c r="G19" s="39" t="s">
        <v>170</v>
      </c>
      <c r="H19" s="40" t="s">
        <v>102</v>
      </c>
      <c r="I19" s="41" t="s">
        <v>230</v>
      </c>
      <c r="J19" s="286"/>
      <c r="K19" s="287"/>
    </row>
    <row r="20" spans="2:11" ht="42.75" customHeight="1" thickBot="1">
      <c r="B20" s="258"/>
      <c r="C20" s="57" t="s">
        <v>142</v>
      </c>
      <c r="D20" s="31" t="s">
        <v>72</v>
      </c>
      <c r="E20" s="32" t="s">
        <v>289</v>
      </c>
      <c r="F20" s="10" t="s">
        <v>289</v>
      </c>
      <c r="G20" s="58" t="s">
        <v>182</v>
      </c>
      <c r="H20" s="57" t="s">
        <v>149</v>
      </c>
      <c r="I20" s="49" t="s">
        <v>230</v>
      </c>
      <c r="J20" s="295"/>
      <c r="K20" s="296"/>
    </row>
    <row r="21" spans="2:11" ht="27.75" customHeight="1">
      <c r="B21" s="257" t="s">
        <v>3</v>
      </c>
      <c r="C21" s="53"/>
      <c r="D21" s="54"/>
      <c r="E21" s="53"/>
      <c r="F21" s="53"/>
      <c r="G21" s="115"/>
      <c r="H21" s="115"/>
      <c r="I21" s="115"/>
      <c r="J21" s="276"/>
      <c r="K21" s="277"/>
    </row>
    <row r="22" spans="2:11" ht="42.75" customHeight="1">
      <c r="B22" s="18"/>
      <c r="C22" s="59" t="s">
        <v>296</v>
      </c>
      <c r="D22" s="60" t="s">
        <v>72</v>
      </c>
      <c r="E22" s="37" t="s">
        <v>72</v>
      </c>
      <c r="F22" s="38" t="s">
        <v>101</v>
      </c>
      <c r="G22" s="70" t="s">
        <v>213</v>
      </c>
      <c r="H22" s="73" t="s">
        <v>212</v>
      </c>
      <c r="I22" s="116" t="s">
        <v>103</v>
      </c>
      <c r="J22" s="278"/>
      <c r="K22" s="279"/>
    </row>
    <row r="23" spans="2:11" ht="45.75" customHeight="1">
      <c r="B23" s="18"/>
      <c r="C23" s="59" t="s">
        <v>150</v>
      </c>
      <c r="D23" s="61" t="s">
        <v>289</v>
      </c>
      <c r="E23" s="37" t="s">
        <v>289</v>
      </c>
      <c r="F23" s="38" t="s">
        <v>289</v>
      </c>
      <c r="G23" s="70" t="s">
        <v>228</v>
      </c>
      <c r="H23" s="73" t="s">
        <v>73</v>
      </c>
      <c r="I23" s="116" t="s">
        <v>230</v>
      </c>
      <c r="J23" s="278"/>
      <c r="K23" s="279"/>
    </row>
    <row r="24" spans="2:11" ht="45.75" customHeight="1" thickBot="1">
      <c r="B24" s="18"/>
      <c r="C24" s="69" t="s">
        <v>297</v>
      </c>
      <c r="D24" s="31" t="s">
        <v>221</v>
      </c>
      <c r="E24" s="32" t="s">
        <v>221</v>
      </c>
      <c r="F24" s="10" t="s">
        <v>289</v>
      </c>
      <c r="G24" s="74" t="s">
        <v>214</v>
      </c>
      <c r="H24" s="75" t="s">
        <v>218</v>
      </c>
      <c r="I24" s="76" t="s">
        <v>205</v>
      </c>
      <c r="J24" s="274"/>
      <c r="K24" s="275"/>
    </row>
    <row r="25" spans="2:11" ht="31.5" customHeight="1">
      <c r="B25" s="257" t="s">
        <v>4</v>
      </c>
      <c r="C25" s="53"/>
      <c r="D25" s="54"/>
      <c r="E25" s="53"/>
      <c r="F25" s="53"/>
      <c r="G25" s="55"/>
      <c r="H25" s="55"/>
      <c r="I25" s="115"/>
      <c r="J25" s="276"/>
      <c r="K25" s="277"/>
    </row>
    <row r="26" spans="2:11" ht="45.75" customHeight="1">
      <c r="B26" s="5"/>
      <c r="C26" s="62" t="s">
        <v>53</v>
      </c>
      <c r="D26" s="36" t="s">
        <v>289</v>
      </c>
      <c r="E26" s="37" t="s">
        <v>101</v>
      </c>
      <c r="F26" s="38" t="s">
        <v>101</v>
      </c>
      <c r="G26" s="39" t="s">
        <v>233</v>
      </c>
      <c r="H26" s="40" t="s">
        <v>185</v>
      </c>
      <c r="I26" s="77" t="s">
        <v>103</v>
      </c>
      <c r="J26" s="78" t="s">
        <v>234</v>
      </c>
      <c r="K26" s="79" t="s">
        <v>186</v>
      </c>
    </row>
    <row r="27" spans="2:11" ht="42.75" customHeight="1">
      <c r="B27" s="18"/>
      <c r="C27" s="35" t="s">
        <v>54</v>
      </c>
      <c r="D27" s="36" t="s">
        <v>289</v>
      </c>
      <c r="E27" s="37" t="s">
        <v>289</v>
      </c>
      <c r="F27" s="38" t="s">
        <v>289</v>
      </c>
      <c r="G27" s="56" t="s">
        <v>159</v>
      </c>
      <c r="H27" s="45" t="s">
        <v>70</v>
      </c>
      <c r="I27" s="46" t="s">
        <v>103</v>
      </c>
      <c r="J27" s="304"/>
      <c r="K27" s="305"/>
    </row>
    <row r="28" spans="2:11" ht="97.5" customHeight="1">
      <c r="B28" s="5"/>
      <c r="C28" s="63" t="s">
        <v>118</v>
      </c>
      <c r="D28" s="46" t="s">
        <v>289</v>
      </c>
      <c r="E28" s="37" t="s">
        <v>289</v>
      </c>
      <c r="F28" s="38" t="s">
        <v>289</v>
      </c>
      <c r="G28" s="39" t="s">
        <v>180</v>
      </c>
      <c r="H28" s="40" t="s">
        <v>74</v>
      </c>
      <c r="I28" s="46" t="s">
        <v>111</v>
      </c>
      <c r="J28" s="45"/>
      <c r="K28" s="64"/>
    </row>
    <row r="29" spans="2:11" ht="73.5" customHeight="1">
      <c r="B29" s="5"/>
      <c r="C29" s="35" t="s">
        <v>55</v>
      </c>
      <c r="D29" s="36" t="s">
        <v>289</v>
      </c>
      <c r="E29" s="37" t="s">
        <v>289</v>
      </c>
      <c r="F29" s="38" t="s">
        <v>289</v>
      </c>
      <c r="G29" s="44" t="s">
        <v>298</v>
      </c>
      <c r="H29" s="45" t="s">
        <v>71</v>
      </c>
      <c r="I29" s="46" t="s">
        <v>230</v>
      </c>
      <c r="J29" s="284"/>
      <c r="K29" s="285"/>
    </row>
    <row r="30" spans="2:11" ht="45.75" customHeight="1">
      <c r="B30" s="5"/>
      <c r="C30" s="35" t="s">
        <v>56</v>
      </c>
      <c r="D30" s="36" t="s">
        <v>289</v>
      </c>
      <c r="E30" s="37" t="s">
        <v>289</v>
      </c>
      <c r="F30" s="38" t="s">
        <v>164</v>
      </c>
      <c r="G30" s="44" t="s">
        <v>235</v>
      </c>
      <c r="H30" s="45" t="s">
        <v>187</v>
      </c>
      <c r="I30" s="46" t="s">
        <v>230</v>
      </c>
      <c r="J30" s="284"/>
      <c r="K30" s="285"/>
    </row>
    <row r="31" spans="2:11" ht="45.75" customHeight="1" thickBot="1">
      <c r="B31" s="5"/>
      <c r="C31" s="65" t="s">
        <v>57</v>
      </c>
      <c r="D31" s="31" t="s">
        <v>220</v>
      </c>
      <c r="E31" s="32" t="s">
        <v>289</v>
      </c>
      <c r="F31" s="10" t="s">
        <v>289</v>
      </c>
      <c r="G31" s="80" t="s">
        <v>295</v>
      </c>
      <c r="H31" s="81" t="s">
        <v>188</v>
      </c>
      <c r="I31" s="52" t="s">
        <v>103</v>
      </c>
      <c r="J31" s="306"/>
      <c r="K31" s="307"/>
    </row>
    <row r="32" spans="2:11" ht="33" customHeight="1">
      <c r="B32" s="257" t="s">
        <v>5</v>
      </c>
      <c r="C32" s="53"/>
      <c r="D32" s="54"/>
      <c r="E32" s="53"/>
      <c r="F32" s="53"/>
      <c r="G32" s="55"/>
      <c r="H32" s="55"/>
      <c r="I32" s="115"/>
      <c r="J32" s="276"/>
      <c r="K32" s="277"/>
    </row>
    <row r="33" spans="2:11" ht="45.75" customHeight="1">
      <c r="B33" s="5"/>
      <c r="C33" s="66" t="s">
        <v>58</v>
      </c>
      <c r="D33" s="36" t="s">
        <v>289</v>
      </c>
      <c r="E33" s="37" t="s">
        <v>289</v>
      </c>
      <c r="F33" s="38" t="s">
        <v>164</v>
      </c>
      <c r="G33" s="40" t="s">
        <v>216</v>
      </c>
      <c r="H33" s="40" t="s">
        <v>189</v>
      </c>
      <c r="I33" s="41" t="s">
        <v>103</v>
      </c>
      <c r="J33" s="299"/>
      <c r="K33" s="300"/>
    </row>
    <row r="34" spans="2:11" ht="45.75" customHeight="1">
      <c r="B34" s="5"/>
      <c r="C34" s="40" t="s">
        <v>119</v>
      </c>
      <c r="D34" s="46" t="s">
        <v>220</v>
      </c>
      <c r="E34" s="37" t="s">
        <v>151</v>
      </c>
      <c r="F34" s="38" t="s">
        <v>220</v>
      </c>
      <c r="G34" s="44" t="s">
        <v>160</v>
      </c>
      <c r="H34" s="45" t="s">
        <v>75</v>
      </c>
      <c r="I34" s="46" t="s">
        <v>103</v>
      </c>
      <c r="J34" s="284"/>
      <c r="K34" s="285"/>
    </row>
    <row r="35" spans="2:11" ht="45.75" customHeight="1">
      <c r="B35" s="5"/>
      <c r="C35" s="67" t="s">
        <v>59</v>
      </c>
      <c r="D35" s="36" t="s">
        <v>220</v>
      </c>
      <c r="E35" s="37" t="s">
        <v>289</v>
      </c>
      <c r="F35" s="38" t="s">
        <v>101</v>
      </c>
      <c r="G35" s="80" t="s">
        <v>190</v>
      </c>
      <c r="H35" s="81" t="s">
        <v>191</v>
      </c>
      <c r="I35" s="68" t="s">
        <v>112</v>
      </c>
      <c r="J35" s="306"/>
      <c r="K35" s="307"/>
    </row>
    <row r="36" spans="2:11" ht="45.75" customHeight="1" thickBot="1">
      <c r="B36" s="258"/>
      <c r="C36" s="69" t="s">
        <v>60</v>
      </c>
      <c r="D36" s="31" t="s">
        <v>220</v>
      </c>
      <c r="E36" s="32" t="s">
        <v>151</v>
      </c>
      <c r="F36" s="10" t="s">
        <v>72</v>
      </c>
      <c r="G36" s="58" t="s">
        <v>192</v>
      </c>
      <c r="H36" s="57" t="s">
        <v>193</v>
      </c>
      <c r="I36" s="49" t="s">
        <v>103</v>
      </c>
      <c r="J36" s="274"/>
      <c r="K36" s="275"/>
    </row>
    <row r="37" spans="2:11" ht="29.25" customHeight="1">
      <c r="B37" s="257" t="s">
        <v>6</v>
      </c>
      <c r="C37" s="53"/>
      <c r="D37" s="54"/>
      <c r="E37" s="54"/>
      <c r="F37" s="53"/>
      <c r="G37" s="54"/>
      <c r="H37" s="55"/>
      <c r="I37" s="115"/>
      <c r="J37" s="276"/>
      <c r="K37" s="277"/>
    </row>
    <row r="38" spans="2:11" ht="45.75" customHeight="1">
      <c r="B38" s="18"/>
      <c r="C38" s="62" t="s">
        <v>61</v>
      </c>
      <c r="D38" s="36" t="s">
        <v>289</v>
      </c>
      <c r="E38" s="37" t="s">
        <v>289</v>
      </c>
      <c r="F38" s="38" t="s">
        <v>289</v>
      </c>
      <c r="G38" s="82" t="s">
        <v>194</v>
      </c>
      <c r="H38" s="40" t="s">
        <v>208</v>
      </c>
      <c r="I38" s="41" t="s">
        <v>111</v>
      </c>
      <c r="J38" s="299"/>
      <c r="K38" s="300"/>
    </row>
    <row r="39" spans="2:11" ht="45.75" customHeight="1">
      <c r="B39" s="18"/>
      <c r="C39" s="35" t="s">
        <v>62</v>
      </c>
      <c r="D39" s="36" t="s">
        <v>220</v>
      </c>
      <c r="E39" s="37" t="s">
        <v>72</v>
      </c>
      <c r="F39" s="38" t="s">
        <v>289</v>
      </c>
      <c r="G39" s="70" t="s">
        <v>171</v>
      </c>
      <c r="H39" s="45" t="s">
        <v>172</v>
      </c>
      <c r="I39" s="46" t="s">
        <v>111</v>
      </c>
      <c r="J39" s="284"/>
      <c r="K39" s="285"/>
    </row>
    <row r="40" spans="2:11" ht="45.75" customHeight="1" thickBot="1">
      <c r="B40" s="18"/>
      <c r="C40" s="71" t="s">
        <v>63</v>
      </c>
      <c r="D40" s="31" t="s">
        <v>289</v>
      </c>
      <c r="E40" s="32" t="s">
        <v>289</v>
      </c>
      <c r="F40" s="10" t="s">
        <v>289</v>
      </c>
      <c r="G40" s="83" t="s">
        <v>207</v>
      </c>
      <c r="H40" s="84" t="s">
        <v>206</v>
      </c>
      <c r="I40" s="68" t="s">
        <v>103</v>
      </c>
      <c r="J40" s="297"/>
      <c r="K40" s="298"/>
    </row>
    <row r="41" spans="2:11" ht="29.25" customHeight="1">
      <c r="B41" s="257" t="s">
        <v>145</v>
      </c>
      <c r="C41" s="53"/>
      <c r="D41" s="54"/>
      <c r="E41" s="54"/>
      <c r="F41" s="53"/>
      <c r="G41" s="55"/>
      <c r="H41" s="55"/>
      <c r="I41" s="115"/>
      <c r="J41" s="276"/>
      <c r="K41" s="277"/>
    </row>
    <row r="42" spans="2:11" ht="46.5" customHeight="1">
      <c r="B42" s="18"/>
      <c r="C42" s="62" t="s">
        <v>98</v>
      </c>
      <c r="D42" s="36" t="s">
        <v>72</v>
      </c>
      <c r="E42" s="37" t="s">
        <v>289</v>
      </c>
      <c r="F42" s="38" t="s">
        <v>289</v>
      </c>
      <c r="G42" s="39" t="s">
        <v>161</v>
      </c>
      <c r="H42" s="40" t="s">
        <v>173</v>
      </c>
      <c r="I42" s="41" t="s">
        <v>111</v>
      </c>
      <c r="J42" s="299"/>
      <c r="K42" s="300"/>
    </row>
    <row r="43" spans="2:11" ht="46.5" customHeight="1">
      <c r="B43" s="18"/>
      <c r="C43" s="35" t="s">
        <v>152</v>
      </c>
      <c r="D43" s="36" t="s">
        <v>72</v>
      </c>
      <c r="E43" s="37" t="s">
        <v>289</v>
      </c>
      <c r="F43" s="38" t="s">
        <v>72</v>
      </c>
      <c r="G43" s="44" t="s">
        <v>181</v>
      </c>
      <c r="H43" s="45" t="s">
        <v>153</v>
      </c>
      <c r="I43" s="46" t="s">
        <v>230</v>
      </c>
      <c r="J43" s="286"/>
      <c r="K43" s="303"/>
    </row>
    <row r="44" spans="2:11" ht="46.5" customHeight="1">
      <c r="B44" s="18"/>
      <c r="C44" s="35" t="s">
        <v>64</v>
      </c>
      <c r="D44" s="36" t="s">
        <v>220</v>
      </c>
      <c r="E44" s="37" t="s">
        <v>289</v>
      </c>
      <c r="F44" s="38" t="s">
        <v>289</v>
      </c>
      <c r="G44" s="44" t="s">
        <v>209</v>
      </c>
      <c r="H44" s="45" t="s">
        <v>211</v>
      </c>
      <c r="I44" s="46" t="s">
        <v>103</v>
      </c>
      <c r="J44" s="284"/>
      <c r="K44" s="285"/>
    </row>
    <row r="45" spans="2:11" ht="46.5" customHeight="1">
      <c r="B45" s="18"/>
      <c r="C45" s="47" t="s">
        <v>116</v>
      </c>
      <c r="D45" s="46" t="s">
        <v>220</v>
      </c>
      <c r="E45" s="37" t="s">
        <v>289</v>
      </c>
      <c r="F45" s="38" t="s">
        <v>289</v>
      </c>
      <c r="G45" s="45" t="s">
        <v>195</v>
      </c>
      <c r="H45" s="45" t="s">
        <v>210</v>
      </c>
      <c r="I45" s="46" t="s">
        <v>230</v>
      </c>
      <c r="J45" s="284"/>
      <c r="K45" s="285"/>
    </row>
    <row r="46" spans="2:11" ht="46.5" customHeight="1" thickBot="1">
      <c r="B46" s="259"/>
      <c r="C46" s="13" t="s">
        <v>65</v>
      </c>
      <c r="D46" s="31" t="s">
        <v>220</v>
      </c>
      <c r="E46" s="32" t="s">
        <v>151</v>
      </c>
      <c r="F46" s="10" t="s">
        <v>289</v>
      </c>
      <c r="G46" s="58" t="s">
        <v>215</v>
      </c>
      <c r="H46" s="57" t="s">
        <v>229</v>
      </c>
      <c r="I46" s="49" t="s">
        <v>111</v>
      </c>
      <c r="J46" s="274"/>
      <c r="K46" s="275"/>
    </row>
    <row r="48" spans="2:11" ht="35.25" customHeight="1">
      <c r="C48" s="260" t="s">
        <v>225</v>
      </c>
      <c r="D48" s="261" t="s">
        <v>219</v>
      </c>
      <c r="E48" s="261" t="s">
        <v>226</v>
      </c>
      <c r="F48" s="261" t="s">
        <v>227</v>
      </c>
    </row>
    <row r="49" spans="3:6" ht="22.5" customHeight="1">
      <c r="C49" s="260" t="s">
        <v>223</v>
      </c>
      <c r="D49" s="262">
        <f>COUNTIF(D7:D46,"◎")</f>
        <v>0</v>
      </c>
      <c r="E49" s="262">
        <f>COUNTIF(E7:E46,"◎")</f>
        <v>6</v>
      </c>
      <c r="F49" s="262">
        <f>COUNTIF(F7:F46,"◎")</f>
        <v>10</v>
      </c>
    </row>
    <row r="50" spans="3:6" ht="22.5" customHeight="1">
      <c r="C50" s="260" t="s">
        <v>289</v>
      </c>
      <c r="D50" s="262">
        <f>COUNTIF(D7:D46,"○")</f>
        <v>16</v>
      </c>
      <c r="E50" s="262">
        <f>COUNTIF(E7:E46,"○")</f>
        <v>19</v>
      </c>
      <c r="F50" s="262">
        <f>COUNTIF(F7:F46,"○")</f>
        <v>18</v>
      </c>
    </row>
    <row r="51" spans="3:6" ht="22.5" customHeight="1">
      <c r="C51" s="260" t="s">
        <v>224</v>
      </c>
      <c r="D51" s="262">
        <f>COUNTIF(D7:D46,"△")</f>
        <v>14</v>
      </c>
      <c r="E51" s="262">
        <f>COUNTIF(E9:E47,"△")</f>
        <v>7</v>
      </c>
      <c r="F51" s="262">
        <f>COUNTIF(F9:F47,"△")</f>
        <v>5</v>
      </c>
    </row>
    <row r="52" spans="3:6" ht="22.5" customHeight="1">
      <c r="C52" s="260" t="s">
        <v>222</v>
      </c>
      <c r="D52" s="262">
        <f>COUNTIF(D7:D46,"×")</f>
        <v>3</v>
      </c>
      <c r="E52" s="262">
        <f>COUNTIF(E10:E47,"×")</f>
        <v>1</v>
      </c>
      <c r="F52" s="262">
        <f>COUNTIF(F10:F47,"×")</f>
        <v>0</v>
      </c>
    </row>
    <row r="53" spans="3:6">
      <c r="D53" s="248">
        <f>SUM(D49:D52)</f>
        <v>33</v>
      </c>
      <c r="E53" s="248">
        <f>SUM(E49:E52)</f>
        <v>33</v>
      </c>
      <c r="F53" s="248">
        <f>SUM(F49:F52)</f>
        <v>33</v>
      </c>
    </row>
  </sheetData>
  <mergeCells count="42">
    <mergeCell ref="J25:K25"/>
    <mergeCell ref="J27:K27"/>
    <mergeCell ref="J46:K46"/>
    <mergeCell ref="J29:K29"/>
    <mergeCell ref="J35:K35"/>
    <mergeCell ref="J34:K34"/>
    <mergeCell ref="J33:K33"/>
    <mergeCell ref="J32:K32"/>
    <mergeCell ref="J31:K31"/>
    <mergeCell ref="J45:K45"/>
    <mergeCell ref="J44:K44"/>
    <mergeCell ref="J43:K43"/>
    <mergeCell ref="B5:C6"/>
    <mergeCell ref="I5:I6"/>
    <mergeCell ref="B7:C7"/>
    <mergeCell ref="J5:K6"/>
    <mergeCell ref="J11:K11"/>
    <mergeCell ref="J9:K9"/>
    <mergeCell ref="J10:K10"/>
    <mergeCell ref="D5:F5"/>
    <mergeCell ref="J20:K20"/>
    <mergeCell ref="J23:K23"/>
    <mergeCell ref="J41:K41"/>
    <mergeCell ref="J40:K40"/>
    <mergeCell ref="J36:K36"/>
    <mergeCell ref="J37:K37"/>
    <mergeCell ref="J38:K38"/>
    <mergeCell ref="J39:K39"/>
    <mergeCell ref="J30:K30"/>
    <mergeCell ref="J42:K42"/>
    <mergeCell ref="J15:K15"/>
    <mergeCell ref="J21:K21"/>
    <mergeCell ref="J22:K22"/>
    <mergeCell ref="J24:K24"/>
    <mergeCell ref="G5:G6"/>
    <mergeCell ref="H5:H6"/>
    <mergeCell ref="J13:K13"/>
    <mergeCell ref="J19:K19"/>
    <mergeCell ref="J17:K17"/>
    <mergeCell ref="J18:K18"/>
    <mergeCell ref="J12:K12"/>
    <mergeCell ref="J16:K16"/>
  </mergeCells>
  <phoneticPr fontId="1"/>
  <pageMargins left="0.31496062992125984" right="0.31496062992125984" top="0.74803149606299213" bottom="0.74803149606299213" header="0.31496062992125984" footer="0.31496062992125984"/>
  <pageSetup paperSize="9" scale="66" fitToHeight="0" orientation="landscape" r:id="rId1"/>
  <headerFooter>
    <oddFooter>&amp;L　　　　　◎ ：実施し、顕著な成果を上げているもの
　　　　　○ ： 実施し、一定の成果を上げているもの及び継続して取り組むもの
　　　　　△ ： 実施をしているが、十分な成果を上げるまでには至っていないもの及び検討中のもの
　　　　　× ： 未実施&amp;C&amp;14―　&amp;P　―</oddFooter>
  </headerFooter>
  <rowBreaks count="2" manualBreakCount="2">
    <brk id="20" max="11" man="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Z28"/>
  <sheetViews>
    <sheetView zoomScaleNormal="100" zoomScaleSheetLayoutView="100" workbookViewId="0"/>
  </sheetViews>
  <sheetFormatPr defaultRowHeight="13.5"/>
  <cols>
    <col min="1" max="1" width="6.625" style="11" customWidth="1"/>
    <col min="2" max="2" width="9.625" style="11" customWidth="1"/>
    <col min="3" max="3" width="7.625" style="11" customWidth="1"/>
    <col min="4" max="4" width="4.5" style="11" customWidth="1"/>
    <col min="5" max="5" width="8.625" style="11" bestFit="1" customWidth="1"/>
    <col min="6" max="6" width="4.25" style="11" customWidth="1"/>
    <col min="7" max="7" width="6.75" style="11" customWidth="1"/>
    <col min="8" max="8" width="3" style="11" customWidth="1"/>
    <col min="9" max="9" width="6.875" style="11" customWidth="1"/>
    <col min="10" max="10" width="3.5" style="11" customWidth="1"/>
    <col min="11" max="11" width="5.75" style="11" customWidth="1"/>
    <col min="12" max="12" width="4.5" style="11" customWidth="1"/>
    <col min="13" max="17" width="5.375" style="11" customWidth="1"/>
    <col min="18" max="26" width="6.625" style="11" customWidth="1"/>
    <col min="27" max="27" width="11.125" style="11" customWidth="1"/>
    <col min="28" max="16384" width="9" style="11"/>
  </cols>
  <sheetData>
    <row r="1" spans="1:1" ht="18" customHeight="1">
      <c r="A1" s="86" t="s">
        <v>0</v>
      </c>
    </row>
    <row r="2" spans="1:1" ht="11.25" customHeight="1"/>
    <row r="3" spans="1:1" ht="18" customHeight="1">
      <c r="A3" s="12" t="s">
        <v>87</v>
      </c>
    </row>
    <row r="4" spans="1:1" ht="13.5" customHeight="1"/>
    <row r="5" spans="1:1" ht="18" customHeight="1"/>
    <row r="6" spans="1:1" ht="18" customHeight="1"/>
    <row r="7" spans="1:1" ht="18" customHeight="1"/>
    <row r="8" spans="1:1" ht="18" customHeight="1"/>
    <row r="9" spans="1:1" ht="18" customHeight="1"/>
    <row r="10" spans="1:1" ht="18" customHeight="1"/>
    <row r="11" spans="1:1" ht="18" customHeight="1"/>
    <row r="12" spans="1:1" ht="18" customHeight="1"/>
    <row r="13" spans="1:1" ht="18" customHeight="1"/>
    <row r="14" spans="1:1" ht="18" customHeight="1"/>
    <row r="15" spans="1:1" ht="18" customHeight="1"/>
    <row r="16" spans="1:1" ht="13.5" customHeight="1"/>
    <row r="17" spans="2:26" ht="13.5" customHeight="1"/>
    <row r="18" spans="2:26" ht="18" customHeight="1">
      <c r="B18" s="23"/>
      <c r="C18" s="23"/>
      <c r="D18" s="23"/>
      <c r="E18" s="23"/>
      <c r="F18" s="23"/>
      <c r="G18" s="23"/>
      <c r="H18" s="23"/>
      <c r="I18" s="23"/>
      <c r="J18" s="23"/>
      <c r="K18" s="23"/>
      <c r="L18" s="23"/>
    </row>
    <row r="19" spans="2:26" ht="18" customHeight="1">
      <c r="B19" s="23"/>
      <c r="C19" s="23"/>
      <c r="D19" s="23"/>
      <c r="E19" s="23"/>
      <c r="F19" s="23"/>
      <c r="G19" s="23"/>
      <c r="H19" s="23"/>
      <c r="I19" s="23"/>
      <c r="J19" s="23"/>
      <c r="K19" s="23"/>
      <c r="L19" s="23"/>
    </row>
    <row r="20" spans="2:26" ht="18" customHeight="1">
      <c r="B20" s="23"/>
      <c r="C20" s="23"/>
      <c r="D20" s="23"/>
      <c r="E20" s="23"/>
      <c r="F20" s="23"/>
      <c r="G20" s="23"/>
      <c r="H20" s="23"/>
      <c r="I20" s="23"/>
      <c r="J20" s="23"/>
      <c r="K20" s="23"/>
      <c r="L20" s="23"/>
    </row>
    <row r="21" spans="2:26" ht="18" customHeight="1">
      <c r="B21" s="23"/>
      <c r="C21" s="23"/>
      <c r="D21" s="23"/>
      <c r="E21" s="23"/>
      <c r="F21" s="23"/>
      <c r="G21" s="23"/>
      <c r="H21" s="23"/>
      <c r="I21" s="23"/>
      <c r="J21" s="23"/>
      <c r="K21" s="23"/>
      <c r="L21" s="23"/>
    </row>
    <row r="22" spans="2:26" ht="18" customHeight="1">
      <c r="B22" s="23"/>
      <c r="C22" s="23"/>
      <c r="D22" s="23"/>
      <c r="E22" s="23"/>
      <c r="F22" s="23"/>
      <c r="G22" s="23"/>
      <c r="H22" s="23"/>
      <c r="I22" s="23"/>
      <c r="J22" s="23"/>
      <c r="K22" s="23"/>
      <c r="L22" s="23"/>
    </row>
    <row r="23" spans="2:26" ht="18" customHeight="1">
      <c r="B23" s="225"/>
      <c r="C23" s="138"/>
      <c r="D23" s="138"/>
      <c r="E23" s="226"/>
      <c r="F23" s="121"/>
      <c r="G23" s="226"/>
      <c r="H23" s="226"/>
      <c r="I23" s="226"/>
      <c r="J23" s="121"/>
      <c r="K23" s="138"/>
      <c r="L23" s="138"/>
      <c r="M23" s="138"/>
      <c r="N23" s="138"/>
      <c r="O23" s="138"/>
      <c r="P23" s="138"/>
      <c r="Q23" s="138"/>
    </row>
    <row r="24" spans="2:26" ht="18" customHeight="1" thickBot="1">
      <c r="B24" s="11" t="s">
        <v>292</v>
      </c>
      <c r="G24" s="308"/>
      <c r="H24" s="308"/>
      <c r="I24" s="308"/>
    </row>
    <row r="25" spans="2:26" ht="18" customHeight="1">
      <c r="B25" s="227"/>
      <c r="C25" s="309" t="s">
        <v>293</v>
      </c>
      <c r="D25" s="310"/>
      <c r="E25" s="311" t="s">
        <v>294</v>
      </c>
      <c r="F25" s="312"/>
      <c r="G25" s="313" t="s">
        <v>162</v>
      </c>
      <c r="H25" s="314"/>
      <c r="I25" s="312" t="s">
        <v>163</v>
      </c>
      <c r="J25" s="315"/>
      <c r="K25" s="225"/>
      <c r="L25" s="225"/>
      <c r="M25" s="225"/>
      <c r="N25" s="225"/>
      <c r="O25" s="225"/>
      <c r="P25" s="225"/>
      <c r="Q25" s="225"/>
    </row>
    <row r="26" spans="2:26" ht="25.5" customHeight="1">
      <c r="B26" s="228" t="s">
        <v>16</v>
      </c>
      <c r="C26" s="229">
        <v>229382</v>
      </c>
      <c r="D26" s="230" t="s">
        <v>109</v>
      </c>
      <c r="E26" s="231">
        <v>228748</v>
      </c>
      <c r="F26" s="232" t="s">
        <v>109</v>
      </c>
      <c r="G26" s="233">
        <f>ROUNDDOWN(E26/C26*100,0)</f>
        <v>99</v>
      </c>
      <c r="H26" s="232" t="s">
        <v>138</v>
      </c>
      <c r="I26" s="234">
        <v>96</v>
      </c>
      <c r="J26" s="235" t="s">
        <v>138</v>
      </c>
      <c r="K26" s="225"/>
      <c r="L26" s="121"/>
      <c r="M26" s="121"/>
      <c r="N26" s="121"/>
      <c r="O26" s="121"/>
      <c r="P26" s="121"/>
      <c r="Q26" s="121"/>
      <c r="R26" s="96"/>
      <c r="S26" s="96"/>
      <c r="T26" s="96"/>
      <c r="U26" s="96"/>
      <c r="V26" s="96"/>
      <c r="W26" s="96"/>
      <c r="X26" s="96"/>
      <c r="Y26" s="96"/>
      <c r="Z26" s="96"/>
    </row>
    <row r="27" spans="2:26" ht="25.5" customHeight="1">
      <c r="B27" s="228" t="s">
        <v>14</v>
      </c>
      <c r="C27" s="236">
        <v>50322</v>
      </c>
      <c r="D27" s="237" t="s">
        <v>109</v>
      </c>
      <c r="E27" s="231">
        <v>49434</v>
      </c>
      <c r="F27" s="232" t="s">
        <v>109</v>
      </c>
      <c r="G27" s="233">
        <f>ROUNDDOWN(E27/C27*100,0)</f>
        <v>98</v>
      </c>
      <c r="H27" s="232" t="s">
        <v>138</v>
      </c>
      <c r="I27" s="234">
        <v>96</v>
      </c>
      <c r="J27" s="238" t="s">
        <v>138</v>
      </c>
      <c r="K27" s="225"/>
      <c r="L27" s="121"/>
      <c r="M27" s="121"/>
      <c r="N27" s="121"/>
      <c r="O27" s="121"/>
      <c r="P27" s="121"/>
      <c r="Q27" s="121"/>
      <c r="R27" s="96"/>
      <c r="S27" s="96"/>
      <c r="T27" s="96"/>
      <c r="U27" s="96"/>
      <c r="V27" s="96"/>
      <c r="W27" s="96"/>
      <c r="X27" s="96"/>
      <c r="Y27" s="96"/>
      <c r="Z27" s="96"/>
    </row>
    <row r="28" spans="2:26" ht="25.5" customHeight="1" thickBot="1">
      <c r="B28" s="239" t="s">
        <v>15</v>
      </c>
      <c r="C28" s="240">
        <f>SUM(C26:C27)</f>
        <v>279704</v>
      </c>
      <c r="D28" s="241" t="s">
        <v>242</v>
      </c>
      <c r="E28" s="242">
        <f>SUM(E26:E27)</f>
        <v>278182</v>
      </c>
      <c r="F28" s="243" t="s">
        <v>242</v>
      </c>
      <c r="G28" s="244">
        <f>ROUNDDOWN(E28/C28*100,0)</f>
        <v>99</v>
      </c>
      <c r="H28" s="243" t="s">
        <v>243</v>
      </c>
      <c r="I28" s="245">
        <v>96</v>
      </c>
      <c r="J28" s="246" t="s">
        <v>243</v>
      </c>
      <c r="K28" s="225"/>
      <c r="L28" s="121"/>
      <c r="M28" s="121"/>
      <c r="N28" s="121"/>
      <c r="O28" s="121"/>
      <c r="P28" s="121"/>
      <c r="Q28" s="121"/>
      <c r="R28" s="96" t="s">
        <v>244</v>
      </c>
      <c r="S28" s="96"/>
      <c r="T28" s="96"/>
      <c r="U28" s="96"/>
      <c r="V28" s="96"/>
      <c r="W28" s="96"/>
      <c r="X28" s="96"/>
      <c r="Y28" s="96"/>
      <c r="Z28" s="96"/>
    </row>
  </sheetData>
  <mergeCells count="5">
    <mergeCell ref="G24:I24"/>
    <mergeCell ref="C25:D25"/>
    <mergeCell ref="E25:F25"/>
    <mergeCell ref="G25:H25"/>
    <mergeCell ref="I25:J25"/>
  </mergeCells>
  <phoneticPr fontId="1"/>
  <pageMargins left="0.70866141732283472" right="0.11811023622047245" top="0.74803149606299213" bottom="0.59055118110236227" header="0.31496062992125984" footer="0.31496062992125984"/>
  <pageSetup paperSize="9" scale="95" firstPageNumber="4" orientation="landscape"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H24"/>
  <sheetViews>
    <sheetView view="pageBreakPreview" zoomScaleNormal="100" zoomScaleSheetLayoutView="100" workbookViewId="0"/>
  </sheetViews>
  <sheetFormatPr defaultRowHeight="13.5"/>
  <cols>
    <col min="1" max="1" width="4" customWidth="1"/>
    <col min="2" max="2" width="11.125" customWidth="1"/>
    <col min="3" max="8" width="11.5" customWidth="1"/>
  </cols>
  <sheetData>
    <row r="1" spans="1:7" ht="18" customHeight="1">
      <c r="A1" s="6" t="s">
        <v>143</v>
      </c>
    </row>
    <row r="2" spans="1:7" ht="11.25" customHeight="1"/>
    <row r="3" spans="1:7" ht="18" customHeight="1">
      <c r="A3" s="7" t="s">
        <v>144</v>
      </c>
    </row>
    <row r="4" spans="1:7" ht="18" customHeight="1">
      <c r="A4" s="7"/>
    </row>
    <row r="5" spans="1:7" ht="13.5" customHeight="1"/>
    <row r="6" spans="1:7" ht="18" customHeight="1"/>
    <row r="7" spans="1:7" ht="18" customHeight="1"/>
    <row r="8" spans="1:7" ht="18" customHeight="1"/>
    <row r="9" spans="1:7" ht="18" customHeight="1"/>
    <row r="10" spans="1:7" ht="18" customHeight="1"/>
    <row r="11" spans="1:7" ht="18" customHeight="1"/>
    <row r="12" spans="1:7" ht="18" customHeight="1">
      <c r="G12" s="30"/>
    </row>
    <row r="13" spans="1:7" ht="18" customHeight="1"/>
    <row r="14" spans="1:7" ht="18" customHeight="1"/>
    <row r="15" spans="1:7" ht="18" customHeight="1"/>
    <row r="16" spans="1:7" ht="18" customHeight="1"/>
    <row r="17" spans="2:8" ht="13.5" customHeight="1"/>
    <row r="18" spans="2:8" ht="13.5" customHeight="1"/>
    <row r="19" spans="2:8" ht="18" customHeight="1" thickBot="1">
      <c r="B19" t="s">
        <v>105</v>
      </c>
      <c r="H19" s="28" t="s">
        <v>31</v>
      </c>
    </row>
    <row r="20" spans="2:8" ht="18" customHeight="1">
      <c r="B20" s="3"/>
      <c r="C20" s="26" t="s">
        <v>106</v>
      </c>
      <c r="D20" s="19" t="s">
        <v>107</v>
      </c>
      <c r="E20" s="27" t="s">
        <v>108</v>
      </c>
      <c r="F20" s="26" t="s">
        <v>8</v>
      </c>
      <c r="G20" s="19" t="s">
        <v>9</v>
      </c>
      <c r="H20" s="20" t="s">
        <v>175</v>
      </c>
    </row>
    <row r="21" spans="2:8" ht="18" customHeight="1">
      <c r="B21" s="16" t="s">
        <v>13</v>
      </c>
      <c r="C21" s="24">
        <v>51700</v>
      </c>
      <c r="D21" s="29">
        <v>56083</v>
      </c>
      <c r="E21" s="29">
        <v>52465</v>
      </c>
      <c r="F21" s="24">
        <v>49821</v>
      </c>
      <c r="G21" s="29">
        <v>53619</v>
      </c>
      <c r="H21" s="21">
        <v>54433</v>
      </c>
    </row>
    <row r="22" spans="2:8" ht="18" customHeight="1">
      <c r="B22" s="16" t="s">
        <v>14</v>
      </c>
      <c r="C22" s="24">
        <v>46266</v>
      </c>
      <c r="D22" s="29">
        <v>44245</v>
      </c>
      <c r="E22" s="25">
        <v>41938</v>
      </c>
      <c r="F22" s="24">
        <v>39973</v>
      </c>
      <c r="G22" s="29">
        <v>39767</v>
      </c>
      <c r="H22" s="21">
        <v>42240</v>
      </c>
    </row>
    <row r="23" spans="2:8" ht="18" customHeight="1" thickBot="1">
      <c r="B23" s="16" t="s">
        <v>15</v>
      </c>
      <c r="C23" s="24">
        <f>C21+C22</f>
        <v>97966</v>
      </c>
      <c r="D23" s="24">
        <f t="shared" ref="D23:G23" si="0">D21+D22</f>
        <v>100328</v>
      </c>
      <c r="E23" s="24">
        <f t="shared" si="0"/>
        <v>94403</v>
      </c>
      <c r="F23" s="24">
        <f t="shared" si="0"/>
        <v>89794</v>
      </c>
      <c r="G23" s="24">
        <f t="shared" si="0"/>
        <v>93386</v>
      </c>
      <c r="H23" s="22">
        <v>96673</v>
      </c>
    </row>
    <row r="24" spans="2:8" ht="18" customHeight="1">
      <c r="B24" s="1"/>
      <c r="C24" s="2"/>
      <c r="D24" s="8"/>
      <c r="E24" s="8"/>
      <c r="F24" s="8"/>
      <c r="G24" s="2"/>
    </row>
  </sheetData>
  <phoneticPr fontId="1"/>
  <printOptions horizontalCentered="1"/>
  <pageMargins left="0.70866141732283472" right="0.70866141732283472" top="0.74803149606299213" bottom="0.59055118110236227" header="0.31496062992125984" footer="0.31496062992125984"/>
  <pageSetup paperSize="9" scale="139" firstPageNumber="5" fitToWidth="0" fitToHeight="0" orientation="landscape" useFirstPageNumber="1"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E44"/>
  <sheetViews>
    <sheetView view="pageBreakPreview" zoomScaleNormal="100" zoomScaleSheetLayoutView="100" workbookViewId="0"/>
  </sheetViews>
  <sheetFormatPr defaultRowHeight="13.5"/>
  <cols>
    <col min="1" max="1" width="4.375" style="11" customWidth="1"/>
    <col min="2" max="2" width="2.25" style="11" customWidth="1"/>
    <col min="3" max="3" width="5.625" style="11" customWidth="1"/>
    <col min="4" max="8" width="9" style="11"/>
    <col min="9" max="9" width="9" style="11" customWidth="1"/>
    <col min="10" max="10" width="5.5" style="11" customWidth="1"/>
    <col min="11" max="11" width="5.625" style="11" customWidth="1"/>
    <col min="12" max="12" width="8.375" style="11" customWidth="1"/>
    <col min="13" max="13" width="6.875" style="11" customWidth="1"/>
    <col min="14" max="14" width="5.75" style="11" customWidth="1"/>
    <col min="15" max="15" width="9" style="11"/>
    <col min="16" max="16" width="13.25" style="11" customWidth="1"/>
    <col min="17" max="17" width="9" style="11"/>
    <col min="18" max="18" width="3.875" style="11" customWidth="1"/>
    <col min="19" max="19" width="5.625" style="11" customWidth="1"/>
    <col min="20" max="20" width="9" style="11"/>
    <col min="21" max="21" width="7.5" style="11" customWidth="1"/>
    <col min="22" max="22" width="9" style="11"/>
    <col min="23" max="23" width="6.25" style="11" customWidth="1"/>
    <col min="24" max="16384" width="9" style="11"/>
  </cols>
  <sheetData>
    <row r="1" spans="1:16" ht="18" customHeight="1">
      <c r="A1" s="86" t="s">
        <v>0</v>
      </c>
      <c r="B1" s="86"/>
      <c r="C1" s="86"/>
    </row>
    <row r="2" spans="1:16" ht="11.25" customHeight="1"/>
    <row r="3" spans="1:16" ht="18" customHeight="1">
      <c r="A3" s="12" t="s">
        <v>86</v>
      </c>
      <c r="B3" s="12"/>
      <c r="C3" s="12"/>
      <c r="D3" s="87"/>
    </row>
    <row r="4" spans="1:16" ht="12.75" customHeight="1">
      <c r="D4" s="88"/>
      <c r="K4" s="9"/>
    </row>
    <row r="5" spans="1:16" ht="26.25" customHeight="1">
      <c r="B5" s="269" t="s">
        <v>89</v>
      </c>
      <c r="C5" s="269"/>
      <c r="D5" s="89"/>
      <c r="E5" s="89"/>
      <c r="F5" s="89"/>
      <c r="G5" s="89"/>
      <c r="H5" s="89"/>
      <c r="I5" s="90"/>
      <c r="J5" s="90"/>
      <c r="K5" s="90"/>
      <c r="L5" s="90"/>
      <c r="M5" s="90"/>
      <c r="N5" s="90"/>
      <c r="O5" s="90"/>
      <c r="P5" s="90"/>
    </row>
    <row r="6" spans="1:16" ht="14.25" customHeight="1">
      <c r="C6" s="91"/>
      <c r="D6" s="325" t="s">
        <v>17</v>
      </c>
      <c r="E6" s="325"/>
      <c r="F6" s="325"/>
      <c r="G6" s="335"/>
      <c r="H6" s="264"/>
      <c r="I6" s="263" t="s">
        <v>99</v>
      </c>
      <c r="J6" s="335" t="s">
        <v>18</v>
      </c>
      <c r="K6" s="336"/>
      <c r="L6" s="336"/>
      <c r="M6" s="336"/>
      <c r="N6" s="336"/>
      <c r="O6" s="336"/>
      <c r="P6" s="337"/>
    </row>
    <row r="7" spans="1:16" ht="14.25" customHeight="1">
      <c r="C7" s="33">
        <v>1</v>
      </c>
      <c r="D7" s="339" t="s">
        <v>19</v>
      </c>
      <c r="E7" s="339"/>
      <c r="F7" s="339"/>
      <c r="G7" s="316"/>
      <c r="H7" s="92"/>
      <c r="I7" s="33" t="s">
        <v>92</v>
      </c>
      <c r="J7" s="266" t="s">
        <v>20</v>
      </c>
      <c r="K7" s="267"/>
      <c r="L7" s="267"/>
      <c r="M7" s="267"/>
      <c r="N7" s="267"/>
      <c r="O7" s="267"/>
      <c r="P7" s="268"/>
    </row>
    <row r="8" spans="1:16" ht="14.25" customHeight="1">
      <c r="C8" s="33">
        <v>2</v>
      </c>
      <c r="D8" s="339" t="s">
        <v>21</v>
      </c>
      <c r="E8" s="339"/>
      <c r="F8" s="339"/>
      <c r="G8" s="316"/>
      <c r="H8" s="92"/>
      <c r="I8" s="33" t="s">
        <v>72</v>
      </c>
      <c r="J8" s="266" t="s">
        <v>22</v>
      </c>
      <c r="K8" s="267"/>
      <c r="L8" s="267"/>
      <c r="M8" s="267"/>
      <c r="N8" s="267"/>
      <c r="O8" s="267"/>
      <c r="P8" s="268"/>
    </row>
    <row r="9" spans="1:16" ht="14.25" customHeight="1">
      <c r="C9" s="33">
        <v>3</v>
      </c>
      <c r="D9" s="339" t="s">
        <v>23</v>
      </c>
      <c r="E9" s="339"/>
      <c r="F9" s="339"/>
      <c r="G9" s="316"/>
      <c r="H9" s="92"/>
      <c r="I9" s="33" t="s">
        <v>72</v>
      </c>
      <c r="J9" s="266" t="s">
        <v>251</v>
      </c>
      <c r="K9" s="267"/>
      <c r="L9" s="267"/>
      <c r="M9" s="267"/>
      <c r="N9" s="267"/>
      <c r="O9" s="267"/>
      <c r="P9" s="268"/>
    </row>
    <row r="10" spans="1:16" ht="14.25" customHeight="1">
      <c r="C10" s="33">
        <v>4</v>
      </c>
      <c r="D10" s="339" t="s">
        <v>24</v>
      </c>
      <c r="E10" s="339"/>
      <c r="F10" s="339"/>
      <c r="G10" s="316"/>
      <c r="H10" s="92"/>
      <c r="I10" s="33" t="s">
        <v>92</v>
      </c>
      <c r="J10" s="266" t="s">
        <v>20</v>
      </c>
      <c r="K10" s="267"/>
      <c r="L10" s="267"/>
      <c r="M10" s="267"/>
      <c r="N10" s="267"/>
      <c r="O10" s="267"/>
      <c r="P10" s="268"/>
    </row>
    <row r="11" spans="1:16" ht="14.25" customHeight="1">
      <c r="C11" s="33">
        <v>5</v>
      </c>
      <c r="D11" s="339" t="s">
        <v>25</v>
      </c>
      <c r="E11" s="339"/>
      <c r="F11" s="339"/>
      <c r="G11" s="316"/>
      <c r="H11" s="92"/>
      <c r="I11" s="33" t="s">
        <v>72</v>
      </c>
      <c r="J11" s="266" t="s">
        <v>93</v>
      </c>
      <c r="K11" s="14"/>
      <c r="L11" s="14"/>
      <c r="M11" s="14"/>
      <c r="N11" s="14"/>
      <c r="O11" s="14"/>
      <c r="P11" s="15"/>
    </row>
    <row r="12" spans="1:16" ht="14.25" customHeight="1">
      <c r="C12" s="33">
        <v>6</v>
      </c>
      <c r="D12" s="339" t="s">
        <v>26</v>
      </c>
      <c r="E12" s="339"/>
      <c r="F12" s="339"/>
      <c r="G12" s="316"/>
      <c r="H12" s="92"/>
      <c r="I12" s="33" t="s">
        <v>92</v>
      </c>
      <c r="J12" s="266" t="s">
        <v>20</v>
      </c>
      <c r="K12" s="267"/>
      <c r="L12" s="267"/>
      <c r="M12" s="267"/>
      <c r="N12" s="267"/>
      <c r="O12" s="267"/>
      <c r="P12" s="268"/>
    </row>
    <row r="13" spans="1:16" ht="14.25" customHeight="1">
      <c r="C13" s="33">
        <v>7</v>
      </c>
      <c r="D13" s="339" t="s">
        <v>27</v>
      </c>
      <c r="E13" s="339"/>
      <c r="F13" s="339"/>
      <c r="G13" s="316"/>
      <c r="H13" s="92"/>
      <c r="I13" s="33" t="s">
        <v>72</v>
      </c>
      <c r="J13" s="266" t="s">
        <v>28</v>
      </c>
      <c r="K13" s="14"/>
      <c r="L13" s="14"/>
      <c r="M13" s="14"/>
      <c r="N13" s="14"/>
      <c r="O13" s="14"/>
      <c r="P13" s="15"/>
    </row>
    <row r="14" spans="1:16" ht="14.25" customHeight="1">
      <c r="C14" s="33">
        <v>8</v>
      </c>
      <c r="D14" s="339" t="s">
        <v>29</v>
      </c>
      <c r="E14" s="339"/>
      <c r="F14" s="339"/>
      <c r="G14" s="316"/>
      <c r="H14" s="92"/>
      <c r="I14" s="33" t="s">
        <v>72</v>
      </c>
      <c r="J14" s="266" t="s">
        <v>28</v>
      </c>
      <c r="K14" s="14"/>
      <c r="L14" s="14"/>
      <c r="M14" s="14"/>
      <c r="N14" s="14"/>
      <c r="O14" s="14"/>
      <c r="P14" s="15"/>
    </row>
    <row r="15" spans="1:16" ht="14.25" customHeight="1">
      <c r="C15" s="33">
        <v>9</v>
      </c>
      <c r="D15" s="339" t="s">
        <v>30</v>
      </c>
      <c r="E15" s="339"/>
      <c r="F15" s="339"/>
      <c r="G15" s="316"/>
      <c r="H15" s="92"/>
      <c r="I15" s="33" t="s">
        <v>72</v>
      </c>
      <c r="J15" s="266" t="s">
        <v>196</v>
      </c>
      <c r="K15" s="14"/>
      <c r="L15" s="14"/>
      <c r="M15" s="14"/>
      <c r="N15" s="14"/>
      <c r="O15" s="14"/>
      <c r="P15" s="15"/>
    </row>
    <row r="16" spans="1:16" ht="21" customHeight="1">
      <c r="C16" s="90"/>
      <c r="D16" s="90"/>
      <c r="E16" s="90"/>
      <c r="F16" s="90"/>
      <c r="G16" s="90"/>
      <c r="H16" s="338" t="s">
        <v>100</v>
      </c>
      <c r="I16" s="338"/>
      <c r="J16" s="338"/>
      <c r="K16" s="338"/>
      <c r="L16" s="338"/>
      <c r="M16" s="90"/>
      <c r="N16" s="90"/>
      <c r="O16" s="90"/>
      <c r="P16" s="90"/>
    </row>
    <row r="17" spans="2:31" ht="21" customHeight="1">
      <c r="C17" s="90"/>
      <c r="D17" s="90"/>
      <c r="E17" s="90"/>
      <c r="F17" s="90"/>
      <c r="G17" s="90"/>
      <c r="H17" s="93"/>
      <c r="I17" s="94"/>
      <c r="J17" s="94"/>
      <c r="K17" s="94"/>
      <c r="L17" s="90"/>
      <c r="M17" s="90"/>
      <c r="N17" s="90"/>
      <c r="O17" s="90"/>
      <c r="P17" s="90"/>
    </row>
    <row r="18" spans="2:31" ht="27" customHeight="1">
      <c r="B18" s="323" t="s">
        <v>282</v>
      </c>
      <c r="C18" s="323"/>
      <c r="D18" s="323"/>
      <c r="E18" s="323"/>
      <c r="F18" s="323"/>
      <c r="G18" s="323"/>
      <c r="H18" s="323"/>
      <c r="I18" s="323"/>
      <c r="J18" s="90"/>
      <c r="K18" s="90"/>
      <c r="L18" s="90"/>
      <c r="M18" s="90"/>
      <c r="N18" s="90"/>
      <c r="O18" s="90"/>
      <c r="P18" s="90"/>
    </row>
    <row r="19" spans="2:31" ht="16.5" customHeight="1">
      <c r="C19" s="335" t="s">
        <v>17</v>
      </c>
      <c r="D19" s="336"/>
      <c r="E19" s="336"/>
      <c r="F19" s="336"/>
      <c r="G19" s="336"/>
      <c r="H19" s="95"/>
      <c r="I19" s="263" t="s">
        <v>122</v>
      </c>
      <c r="K19" s="335" t="s">
        <v>17</v>
      </c>
      <c r="L19" s="336"/>
      <c r="M19" s="336"/>
      <c r="N19" s="336"/>
      <c r="O19" s="336"/>
      <c r="P19" s="337"/>
      <c r="Q19" s="264" t="s">
        <v>122</v>
      </c>
      <c r="S19" s="335" t="s">
        <v>17</v>
      </c>
      <c r="T19" s="336"/>
      <c r="U19" s="336"/>
      <c r="V19" s="336"/>
      <c r="W19" s="336"/>
      <c r="X19" s="337"/>
      <c r="Y19" s="264" t="s">
        <v>122</v>
      </c>
    </row>
    <row r="20" spans="2:31" ht="16.5" customHeight="1">
      <c r="C20" s="33">
        <v>1</v>
      </c>
      <c r="D20" s="266" t="s">
        <v>124</v>
      </c>
      <c r="E20" s="267"/>
      <c r="F20" s="267"/>
      <c r="G20" s="267"/>
      <c r="H20" s="34"/>
      <c r="I20" s="329" t="s">
        <v>154</v>
      </c>
      <c r="K20" s="33">
        <v>1</v>
      </c>
      <c r="L20" s="316" t="s">
        <v>123</v>
      </c>
      <c r="M20" s="317"/>
      <c r="N20" s="317"/>
      <c r="O20" s="317"/>
      <c r="P20" s="318"/>
      <c r="Q20" s="329" t="s">
        <v>240</v>
      </c>
      <c r="S20" s="33">
        <v>1</v>
      </c>
      <c r="T20" s="316" t="s">
        <v>197</v>
      </c>
      <c r="U20" s="317"/>
      <c r="V20" s="317"/>
      <c r="W20" s="317"/>
      <c r="X20" s="318"/>
      <c r="Y20" s="329" t="s">
        <v>236</v>
      </c>
    </row>
    <row r="21" spans="2:31" ht="16.5" customHeight="1">
      <c r="C21" s="33">
        <v>2</v>
      </c>
      <c r="D21" s="266" t="s">
        <v>126</v>
      </c>
      <c r="E21" s="267"/>
      <c r="F21" s="267"/>
      <c r="G21" s="267"/>
      <c r="H21" s="34"/>
      <c r="I21" s="330"/>
      <c r="K21" s="33">
        <v>2</v>
      </c>
      <c r="L21" s="316" t="s">
        <v>125</v>
      </c>
      <c r="M21" s="317"/>
      <c r="N21" s="317"/>
      <c r="O21" s="317"/>
      <c r="P21" s="318"/>
      <c r="Q21" s="330"/>
      <c r="S21" s="33">
        <v>2</v>
      </c>
      <c r="T21" s="316" t="s">
        <v>198</v>
      </c>
      <c r="U21" s="317"/>
      <c r="V21" s="317"/>
      <c r="W21" s="317"/>
      <c r="X21" s="318"/>
      <c r="Y21" s="330"/>
    </row>
    <row r="22" spans="2:31" ht="16.5" customHeight="1">
      <c r="C22" s="33">
        <v>3</v>
      </c>
      <c r="D22" s="266" t="s">
        <v>128</v>
      </c>
      <c r="E22" s="267"/>
      <c r="F22" s="267"/>
      <c r="G22" s="267"/>
      <c r="H22" s="34"/>
      <c r="I22" s="330"/>
      <c r="K22" s="33">
        <v>3</v>
      </c>
      <c r="L22" s="316" t="s">
        <v>127</v>
      </c>
      <c r="M22" s="317"/>
      <c r="N22" s="317"/>
      <c r="O22" s="317"/>
      <c r="P22" s="318"/>
      <c r="Q22" s="330"/>
      <c r="S22" s="33">
        <v>3</v>
      </c>
      <c r="T22" s="316" t="s">
        <v>199</v>
      </c>
      <c r="U22" s="317"/>
      <c r="V22" s="317"/>
      <c r="W22" s="317"/>
      <c r="X22" s="318"/>
      <c r="Y22" s="330"/>
    </row>
    <row r="23" spans="2:31" ht="16.5" customHeight="1">
      <c r="C23" s="33">
        <v>4</v>
      </c>
      <c r="D23" s="266" t="s">
        <v>130</v>
      </c>
      <c r="E23" s="267"/>
      <c r="F23" s="267"/>
      <c r="G23" s="267"/>
      <c r="H23" s="34"/>
      <c r="I23" s="330"/>
      <c r="K23" s="33">
        <v>4</v>
      </c>
      <c r="L23" s="316" t="s">
        <v>129</v>
      </c>
      <c r="M23" s="317"/>
      <c r="N23" s="317"/>
      <c r="O23" s="317"/>
      <c r="P23" s="318"/>
      <c r="Q23" s="330"/>
      <c r="S23" s="33">
        <v>4</v>
      </c>
      <c r="T23" s="316" t="s">
        <v>200</v>
      </c>
      <c r="U23" s="317"/>
      <c r="V23" s="317"/>
      <c r="W23" s="317"/>
      <c r="X23" s="318"/>
      <c r="Y23" s="330"/>
    </row>
    <row r="24" spans="2:31" ht="16.5" customHeight="1">
      <c r="C24" s="33">
        <v>5</v>
      </c>
      <c r="D24" s="266" t="s">
        <v>132</v>
      </c>
      <c r="E24" s="267"/>
      <c r="F24" s="267"/>
      <c r="G24" s="267"/>
      <c r="H24" s="34"/>
      <c r="I24" s="330"/>
      <c r="K24" s="33">
        <v>5</v>
      </c>
      <c r="L24" s="316" t="s">
        <v>131</v>
      </c>
      <c r="M24" s="317"/>
      <c r="N24" s="317"/>
      <c r="O24" s="317"/>
      <c r="P24" s="318"/>
      <c r="Q24" s="330"/>
      <c r="S24" s="33">
        <v>5</v>
      </c>
      <c r="T24" s="316" t="s">
        <v>201</v>
      </c>
      <c r="U24" s="317"/>
      <c r="V24" s="317"/>
      <c r="W24" s="317"/>
      <c r="X24" s="318"/>
      <c r="Y24" s="330"/>
    </row>
    <row r="25" spans="2:31" ht="16.5" customHeight="1">
      <c r="C25" s="33">
        <v>6</v>
      </c>
      <c r="D25" s="266" t="s">
        <v>134</v>
      </c>
      <c r="E25" s="267"/>
      <c r="F25" s="267"/>
      <c r="G25" s="267"/>
      <c r="H25" s="34"/>
      <c r="I25" s="331"/>
      <c r="K25" s="33">
        <v>6</v>
      </c>
      <c r="L25" s="332" t="s">
        <v>241</v>
      </c>
      <c r="M25" s="333"/>
      <c r="N25" s="333"/>
      <c r="O25" s="333"/>
      <c r="P25" s="334"/>
      <c r="Q25" s="330"/>
      <c r="S25" s="33">
        <v>6</v>
      </c>
      <c r="T25" s="316" t="s">
        <v>237</v>
      </c>
      <c r="U25" s="317"/>
      <c r="V25" s="317"/>
      <c r="W25" s="317"/>
      <c r="X25" s="318"/>
      <c r="Y25" s="330"/>
    </row>
    <row r="26" spans="2:31" ht="16.5" customHeight="1">
      <c r="I26" s="96"/>
      <c r="J26" s="17"/>
      <c r="K26" s="33">
        <v>7</v>
      </c>
      <c r="L26" s="316" t="s">
        <v>133</v>
      </c>
      <c r="M26" s="317"/>
      <c r="N26" s="317"/>
      <c r="O26" s="317"/>
      <c r="P26" s="318"/>
      <c r="Q26" s="330"/>
      <c r="S26" s="33">
        <v>7</v>
      </c>
      <c r="T26" s="316" t="s">
        <v>202</v>
      </c>
      <c r="U26" s="317"/>
      <c r="V26" s="317"/>
      <c r="W26" s="317"/>
      <c r="X26" s="318"/>
      <c r="Y26" s="330"/>
    </row>
    <row r="27" spans="2:31" ht="16.5" customHeight="1">
      <c r="I27" s="96"/>
      <c r="J27" s="17"/>
      <c r="K27" s="33">
        <v>8</v>
      </c>
      <c r="L27" s="316" t="s">
        <v>135</v>
      </c>
      <c r="M27" s="317"/>
      <c r="N27" s="317"/>
      <c r="O27" s="317"/>
      <c r="P27" s="318"/>
      <c r="Q27" s="330"/>
      <c r="S27" s="33">
        <v>8</v>
      </c>
      <c r="T27" s="316" t="s">
        <v>203</v>
      </c>
      <c r="U27" s="317"/>
      <c r="V27" s="317"/>
      <c r="W27" s="317"/>
      <c r="X27" s="318"/>
      <c r="Y27" s="330"/>
    </row>
    <row r="28" spans="2:31" ht="16.5" customHeight="1">
      <c r="J28" s="17"/>
      <c r="K28" s="33">
        <v>9</v>
      </c>
      <c r="L28" s="316" t="s">
        <v>136</v>
      </c>
      <c r="M28" s="317"/>
      <c r="N28" s="317"/>
      <c r="O28" s="317"/>
      <c r="P28" s="318"/>
      <c r="Q28" s="330"/>
      <c r="S28" s="33">
        <v>9</v>
      </c>
      <c r="T28" s="316" t="s">
        <v>238</v>
      </c>
      <c r="U28" s="317"/>
      <c r="V28" s="317"/>
      <c r="W28" s="317"/>
      <c r="X28" s="318"/>
      <c r="Y28" s="330"/>
    </row>
    <row r="29" spans="2:31" ht="16.5" customHeight="1">
      <c r="J29" s="17"/>
      <c r="K29" s="33">
        <v>10</v>
      </c>
      <c r="L29" s="316" t="s">
        <v>137</v>
      </c>
      <c r="M29" s="317"/>
      <c r="N29" s="317"/>
      <c r="O29" s="317"/>
      <c r="P29" s="318"/>
      <c r="Q29" s="331"/>
      <c r="R29" s="17"/>
      <c r="S29" s="33">
        <v>10</v>
      </c>
      <c r="T29" s="316" t="s">
        <v>239</v>
      </c>
      <c r="U29" s="317"/>
      <c r="V29" s="317"/>
      <c r="W29" s="317"/>
      <c r="X29" s="318"/>
      <c r="Y29" s="330"/>
      <c r="Z29" s="97"/>
      <c r="AA29" s="97"/>
      <c r="AB29" s="97"/>
      <c r="AC29" s="97"/>
      <c r="AD29" s="96"/>
      <c r="AE29" s="17"/>
    </row>
    <row r="30" spans="2:31" ht="16.5" customHeight="1">
      <c r="J30" s="17"/>
      <c r="K30" s="17"/>
      <c r="L30" s="97"/>
      <c r="M30" s="97"/>
      <c r="N30" s="97"/>
      <c r="O30" s="97"/>
      <c r="P30" s="96"/>
      <c r="Q30" s="17"/>
      <c r="S30" s="33">
        <v>11</v>
      </c>
      <c r="T30" s="316" t="s">
        <v>204</v>
      </c>
      <c r="U30" s="317"/>
      <c r="V30" s="317"/>
      <c r="W30" s="317"/>
      <c r="X30" s="318"/>
      <c r="Y30" s="331"/>
    </row>
    <row r="31" spans="2:31" ht="16.5" customHeight="1">
      <c r="J31" s="17"/>
      <c r="K31" s="17"/>
      <c r="L31" s="97"/>
      <c r="M31" s="97"/>
      <c r="N31" s="97"/>
      <c r="O31" s="97"/>
      <c r="P31" s="96"/>
      <c r="Q31" s="17"/>
    </row>
    <row r="32" spans="2:31" ht="22.5" customHeight="1">
      <c r="B32" s="324" t="s">
        <v>281</v>
      </c>
      <c r="C32" s="324"/>
      <c r="D32" s="324"/>
      <c r="E32" s="324"/>
      <c r="F32" s="324"/>
      <c r="G32" s="324"/>
      <c r="H32" s="90"/>
      <c r="I32" s="98"/>
      <c r="J32" s="90"/>
      <c r="K32" s="99"/>
      <c r="L32" s="90"/>
      <c r="M32" s="90"/>
    </row>
    <row r="33" spans="3:23" s="90" customFormat="1" ht="15.75" customHeight="1">
      <c r="C33" s="100" t="s">
        <v>252</v>
      </c>
      <c r="D33" s="101"/>
      <c r="E33" s="101"/>
      <c r="F33" s="101"/>
      <c r="G33" s="101"/>
      <c r="H33" s="101"/>
      <c r="I33" s="101"/>
      <c r="J33" s="100"/>
      <c r="K33" s="101"/>
      <c r="L33" s="101"/>
      <c r="M33" s="101"/>
      <c r="N33" s="100" t="s">
        <v>253</v>
      </c>
      <c r="O33" s="101"/>
      <c r="P33" s="101"/>
      <c r="Q33" s="101"/>
      <c r="R33" s="101"/>
      <c r="S33" s="101"/>
      <c r="T33" s="101"/>
      <c r="U33" s="100"/>
      <c r="V33" s="101"/>
      <c r="W33" s="101"/>
    </row>
    <row r="34" spans="3:23" ht="14.25" customHeight="1">
      <c r="C34" s="325" t="s">
        <v>17</v>
      </c>
      <c r="D34" s="325"/>
      <c r="E34" s="325"/>
      <c r="F34" s="325"/>
      <c r="G34" s="325"/>
      <c r="H34" s="325"/>
      <c r="I34" s="325" t="s">
        <v>254</v>
      </c>
      <c r="J34" s="325"/>
      <c r="K34" s="325" t="s">
        <v>255</v>
      </c>
      <c r="L34" s="325"/>
      <c r="M34" s="101"/>
      <c r="N34" s="325" t="s">
        <v>17</v>
      </c>
      <c r="O34" s="326"/>
      <c r="P34" s="325"/>
      <c r="Q34" s="325"/>
      <c r="R34" s="325"/>
      <c r="S34" s="325"/>
      <c r="T34" s="325" t="s">
        <v>254</v>
      </c>
      <c r="U34" s="325"/>
      <c r="V34" s="325" t="s">
        <v>255</v>
      </c>
      <c r="W34" s="325"/>
    </row>
    <row r="35" spans="3:23">
      <c r="C35" s="33">
        <v>1</v>
      </c>
      <c r="D35" s="102" t="s">
        <v>256</v>
      </c>
      <c r="I35" s="321">
        <v>42064</v>
      </c>
      <c r="J35" s="321"/>
      <c r="K35" s="321" t="s">
        <v>299</v>
      </c>
      <c r="L35" s="321"/>
      <c r="N35" s="103">
        <v>1</v>
      </c>
      <c r="O35" s="104" t="s">
        <v>257</v>
      </c>
      <c r="P35" s="90"/>
      <c r="Q35" s="90"/>
      <c r="R35" s="90"/>
      <c r="S35" s="90"/>
      <c r="T35" s="327" t="s">
        <v>258</v>
      </c>
      <c r="U35" s="328"/>
      <c r="V35" s="327" t="s">
        <v>259</v>
      </c>
      <c r="W35" s="328"/>
    </row>
    <row r="36" spans="3:23">
      <c r="C36" s="33">
        <v>2</v>
      </c>
      <c r="D36" s="105" t="s">
        <v>260</v>
      </c>
      <c r="E36" s="106"/>
      <c r="F36" s="106"/>
      <c r="G36" s="106"/>
      <c r="H36" s="34"/>
      <c r="I36" s="321">
        <v>42156</v>
      </c>
      <c r="J36" s="321"/>
      <c r="K36" s="321">
        <v>42083</v>
      </c>
      <c r="L36" s="321"/>
      <c r="N36" s="103">
        <v>2</v>
      </c>
      <c r="O36" s="107" t="s">
        <v>261</v>
      </c>
      <c r="P36" s="108"/>
      <c r="Q36" s="108"/>
      <c r="R36" s="108"/>
      <c r="S36" s="109"/>
      <c r="T36" s="319">
        <v>42121</v>
      </c>
      <c r="U36" s="320"/>
      <c r="V36" s="319">
        <v>42216</v>
      </c>
      <c r="W36" s="320"/>
    </row>
    <row r="37" spans="3:23">
      <c r="C37" s="33">
        <v>3</v>
      </c>
      <c r="D37" s="110" t="s">
        <v>262</v>
      </c>
      <c r="I37" s="321" t="s">
        <v>263</v>
      </c>
      <c r="J37" s="321"/>
      <c r="K37" s="321" t="s">
        <v>264</v>
      </c>
      <c r="L37" s="321"/>
      <c r="N37" s="103">
        <v>3</v>
      </c>
      <c r="O37" s="111" t="s">
        <v>265</v>
      </c>
      <c r="P37" s="90"/>
      <c r="Q37" s="90"/>
      <c r="R37" s="90"/>
      <c r="S37" s="90"/>
      <c r="T37" s="319" t="s">
        <v>266</v>
      </c>
      <c r="U37" s="320"/>
      <c r="V37" s="319" t="s">
        <v>267</v>
      </c>
      <c r="W37" s="320"/>
    </row>
    <row r="38" spans="3:23">
      <c r="C38" s="33">
        <v>4</v>
      </c>
      <c r="D38" s="105" t="s">
        <v>268</v>
      </c>
      <c r="E38" s="106"/>
      <c r="F38" s="106"/>
      <c r="G38" s="106"/>
      <c r="H38" s="34"/>
      <c r="I38" s="321" t="s">
        <v>269</v>
      </c>
      <c r="J38" s="321"/>
      <c r="K38" s="321" t="s">
        <v>270</v>
      </c>
      <c r="L38" s="321"/>
      <c r="N38" s="103">
        <v>4</v>
      </c>
      <c r="O38" s="111" t="s">
        <v>271</v>
      </c>
      <c r="P38" s="108"/>
      <c r="Q38" s="108"/>
      <c r="R38" s="108"/>
      <c r="S38" s="109"/>
      <c r="T38" s="319">
        <v>42175</v>
      </c>
      <c r="U38" s="320"/>
      <c r="V38" s="319">
        <v>42338</v>
      </c>
      <c r="W38" s="320"/>
    </row>
    <row r="39" spans="3:23">
      <c r="C39" s="33">
        <v>5</v>
      </c>
      <c r="D39" s="105" t="s">
        <v>272</v>
      </c>
      <c r="E39" s="106"/>
      <c r="F39" s="106"/>
      <c r="G39" s="106"/>
      <c r="H39" s="34"/>
      <c r="I39" s="321" t="s">
        <v>269</v>
      </c>
      <c r="J39" s="321"/>
      <c r="K39" s="321" t="s">
        <v>270</v>
      </c>
      <c r="L39" s="321"/>
      <c r="N39" s="103">
        <v>5</v>
      </c>
      <c r="O39" s="265" t="s">
        <v>273</v>
      </c>
      <c r="P39" s="108"/>
      <c r="Q39" s="108"/>
      <c r="R39" s="108"/>
      <c r="S39" s="109"/>
      <c r="T39" s="319" t="s">
        <v>258</v>
      </c>
      <c r="U39" s="320"/>
      <c r="V39" s="319" t="s">
        <v>270</v>
      </c>
      <c r="W39" s="320"/>
    </row>
    <row r="40" spans="3:23">
      <c r="C40" s="33">
        <v>6</v>
      </c>
      <c r="D40" s="105" t="s">
        <v>274</v>
      </c>
      <c r="E40" s="112"/>
      <c r="F40" s="112"/>
      <c r="G40" s="112"/>
      <c r="H40" s="34"/>
      <c r="I40" s="321" t="s">
        <v>258</v>
      </c>
      <c r="J40" s="321"/>
      <c r="K40" s="321" t="s">
        <v>275</v>
      </c>
      <c r="L40" s="321"/>
      <c r="N40" s="101"/>
      <c r="O40" s="101"/>
      <c r="P40" s="101"/>
      <c r="Q40" s="101"/>
    </row>
    <row r="41" spans="3:23">
      <c r="C41" s="33">
        <v>7</v>
      </c>
      <c r="D41" s="113" t="s">
        <v>276</v>
      </c>
      <c r="E41" s="106"/>
      <c r="F41" s="106"/>
      <c r="G41" s="106"/>
      <c r="H41" s="34"/>
      <c r="I41" s="321" t="s">
        <v>258</v>
      </c>
      <c r="J41" s="321"/>
      <c r="K41" s="321" t="s">
        <v>277</v>
      </c>
      <c r="L41" s="321"/>
      <c r="N41" s="97"/>
      <c r="O41" s="97"/>
      <c r="P41" s="97"/>
      <c r="Q41" s="97"/>
    </row>
    <row r="42" spans="3:23">
      <c r="C42" s="33">
        <v>8</v>
      </c>
      <c r="D42" s="105" t="s">
        <v>278</v>
      </c>
      <c r="E42" s="106"/>
      <c r="F42" s="106"/>
      <c r="G42" s="106"/>
      <c r="H42" s="34"/>
      <c r="I42" s="321">
        <v>42145</v>
      </c>
      <c r="J42" s="321"/>
      <c r="K42" s="321">
        <v>42167</v>
      </c>
      <c r="L42" s="321"/>
    </row>
    <row r="43" spans="3:23">
      <c r="C43" s="33">
        <v>9</v>
      </c>
      <c r="D43" s="114" t="s">
        <v>279</v>
      </c>
      <c r="E43" s="106"/>
      <c r="F43" s="106"/>
      <c r="G43" s="106"/>
      <c r="H43" s="106"/>
      <c r="I43" s="321">
        <v>42153</v>
      </c>
      <c r="J43" s="321"/>
      <c r="K43" s="321">
        <v>42215</v>
      </c>
      <c r="L43" s="321"/>
    </row>
    <row r="44" spans="3:23" ht="23.25" customHeight="1">
      <c r="C44" s="322" t="s">
        <v>280</v>
      </c>
      <c r="D44" s="322"/>
      <c r="E44" s="322"/>
      <c r="F44" s="322"/>
      <c r="G44" s="322"/>
      <c r="H44" s="322"/>
      <c r="I44" s="322"/>
      <c r="J44" s="322"/>
      <c r="K44" s="322"/>
      <c r="L44" s="322"/>
    </row>
  </sheetData>
  <mergeCells count="76">
    <mergeCell ref="H16:L16"/>
    <mergeCell ref="D6:G6"/>
    <mergeCell ref="J6:P6"/>
    <mergeCell ref="D7:G7"/>
    <mergeCell ref="D8:G8"/>
    <mergeCell ref="D9:G9"/>
    <mergeCell ref="D10:G10"/>
    <mergeCell ref="D11:G11"/>
    <mergeCell ref="D12:G12"/>
    <mergeCell ref="D13:G13"/>
    <mergeCell ref="D14:G14"/>
    <mergeCell ref="D15:G15"/>
    <mergeCell ref="Y20:Y30"/>
    <mergeCell ref="L25:P25"/>
    <mergeCell ref="C19:G19"/>
    <mergeCell ref="K19:P19"/>
    <mergeCell ref="S19:X19"/>
    <mergeCell ref="I20:I25"/>
    <mergeCell ref="Q20:Q29"/>
    <mergeCell ref="L24:P24"/>
    <mergeCell ref="L26:P26"/>
    <mergeCell ref="T25:X25"/>
    <mergeCell ref="T26:X26"/>
    <mergeCell ref="T20:X20"/>
    <mergeCell ref="T21:X21"/>
    <mergeCell ref="T22:X22"/>
    <mergeCell ref="T23:X23"/>
    <mergeCell ref="T24:X24"/>
    <mergeCell ref="T36:U36"/>
    <mergeCell ref="V36:W36"/>
    <mergeCell ref="B32:G32"/>
    <mergeCell ref="C34:H34"/>
    <mergeCell ref="I34:J34"/>
    <mergeCell ref="K34:L34"/>
    <mergeCell ref="N34:S34"/>
    <mergeCell ref="T34:U34"/>
    <mergeCell ref="V34:W34"/>
    <mergeCell ref="T35:U35"/>
    <mergeCell ref="V35:W35"/>
    <mergeCell ref="I41:J41"/>
    <mergeCell ref="K41:L41"/>
    <mergeCell ref="I39:J39"/>
    <mergeCell ref="K39:L39"/>
    <mergeCell ref="I40:J40"/>
    <mergeCell ref="K40:L40"/>
    <mergeCell ref="I37:J37"/>
    <mergeCell ref="K37:L37"/>
    <mergeCell ref="I38:J38"/>
    <mergeCell ref="K38:L38"/>
    <mergeCell ref="I35:J35"/>
    <mergeCell ref="K35:L35"/>
    <mergeCell ref="I36:J36"/>
    <mergeCell ref="K36:L36"/>
    <mergeCell ref="B18:I18"/>
    <mergeCell ref="L20:P20"/>
    <mergeCell ref="L21:P21"/>
    <mergeCell ref="L22:P22"/>
    <mergeCell ref="L23:P23"/>
    <mergeCell ref="I43:J43"/>
    <mergeCell ref="K43:L43"/>
    <mergeCell ref="C44:L44"/>
    <mergeCell ref="I42:J42"/>
    <mergeCell ref="K42:L42"/>
    <mergeCell ref="T39:U39"/>
    <mergeCell ref="V39:W39"/>
    <mergeCell ref="T37:U37"/>
    <mergeCell ref="V37:W37"/>
    <mergeCell ref="T38:U38"/>
    <mergeCell ref="V38:W38"/>
    <mergeCell ref="T27:X27"/>
    <mergeCell ref="T28:X28"/>
    <mergeCell ref="T29:X29"/>
    <mergeCell ref="T30:X30"/>
    <mergeCell ref="L27:P27"/>
    <mergeCell ref="L28:P28"/>
    <mergeCell ref="L29:P29"/>
  </mergeCells>
  <phoneticPr fontId="1"/>
  <pageMargins left="1.1023622047244095" right="0.70866141732283472" top="0.74803149606299213" bottom="0.55118110236220474" header="0.31496062992125984" footer="0.31496062992125984"/>
  <pageSetup paperSize="9" scale="68" firstPageNumber="6" orientation="landscape"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39"/>
  <sheetViews>
    <sheetView view="pageBreakPreview" zoomScaleNormal="100" zoomScaleSheetLayoutView="100" workbookViewId="0"/>
  </sheetViews>
  <sheetFormatPr defaultRowHeight="13.5"/>
  <cols>
    <col min="1" max="1" width="3.5" style="11" customWidth="1"/>
    <col min="2" max="3" width="2.125" style="11" customWidth="1"/>
    <col min="4" max="4" width="16.625" style="11" customWidth="1"/>
    <col min="5" max="5" width="9.125" style="11" customWidth="1"/>
    <col min="6" max="9" width="8" style="11" bestFit="1" customWidth="1"/>
    <col min="10" max="10" width="1.875" style="11" customWidth="1"/>
    <col min="11" max="11" width="9.75" style="11" bestFit="1" customWidth="1"/>
    <col min="12" max="13" width="4.125" style="11" customWidth="1"/>
    <col min="14" max="14" width="9.75" style="11" bestFit="1" customWidth="1"/>
    <col min="15" max="15" width="4.125" style="11" customWidth="1"/>
    <col min="16" max="16" width="4.875" style="11" customWidth="1"/>
    <col min="17" max="17" width="8.125" style="11" customWidth="1"/>
    <col min="18" max="18" width="4.125" style="11" customWidth="1"/>
    <col min="19" max="19" width="4.625" style="11" customWidth="1"/>
    <col min="20" max="20" width="29.375" style="11" customWidth="1"/>
    <col min="21" max="22" width="6.125" style="11" customWidth="1"/>
    <col min="23" max="16384" width="9" style="11"/>
  </cols>
  <sheetData>
    <row r="1" spans="1:20" ht="18" customHeight="1">
      <c r="A1" s="86" t="s">
        <v>0</v>
      </c>
    </row>
    <row r="2" spans="1:20" ht="11.25" customHeight="1">
      <c r="N2" s="11" t="s">
        <v>300</v>
      </c>
    </row>
    <row r="3" spans="1:20" ht="18.75" customHeight="1">
      <c r="A3" s="12" t="s">
        <v>76</v>
      </c>
      <c r="N3" s="11" t="s">
        <v>301</v>
      </c>
      <c r="O3" s="11" t="s">
        <v>301</v>
      </c>
      <c r="Q3" s="11" t="s">
        <v>301</v>
      </c>
      <c r="T3" s="119" t="s">
        <v>77</v>
      </c>
    </row>
    <row r="4" spans="1:20" ht="9" customHeight="1"/>
    <row r="5" spans="1:20" ht="14.25" thickBot="1">
      <c r="B5" s="11" t="s">
        <v>78</v>
      </c>
      <c r="E5" s="426" t="s">
        <v>302</v>
      </c>
      <c r="F5" s="426"/>
      <c r="G5" s="426"/>
      <c r="H5" s="426"/>
      <c r="I5" s="426"/>
      <c r="J5" s="120"/>
      <c r="K5" s="273" t="s">
        <v>104</v>
      </c>
      <c r="L5" s="273"/>
      <c r="M5" s="273"/>
      <c r="N5" s="11" t="s">
        <v>300</v>
      </c>
      <c r="O5" s="273"/>
      <c r="P5" s="273"/>
      <c r="Q5" s="11" t="s">
        <v>300</v>
      </c>
      <c r="R5" s="121"/>
      <c r="S5" s="121"/>
      <c r="T5" s="11" t="s">
        <v>300</v>
      </c>
    </row>
    <row r="6" spans="1:20" ht="18" customHeight="1" thickBot="1">
      <c r="B6" s="122"/>
      <c r="C6" s="123"/>
      <c r="D6" s="123"/>
      <c r="E6" s="124" t="s">
        <v>8</v>
      </c>
      <c r="F6" s="125" t="s">
        <v>9</v>
      </c>
      <c r="G6" s="126" t="s">
        <v>10</v>
      </c>
      <c r="H6" s="127" t="s">
        <v>11</v>
      </c>
      <c r="I6" s="128" t="s">
        <v>12</v>
      </c>
      <c r="J6" s="129"/>
      <c r="K6" s="130" t="s">
        <v>290</v>
      </c>
      <c r="L6" s="427" t="s">
        <v>47</v>
      </c>
      <c r="M6" s="447"/>
      <c r="N6" s="442" t="s">
        <v>94</v>
      </c>
      <c r="O6" s="428" t="s">
        <v>47</v>
      </c>
      <c r="P6" s="429"/>
      <c r="Q6" s="131" t="s">
        <v>245</v>
      </c>
      <c r="R6" s="430" t="s">
        <v>47</v>
      </c>
      <c r="S6" s="431"/>
      <c r="T6" s="132" t="s">
        <v>79</v>
      </c>
    </row>
    <row r="7" spans="1:20" ht="18" customHeight="1">
      <c r="B7" s="424" t="s">
        <v>283</v>
      </c>
      <c r="C7" s="425"/>
      <c r="D7" s="425"/>
      <c r="E7" s="133">
        <v>1835</v>
      </c>
      <c r="F7" s="134">
        <v>1836</v>
      </c>
      <c r="G7" s="135">
        <v>1834</v>
      </c>
      <c r="H7" s="136">
        <v>1839</v>
      </c>
      <c r="I7" s="137">
        <v>1843</v>
      </c>
      <c r="J7" s="138"/>
      <c r="K7" s="139">
        <v>1800</v>
      </c>
      <c r="L7" s="399">
        <f>K7-E7</f>
        <v>-35</v>
      </c>
      <c r="M7" s="359"/>
      <c r="N7" s="443">
        <v>1852</v>
      </c>
      <c r="O7" s="341">
        <f>N7-F7</f>
        <v>16</v>
      </c>
      <c r="P7" s="342"/>
      <c r="Q7" s="142">
        <v>2046</v>
      </c>
      <c r="R7" s="343">
        <f>Q7-G7</f>
        <v>212</v>
      </c>
      <c r="S7" s="344"/>
      <c r="T7" s="143"/>
    </row>
    <row r="8" spans="1:20" ht="18" customHeight="1">
      <c r="B8" s="144"/>
      <c r="C8" s="145" t="s">
        <v>32</v>
      </c>
      <c r="D8" s="146"/>
      <c r="E8" s="147">
        <v>1673</v>
      </c>
      <c r="F8" s="148">
        <v>1674</v>
      </c>
      <c r="G8" s="149">
        <v>1676</v>
      </c>
      <c r="H8" s="150">
        <v>1677</v>
      </c>
      <c r="I8" s="151">
        <v>1679</v>
      </c>
      <c r="J8" s="138"/>
      <c r="K8" s="153">
        <v>1650</v>
      </c>
      <c r="L8" s="393">
        <f>K8-E8</f>
        <v>-23</v>
      </c>
      <c r="M8" s="340"/>
      <c r="N8" s="444">
        <v>1694</v>
      </c>
      <c r="O8" s="341">
        <f>N8-F8</f>
        <v>20</v>
      </c>
      <c r="P8" s="342"/>
      <c r="Q8" s="154">
        <v>1740</v>
      </c>
      <c r="R8" s="343">
        <f>Q8-G8</f>
        <v>64</v>
      </c>
      <c r="S8" s="344"/>
      <c r="T8" s="155"/>
    </row>
    <row r="9" spans="1:20" ht="18" customHeight="1">
      <c r="B9" s="144"/>
      <c r="C9" s="152"/>
      <c r="D9" s="156" t="s">
        <v>33</v>
      </c>
      <c r="E9" s="147">
        <v>239</v>
      </c>
      <c r="F9" s="148">
        <v>241</v>
      </c>
      <c r="G9" s="149">
        <v>242</v>
      </c>
      <c r="H9" s="150">
        <v>244</v>
      </c>
      <c r="I9" s="151">
        <v>245</v>
      </c>
      <c r="J9" s="138"/>
      <c r="K9" s="153">
        <v>221</v>
      </c>
      <c r="L9" s="393">
        <f>K9-E9</f>
        <v>-18</v>
      </c>
      <c r="M9" s="340"/>
      <c r="N9" s="444">
        <v>232</v>
      </c>
      <c r="O9" s="341">
        <f>N9-F9</f>
        <v>-9</v>
      </c>
      <c r="P9" s="342"/>
      <c r="Q9" s="154">
        <v>239</v>
      </c>
      <c r="R9" s="343">
        <f>Q9-G9</f>
        <v>-3</v>
      </c>
      <c r="S9" s="344"/>
      <c r="T9" s="157" t="s">
        <v>80</v>
      </c>
    </row>
    <row r="10" spans="1:20" ht="18" customHeight="1">
      <c r="B10" s="144"/>
      <c r="C10" s="152"/>
      <c r="D10" s="156" t="s">
        <v>34</v>
      </c>
      <c r="E10" s="147">
        <v>1057</v>
      </c>
      <c r="F10" s="148">
        <v>1057</v>
      </c>
      <c r="G10" s="149">
        <v>1057</v>
      </c>
      <c r="H10" s="150">
        <v>1057</v>
      </c>
      <c r="I10" s="151">
        <v>1057</v>
      </c>
      <c r="J10" s="138"/>
      <c r="K10" s="153">
        <v>1039</v>
      </c>
      <c r="L10" s="393">
        <f>K10-E10</f>
        <v>-18</v>
      </c>
      <c r="M10" s="340"/>
      <c r="N10" s="444">
        <v>1032</v>
      </c>
      <c r="O10" s="341">
        <f>N10-F10</f>
        <v>-25</v>
      </c>
      <c r="P10" s="342"/>
      <c r="Q10" s="154">
        <v>1050</v>
      </c>
      <c r="R10" s="343">
        <f>Q10-G10</f>
        <v>-7</v>
      </c>
      <c r="S10" s="344"/>
      <c r="T10" s="157" t="s">
        <v>81</v>
      </c>
    </row>
    <row r="11" spans="1:20" ht="18" customHeight="1" thickBot="1">
      <c r="B11" s="144"/>
      <c r="C11" s="152"/>
      <c r="D11" s="145" t="s">
        <v>35</v>
      </c>
      <c r="E11" s="147">
        <v>377</v>
      </c>
      <c r="F11" s="148">
        <v>377</v>
      </c>
      <c r="G11" s="149">
        <v>377</v>
      </c>
      <c r="H11" s="150">
        <v>377</v>
      </c>
      <c r="I11" s="151">
        <v>377</v>
      </c>
      <c r="J11" s="138"/>
      <c r="K11" s="153">
        <v>390</v>
      </c>
      <c r="L11" s="393">
        <f>K11-E11</f>
        <v>13</v>
      </c>
      <c r="M11" s="340"/>
      <c r="N11" s="444">
        <v>430</v>
      </c>
      <c r="O11" s="341">
        <f>N11-F11</f>
        <v>53</v>
      </c>
      <c r="P11" s="342"/>
      <c r="Q11" s="158">
        <v>451</v>
      </c>
      <c r="R11" s="352">
        <f>Q11-G11</f>
        <v>74</v>
      </c>
      <c r="S11" s="353"/>
      <c r="T11" s="159" t="s">
        <v>82</v>
      </c>
    </row>
    <row r="12" spans="1:20" ht="18" customHeight="1" thickTop="1" thickBot="1">
      <c r="B12" s="160"/>
      <c r="C12" s="161" t="s">
        <v>36</v>
      </c>
      <c r="D12" s="162"/>
      <c r="E12" s="163">
        <v>162</v>
      </c>
      <c r="F12" s="164">
        <v>162</v>
      </c>
      <c r="G12" s="165">
        <v>158</v>
      </c>
      <c r="H12" s="166">
        <v>162</v>
      </c>
      <c r="I12" s="167">
        <v>164</v>
      </c>
      <c r="J12" s="138"/>
      <c r="K12" s="168">
        <v>150</v>
      </c>
      <c r="L12" s="395">
        <f>K12-E12</f>
        <v>-12</v>
      </c>
      <c r="M12" s="345"/>
      <c r="N12" s="445">
        <v>158</v>
      </c>
      <c r="O12" s="346">
        <f>N12-F12</f>
        <v>-4</v>
      </c>
      <c r="P12" s="347"/>
      <c r="Q12" s="169">
        <v>306</v>
      </c>
      <c r="R12" s="422">
        <f>Q12-G12</f>
        <v>148</v>
      </c>
      <c r="S12" s="423"/>
      <c r="T12" s="457" t="s">
        <v>288</v>
      </c>
    </row>
    <row r="13" spans="1:20" ht="18" customHeight="1">
      <c r="B13" s="424" t="s">
        <v>284</v>
      </c>
      <c r="C13" s="425"/>
      <c r="D13" s="425"/>
      <c r="E13" s="133">
        <v>2036</v>
      </c>
      <c r="F13" s="134">
        <v>2076</v>
      </c>
      <c r="G13" s="135">
        <v>2028</v>
      </c>
      <c r="H13" s="136">
        <v>2059</v>
      </c>
      <c r="I13" s="137">
        <v>1957</v>
      </c>
      <c r="J13" s="138"/>
      <c r="K13" s="139">
        <v>1867.8000000000002</v>
      </c>
      <c r="L13" s="359">
        <f>K13-E13</f>
        <v>-168.19999999999982</v>
      </c>
      <c r="M13" s="448"/>
      <c r="N13" s="443">
        <v>2075</v>
      </c>
      <c r="O13" s="355">
        <f>N13-F13</f>
        <v>-1</v>
      </c>
      <c r="P13" s="356"/>
      <c r="Q13" s="170">
        <v>2280</v>
      </c>
      <c r="R13" s="420">
        <f>Q13-G13</f>
        <v>252</v>
      </c>
      <c r="S13" s="421"/>
      <c r="T13" s="171"/>
    </row>
    <row r="14" spans="1:20" ht="18" customHeight="1">
      <c r="B14" s="172"/>
      <c r="C14" s="145" t="s">
        <v>37</v>
      </c>
      <c r="D14" s="173"/>
      <c r="E14" s="147">
        <v>1989</v>
      </c>
      <c r="F14" s="148">
        <v>2025</v>
      </c>
      <c r="G14" s="149">
        <v>1975</v>
      </c>
      <c r="H14" s="150">
        <v>1998</v>
      </c>
      <c r="I14" s="151">
        <v>1892</v>
      </c>
      <c r="J14" s="138"/>
      <c r="K14" s="153">
        <v>1799.8000000000002</v>
      </c>
      <c r="L14" s="340">
        <f>K14-E14</f>
        <v>-189.19999999999982</v>
      </c>
      <c r="M14" s="449"/>
      <c r="N14" s="444">
        <v>2005</v>
      </c>
      <c r="O14" s="341">
        <f>N14-F14</f>
        <v>-20</v>
      </c>
      <c r="P14" s="342"/>
      <c r="Q14" s="154">
        <v>2208</v>
      </c>
      <c r="R14" s="343">
        <f>Q14-G14</f>
        <v>233</v>
      </c>
      <c r="S14" s="344"/>
      <c r="T14" s="155"/>
    </row>
    <row r="15" spans="1:20" ht="33.75" customHeight="1" thickBot="1">
      <c r="B15" s="172"/>
      <c r="C15" s="174"/>
      <c r="D15" s="156" t="s">
        <v>38</v>
      </c>
      <c r="E15" s="147">
        <v>1578</v>
      </c>
      <c r="F15" s="148">
        <v>1551</v>
      </c>
      <c r="G15" s="149">
        <v>1499</v>
      </c>
      <c r="H15" s="150">
        <v>1499</v>
      </c>
      <c r="I15" s="151">
        <v>1499</v>
      </c>
      <c r="J15" s="138"/>
      <c r="K15" s="153">
        <v>1385.8000000000002</v>
      </c>
      <c r="L15" s="340">
        <f>K15-E15</f>
        <v>-192.19999999999982</v>
      </c>
      <c r="M15" s="449"/>
      <c r="N15" s="444">
        <v>1558</v>
      </c>
      <c r="O15" s="341">
        <f>N15-F15</f>
        <v>7</v>
      </c>
      <c r="P15" s="342"/>
      <c r="Q15" s="158">
        <v>1611</v>
      </c>
      <c r="R15" s="352">
        <f>Q15-G15</f>
        <v>112</v>
      </c>
      <c r="S15" s="353"/>
      <c r="T15" s="175" t="s">
        <v>95</v>
      </c>
    </row>
    <row r="16" spans="1:20" ht="18" customHeight="1" thickTop="1" thickBot="1">
      <c r="B16" s="172"/>
      <c r="C16" s="174"/>
      <c r="D16" s="145" t="s">
        <v>285</v>
      </c>
      <c r="E16" s="147">
        <v>411</v>
      </c>
      <c r="F16" s="148">
        <v>474</v>
      </c>
      <c r="G16" s="149">
        <v>477</v>
      </c>
      <c r="H16" s="150">
        <v>499</v>
      </c>
      <c r="I16" s="151">
        <v>393</v>
      </c>
      <c r="J16" s="138"/>
      <c r="K16" s="153">
        <v>414</v>
      </c>
      <c r="L16" s="340">
        <f>K16-E16</f>
        <v>3</v>
      </c>
      <c r="M16" s="449"/>
      <c r="N16" s="444">
        <v>447</v>
      </c>
      <c r="O16" s="341">
        <f>N16-F16</f>
        <v>-27</v>
      </c>
      <c r="P16" s="342"/>
      <c r="Q16" s="169">
        <v>597</v>
      </c>
      <c r="R16" s="422">
        <f>Q16-G16</f>
        <v>120</v>
      </c>
      <c r="S16" s="423"/>
      <c r="T16" s="457" t="s">
        <v>288</v>
      </c>
    </row>
    <row r="17" spans="2:20" ht="18" customHeight="1" thickTop="1">
      <c r="B17" s="172"/>
      <c r="C17" s="156" t="s">
        <v>39</v>
      </c>
      <c r="D17" s="146"/>
      <c r="E17" s="147">
        <v>46</v>
      </c>
      <c r="F17" s="148">
        <v>50</v>
      </c>
      <c r="G17" s="149">
        <v>52</v>
      </c>
      <c r="H17" s="150">
        <v>60</v>
      </c>
      <c r="I17" s="151">
        <v>65</v>
      </c>
      <c r="J17" s="138"/>
      <c r="K17" s="153">
        <v>68</v>
      </c>
      <c r="L17" s="340">
        <f>K17-E17</f>
        <v>22</v>
      </c>
      <c r="M17" s="449"/>
      <c r="N17" s="444">
        <v>70</v>
      </c>
      <c r="O17" s="341">
        <f>N17-F17</f>
        <v>20</v>
      </c>
      <c r="P17" s="342"/>
      <c r="Q17" s="170">
        <v>72</v>
      </c>
      <c r="R17" s="420">
        <f>Q17-G17</f>
        <v>20</v>
      </c>
      <c r="S17" s="421"/>
      <c r="T17" s="176" t="s">
        <v>83</v>
      </c>
    </row>
    <row r="18" spans="2:20" ht="18" customHeight="1" thickBot="1">
      <c r="B18" s="177"/>
      <c r="C18" s="161" t="s">
        <v>40</v>
      </c>
      <c r="D18" s="162"/>
      <c r="E18" s="163">
        <v>1</v>
      </c>
      <c r="F18" s="164">
        <v>1</v>
      </c>
      <c r="G18" s="165">
        <v>1</v>
      </c>
      <c r="H18" s="166">
        <v>1</v>
      </c>
      <c r="I18" s="167">
        <v>1</v>
      </c>
      <c r="J18" s="138"/>
      <c r="K18" s="168">
        <v>0</v>
      </c>
      <c r="L18" s="345">
        <f>K18-E18</f>
        <v>-1</v>
      </c>
      <c r="M18" s="450"/>
      <c r="N18" s="445">
        <v>0</v>
      </c>
      <c r="O18" s="346">
        <f>N18-F18</f>
        <v>-1</v>
      </c>
      <c r="P18" s="347"/>
      <c r="Q18" s="85">
        <v>0</v>
      </c>
      <c r="R18" s="348">
        <f>Q18-G18</f>
        <v>-1</v>
      </c>
      <c r="S18" s="349"/>
      <c r="T18" s="178"/>
    </row>
    <row r="19" spans="2:20" ht="12" customHeight="1">
      <c r="B19" s="179"/>
      <c r="C19" s="179"/>
      <c r="D19" s="179"/>
      <c r="K19" s="180"/>
      <c r="L19" s="180"/>
      <c r="M19" s="180"/>
      <c r="N19" s="180"/>
      <c r="O19" s="180"/>
      <c r="P19" s="180"/>
      <c r="Q19" s="180"/>
      <c r="R19" s="180"/>
      <c r="S19" s="180"/>
      <c r="T19" s="272"/>
    </row>
    <row r="20" spans="2:20" ht="13.5" customHeight="1">
      <c r="B20" s="96"/>
      <c r="C20" s="152"/>
      <c r="D20" s="152"/>
      <c r="E20" s="181" t="s">
        <v>303</v>
      </c>
      <c r="F20" s="96"/>
      <c r="G20" s="96"/>
      <c r="H20" s="96"/>
      <c r="I20" s="96"/>
      <c r="J20" s="96"/>
      <c r="K20" s="182"/>
      <c r="L20" s="183"/>
      <c r="M20" s="183"/>
      <c r="N20" s="182"/>
      <c r="O20" s="183"/>
      <c r="P20" s="183" t="s">
        <v>303</v>
      </c>
      <c r="Q20" s="183"/>
      <c r="R20" s="183"/>
      <c r="S20" s="183"/>
      <c r="T20" s="272"/>
    </row>
    <row r="21" spans="2:20" ht="4.5" customHeight="1" thickBot="1">
      <c r="B21" s="179"/>
      <c r="C21" s="179"/>
      <c r="D21" s="179"/>
      <c r="K21" s="180"/>
      <c r="L21" s="180"/>
      <c r="M21" s="180"/>
      <c r="N21" s="180"/>
      <c r="O21" s="180"/>
      <c r="P21" s="180"/>
      <c r="Q21" s="180"/>
      <c r="R21" s="180"/>
      <c r="S21" s="180"/>
      <c r="T21" s="272"/>
    </row>
    <row r="22" spans="2:20" ht="27" customHeight="1">
      <c r="B22" s="401" t="s">
        <v>286</v>
      </c>
      <c r="C22" s="402"/>
      <c r="D22" s="402"/>
      <c r="E22" s="184">
        <v>-237</v>
      </c>
      <c r="F22" s="141">
        <v>-256</v>
      </c>
      <c r="G22" s="185">
        <v>-240</v>
      </c>
      <c r="H22" s="186">
        <v>-250</v>
      </c>
      <c r="I22" s="187">
        <v>-133</v>
      </c>
      <c r="J22" s="182"/>
      <c r="K22" s="140">
        <v>-93.13333333333351</v>
      </c>
      <c r="L22" s="359">
        <f>K22-E22</f>
        <v>143.8666666666665</v>
      </c>
      <c r="M22" s="448"/>
      <c r="N22" s="443">
        <v>-230.52380952380952</v>
      </c>
      <c r="O22" s="399">
        <f>N22-F22</f>
        <v>25.476190476190482</v>
      </c>
      <c r="P22" s="400"/>
      <c r="Q22" s="189">
        <v>-253.85185185185185</v>
      </c>
      <c r="R22" s="403">
        <f>Q22-G22</f>
        <v>-13.851851851851848</v>
      </c>
      <c r="S22" s="404"/>
      <c r="T22" s="405" t="s">
        <v>308</v>
      </c>
    </row>
    <row r="23" spans="2:20" ht="21.75" customHeight="1">
      <c r="B23" s="408" t="s">
        <v>287</v>
      </c>
      <c r="C23" s="409"/>
      <c r="D23" s="410"/>
      <c r="E23" s="414">
        <v>174</v>
      </c>
      <c r="F23" s="341">
        <v>218</v>
      </c>
      <c r="G23" s="416">
        <v>237</v>
      </c>
      <c r="H23" s="418">
        <v>249</v>
      </c>
      <c r="I23" s="394">
        <v>260</v>
      </c>
      <c r="J23" s="188"/>
      <c r="K23" s="438">
        <v>320.8666666666665</v>
      </c>
      <c r="L23" s="397">
        <f>K23-E23</f>
        <v>146.8666666666665</v>
      </c>
      <c r="M23" s="451"/>
      <c r="N23" s="440">
        <v>216.47619047619048</v>
      </c>
      <c r="O23" s="393">
        <f>N23-F23</f>
        <v>-1.5238095238095184</v>
      </c>
      <c r="P23" s="394"/>
      <c r="Q23" s="432">
        <v>195.14814814814815</v>
      </c>
      <c r="R23" s="434">
        <f>Q23-G23</f>
        <v>-41.851851851851848</v>
      </c>
      <c r="S23" s="435"/>
      <c r="T23" s="406"/>
    </row>
    <row r="24" spans="2:20" ht="21" customHeight="1" thickBot="1">
      <c r="B24" s="411"/>
      <c r="C24" s="412"/>
      <c r="D24" s="413"/>
      <c r="E24" s="415"/>
      <c r="F24" s="346"/>
      <c r="G24" s="417"/>
      <c r="H24" s="419"/>
      <c r="I24" s="396"/>
      <c r="J24" s="188"/>
      <c r="K24" s="439"/>
      <c r="L24" s="398"/>
      <c r="M24" s="452"/>
      <c r="N24" s="441"/>
      <c r="O24" s="395"/>
      <c r="P24" s="396"/>
      <c r="Q24" s="433"/>
      <c r="R24" s="436"/>
      <c r="S24" s="437"/>
      <c r="T24" s="407"/>
    </row>
    <row r="25" spans="2:20" ht="20.25" customHeight="1">
      <c r="B25" s="190"/>
      <c r="C25" s="190"/>
      <c r="D25" s="190"/>
      <c r="E25" s="191"/>
      <c r="F25" s="191"/>
      <c r="G25" s="183"/>
      <c r="H25" s="183"/>
      <c r="I25" s="183"/>
      <c r="J25" s="183"/>
      <c r="K25" s="192"/>
      <c r="L25" s="192"/>
      <c r="M25" s="192"/>
      <c r="N25" s="192"/>
      <c r="O25" s="192"/>
      <c r="P25" s="192"/>
      <c r="Q25" s="183"/>
      <c r="R25" s="183" t="s">
        <v>303</v>
      </c>
      <c r="S25" s="183"/>
      <c r="T25" s="272"/>
    </row>
    <row r="26" spans="2:20">
      <c r="B26" s="190"/>
      <c r="C26" s="190"/>
      <c r="D26" s="193"/>
      <c r="E26" s="194"/>
      <c r="F26" s="194"/>
      <c r="G26" s="195"/>
      <c r="H26" s="195"/>
      <c r="I26" s="195"/>
      <c r="J26" s="195"/>
      <c r="K26" s="195"/>
      <c r="L26" s="195"/>
      <c r="M26" s="195"/>
      <c r="N26" s="195"/>
      <c r="O26" s="195"/>
      <c r="P26" s="195"/>
      <c r="Q26" s="195"/>
      <c r="R26" s="195"/>
      <c r="S26" s="195"/>
      <c r="T26" s="272"/>
    </row>
    <row r="27" spans="2:20" ht="24.75" customHeight="1" thickBot="1">
      <c r="B27" s="190"/>
      <c r="C27" s="190"/>
      <c r="D27" s="380" t="s">
        <v>155</v>
      </c>
      <c r="E27" s="380"/>
      <c r="F27" s="380"/>
      <c r="G27" s="380"/>
      <c r="H27" s="380"/>
      <c r="I27" s="196"/>
      <c r="J27" s="196"/>
      <c r="K27" s="196"/>
      <c r="L27" s="196"/>
      <c r="M27" s="196"/>
      <c r="N27" s="196"/>
      <c r="O27" s="196"/>
      <c r="P27" s="196"/>
      <c r="Q27" s="196"/>
      <c r="R27" s="196"/>
      <c r="S27" s="196"/>
      <c r="T27" s="197" t="s">
        <v>156</v>
      </c>
    </row>
    <row r="28" spans="2:20" ht="18.75" customHeight="1" thickBot="1">
      <c r="B28" s="190"/>
      <c r="C28" s="198"/>
      <c r="D28" s="453"/>
      <c r="E28" s="381" t="s">
        <v>157</v>
      </c>
      <c r="F28" s="381"/>
      <c r="G28" s="382" t="s">
        <v>158</v>
      </c>
      <c r="H28" s="383"/>
      <c r="I28" s="384" t="s">
        <v>246</v>
      </c>
      <c r="J28" s="385"/>
      <c r="K28" s="386"/>
      <c r="L28" s="387" t="s">
        <v>247</v>
      </c>
      <c r="M28" s="388"/>
      <c r="N28" s="389"/>
      <c r="O28" s="390" t="s">
        <v>248</v>
      </c>
      <c r="P28" s="391"/>
      <c r="Q28" s="391"/>
      <c r="R28" s="391"/>
      <c r="S28" s="391"/>
      <c r="T28" s="392"/>
    </row>
    <row r="29" spans="2:20" ht="18.75" customHeight="1">
      <c r="B29" s="190"/>
      <c r="C29" s="198"/>
      <c r="D29" s="454" t="s">
        <v>120</v>
      </c>
      <c r="E29" s="360">
        <v>53</v>
      </c>
      <c r="F29" s="360"/>
      <c r="G29" s="361" t="s">
        <v>304</v>
      </c>
      <c r="H29" s="362"/>
      <c r="I29" s="363">
        <v>54</v>
      </c>
      <c r="J29" s="364"/>
      <c r="K29" s="365"/>
      <c r="L29" s="366" t="s">
        <v>305</v>
      </c>
      <c r="M29" s="364"/>
      <c r="N29" s="365"/>
      <c r="O29" s="367" t="s">
        <v>249</v>
      </c>
      <c r="P29" s="368"/>
      <c r="Q29" s="368"/>
      <c r="R29" s="368"/>
      <c r="S29" s="368"/>
      <c r="T29" s="369"/>
    </row>
    <row r="30" spans="2:20" ht="18.75" customHeight="1" thickBot="1">
      <c r="B30" s="190"/>
      <c r="C30" s="198"/>
      <c r="D30" s="455" t="s">
        <v>121</v>
      </c>
      <c r="E30" s="370">
        <v>61</v>
      </c>
      <c r="F30" s="370"/>
      <c r="G30" s="371" t="s">
        <v>306</v>
      </c>
      <c r="H30" s="372"/>
      <c r="I30" s="373">
        <v>79</v>
      </c>
      <c r="J30" s="374"/>
      <c r="K30" s="375"/>
      <c r="L30" s="376" t="s">
        <v>307</v>
      </c>
      <c r="M30" s="374"/>
      <c r="N30" s="375"/>
      <c r="O30" s="377" t="s">
        <v>291</v>
      </c>
      <c r="P30" s="378"/>
      <c r="Q30" s="378"/>
      <c r="R30" s="378"/>
      <c r="S30" s="378"/>
      <c r="T30" s="379"/>
    </row>
    <row r="31" spans="2:20">
      <c r="B31" s="190"/>
      <c r="C31" s="190"/>
      <c r="D31" s="190"/>
      <c r="E31" s="191"/>
      <c r="F31" s="191"/>
      <c r="G31" s="183"/>
      <c r="H31" s="183"/>
      <c r="I31" s="183"/>
      <c r="J31" s="192"/>
      <c r="K31" s="192"/>
      <c r="L31" s="192"/>
      <c r="M31" s="192"/>
      <c r="N31" s="192"/>
      <c r="O31" s="192"/>
      <c r="P31" s="183"/>
      <c r="Q31" s="183"/>
      <c r="R31" s="183"/>
      <c r="S31" s="183"/>
      <c r="T31" s="272"/>
    </row>
    <row r="32" spans="2:20" ht="14.25" thickBot="1">
      <c r="B32" s="190"/>
      <c r="C32" s="190"/>
      <c r="D32" s="190"/>
      <c r="E32" s="191"/>
      <c r="F32" s="191"/>
      <c r="G32" s="183"/>
      <c r="H32" s="183"/>
      <c r="I32" s="183"/>
      <c r="J32" s="183"/>
      <c r="K32" s="199"/>
      <c r="L32" s="199"/>
      <c r="M32" s="199"/>
      <c r="N32" s="199"/>
      <c r="O32" s="183"/>
      <c r="P32" s="183"/>
      <c r="Q32" s="183"/>
      <c r="R32" s="183"/>
      <c r="S32" s="183"/>
      <c r="T32" s="272"/>
    </row>
    <row r="33" spans="2:20" ht="18" customHeight="1">
      <c r="B33" s="270" t="s">
        <v>41</v>
      </c>
      <c r="C33" s="271"/>
      <c r="D33" s="200"/>
      <c r="E33" s="201">
        <v>326</v>
      </c>
      <c r="F33" s="202">
        <v>162</v>
      </c>
      <c r="G33" s="203">
        <v>477</v>
      </c>
      <c r="H33" s="204">
        <v>268</v>
      </c>
      <c r="I33" s="205">
        <v>147</v>
      </c>
      <c r="J33" s="96"/>
      <c r="K33" s="139">
        <v>251</v>
      </c>
      <c r="L33" s="359">
        <f>K33-E33</f>
        <v>-75</v>
      </c>
      <c r="M33" s="448"/>
      <c r="N33" s="443">
        <v>102</v>
      </c>
      <c r="O33" s="355">
        <f>N33-F33</f>
        <v>-60</v>
      </c>
      <c r="P33" s="356"/>
      <c r="Q33" s="142">
        <v>105</v>
      </c>
      <c r="R33" s="357">
        <f>Q33-G33</f>
        <v>-372</v>
      </c>
      <c r="S33" s="358"/>
      <c r="T33" s="143"/>
    </row>
    <row r="34" spans="2:20" ht="18" customHeight="1">
      <c r="B34" s="172"/>
      <c r="C34" s="156" t="s">
        <v>42</v>
      </c>
      <c r="D34" s="206"/>
      <c r="E34" s="59">
        <v>305</v>
      </c>
      <c r="F34" s="207">
        <v>140</v>
      </c>
      <c r="G34" s="208">
        <v>455</v>
      </c>
      <c r="H34" s="34">
        <v>245</v>
      </c>
      <c r="I34" s="209">
        <v>123</v>
      </c>
      <c r="J34" s="96"/>
      <c r="K34" s="153">
        <v>230</v>
      </c>
      <c r="L34" s="340">
        <f>K34-E34</f>
        <v>-75</v>
      </c>
      <c r="M34" s="449"/>
      <c r="N34" s="444">
        <v>75</v>
      </c>
      <c r="O34" s="341">
        <f>N34-F34</f>
        <v>-65</v>
      </c>
      <c r="P34" s="342"/>
      <c r="Q34" s="154">
        <v>75</v>
      </c>
      <c r="R34" s="343">
        <f>Q34-G34</f>
        <v>-380</v>
      </c>
      <c r="S34" s="344"/>
      <c r="T34" s="157" t="s">
        <v>84</v>
      </c>
    </row>
    <row r="35" spans="2:20" ht="18" customHeight="1" thickBot="1">
      <c r="B35" s="172"/>
      <c r="C35" s="145" t="s">
        <v>43</v>
      </c>
      <c r="D35" s="210"/>
      <c r="E35" s="211">
        <v>21</v>
      </c>
      <c r="F35" s="212">
        <v>22</v>
      </c>
      <c r="G35" s="213">
        <v>22</v>
      </c>
      <c r="H35" s="214">
        <v>23</v>
      </c>
      <c r="I35" s="215">
        <v>24</v>
      </c>
      <c r="J35" s="96"/>
      <c r="K35" s="168">
        <v>21</v>
      </c>
      <c r="L35" s="345">
        <f>K35-E35</f>
        <v>0</v>
      </c>
      <c r="M35" s="450"/>
      <c r="N35" s="446">
        <v>27</v>
      </c>
      <c r="O35" s="350">
        <f>N35-F35</f>
        <v>5</v>
      </c>
      <c r="P35" s="351"/>
      <c r="Q35" s="158">
        <v>30</v>
      </c>
      <c r="R35" s="352">
        <f>Q35-G35</f>
        <v>8</v>
      </c>
      <c r="S35" s="353"/>
      <c r="T35" s="159"/>
    </row>
    <row r="36" spans="2:20" ht="18" customHeight="1">
      <c r="B36" s="270" t="s">
        <v>44</v>
      </c>
      <c r="C36" s="271"/>
      <c r="D36" s="216"/>
      <c r="E36" s="201">
        <v>800</v>
      </c>
      <c r="F36" s="202">
        <v>387</v>
      </c>
      <c r="G36" s="203">
        <v>966</v>
      </c>
      <c r="H36" s="204">
        <v>628</v>
      </c>
      <c r="I36" s="205">
        <v>374</v>
      </c>
      <c r="J36" s="96"/>
      <c r="K36" s="217">
        <v>575</v>
      </c>
      <c r="L36" s="354">
        <f>K36-E36</f>
        <v>-225</v>
      </c>
      <c r="M36" s="456"/>
      <c r="N36" s="443">
        <v>213</v>
      </c>
      <c r="O36" s="355">
        <f>N36-F36</f>
        <v>-174</v>
      </c>
      <c r="P36" s="356"/>
      <c r="Q36" s="142">
        <v>327</v>
      </c>
      <c r="R36" s="357">
        <f>Q36-G36</f>
        <v>-639</v>
      </c>
      <c r="S36" s="358"/>
      <c r="T36" s="143"/>
    </row>
    <row r="37" spans="2:20" ht="18" customHeight="1">
      <c r="B37" s="172"/>
      <c r="C37" s="156" t="s">
        <v>45</v>
      </c>
      <c r="D37" s="206"/>
      <c r="E37" s="59">
        <v>757</v>
      </c>
      <c r="F37" s="207">
        <v>343</v>
      </c>
      <c r="G37" s="208">
        <v>922</v>
      </c>
      <c r="H37" s="34">
        <v>583</v>
      </c>
      <c r="I37" s="209">
        <v>327</v>
      </c>
      <c r="J37" s="96"/>
      <c r="K37" s="153">
        <v>532</v>
      </c>
      <c r="L37" s="340">
        <f>K37-E37</f>
        <v>-225</v>
      </c>
      <c r="M37" s="449"/>
      <c r="N37" s="444">
        <v>158</v>
      </c>
      <c r="O37" s="341">
        <f>N37-F37</f>
        <v>-185</v>
      </c>
      <c r="P37" s="342"/>
      <c r="Q37" s="154">
        <v>268</v>
      </c>
      <c r="R37" s="343">
        <f>Q37-G37</f>
        <v>-654</v>
      </c>
      <c r="S37" s="344"/>
      <c r="T37" s="157" t="s">
        <v>85</v>
      </c>
    </row>
    <row r="38" spans="2:20" ht="18" customHeight="1" thickBot="1">
      <c r="B38" s="177"/>
      <c r="C38" s="161" t="s">
        <v>46</v>
      </c>
      <c r="D38" s="218"/>
      <c r="E38" s="69">
        <v>43</v>
      </c>
      <c r="F38" s="219">
        <v>44</v>
      </c>
      <c r="G38" s="220">
        <v>45</v>
      </c>
      <c r="H38" s="221">
        <v>46</v>
      </c>
      <c r="I38" s="222">
        <v>47</v>
      </c>
      <c r="J38" s="96"/>
      <c r="K38" s="168">
        <v>43</v>
      </c>
      <c r="L38" s="345">
        <f>K38-E38</f>
        <v>0</v>
      </c>
      <c r="M38" s="450"/>
      <c r="N38" s="445">
        <v>55</v>
      </c>
      <c r="O38" s="346">
        <f>N38-F38</f>
        <v>11</v>
      </c>
      <c r="P38" s="347"/>
      <c r="Q38" s="85">
        <v>59</v>
      </c>
      <c r="R38" s="348">
        <f>Q38-G38</f>
        <v>14</v>
      </c>
      <c r="S38" s="349"/>
      <c r="T38" s="223"/>
    </row>
    <row r="39" spans="2:20" ht="18" customHeight="1">
      <c r="B39" s="152"/>
      <c r="C39" s="152"/>
      <c r="D39" s="152"/>
      <c r="E39" s="224"/>
      <c r="F39" s="96"/>
      <c r="G39" s="96"/>
      <c r="H39" s="96"/>
      <c r="I39" s="96"/>
      <c r="J39" s="96"/>
      <c r="K39" s="182"/>
      <c r="L39" s="183"/>
      <c r="M39" s="183"/>
      <c r="N39" s="182"/>
      <c r="O39" s="183"/>
      <c r="P39" s="183"/>
      <c r="Q39" s="183"/>
      <c r="R39" s="183"/>
      <c r="S39" s="183"/>
    </row>
  </sheetData>
  <mergeCells count="93">
    <mergeCell ref="E5:I5"/>
    <mergeCell ref="L6:M6"/>
    <mergeCell ref="O6:P6"/>
    <mergeCell ref="R6:S6"/>
    <mergeCell ref="B7:D7"/>
    <mergeCell ref="L7:M7"/>
    <mergeCell ref="O7:P7"/>
    <mergeCell ref="R7:S7"/>
    <mergeCell ref="L8:M8"/>
    <mergeCell ref="O8:P8"/>
    <mergeCell ref="R8:S8"/>
    <mergeCell ref="L11:M11"/>
    <mergeCell ref="O11:P11"/>
    <mergeCell ref="R11:S11"/>
    <mergeCell ref="L12:M12"/>
    <mergeCell ref="O12:P12"/>
    <mergeCell ref="R12:S12"/>
    <mergeCell ref="L9:M9"/>
    <mergeCell ref="O9:P9"/>
    <mergeCell ref="R9:S9"/>
    <mergeCell ref="L10:M10"/>
    <mergeCell ref="O10:P10"/>
    <mergeCell ref="R10:S10"/>
    <mergeCell ref="B13:D13"/>
    <mergeCell ref="L13:M13"/>
    <mergeCell ref="O13:P13"/>
    <mergeCell ref="R13:S13"/>
    <mergeCell ref="L14:M14"/>
    <mergeCell ref="O14:P14"/>
    <mergeCell ref="R14:S14"/>
    <mergeCell ref="L17:M17"/>
    <mergeCell ref="O17:P17"/>
    <mergeCell ref="R17:S17"/>
    <mergeCell ref="L18:M18"/>
    <mergeCell ref="O18:P18"/>
    <mergeCell ref="R18:S18"/>
    <mergeCell ref="L15:M15"/>
    <mergeCell ref="O15:P15"/>
    <mergeCell ref="R15:S15"/>
    <mergeCell ref="L16:M16"/>
    <mergeCell ref="O16:P16"/>
    <mergeCell ref="R16:S16"/>
    <mergeCell ref="O22:P22"/>
    <mergeCell ref="R22:S22"/>
    <mergeCell ref="T22:T24"/>
    <mergeCell ref="B23:D24"/>
    <mergeCell ref="E23:E24"/>
    <mergeCell ref="F23:F24"/>
    <mergeCell ref="G23:G24"/>
    <mergeCell ref="H23:H24"/>
    <mergeCell ref="I23:I24"/>
    <mergeCell ref="B22:D22"/>
    <mergeCell ref="L22:M22"/>
    <mergeCell ref="D27:H27"/>
    <mergeCell ref="E28:F28"/>
    <mergeCell ref="G28:H28"/>
    <mergeCell ref="I28:K28"/>
    <mergeCell ref="L28:N28"/>
    <mergeCell ref="O28:T28"/>
    <mergeCell ref="O23:P24"/>
    <mergeCell ref="Q23:Q24"/>
    <mergeCell ref="R23:S24"/>
    <mergeCell ref="K23:K24"/>
    <mergeCell ref="L23:M24"/>
    <mergeCell ref="N23:N24"/>
    <mergeCell ref="L33:M33"/>
    <mergeCell ref="O33:P33"/>
    <mergeCell ref="R33:S33"/>
    <mergeCell ref="L34:M34"/>
    <mergeCell ref="O34:P34"/>
    <mergeCell ref="R34:S34"/>
    <mergeCell ref="E29:F29"/>
    <mergeCell ref="G29:H29"/>
    <mergeCell ref="I29:K29"/>
    <mergeCell ref="L29:N29"/>
    <mergeCell ref="O29:T29"/>
    <mergeCell ref="E30:F30"/>
    <mergeCell ref="G30:H30"/>
    <mergeCell ref="I30:K30"/>
    <mergeCell ref="L30:N30"/>
    <mergeCell ref="O30:T30"/>
    <mergeCell ref="L37:M37"/>
    <mergeCell ref="O37:P37"/>
    <mergeCell ref="R37:S37"/>
    <mergeCell ref="L38:M38"/>
    <mergeCell ref="O38:P38"/>
    <mergeCell ref="R38:S38"/>
    <mergeCell ref="L35:M35"/>
    <mergeCell ref="O35:P35"/>
    <mergeCell ref="R35:S35"/>
    <mergeCell ref="L36:M36"/>
    <mergeCell ref="O36:P36"/>
    <mergeCell ref="R36:S36"/>
  </mergeCells>
  <phoneticPr fontId="1"/>
  <pageMargins left="0.70866141732283472" right="0.70866141732283472" top="0.74803149606299213" bottom="0.74803149606299213" header="0.31496062992125984" footer="0.31496062992125984"/>
  <pageSetup paperSize="9" scale="80" firstPageNumber="7" orientation="landscape" useFirstPageNumber="1" r:id="rId1"/>
  <headerFooter alignWithMargins="0">
    <oddFooter>&amp;C―　&amp;P　―</oddFooter>
  </headerFooter>
  <rowBreaks count="1" manualBreakCount="1">
    <brk id="38" max="4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2C6B1A677D6543A08C5D3B70DD3DE7" ma:contentTypeVersion="0" ma:contentTypeDescription="新しいドキュメントを作成します。" ma:contentTypeScope="" ma:versionID="e775c9fdb2ee6861c16c90b399039c3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9957CA3-96D0-4E76-9767-90D868C4B14F}">
  <ds:schemaRefs>
    <ds:schemaRef ds:uri="http://schemas.microsoft.com/sharepoint/v3/contenttype/forms"/>
  </ds:schemaRefs>
</ds:datastoreItem>
</file>

<file path=customXml/itemProps2.xml><?xml version="1.0" encoding="utf-8"?>
<ds:datastoreItem xmlns:ds="http://schemas.openxmlformats.org/officeDocument/2006/customXml" ds:itemID="{489AEB0D-DA2C-4F55-825C-84D5BF78C628}">
  <ds:schemaRefs>
    <ds:schemaRef ds:uri="http://schemas.microsoft.com/office/2006/documentManagement/types"/>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4BA1CE77-DC65-4849-B4D3-62E02490D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項目①</vt:lpstr>
      <vt:lpstr>項目② -1</vt:lpstr>
      <vt:lpstr>項目②-2</vt:lpstr>
      <vt:lpstr>項目③</vt:lpstr>
      <vt:lpstr>項目④</vt:lpstr>
      <vt:lpstr>項目①!Print_Area</vt:lpstr>
      <vt:lpstr>'項目②-2'!Print_Area</vt:lpstr>
      <vt:lpstr>項目③!Print_Area</vt:lpstr>
      <vt:lpstr>項目④!Print_Area</vt:lpstr>
      <vt:lpstr>項目①!Print_Titles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2016-08-04T05:58:13Z</cp:lastPrinted>
  <dcterms:created xsi:type="dcterms:W3CDTF">2013-05-28T00:48:50Z</dcterms:created>
  <dcterms:modified xsi:type="dcterms:W3CDTF">2016-08-04T05:58:58Z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0x010100DC2C6B1A677D6543A08C5D3B70DD3DE7</vt:lpwstr>
  </property>
</Properties>
</file>