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項目①" sheetId="5" r:id="rId1"/>
    <sheet name="項目② -1" sheetId="9" r:id="rId2"/>
    <sheet name="項目②-2" sheetId="2" r:id="rId3"/>
    <sheet name="項目③" sheetId="4" r:id="rId4"/>
    <sheet name="項目④最終" sheetId="8" r:id="rId5"/>
  </sheets>
  <definedNames>
    <definedName name="_xlnm.Print_Area" localSheetId="0">項目①!$A$1:$J$54</definedName>
    <definedName name="_xlnm.Print_Titles" localSheetId="0">項目①!$5:$6</definedName>
  </definedNames>
  <calcPr calcId="145621"/>
</workbook>
</file>

<file path=xl/calcChain.xml><?xml version="1.0" encoding="utf-8"?>
<calcChain xmlns="http://schemas.openxmlformats.org/spreadsheetml/2006/main">
  <c r="M22" i="2" l="1"/>
  <c r="M21" i="2"/>
  <c r="G28" i="9"/>
  <c r="G27" i="9"/>
  <c r="G26" i="9" l="1"/>
  <c r="L36" i="8" l="1"/>
  <c r="Q35" i="8"/>
  <c r="L35" i="8"/>
  <c r="N34" i="8"/>
  <c r="Q34" i="8" s="1"/>
  <c r="L34" i="8"/>
  <c r="L33" i="8"/>
  <c r="Q32" i="8"/>
  <c r="L32" i="8"/>
  <c r="N31" i="8"/>
  <c r="Q31" i="8" s="1"/>
  <c r="L31" i="8"/>
  <c r="Q18" i="8"/>
  <c r="L18" i="8"/>
  <c r="L17" i="8"/>
  <c r="Q16" i="8"/>
  <c r="L16" i="8"/>
  <c r="L15" i="8"/>
  <c r="O14" i="8"/>
  <c r="O13" i="8" s="1"/>
  <c r="N14" i="8"/>
  <c r="Q14" i="8" s="1"/>
  <c r="L14" i="8"/>
  <c r="N13" i="8"/>
  <c r="Q13" i="8" s="1"/>
  <c r="Q12" i="8"/>
  <c r="L12" i="8"/>
  <c r="O11" i="8"/>
  <c r="L11" i="8"/>
  <c r="Q10" i="8"/>
  <c r="O10" i="8"/>
  <c r="L10" i="8"/>
  <c r="O9" i="8"/>
  <c r="L9" i="8"/>
  <c r="N8" i="8"/>
  <c r="O8" i="8" l="1"/>
  <c r="O7" i="8" s="1"/>
  <c r="O22" i="8" s="1"/>
  <c r="L13" i="8"/>
  <c r="N7" i="8"/>
  <c r="Q9" i="8"/>
  <c r="O23" i="8" l="1"/>
  <c r="N23" i="8"/>
  <c r="N22" i="8"/>
  <c r="L8" i="8"/>
  <c r="K23" i="2"/>
  <c r="I23" i="2"/>
  <c r="G23" i="2"/>
  <c r="E23" i="2"/>
  <c r="C23" i="2"/>
  <c r="M23" i="2" l="1"/>
  <c r="L7" i="8"/>
  <c r="L23" i="8" l="1"/>
  <c r="L22" i="8"/>
  <c r="Q23" i="8"/>
</calcChain>
</file>

<file path=xl/sharedStrings.xml><?xml version="1.0" encoding="utf-8"?>
<sst xmlns="http://schemas.openxmlformats.org/spreadsheetml/2006/main" count="422" uniqueCount="294">
  <si>
    <t>大阪府中央卸売市場　経営展望の進捗状況</t>
    <rPh sb="0" eb="3">
      <t>オオサカフ</t>
    </rPh>
    <rPh sb="3" eb="5">
      <t>チュウオウ</t>
    </rPh>
    <rPh sb="5" eb="7">
      <t>オロシウリ</t>
    </rPh>
    <rPh sb="7" eb="9">
      <t>シジョウ</t>
    </rPh>
    <rPh sb="10" eb="12">
      <t>ケイエイ</t>
    </rPh>
    <rPh sb="12" eb="14">
      <t>テンボウ</t>
    </rPh>
    <rPh sb="15" eb="17">
      <t>シンチョク</t>
    </rPh>
    <rPh sb="17" eb="19">
      <t>ジョウキョウ</t>
    </rPh>
    <phoneticPr fontId="1"/>
  </si>
  <si>
    <t>経営展望における基本戦略</t>
    <rPh sb="0" eb="2">
      <t>ケイエイ</t>
    </rPh>
    <rPh sb="2" eb="4">
      <t>テンボウ</t>
    </rPh>
    <rPh sb="8" eb="10">
      <t>キホン</t>
    </rPh>
    <rPh sb="10" eb="12">
      <t>センリャク</t>
    </rPh>
    <phoneticPr fontId="1"/>
  </si>
  <si>
    <t>２．市場内への外部活力の導入</t>
    <rPh sb="2" eb="4">
      <t>シジョウ</t>
    </rPh>
    <rPh sb="4" eb="5">
      <t>ナイ</t>
    </rPh>
    <rPh sb="7" eb="9">
      <t>ガイブ</t>
    </rPh>
    <rPh sb="9" eb="11">
      <t>カツリョク</t>
    </rPh>
    <rPh sb="12" eb="14">
      <t>ドウニュウ</t>
    </rPh>
    <phoneticPr fontId="1"/>
  </si>
  <si>
    <t>３．定温流通・加工機能の充実</t>
    <rPh sb="2" eb="4">
      <t>テイオン</t>
    </rPh>
    <rPh sb="4" eb="6">
      <t>リュウツウ</t>
    </rPh>
    <rPh sb="7" eb="9">
      <t>カコウ</t>
    </rPh>
    <rPh sb="9" eb="11">
      <t>キノウ</t>
    </rPh>
    <rPh sb="12" eb="14">
      <t>ジュウジツ</t>
    </rPh>
    <phoneticPr fontId="1"/>
  </si>
  <si>
    <t>４．清潔で美しい市場づくり</t>
    <rPh sb="2" eb="4">
      <t>セイケツ</t>
    </rPh>
    <rPh sb="5" eb="6">
      <t>ウツク</t>
    </rPh>
    <rPh sb="8" eb="10">
      <t>シジョウ</t>
    </rPh>
    <phoneticPr fontId="1"/>
  </si>
  <si>
    <t>５．安全で環境にやさしい市場づくり</t>
    <rPh sb="2" eb="4">
      <t>アンゼン</t>
    </rPh>
    <rPh sb="5" eb="7">
      <t>カンキョウ</t>
    </rPh>
    <rPh sb="12" eb="14">
      <t>シジョウ</t>
    </rPh>
    <phoneticPr fontId="1"/>
  </si>
  <si>
    <t>６．災害等に強い市場づくり</t>
    <rPh sb="2" eb="4">
      <t>サイガイ</t>
    </rPh>
    <rPh sb="4" eb="5">
      <t>ナド</t>
    </rPh>
    <rPh sb="6" eb="7">
      <t>ツヨ</t>
    </rPh>
    <rPh sb="8" eb="10">
      <t>シジョウ</t>
    </rPh>
    <phoneticPr fontId="1"/>
  </si>
  <si>
    <t>備　　考</t>
    <rPh sb="0" eb="1">
      <t>ビ</t>
    </rPh>
    <rPh sb="3" eb="4">
      <t>コウ</t>
    </rPh>
    <phoneticPr fontId="1"/>
  </si>
  <si>
    <t>24年度</t>
    <rPh sb="2" eb="3">
      <t>ネン</t>
    </rPh>
    <rPh sb="3" eb="4">
      <t>ド</t>
    </rPh>
    <phoneticPr fontId="1"/>
  </si>
  <si>
    <t>25年度</t>
    <rPh sb="2" eb="3">
      <t>ネン</t>
    </rPh>
    <rPh sb="3" eb="4">
      <t>ド</t>
    </rPh>
    <phoneticPr fontId="1"/>
  </si>
  <si>
    <t>26年度</t>
    <rPh sb="2" eb="3">
      <t>ネン</t>
    </rPh>
    <rPh sb="3" eb="4">
      <t>ド</t>
    </rPh>
    <phoneticPr fontId="1"/>
  </si>
  <si>
    <t>27年度</t>
    <rPh sb="2" eb="3">
      <t>ネン</t>
    </rPh>
    <rPh sb="3" eb="4">
      <t>ド</t>
    </rPh>
    <phoneticPr fontId="1"/>
  </si>
  <si>
    <t>28年度</t>
    <rPh sb="2" eb="3">
      <t>ネン</t>
    </rPh>
    <rPh sb="3" eb="4">
      <t>ド</t>
    </rPh>
    <phoneticPr fontId="1"/>
  </si>
  <si>
    <t>青　 果</t>
    <rPh sb="0" eb="1">
      <t>アオ</t>
    </rPh>
    <rPh sb="3" eb="4">
      <t>ハテ</t>
    </rPh>
    <phoneticPr fontId="1"/>
  </si>
  <si>
    <t>水産物</t>
    <rPh sb="0" eb="3">
      <t>スイサンブツ</t>
    </rPh>
    <phoneticPr fontId="1"/>
  </si>
  <si>
    <t>合   計</t>
    <rPh sb="0" eb="1">
      <t>ゴウ</t>
    </rPh>
    <rPh sb="4" eb="5">
      <t>ケイ</t>
    </rPh>
    <phoneticPr fontId="1"/>
  </si>
  <si>
    <t>青   果</t>
    <rPh sb="0" eb="1">
      <t>アオ</t>
    </rPh>
    <rPh sb="4" eb="5">
      <t>ハテ</t>
    </rPh>
    <phoneticPr fontId="1"/>
  </si>
  <si>
    <t>施設整備の名称</t>
    <rPh sb="0" eb="2">
      <t>シセツ</t>
    </rPh>
    <rPh sb="2" eb="4">
      <t>セイビ</t>
    </rPh>
    <rPh sb="5" eb="7">
      <t>メイショウ</t>
    </rPh>
    <phoneticPr fontId="1"/>
  </si>
  <si>
    <t>実施状況</t>
    <rPh sb="0" eb="2">
      <t>ジッシ</t>
    </rPh>
    <rPh sb="2" eb="4">
      <t>ジョウキョウ</t>
    </rPh>
    <phoneticPr fontId="1"/>
  </si>
  <si>
    <t>特別高圧受変電設備改修工事</t>
    <rPh sb="0" eb="2">
      <t>トクベツ</t>
    </rPh>
    <rPh sb="2" eb="4">
      <t>コウアツ</t>
    </rPh>
    <rPh sb="4" eb="7">
      <t>ジュヘンデン</t>
    </rPh>
    <rPh sb="7" eb="9">
      <t>セツビ</t>
    </rPh>
    <rPh sb="9" eb="11">
      <t>カイシュウ</t>
    </rPh>
    <rPh sb="11" eb="13">
      <t>コウジ</t>
    </rPh>
    <phoneticPr fontId="1"/>
  </si>
  <si>
    <t>平成24年度終了。</t>
    <rPh sb="0" eb="2">
      <t>ヘイセイ</t>
    </rPh>
    <rPh sb="4" eb="5">
      <t>ネン</t>
    </rPh>
    <rPh sb="5" eb="6">
      <t>ド</t>
    </rPh>
    <rPh sb="6" eb="8">
      <t>シュウリョウ</t>
    </rPh>
    <phoneticPr fontId="1"/>
  </si>
  <si>
    <t>電気室高圧受変電気設備改修工事</t>
    <rPh sb="0" eb="2">
      <t>デンキ</t>
    </rPh>
    <rPh sb="2" eb="3">
      <t>シツ</t>
    </rPh>
    <rPh sb="3" eb="5">
      <t>コウアツ</t>
    </rPh>
    <rPh sb="5" eb="8">
      <t>ジュヘンデン</t>
    </rPh>
    <rPh sb="8" eb="9">
      <t>キ</t>
    </rPh>
    <rPh sb="9" eb="11">
      <t>セツビ</t>
    </rPh>
    <rPh sb="11" eb="13">
      <t>カイシュウ</t>
    </rPh>
    <rPh sb="13" eb="15">
      <t>コウジ</t>
    </rPh>
    <phoneticPr fontId="1"/>
  </si>
  <si>
    <t>平成24年度から工事開始（平成28年度まで）。</t>
    <rPh sb="0" eb="2">
      <t>ヘイセイ</t>
    </rPh>
    <rPh sb="4" eb="5">
      <t>ネン</t>
    </rPh>
    <rPh sb="5" eb="6">
      <t>ド</t>
    </rPh>
    <rPh sb="8" eb="10">
      <t>コウジ</t>
    </rPh>
    <rPh sb="10" eb="12">
      <t>カイシ</t>
    </rPh>
    <rPh sb="13" eb="15">
      <t>ヘイセイ</t>
    </rPh>
    <rPh sb="17" eb="18">
      <t>ネン</t>
    </rPh>
    <rPh sb="18" eb="19">
      <t>ド</t>
    </rPh>
    <phoneticPr fontId="1"/>
  </si>
  <si>
    <t>低圧幹線（バスダクト）設備改修工事</t>
    <rPh sb="0" eb="2">
      <t>テイアツ</t>
    </rPh>
    <rPh sb="2" eb="4">
      <t>カンセン</t>
    </rPh>
    <rPh sb="11" eb="13">
      <t>セツビ</t>
    </rPh>
    <rPh sb="13" eb="15">
      <t>カイシュウ</t>
    </rPh>
    <rPh sb="15" eb="17">
      <t>コウジ</t>
    </rPh>
    <phoneticPr fontId="1"/>
  </si>
  <si>
    <t>昇降機設備改修工事（10基分）</t>
    <rPh sb="0" eb="3">
      <t>ショウコウキ</t>
    </rPh>
    <rPh sb="3" eb="5">
      <t>セツビ</t>
    </rPh>
    <rPh sb="5" eb="7">
      <t>カイシュウ</t>
    </rPh>
    <rPh sb="7" eb="9">
      <t>コウジ</t>
    </rPh>
    <rPh sb="12" eb="13">
      <t>キ</t>
    </rPh>
    <rPh sb="13" eb="14">
      <t>ブン</t>
    </rPh>
    <phoneticPr fontId="1"/>
  </si>
  <si>
    <t>昇降機設備改修工事（8基分）</t>
    <rPh sb="0" eb="3">
      <t>ショウコウキ</t>
    </rPh>
    <rPh sb="3" eb="5">
      <t>セツビ</t>
    </rPh>
    <rPh sb="5" eb="7">
      <t>カイシュウ</t>
    </rPh>
    <rPh sb="7" eb="9">
      <t>コウジ</t>
    </rPh>
    <rPh sb="11" eb="12">
      <t>キ</t>
    </rPh>
    <rPh sb="12" eb="13">
      <t>ブン</t>
    </rPh>
    <phoneticPr fontId="1"/>
  </si>
  <si>
    <t>冷蔵庫棟耐震改修工事</t>
    <rPh sb="0" eb="3">
      <t>レイゾウコ</t>
    </rPh>
    <rPh sb="3" eb="4">
      <t>トウ</t>
    </rPh>
    <rPh sb="4" eb="6">
      <t>タイシン</t>
    </rPh>
    <rPh sb="6" eb="8">
      <t>カイシュウ</t>
    </rPh>
    <rPh sb="8" eb="10">
      <t>コウジ</t>
    </rPh>
    <phoneticPr fontId="1"/>
  </si>
  <si>
    <t>管理棟耐震改修工事</t>
    <rPh sb="0" eb="2">
      <t>カンリ</t>
    </rPh>
    <rPh sb="2" eb="3">
      <t>トウ</t>
    </rPh>
    <rPh sb="3" eb="5">
      <t>タイシン</t>
    </rPh>
    <rPh sb="5" eb="7">
      <t>カイシュウ</t>
    </rPh>
    <rPh sb="7" eb="9">
      <t>コウジ</t>
    </rPh>
    <phoneticPr fontId="1"/>
  </si>
  <si>
    <t>平成25年度に実施設計。平成26年度から工事開始（平成27年度まで）。</t>
    <rPh sb="0" eb="2">
      <t>ヘイセイ</t>
    </rPh>
    <rPh sb="4" eb="5">
      <t>ネン</t>
    </rPh>
    <rPh sb="5" eb="6">
      <t>ド</t>
    </rPh>
    <rPh sb="7" eb="9">
      <t>ジッシ</t>
    </rPh>
    <rPh sb="9" eb="11">
      <t>セッケイ</t>
    </rPh>
    <rPh sb="12" eb="14">
      <t>ヘイセイ</t>
    </rPh>
    <rPh sb="16" eb="18">
      <t>ネンド</t>
    </rPh>
    <rPh sb="20" eb="22">
      <t>コウジ</t>
    </rPh>
    <rPh sb="22" eb="24">
      <t>カイシ</t>
    </rPh>
    <rPh sb="25" eb="27">
      <t>ヘイセイ</t>
    </rPh>
    <rPh sb="29" eb="30">
      <t>ネン</t>
    </rPh>
    <rPh sb="30" eb="31">
      <t>ド</t>
    </rPh>
    <phoneticPr fontId="1"/>
  </si>
  <si>
    <t>水産棟耐震改修工事</t>
    <rPh sb="0" eb="2">
      <t>スイサン</t>
    </rPh>
    <rPh sb="2" eb="3">
      <t>トウ</t>
    </rPh>
    <rPh sb="3" eb="5">
      <t>タイシン</t>
    </rPh>
    <rPh sb="5" eb="7">
      <t>カイシュウ</t>
    </rPh>
    <rPh sb="7" eb="9">
      <t>コウジ</t>
    </rPh>
    <phoneticPr fontId="1"/>
  </si>
  <si>
    <t>非常用発電設備改修工事</t>
    <rPh sb="0" eb="3">
      <t>ヒジョウヨウ</t>
    </rPh>
    <rPh sb="3" eb="5">
      <t>ハツデン</t>
    </rPh>
    <rPh sb="5" eb="7">
      <t>セツビ</t>
    </rPh>
    <rPh sb="7" eb="9">
      <t>カイシュウ</t>
    </rPh>
    <rPh sb="9" eb="11">
      <t>コウジ</t>
    </rPh>
    <phoneticPr fontId="1"/>
  </si>
  <si>
    <t>平成24年度に基本設計。平成25年度に実施設計。平成26年度に工事。</t>
    <rPh sb="0" eb="2">
      <t>ヘイセイ</t>
    </rPh>
    <rPh sb="4" eb="5">
      <t>ネン</t>
    </rPh>
    <rPh sb="5" eb="6">
      <t>ド</t>
    </rPh>
    <rPh sb="7" eb="9">
      <t>キホン</t>
    </rPh>
    <rPh sb="9" eb="11">
      <t>セッケイ</t>
    </rPh>
    <rPh sb="12" eb="14">
      <t>ヘイセイ</t>
    </rPh>
    <rPh sb="16" eb="17">
      <t>ネン</t>
    </rPh>
    <rPh sb="17" eb="18">
      <t>ド</t>
    </rPh>
    <rPh sb="19" eb="21">
      <t>ジッシ</t>
    </rPh>
    <rPh sb="21" eb="23">
      <t>セッケイ</t>
    </rPh>
    <rPh sb="24" eb="26">
      <t>ヘイセイ</t>
    </rPh>
    <rPh sb="28" eb="30">
      <t>ネンド</t>
    </rPh>
    <rPh sb="31" eb="33">
      <t>コウジ</t>
    </rPh>
    <phoneticPr fontId="1"/>
  </si>
  <si>
    <t>（単位：百万円）</t>
    <rPh sb="1" eb="3">
      <t>タンイ</t>
    </rPh>
    <rPh sb="4" eb="7">
      <t>ヒャクマンエン</t>
    </rPh>
    <phoneticPr fontId="1"/>
  </si>
  <si>
    <t>市場事業収益</t>
    <rPh sb="0" eb="2">
      <t>シジョウ</t>
    </rPh>
    <rPh sb="2" eb="4">
      <t>ジギョウ</t>
    </rPh>
    <rPh sb="4" eb="6">
      <t>シュウエキ</t>
    </rPh>
    <phoneticPr fontId="1"/>
  </si>
  <si>
    <t>営業収益</t>
    <rPh sb="0" eb="2">
      <t>エイギョウ</t>
    </rPh>
    <rPh sb="2" eb="4">
      <t>シュウエキ</t>
    </rPh>
    <phoneticPr fontId="1"/>
  </si>
  <si>
    <t>売上高割利用料金</t>
    <rPh sb="0" eb="2">
      <t>ウリアゲ</t>
    </rPh>
    <rPh sb="2" eb="3">
      <t>ダカ</t>
    </rPh>
    <rPh sb="3" eb="4">
      <t>ワリ</t>
    </rPh>
    <rPh sb="4" eb="6">
      <t>リヨウ</t>
    </rPh>
    <rPh sb="6" eb="8">
      <t>リョウキン</t>
    </rPh>
    <phoneticPr fontId="1"/>
  </si>
  <si>
    <t>施設利用料金</t>
    <rPh sb="0" eb="2">
      <t>シセツ</t>
    </rPh>
    <rPh sb="2" eb="4">
      <t>リヨウ</t>
    </rPh>
    <rPh sb="4" eb="6">
      <t>リョウキン</t>
    </rPh>
    <phoneticPr fontId="1"/>
  </si>
  <si>
    <t>雑収益</t>
    <rPh sb="0" eb="1">
      <t>ザツ</t>
    </rPh>
    <rPh sb="1" eb="3">
      <t>シュウエキ</t>
    </rPh>
    <phoneticPr fontId="1"/>
  </si>
  <si>
    <t>営業外収益</t>
    <rPh sb="0" eb="3">
      <t>エイギョウガイ</t>
    </rPh>
    <rPh sb="3" eb="5">
      <t>シュウエキ</t>
    </rPh>
    <phoneticPr fontId="1"/>
  </si>
  <si>
    <t>市場事業費用</t>
    <rPh sb="0" eb="2">
      <t>シジョウ</t>
    </rPh>
    <rPh sb="2" eb="4">
      <t>ジギョウ</t>
    </rPh>
    <rPh sb="4" eb="6">
      <t>ヒヨウ</t>
    </rPh>
    <phoneticPr fontId="1"/>
  </si>
  <si>
    <t>営業費用</t>
    <rPh sb="0" eb="2">
      <t>エイギョウ</t>
    </rPh>
    <rPh sb="2" eb="4">
      <t>ヒヨウ</t>
    </rPh>
    <phoneticPr fontId="1"/>
  </si>
  <si>
    <t>市場管理費</t>
    <rPh sb="0" eb="2">
      <t>シジョウ</t>
    </rPh>
    <rPh sb="2" eb="5">
      <t>カンリヒ</t>
    </rPh>
    <phoneticPr fontId="1"/>
  </si>
  <si>
    <t>営業外費用</t>
    <rPh sb="0" eb="3">
      <t>エイギョウガイ</t>
    </rPh>
    <rPh sb="3" eb="5">
      <t>ヒヨウ</t>
    </rPh>
    <phoneticPr fontId="1"/>
  </si>
  <si>
    <t>予備費</t>
    <rPh sb="0" eb="3">
      <t>ヨビヒ</t>
    </rPh>
    <phoneticPr fontId="1"/>
  </si>
  <si>
    <t>単年度損益</t>
    <rPh sb="0" eb="3">
      <t>タンネンド</t>
    </rPh>
    <rPh sb="3" eb="5">
      <t>ソンエキ</t>
    </rPh>
    <phoneticPr fontId="1"/>
  </si>
  <si>
    <t>市場事業資本的収入</t>
    <rPh sb="0" eb="2">
      <t>シジョウ</t>
    </rPh>
    <rPh sb="2" eb="4">
      <t>ジギョウ</t>
    </rPh>
    <rPh sb="4" eb="7">
      <t>シホンテキ</t>
    </rPh>
    <rPh sb="7" eb="9">
      <t>シュウニュウ</t>
    </rPh>
    <phoneticPr fontId="1"/>
  </si>
  <si>
    <t>企業債</t>
    <rPh sb="0" eb="2">
      <t>キギョウ</t>
    </rPh>
    <rPh sb="2" eb="3">
      <t>サイ</t>
    </rPh>
    <phoneticPr fontId="1"/>
  </si>
  <si>
    <t>出資金</t>
    <rPh sb="0" eb="3">
      <t>シュッシキン</t>
    </rPh>
    <phoneticPr fontId="1"/>
  </si>
  <si>
    <t>市場事業資本的支出</t>
    <rPh sb="0" eb="2">
      <t>シジョウ</t>
    </rPh>
    <rPh sb="2" eb="4">
      <t>ジギョウ</t>
    </rPh>
    <rPh sb="4" eb="7">
      <t>シホンテキ</t>
    </rPh>
    <rPh sb="7" eb="9">
      <t>シシュツ</t>
    </rPh>
    <phoneticPr fontId="1"/>
  </si>
  <si>
    <t>建設改良費</t>
    <rPh sb="0" eb="2">
      <t>ケンセツ</t>
    </rPh>
    <rPh sb="2" eb="4">
      <t>カイリョウ</t>
    </rPh>
    <rPh sb="4" eb="5">
      <t>ヒ</t>
    </rPh>
    <phoneticPr fontId="1"/>
  </si>
  <si>
    <t>企業債償還金</t>
    <rPh sb="0" eb="2">
      <t>キギョウ</t>
    </rPh>
    <rPh sb="2" eb="3">
      <t>サイ</t>
    </rPh>
    <rPh sb="3" eb="6">
      <t>ショウカンキン</t>
    </rPh>
    <phoneticPr fontId="1"/>
  </si>
  <si>
    <t>開設者</t>
    <rPh sb="0" eb="3">
      <t>カイセツシャ</t>
    </rPh>
    <phoneticPr fontId="1"/>
  </si>
  <si>
    <t>指定管理者</t>
    <rPh sb="0" eb="2">
      <t>シテイ</t>
    </rPh>
    <rPh sb="2" eb="5">
      <t>カンリシャ</t>
    </rPh>
    <phoneticPr fontId="1"/>
  </si>
  <si>
    <t>計画との比較</t>
    <rPh sb="0" eb="2">
      <t>ケイカク</t>
    </rPh>
    <rPh sb="4" eb="6">
      <t>ヒカク</t>
    </rPh>
    <phoneticPr fontId="1"/>
  </si>
  <si>
    <t>①提携ショップの推進</t>
    <rPh sb="1" eb="3">
      <t>テイケイ</t>
    </rPh>
    <rPh sb="8" eb="10">
      <t>スイシン</t>
    </rPh>
    <phoneticPr fontId="1"/>
  </si>
  <si>
    <t>②冠イベントの推進</t>
    <rPh sb="1" eb="2">
      <t>カンムリ</t>
    </rPh>
    <rPh sb="7" eb="9">
      <t>スイシン</t>
    </rPh>
    <phoneticPr fontId="1"/>
  </si>
  <si>
    <t>③卸・仲卸連携による産地との交流</t>
    <rPh sb="1" eb="2">
      <t>オロシ</t>
    </rPh>
    <rPh sb="3" eb="4">
      <t>ナカ</t>
    </rPh>
    <rPh sb="4" eb="5">
      <t>オロシ</t>
    </rPh>
    <rPh sb="5" eb="7">
      <t>レンケイ</t>
    </rPh>
    <rPh sb="10" eb="12">
      <t>サンチ</t>
    </rPh>
    <rPh sb="14" eb="16">
      <t>コウリュウ</t>
    </rPh>
    <phoneticPr fontId="1"/>
  </si>
  <si>
    <t>④卸・仲卸連携による量販店対応の推進</t>
    <rPh sb="1" eb="2">
      <t>オロシ</t>
    </rPh>
    <rPh sb="3" eb="4">
      <t>ナカ</t>
    </rPh>
    <rPh sb="4" eb="5">
      <t>オロシ</t>
    </rPh>
    <rPh sb="5" eb="7">
      <t>レンケイ</t>
    </rPh>
    <rPh sb="10" eb="13">
      <t>リョウハンテン</t>
    </rPh>
    <rPh sb="13" eb="15">
      <t>タイオウ</t>
    </rPh>
    <rPh sb="16" eb="18">
      <t>スイシン</t>
    </rPh>
    <phoneticPr fontId="1"/>
  </si>
  <si>
    <t>②新規仲卸業者の誘致の検討</t>
    <rPh sb="1" eb="3">
      <t>シンキ</t>
    </rPh>
    <rPh sb="3" eb="4">
      <t>ナカ</t>
    </rPh>
    <rPh sb="4" eb="5">
      <t>オロシ</t>
    </rPh>
    <rPh sb="5" eb="7">
      <t>ギョウシャ</t>
    </rPh>
    <rPh sb="8" eb="10">
      <t>ユウチ</t>
    </rPh>
    <rPh sb="11" eb="13">
      <t>ケントウ</t>
    </rPh>
    <phoneticPr fontId="1"/>
  </si>
  <si>
    <t>①トイレなど維持改修のスピードアップ</t>
    <rPh sb="6" eb="8">
      <t>イジ</t>
    </rPh>
    <rPh sb="8" eb="10">
      <t>カイシュウ</t>
    </rPh>
    <phoneticPr fontId="1"/>
  </si>
  <si>
    <t>②場内啓発と清掃の徹底</t>
    <rPh sb="1" eb="3">
      <t>ジョウナイ</t>
    </rPh>
    <rPh sb="3" eb="5">
      <t>ケイハツ</t>
    </rPh>
    <rPh sb="6" eb="8">
      <t>セイソウ</t>
    </rPh>
    <rPh sb="9" eb="11">
      <t>テッテイ</t>
    </rPh>
    <phoneticPr fontId="1"/>
  </si>
  <si>
    <t>④廃棄物減量化の推進</t>
    <rPh sb="1" eb="4">
      <t>ハイキブツ</t>
    </rPh>
    <rPh sb="4" eb="7">
      <t>ゲンリョウカ</t>
    </rPh>
    <rPh sb="8" eb="10">
      <t>スイシン</t>
    </rPh>
    <phoneticPr fontId="1"/>
  </si>
  <si>
    <t>⑤カラス等有害生物対策の強化</t>
    <rPh sb="4" eb="5">
      <t>ナド</t>
    </rPh>
    <rPh sb="5" eb="7">
      <t>ユウガイ</t>
    </rPh>
    <rPh sb="7" eb="9">
      <t>セイブツ</t>
    </rPh>
    <rPh sb="9" eb="11">
      <t>タイサク</t>
    </rPh>
    <rPh sb="12" eb="14">
      <t>キョウカ</t>
    </rPh>
    <phoneticPr fontId="1"/>
  </si>
  <si>
    <t>⑥分煙の徹底</t>
    <rPh sb="1" eb="3">
      <t>ブンエン</t>
    </rPh>
    <rPh sb="4" eb="6">
      <t>テッテイ</t>
    </rPh>
    <phoneticPr fontId="1"/>
  </si>
  <si>
    <t>①省エネの推進と新エネ利用の検討</t>
    <rPh sb="1" eb="2">
      <t>ショウ</t>
    </rPh>
    <rPh sb="5" eb="7">
      <t>スイシン</t>
    </rPh>
    <rPh sb="8" eb="9">
      <t>シン</t>
    </rPh>
    <rPh sb="11" eb="13">
      <t>リヨウ</t>
    </rPh>
    <rPh sb="14" eb="16">
      <t>ケントウ</t>
    </rPh>
    <phoneticPr fontId="1"/>
  </si>
  <si>
    <t>③市場内外の交通ルールの徹底</t>
    <rPh sb="1" eb="3">
      <t>シジョウ</t>
    </rPh>
    <rPh sb="3" eb="4">
      <t>ナイ</t>
    </rPh>
    <rPh sb="4" eb="5">
      <t>ソト</t>
    </rPh>
    <rPh sb="6" eb="8">
      <t>コウツウ</t>
    </rPh>
    <rPh sb="12" eb="14">
      <t>テッテイ</t>
    </rPh>
    <phoneticPr fontId="1"/>
  </si>
  <si>
    <t>④市場周辺の違法駐車等への対応</t>
    <rPh sb="1" eb="3">
      <t>シジョウ</t>
    </rPh>
    <rPh sb="3" eb="5">
      <t>シュウヘン</t>
    </rPh>
    <rPh sb="6" eb="8">
      <t>イホウ</t>
    </rPh>
    <rPh sb="8" eb="10">
      <t>チュウシャ</t>
    </rPh>
    <rPh sb="10" eb="11">
      <t>ナド</t>
    </rPh>
    <rPh sb="13" eb="15">
      <t>タイオウ</t>
    </rPh>
    <phoneticPr fontId="1"/>
  </si>
  <si>
    <t>①耐震補強の実施</t>
    <rPh sb="1" eb="3">
      <t>タイシン</t>
    </rPh>
    <rPh sb="3" eb="5">
      <t>ホキョウ</t>
    </rPh>
    <rPh sb="6" eb="8">
      <t>ジッシ</t>
    </rPh>
    <phoneticPr fontId="1"/>
  </si>
  <si>
    <t>②BCP（業務継続計画）の策定</t>
    <rPh sb="5" eb="7">
      <t>ギョウム</t>
    </rPh>
    <rPh sb="7" eb="9">
      <t>ケイゾク</t>
    </rPh>
    <rPh sb="9" eb="11">
      <t>ケイカク</t>
    </rPh>
    <rPh sb="13" eb="15">
      <t>サクテイ</t>
    </rPh>
    <phoneticPr fontId="1"/>
  </si>
  <si>
    <t>③非常用発電設備の強化</t>
    <rPh sb="1" eb="4">
      <t>ヒジョウヨウ</t>
    </rPh>
    <rPh sb="4" eb="6">
      <t>ハツデン</t>
    </rPh>
    <rPh sb="6" eb="8">
      <t>セツビ</t>
    </rPh>
    <rPh sb="9" eb="11">
      <t>キョウカ</t>
    </rPh>
    <phoneticPr fontId="1"/>
  </si>
  <si>
    <t>②荷捌き場、駐車場の再編整備</t>
    <rPh sb="1" eb="3">
      <t>ニサバ</t>
    </rPh>
    <rPh sb="4" eb="5">
      <t>バ</t>
    </rPh>
    <rPh sb="6" eb="9">
      <t>チュウシャジョウ</t>
    </rPh>
    <rPh sb="10" eb="12">
      <t>サイヘン</t>
    </rPh>
    <rPh sb="12" eb="14">
      <t>セイビ</t>
    </rPh>
    <phoneticPr fontId="1"/>
  </si>
  <si>
    <t>④加工食品卸売場と一体となった活性化</t>
    <rPh sb="1" eb="3">
      <t>カコウ</t>
    </rPh>
    <rPh sb="3" eb="5">
      <t>ショクヒン</t>
    </rPh>
    <rPh sb="5" eb="7">
      <t>オロシウリ</t>
    </rPh>
    <rPh sb="7" eb="8">
      <t>バ</t>
    </rPh>
    <rPh sb="9" eb="11">
      <t>イッタイ</t>
    </rPh>
    <rPh sb="15" eb="18">
      <t>カッセイカ</t>
    </rPh>
    <phoneticPr fontId="1"/>
  </si>
  <si>
    <t>今後の取組</t>
    <rPh sb="0" eb="2">
      <t>コンゴ</t>
    </rPh>
    <rPh sb="3" eb="5">
      <t>トリクミ</t>
    </rPh>
    <phoneticPr fontId="1"/>
  </si>
  <si>
    <t>引き続き市場の販売力を高めるため、提携ショップの展開等を実施する。</t>
    <rPh sb="0" eb="1">
      <t>ヒ</t>
    </rPh>
    <rPh sb="2" eb="3">
      <t>ツヅ</t>
    </rPh>
    <rPh sb="4" eb="6">
      <t>シジョウ</t>
    </rPh>
    <rPh sb="7" eb="10">
      <t>ハンバイリョク</t>
    </rPh>
    <rPh sb="11" eb="12">
      <t>タカ</t>
    </rPh>
    <rPh sb="17" eb="19">
      <t>テイケイ</t>
    </rPh>
    <rPh sb="24" eb="26">
      <t>テンカイ</t>
    </rPh>
    <rPh sb="26" eb="27">
      <t>ナド</t>
    </rPh>
    <rPh sb="28" eb="30">
      <t>ジッシ</t>
    </rPh>
    <phoneticPr fontId="1"/>
  </si>
  <si>
    <t>引き続き量販店の要望に対応できるよう、卸・仲卸が連携して実施する。</t>
    <rPh sb="0" eb="1">
      <t>ヒ</t>
    </rPh>
    <rPh sb="2" eb="3">
      <t>ツヅ</t>
    </rPh>
    <rPh sb="4" eb="7">
      <t>リョウハンテン</t>
    </rPh>
    <rPh sb="8" eb="10">
      <t>ヨウボウ</t>
    </rPh>
    <rPh sb="11" eb="13">
      <t>タイオウ</t>
    </rPh>
    <rPh sb="19" eb="20">
      <t>オロシ</t>
    </rPh>
    <rPh sb="21" eb="22">
      <t>ナカ</t>
    </rPh>
    <rPh sb="22" eb="23">
      <t>オロシ</t>
    </rPh>
    <rPh sb="24" eb="26">
      <t>レンケイ</t>
    </rPh>
    <rPh sb="28" eb="30">
      <t>ジッシ</t>
    </rPh>
    <phoneticPr fontId="1"/>
  </si>
  <si>
    <t>引き続き場内のプロ集団の知識・経験を生かした情報発信を実施する。</t>
    <rPh sb="0" eb="1">
      <t>ヒ</t>
    </rPh>
    <rPh sb="2" eb="3">
      <t>ツヅ</t>
    </rPh>
    <rPh sb="4" eb="6">
      <t>ジョウナイ</t>
    </rPh>
    <rPh sb="9" eb="11">
      <t>シュウダン</t>
    </rPh>
    <rPh sb="12" eb="14">
      <t>チシキ</t>
    </rPh>
    <rPh sb="15" eb="17">
      <t>ケイケン</t>
    </rPh>
    <rPh sb="18" eb="19">
      <t>イ</t>
    </rPh>
    <rPh sb="22" eb="24">
      <t>ジョウホウ</t>
    </rPh>
    <rPh sb="24" eb="26">
      <t>ハッシン</t>
    </rPh>
    <rPh sb="27" eb="29">
      <t>ジッシ</t>
    </rPh>
    <phoneticPr fontId="1"/>
  </si>
  <si>
    <t>引き続き場内一斉大掃除を実施する。
清潔な市場づくりの場内啓発を行う。</t>
    <rPh sb="0" eb="1">
      <t>ヒ</t>
    </rPh>
    <rPh sb="2" eb="3">
      <t>ツヅ</t>
    </rPh>
    <rPh sb="4" eb="6">
      <t>ジョウナイ</t>
    </rPh>
    <rPh sb="6" eb="8">
      <t>イッセイ</t>
    </rPh>
    <rPh sb="8" eb="11">
      <t>オオソウジ</t>
    </rPh>
    <rPh sb="12" eb="14">
      <t>ジッシ</t>
    </rPh>
    <rPh sb="18" eb="20">
      <t>セイケツ</t>
    </rPh>
    <rPh sb="21" eb="23">
      <t>シジョウ</t>
    </rPh>
    <rPh sb="27" eb="29">
      <t>ジョウナイ</t>
    </rPh>
    <rPh sb="29" eb="31">
      <t>ケイハツ</t>
    </rPh>
    <rPh sb="32" eb="33">
      <t>オコナ</t>
    </rPh>
    <phoneticPr fontId="1"/>
  </si>
  <si>
    <t>引き続き生ごみ及び発泡スチロールを外部でリサイクル処理する。</t>
    <rPh sb="0" eb="1">
      <t>ヒ</t>
    </rPh>
    <rPh sb="2" eb="3">
      <t>ツヅ</t>
    </rPh>
    <rPh sb="4" eb="5">
      <t>ナマ</t>
    </rPh>
    <rPh sb="7" eb="8">
      <t>オヨ</t>
    </rPh>
    <rPh sb="9" eb="11">
      <t>ハッポウ</t>
    </rPh>
    <rPh sb="17" eb="19">
      <t>ガイブ</t>
    </rPh>
    <rPh sb="25" eb="27">
      <t>ショリ</t>
    </rPh>
    <phoneticPr fontId="1"/>
  </si>
  <si>
    <t>違法駐車・迷惑駐車の改善を図るため、関係行政機関等に要請を行う。</t>
    <rPh sb="0" eb="2">
      <t>イホウ</t>
    </rPh>
    <rPh sb="2" eb="4">
      <t>チュウシャ</t>
    </rPh>
    <rPh sb="5" eb="7">
      <t>メイワク</t>
    </rPh>
    <rPh sb="7" eb="9">
      <t>チュウシャ</t>
    </rPh>
    <rPh sb="10" eb="12">
      <t>カイゼン</t>
    </rPh>
    <rPh sb="13" eb="14">
      <t>ハカ</t>
    </rPh>
    <rPh sb="18" eb="20">
      <t>カンケイ</t>
    </rPh>
    <rPh sb="20" eb="22">
      <t>ギョウセイ</t>
    </rPh>
    <rPh sb="22" eb="24">
      <t>キカン</t>
    </rPh>
    <rPh sb="24" eb="25">
      <t>トウ</t>
    </rPh>
    <rPh sb="26" eb="28">
      <t>ヨウセイ</t>
    </rPh>
    <rPh sb="29" eb="30">
      <t>オコナ</t>
    </rPh>
    <phoneticPr fontId="1"/>
  </si>
  <si>
    <t>○</t>
    <phoneticPr fontId="1"/>
  </si>
  <si>
    <t>△</t>
    <phoneticPr fontId="1"/>
  </si>
  <si>
    <t>場内ニーズを把握しながら定温流通施設や加工施設の整備を促進する。</t>
    <rPh sb="0" eb="2">
      <t>ジョウナイ</t>
    </rPh>
    <rPh sb="6" eb="8">
      <t>ハアク</t>
    </rPh>
    <rPh sb="12" eb="14">
      <t>テイオン</t>
    </rPh>
    <rPh sb="14" eb="16">
      <t>リュウツウ</t>
    </rPh>
    <rPh sb="16" eb="18">
      <t>シセツ</t>
    </rPh>
    <rPh sb="19" eb="21">
      <t>カコウ</t>
    </rPh>
    <rPh sb="21" eb="23">
      <t>シセツ</t>
    </rPh>
    <rPh sb="24" eb="26">
      <t>セイビ</t>
    </rPh>
    <rPh sb="27" eb="29">
      <t>ソクシン</t>
    </rPh>
    <phoneticPr fontId="1"/>
  </si>
  <si>
    <t>喫煙所以外での禁煙を徹底する。</t>
    <rPh sb="0" eb="2">
      <t>キツエン</t>
    </rPh>
    <rPh sb="2" eb="3">
      <t>ショ</t>
    </rPh>
    <rPh sb="3" eb="5">
      <t>イガイ</t>
    </rPh>
    <rPh sb="7" eb="9">
      <t>キンエン</t>
    </rPh>
    <rPh sb="10" eb="12">
      <t>テッテイ</t>
    </rPh>
    <phoneticPr fontId="1"/>
  </si>
  <si>
    <t>品質管理高度化規範に基づき、品質管理が行われるよう促進する。
引き続き安全で安心できる食品の提供ができるよう検査を実施する。</t>
    <rPh sb="0" eb="2">
      <t>ヒンシツ</t>
    </rPh>
    <rPh sb="2" eb="4">
      <t>カンリ</t>
    </rPh>
    <rPh sb="4" eb="7">
      <t>コウドカ</t>
    </rPh>
    <rPh sb="7" eb="9">
      <t>キハン</t>
    </rPh>
    <rPh sb="10" eb="11">
      <t>モト</t>
    </rPh>
    <rPh sb="14" eb="16">
      <t>ヒンシツ</t>
    </rPh>
    <rPh sb="16" eb="18">
      <t>カンリ</t>
    </rPh>
    <rPh sb="19" eb="20">
      <t>オコナ</t>
    </rPh>
    <rPh sb="25" eb="27">
      <t>ソクシン</t>
    </rPh>
    <rPh sb="31" eb="32">
      <t>ヒ</t>
    </rPh>
    <rPh sb="33" eb="34">
      <t>ツヅ</t>
    </rPh>
    <rPh sb="35" eb="37">
      <t>アンゼン</t>
    </rPh>
    <rPh sb="38" eb="40">
      <t>アンシン</t>
    </rPh>
    <rPh sb="43" eb="45">
      <t>ショクヒン</t>
    </rPh>
    <rPh sb="46" eb="48">
      <t>テイキョウ</t>
    </rPh>
    <rPh sb="54" eb="56">
      <t>ケンサ</t>
    </rPh>
    <rPh sb="57" eb="59">
      <t>ジッシ</t>
    </rPh>
    <phoneticPr fontId="1"/>
  </si>
  <si>
    <t>引き続き府の流入車規制への協力、啓発を行う。低公害車の導入促進に向けてPRする。</t>
    <rPh sb="0" eb="1">
      <t>ヒ</t>
    </rPh>
    <rPh sb="2" eb="3">
      <t>ツヅ</t>
    </rPh>
    <rPh sb="4" eb="5">
      <t>フ</t>
    </rPh>
    <rPh sb="6" eb="8">
      <t>リュウニュウ</t>
    </rPh>
    <rPh sb="8" eb="9">
      <t>シャ</t>
    </rPh>
    <rPh sb="9" eb="11">
      <t>キセイ</t>
    </rPh>
    <rPh sb="13" eb="15">
      <t>キョウリョク</t>
    </rPh>
    <rPh sb="16" eb="18">
      <t>ケイハツ</t>
    </rPh>
    <rPh sb="19" eb="20">
      <t>オコナ</t>
    </rPh>
    <rPh sb="22" eb="26">
      <t>テイコウガイシャ</t>
    </rPh>
    <rPh sb="27" eb="29">
      <t>ドウニュウ</t>
    </rPh>
    <rPh sb="29" eb="31">
      <t>ソクシン</t>
    </rPh>
    <rPh sb="32" eb="33">
      <t>ム</t>
    </rPh>
    <phoneticPr fontId="1"/>
  </si>
  <si>
    <t>不法駐車を立体駐車場・既存駐車場への誘導を図った。</t>
    <rPh sb="0" eb="2">
      <t>フホウ</t>
    </rPh>
    <rPh sb="2" eb="4">
      <t>チュウシャ</t>
    </rPh>
    <rPh sb="5" eb="7">
      <t>リッタイ</t>
    </rPh>
    <rPh sb="7" eb="10">
      <t>チュウシャジョウ</t>
    </rPh>
    <rPh sb="11" eb="13">
      <t>キゾン</t>
    </rPh>
    <rPh sb="13" eb="16">
      <t>チュウシャジョウ</t>
    </rPh>
    <rPh sb="18" eb="20">
      <t>ユウドウ</t>
    </rPh>
    <rPh sb="21" eb="22">
      <t>ハカ</t>
    </rPh>
    <phoneticPr fontId="1"/>
  </si>
  <si>
    <t>項目④　収支計画の達成状況</t>
    <rPh sb="0" eb="2">
      <t>コウモク</t>
    </rPh>
    <phoneticPr fontId="1"/>
  </si>
  <si>
    <t>（単位：百万円、税込）</t>
    <rPh sb="1" eb="3">
      <t>タンイ</t>
    </rPh>
    <rPh sb="4" eb="7">
      <t>ヒャクマンエン</t>
    </rPh>
    <rPh sb="8" eb="10">
      <t>ゼイコミ</t>
    </rPh>
    <phoneticPr fontId="1"/>
  </si>
  <si>
    <t>【市場会計の収支計画】</t>
    <rPh sb="1" eb="3">
      <t>シジョウ</t>
    </rPh>
    <rPh sb="3" eb="5">
      <t>カイケイ</t>
    </rPh>
    <rPh sb="6" eb="8">
      <t>シュウシ</t>
    </rPh>
    <rPh sb="8" eb="10">
      <t>ケイカク</t>
    </rPh>
    <phoneticPr fontId="1"/>
  </si>
  <si>
    <t>主な増減要因</t>
    <rPh sb="0" eb="1">
      <t>オモ</t>
    </rPh>
    <rPh sb="2" eb="4">
      <t>ゾウゲン</t>
    </rPh>
    <rPh sb="4" eb="6">
      <t>ヨウイン</t>
    </rPh>
    <phoneticPr fontId="1"/>
  </si>
  <si>
    <t>取扱金額の減少</t>
    <rPh sb="0" eb="2">
      <t>トリアツカイ</t>
    </rPh>
    <rPh sb="2" eb="4">
      <t>キンガク</t>
    </rPh>
    <rPh sb="5" eb="7">
      <t>ゲンショウ</t>
    </rPh>
    <phoneticPr fontId="1"/>
  </si>
  <si>
    <t>施設利用面積の減少</t>
    <rPh sb="0" eb="2">
      <t>シセツ</t>
    </rPh>
    <rPh sb="2" eb="4">
      <t>リヨウ</t>
    </rPh>
    <rPh sb="4" eb="6">
      <t>メンセキ</t>
    </rPh>
    <rPh sb="7" eb="9">
      <t>ゲンショウ</t>
    </rPh>
    <phoneticPr fontId="1"/>
  </si>
  <si>
    <t>光熱水費単価の増加</t>
    <rPh sb="0" eb="4">
      <t>コウネツスイヒ</t>
    </rPh>
    <rPh sb="4" eb="6">
      <t>タンカ</t>
    </rPh>
    <rPh sb="7" eb="9">
      <t>ゾウカ</t>
    </rPh>
    <phoneticPr fontId="1"/>
  </si>
  <si>
    <t>他会計補助金（一般会計からの繰入金）の減少</t>
    <rPh sb="0" eb="1">
      <t>ホカ</t>
    </rPh>
    <rPh sb="1" eb="3">
      <t>カイケイ</t>
    </rPh>
    <rPh sb="3" eb="6">
      <t>ホジョキン</t>
    </rPh>
    <rPh sb="7" eb="9">
      <t>イッパン</t>
    </rPh>
    <rPh sb="9" eb="11">
      <t>カイケイ</t>
    </rPh>
    <rPh sb="14" eb="16">
      <t>クリイレ</t>
    </rPh>
    <rPh sb="16" eb="17">
      <t>キン</t>
    </rPh>
    <rPh sb="19" eb="21">
      <t>ゲンショウ</t>
    </rPh>
    <phoneticPr fontId="1"/>
  </si>
  <si>
    <t>減価償却費等</t>
    <rPh sb="0" eb="2">
      <t>ゲンカ</t>
    </rPh>
    <rPh sb="2" eb="4">
      <t>ショウキャク</t>
    </rPh>
    <rPh sb="4" eb="5">
      <t>ヒ</t>
    </rPh>
    <rPh sb="5" eb="6">
      <t>トウ</t>
    </rPh>
    <phoneticPr fontId="1"/>
  </si>
  <si>
    <t>廃業者の滞納に係る不納欠損処理等による増加</t>
    <rPh sb="0" eb="2">
      <t>ハイギョウ</t>
    </rPh>
    <rPh sb="2" eb="3">
      <t>シャ</t>
    </rPh>
    <rPh sb="4" eb="6">
      <t>タイノウ</t>
    </rPh>
    <rPh sb="7" eb="8">
      <t>カカ</t>
    </rPh>
    <rPh sb="9" eb="11">
      <t>フノウ</t>
    </rPh>
    <rPh sb="11" eb="13">
      <t>ケッソン</t>
    </rPh>
    <rPh sb="13" eb="15">
      <t>ショリ</t>
    </rPh>
    <rPh sb="15" eb="16">
      <t>トウ</t>
    </rPh>
    <rPh sb="19" eb="21">
      <t>ゾウカ</t>
    </rPh>
    <phoneticPr fontId="1"/>
  </si>
  <si>
    <t>建設改良費の圧縮に伴う企業債発行の減少</t>
    <rPh sb="0" eb="2">
      <t>ケンセツ</t>
    </rPh>
    <rPh sb="2" eb="4">
      <t>カイリョウ</t>
    </rPh>
    <rPh sb="4" eb="5">
      <t>ヒ</t>
    </rPh>
    <rPh sb="6" eb="8">
      <t>アッシュク</t>
    </rPh>
    <rPh sb="9" eb="10">
      <t>トモナ</t>
    </rPh>
    <rPh sb="11" eb="13">
      <t>キギョウ</t>
    </rPh>
    <rPh sb="13" eb="14">
      <t>サイ</t>
    </rPh>
    <rPh sb="14" eb="16">
      <t>ハッコウ</t>
    </rPh>
    <rPh sb="17" eb="19">
      <t>ゲンショウ</t>
    </rPh>
    <phoneticPr fontId="1"/>
  </si>
  <si>
    <t>大規模改修に係る経費の入札による圧縮</t>
    <rPh sb="0" eb="3">
      <t>ダイキボ</t>
    </rPh>
    <rPh sb="3" eb="5">
      <t>カイシュウ</t>
    </rPh>
    <rPh sb="6" eb="7">
      <t>カカ</t>
    </rPh>
    <rPh sb="8" eb="10">
      <t>ケイヒ</t>
    </rPh>
    <rPh sb="11" eb="13">
      <t>ニュウサツ</t>
    </rPh>
    <rPh sb="16" eb="18">
      <t>アッシュク</t>
    </rPh>
    <phoneticPr fontId="1"/>
  </si>
  <si>
    <t>項目③　施設整備の実施状況</t>
    <rPh sb="0" eb="2">
      <t>コウモク</t>
    </rPh>
    <rPh sb="4" eb="6">
      <t>シセツ</t>
    </rPh>
    <rPh sb="6" eb="8">
      <t>セイビ</t>
    </rPh>
    <rPh sb="9" eb="11">
      <t>ジッシ</t>
    </rPh>
    <rPh sb="11" eb="13">
      <t>ジョウキョウ</t>
    </rPh>
    <phoneticPr fontId="1"/>
  </si>
  <si>
    <t>項目②　取扱数量に関する目標の達成状況</t>
    <rPh sb="0" eb="2">
      <t>コウモク</t>
    </rPh>
    <rPh sb="4" eb="6">
      <t>トリアツカ</t>
    </rPh>
    <rPh sb="6" eb="8">
      <t>スウリョウ</t>
    </rPh>
    <rPh sb="9" eb="10">
      <t>カン</t>
    </rPh>
    <rPh sb="12" eb="14">
      <t>モクヒョウ</t>
    </rPh>
    <rPh sb="15" eb="17">
      <t>タッセイ</t>
    </rPh>
    <rPh sb="17" eb="19">
      <t>ジョウキョウ</t>
    </rPh>
    <phoneticPr fontId="1"/>
  </si>
  <si>
    <t>項目①　基本戦略の実施状況</t>
    <rPh sb="0" eb="2">
      <t>コウモク</t>
    </rPh>
    <rPh sb="4" eb="6">
      <t>キホン</t>
    </rPh>
    <rPh sb="6" eb="8">
      <t>センリャク</t>
    </rPh>
    <rPh sb="9" eb="11">
      <t>ジッシ</t>
    </rPh>
    <rPh sb="11" eb="13">
      <t>ジョウキョウ</t>
    </rPh>
    <phoneticPr fontId="1"/>
  </si>
  <si>
    <t xml:space="preserve"> </t>
    <phoneticPr fontId="1"/>
  </si>
  <si>
    <t>●対象期間中に施設整備を行うもの</t>
    <rPh sb="1" eb="3">
      <t>タイショウ</t>
    </rPh>
    <rPh sb="3" eb="6">
      <t>キカンチュウ</t>
    </rPh>
    <rPh sb="7" eb="9">
      <t>シセツ</t>
    </rPh>
    <rPh sb="9" eb="11">
      <t>セイビ</t>
    </rPh>
    <rPh sb="12" eb="13">
      <t>オコナ</t>
    </rPh>
    <phoneticPr fontId="1"/>
  </si>
  <si>
    <t>24年度実績</t>
    <rPh sb="2" eb="3">
      <t>ネン</t>
    </rPh>
    <rPh sb="3" eb="4">
      <t>ド</t>
    </rPh>
    <rPh sb="4" eb="6">
      <t>ジッセキ</t>
    </rPh>
    <phoneticPr fontId="1"/>
  </si>
  <si>
    <t>25年度実績</t>
    <rPh sb="2" eb="3">
      <t>ネン</t>
    </rPh>
    <rPh sb="3" eb="4">
      <t>ド</t>
    </rPh>
    <rPh sb="4" eb="6">
      <t>ジッセキ</t>
    </rPh>
    <phoneticPr fontId="1"/>
  </si>
  <si>
    <t>【平成２５年度の実績】</t>
    <rPh sb="1" eb="3">
      <t>ヘイセイ</t>
    </rPh>
    <rPh sb="5" eb="7">
      <t>ネンド</t>
    </rPh>
    <rPh sb="8" eb="10">
      <t>ジッセキ</t>
    </rPh>
    <phoneticPr fontId="1"/>
  </si>
  <si>
    <t>青果・水産ともに新規参入はなかった。</t>
    <rPh sb="0" eb="2">
      <t>セイカ</t>
    </rPh>
    <rPh sb="3" eb="5">
      <t>スイサン</t>
    </rPh>
    <rPh sb="8" eb="10">
      <t>シンキ</t>
    </rPh>
    <rPh sb="10" eb="12">
      <t>サンニュウ</t>
    </rPh>
    <phoneticPr fontId="1"/>
  </si>
  <si>
    <t>廃業　　7業者　　未更新　5業者</t>
    <phoneticPr fontId="1"/>
  </si>
  <si>
    <t>廃業　　青果 … ４業者
　　　　　水産 … ４業者</t>
    <phoneticPr fontId="1"/>
  </si>
  <si>
    <t>ネットショップ　　運営は有限会社キャンビー。</t>
    <phoneticPr fontId="1"/>
  </si>
  <si>
    <t>〇</t>
    <phoneticPr fontId="1"/>
  </si>
  <si>
    <t xml:space="preserve">市場施設新規使用許可件数　　10件
廃業等による施設返還件数　　   6件 </t>
    <rPh sb="36" eb="37">
      <t>ケン</t>
    </rPh>
    <phoneticPr fontId="1"/>
  </si>
  <si>
    <t>４者会議（流通対策室、府市場、食品流通センター、北部冷蔵）を開催し検討し、経営改善策を策定した。</t>
    <rPh sb="1" eb="2">
      <t>シャ</t>
    </rPh>
    <rPh sb="2" eb="4">
      <t>カイギ</t>
    </rPh>
    <rPh sb="5" eb="7">
      <t>リュウツウ</t>
    </rPh>
    <rPh sb="7" eb="10">
      <t>タイサクシツ</t>
    </rPh>
    <rPh sb="11" eb="12">
      <t>フ</t>
    </rPh>
    <rPh sb="12" eb="14">
      <t>シジョウ</t>
    </rPh>
    <rPh sb="15" eb="17">
      <t>ショクヒン</t>
    </rPh>
    <rPh sb="17" eb="19">
      <t>リュウツウ</t>
    </rPh>
    <rPh sb="24" eb="26">
      <t>ホクブ</t>
    </rPh>
    <rPh sb="26" eb="28">
      <t>レイゾウ</t>
    </rPh>
    <rPh sb="30" eb="32">
      <t>カイサイ</t>
    </rPh>
    <rPh sb="33" eb="35">
      <t>ケントウ</t>
    </rPh>
    <rPh sb="37" eb="39">
      <t>ケイエイ</t>
    </rPh>
    <rPh sb="39" eb="42">
      <t>カイゼンサク</t>
    </rPh>
    <rPh sb="43" eb="45">
      <t>サクテイ</t>
    </rPh>
    <phoneticPr fontId="1"/>
  </si>
  <si>
    <t>冷蔵庫棟を階ごとに設定を変えられるように改修することを検討する。</t>
    <rPh sb="0" eb="3">
      <t>レイゾウコ</t>
    </rPh>
    <rPh sb="3" eb="4">
      <t>トウ</t>
    </rPh>
    <rPh sb="5" eb="6">
      <t>カイ</t>
    </rPh>
    <rPh sb="9" eb="11">
      <t>セッテイ</t>
    </rPh>
    <rPh sb="12" eb="13">
      <t>カ</t>
    </rPh>
    <rPh sb="20" eb="22">
      <t>カイシュウ</t>
    </rPh>
    <rPh sb="27" eb="29">
      <t>ケントウ</t>
    </rPh>
    <phoneticPr fontId="1"/>
  </si>
  <si>
    <t>平成26年度は、青果仲卸棟２階トイレ（４ヵ所）、水産棟２階トイレ(６ヵ所)の改修を行う。</t>
    <rPh sb="0" eb="2">
      <t>ヘイセイ</t>
    </rPh>
    <rPh sb="4" eb="5">
      <t>ネン</t>
    </rPh>
    <rPh sb="5" eb="6">
      <t>ド</t>
    </rPh>
    <rPh sb="8" eb="10">
      <t>セイカ</t>
    </rPh>
    <rPh sb="10" eb="11">
      <t>ナカ</t>
    </rPh>
    <rPh sb="11" eb="12">
      <t>オロシ</t>
    </rPh>
    <rPh sb="12" eb="13">
      <t>トウ</t>
    </rPh>
    <rPh sb="14" eb="15">
      <t>カイ</t>
    </rPh>
    <rPh sb="21" eb="22">
      <t>ショ</t>
    </rPh>
    <rPh sb="24" eb="26">
      <t>スイサン</t>
    </rPh>
    <rPh sb="26" eb="27">
      <t>トウ</t>
    </rPh>
    <rPh sb="28" eb="29">
      <t>カイ</t>
    </rPh>
    <rPh sb="35" eb="36">
      <t>ショ</t>
    </rPh>
    <rPh sb="38" eb="40">
      <t>カイシュウ</t>
    </rPh>
    <rPh sb="41" eb="42">
      <t>オコナ</t>
    </rPh>
    <phoneticPr fontId="1"/>
  </si>
  <si>
    <t>引き続き交通ルール遵守の啓発を行う。
外周道路にポストコーンを設置する。</t>
    <rPh sb="0" eb="1">
      <t>ヒ</t>
    </rPh>
    <rPh sb="2" eb="3">
      <t>ツヅ</t>
    </rPh>
    <rPh sb="4" eb="6">
      <t>コウツウ</t>
    </rPh>
    <rPh sb="9" eb="11">
      <t>ジュンシュ</t>
    </rPh>
    <rPh sb="12" eb="14">
      <t>ケイハツ</t>
    </rPh>
    <rPh sb="15" eb="16">
      <t>オコナ</t>
    </rPh>
    <rPh sb="19" eb="21">
      <t>ガイシュウ</t>
    </rPh>
    <rPh sb="21" eb="23">
      <t>ドウロ</t>
    </rPh>
    <rPh sb="31" eb="33">
      <t>セッチ</t>
    </rPh>
    <phoneticPr fontId="1"/>
  </si>
  <si>
    <t>水産棟、管理棟の実施設計を行った。</t>
    <rPh sb="0" eb="2">
      <t>スイサン</t>
    </rPh>
    <rPh sb="2" eb="3">
      <t>トウ</t>
    </rPh>
    <rPh sb="4" eb="6">
      <t>カンリ</t>
    </rPh>
    <rPh sb="6" eb="7">
      <t>トウ</t>
    </rPh>
    <rPh sb="8" eb="10">
      <t>ジッシ</t>
    </rPh>
    <rPh sb="10" eb="12">
      <t>セッケイ</t>
    </rPh>
    <rPh sb="13" eb="14">
      <t>オコナ</t>
    </rPh>
    <phoneticPr fontId="1"/>
  </si>
  <si>
    <t>非常用発電機設備改修工事を行う。</t>
    <rPh sb="0" eb="3">
      <t>ヒジョウヨウ</t>
    </rPh>
    <rPh sb="3" eb="6">
      <t>ハツデンキ</t>
    </rPh>
    <rPh sb="6" eb="8">
      <t>セツビ</t>
    </rPh>
    <rPh sb="8" eb="10">
      <t>カイシュウ</t>
    </rPh>
    <rPh sb="10" eb="12">
      <t>コウジ</t>
    </rPh>
    <rPh sb="13" eb="14">
      <t>オコナ</t>
    </rPh>
    <phoneticPr fontId="1"/>
  </si>
  <si>
    <t>水産立体駐車場Ａ棟塗膜防水修繕工事を行う。場内ニーズに合わせて駐車場の確保を図る。</t>
    <rPh sb="0" eb="2">
      <t>スイサン</t>
    </rPh>
    <rPh sb="2" eb="4">
      <t>リッタイ</t>
    </rPh>
    <rPh sb="4" eb="7">
      <t>チュウシャジョウ</t>
    </rPh>
    <rPh sb="8" eb="9">
      <t>トウ</t>
    </rPh>
    <rPh sb="9" eb="11">
      <t>トマク</t>
    </rPh>
    <rPh sb="11" eb="13">
      <t>ボウスイ</t>
    </rPh>
    <rPh sb="13" eb="15">
      <t>シュウゼン</t>
    </rPh>
    <rPh sb="15" eb="17">
      <t>コウジ</t>
    </rPh>
    <rPh sb="18" eb="19">
      <t>オコナ</t>
    </rPh>
    <rPh sb="21" eb="23">
      <t>ジョウナイ</t>
    </rPh>
    <rPh sb="27" eb="28">
      <t>ア</t>
    </rPh>
    <rPh sb="31" eb="34">
      <t>チュウシャジョウ</t>
    </rPh>
    <rPh sb="35" eb="37">
      <t>カクホ</t>
    </rPh>
    <rPh sb="38" eb="39">
      <t>ハカ</t>
    </rPh>
    <phoneticPr fontId="1"/>
  </si>
  <si>
    <t>平成27年度、平成28年度に実施予定。</t>
    <rPh sb="0" eb="2">
      <t>ヘイセイ</t>
    </rPh>
    <rPh sb="4" eb="5">
      <t>ネン</t>
    </rPh>
    <rPh sb="5" eb="6">
      <t>ド</t>
    </rPh>
    <rPh sb="7" eb="9">
      <t>ヘイセイ</t>
    </rPh>
    <rPh sb="11" eb="12">
      <t>ネン</t>
    </rPh>
    <rPh sb="12" eb="13">
      <t>ド</t>
    </rPh>
    <rPh sb="14" eb="16">
      <t>ジッシ</t>
    </rPh>
    <rPh sb="16" eb="18">
      <t>ヨテイ</t>
    </rPh>
    <phoneticPr fontId="1"/>
  </si>
  <si>
    <t>平成25年度から工事開始（平成28年度まで）。</t>
    <rPh sb="0" eb="2">
      <t>ヘイセイ</t>
    </rPh>
    <rPh sb="4" eb="5">
      <t>ネン</t>
    </rPh>
    <rPh sb="5" eb="6">
      <t>ド</t>
    </rPh>
    <rPh sb="8" eb="10">
      <t>コウジ</t>
    </rPh>
    <rPh sb="10" eb="12">
      <t>カイシ</t>
    </rPh>
    <rPh sb="13" eb="15">
      <t>ヘイセイ</t>
    </rPh>
    <rPh sb="17" eb="18">
      <t>ネン</t>
    </rPh>
    <rPh sb="18" eb="19">
      <t>ド</t>
    </rPh>
    <phoneticPr fontId="1"/>
  </si>
  <si>
    <t>外周道路等にポールコーンを設置し不法駐車を排除する。</t>
    <rPh sb="0" eb="2">
      <t>ガイシュウ</t>
    </rPh>
    <rPh sb="2" eb="4">
      <t>ドウロ</t>
    </rPh>
    <rPh sb="4" eb="5">
      <t>トウ</t>
    </rPh>
    <rPh sb="13" eb="15">
      <t>セッチ</t>
    </rPh>
    <rPh sb="16" eb="18">
      <t>フホウ</t>
    </rPh>
    <rPh sb="18" eb="20">
      <t>チュウシャ</t>
    </rPh>
    <rPh sb="21" eb="23">
      <t>ハイジョ</t>
    </rPh>
    <phoneticPr fontId="1"/>
  </si>
  <si>
    <t>管理棟第三電気室の改修及び管理棟の個別空調により省エネを図った。</t>
    <rPh sb="0" eb="3">
      <t>カンリトウ</t>
    </rPh>
    <rPh sb="3" eb="4">
      <t>ダイ</t>
    </rPh>
    <rPh sb="4" eb="5">
      <t>サン</t>
    </rPh>
    <rPh sb="5" eb="7">
      <t>デンキ</t>
    </rPh>
    <rPh sb="7" eb="8">
      <t>シツ</t>
    </rPh>
    <rPh sb="9" eb="11">
      <t>カイシュウ</t>
    </rPh>
    <rPh sb="11" eb="12">
      <t>オヨ</t>
    </rPh>
    <rPh sb="13" eb="16">
      <t>カンリトウ</t>
    </rPh>
    <rPh sb="17" eb="19">
      <t>コベツ</t>
    </rPh>
    <rPh sb="19" eb="21">
      <t>クウチョウ</t>
    </rPh>
    <rPh sb="24" eb="25">
      <t>ショウ</t>
    </rPh>
    <rPh sb="28" eb="29">
      <t>ハカ</t>
    </rPh>
    <phoneticPr fontId="1"/>
  </si>
  <si>
    <t>H24年11月にネットショップをオープン。
H25掲載件数　青果186件、水産144件</t>
    <rPh sb="3" eb="4">
      <t>ネン</t>
    </rPh>
    <rPh sb="6" eb="7">
      <t>ガツ</t>
    </rPh>
    <rPh sb="25" eb="27">
      <t>ケイサイ</t>
    </rPh>
    <rPh sb="27" eb="29">
      <t>ケンスウ</t>
    </rPh>
    <rPh sb="30" eb="32">
      <t>セイカ</t>
    </rPh>
    <rPh sb="35" eb="36">
      <t>ケン</t>
    </rPh>
    <rPh sb="37" eb="39">
      <t>スイサン</t>
    </rPh>
    <rPh sb="42" eb="43">
      <t>ケン</t>
    </rPh>
    <phoneticPr fontId="1"/>
  </si>
  <si>
    <t>H25年度の実績</t>
    <rPh sb="3" eb="4">
      <t>ネン</t>
    </rPh>
    <rPh sb="4" eb="5">
      <t>ド</t>
    </rPh>
    <rPh sb="6" eb="8">
      <t>ジッセキ</t>
    </rPh>
    <phoneticPr fontId="1"/>
  </si>
  <si>
    <t>場内業者による近郷売場の低温保管施設の整備及び冷蔵庫の設置等、自主的な設置を行った。　冷蔵庫等の設置　15件</t>
    <rPh sb="0" eb="2">
      <t>ジョウナイ</t>
    </rPh>
    <rPh sb="2" eb="4">
      <t>ギョウシャ</t>
    </rPh>
    <rPh sb="7" eb="9">
      <t>キンゴウ</t>
    </rPh>
    <rPh sb="9" eb="11">
      <t>ウリバ</t>
    </rPh>
    <rPh sb="12" eb="14">
      <t>テイオン</t>
    </rPh>
    <rPh sb="14" eb="16">
      <t>ホカン</t>
    </rPh>
    <rPh sb="16" eb="18">
      <t>シセツ</t>
    </rPh>
    <rPh sb="19" eb="21">
      <t>セイビ</t>
    </rPh>
    <rPh sb="21" eb="22">
      <t>オヨ</t>
    </rPh>
    <rPh sb="23" eb="26">
      <t>レイゾウコ</t>
    </rPh>
    <rPh sb="27" eb="29">
      <t>セッチ</t>
    </rPh>
    <rPh sb="29" eb="30">
      <t>トウ</t>
    </rPh>
    <rPh sb="31" eb="34">
      <t>ジシュテキ</t>
    </rPh>
    <rPh sb="35" eb="37">
      <t>セッチ</t>
    </rPh>
    <rPh sb="38" eb="39">
      <t>オコナ</t>
    </rPh>
    <rPh sb="43" eb="46">
      <t>レイゾウコ</t>
    </rPh>
    <rPh sb="46" eb="47">
      <t>トウ</t>
    </rPh>
    <rPh sb="48" eb="50">
      <t>セッチ</t>
    </rPh>
    <rPh sb="53" eb="54">
      <t>ケン</t>
    </rPh>
    <phoneticPr fontId="1"/>
  </si>
  <si>
    <t>25年度決算</t>
    <rPh sb="2" eb="3">
      <t>ネン</t>
    </rPh>
    <rPh sb="3" eb="4">
      <t>ド</t>
    </rPh>
    <rPh sb="4" eb="6">
      <t>ケッサン</t>
    </rPh>
    <phoneticPr fontId="1"/>
  </si>
  <si>
    <t>修繕費、活性化対策費の増加</t>
    <rPh sb="0" eb="3">
      <t>シュウゼンヒ</t>
    </rPh>
    <rPh sb="4" eb="7">
      <t>カッセイカ</t>
    </rPh>
    <rPh sb="7" eb="9">
      <t>タイサク</t>
    </rPh>
    <rPh sb="11" eb="13">
      <t>ゾウカ</t>
    </rPh>
    <phoneticPr fontId="1"/>
  </si>
  <si>
    <t>引き続き消費者へのアピールや消費拡大を目的に、ゆるキャラ「せりちゃん」を活用しながら販売促進イベントを実施する。</t>
    <rPh sb="0" eb="1">
      <t>ヒ</t>
    </rPh>
    <rPh sb="2" eb="3">
      <t>ツヅ</t>
    </rPh>
    <rPh sb="4" eb="7">
      <t>ショウヒシャ</t>
    </rPh>
    <rPh sb="14" eb="16">
      <t>ショウヒ</t>
    </rPh>
    <rPh sb="16" eb="18">
      <t>カクダイ</t>
    </rPh>
    <rPh sb="19" eb="21">
      <t>モクテキ</t>
    </rPh>
    <rPh sb="36" eb="38">
      <t>カツヨウ</t>
    </rPh>
    <rPh sb="42" eb="44">
      <t>ハンバイ</t>
    </rPh>
    <rPh sb="44" eb="46">
      <t>ソクシン</t>
    </rPh>
    <rPh sb="51" eb="53">
      <t>ジッシ</t>
    </rPh>
    <phoneticPr fontId="1"/>
  </si>
  <si>
    <t>進捗状況</t>
    <rPh sb="0" eb="2">
      <t>シンチョク</t>
    </rPh>
    <rPh sb="2" eb="4">
      <t>ジョウキョウ</t>
    </rPh>
    <phoneticPr fontId="1"/>
  </si>
  <si>
    <t>25年度</t>
    <rPh sb="2" eb="4">
      <t>ネンド</t>
    </rPh>
    <phoneticPr fontId="1"/>
  </si>
  <si>
    <t>①－１仲卸業者の規模拡大</t>
    <rPh sb="3" eb="4">
      <t>ナカ</t>
    </rPh>
    <rPh sb="4" eb="5">
      <t>オロシ</t>
    </rPh>
    <rPh sb="5" eb="7">
      <t>ギョウシャ</t>
    </rPh>
    <rPh sb="8" eb="10">
      <t>キボ</t>
    </rPh>
    <rPh sb="10" eb="12">
      <t>カクダイ</t>
    </rPh>
    <phoneticPr fontId="1"/>
  </si>
  <si>
    <t>評価</t>
    <rPh sb="0" eb="2">
      <t>ヒョウカ</t>
    </rPh>
    <phoneticPr fontId="1"/>
  </si>
  <si>
    <t>簡易低温流通施設整備（大屋根、テントなどによるもの）</t>
    <rPh sb="0" eb="2">
      <t>カンイ</t>
    </rPh>
    <rPh sb="2" eb="4">
      <t>テイオン</t>
    </rPh>
    <rPh sb="4" eb="6">
      <t>リュウツウ</t>
    </rPh>
    <rPh sb="6" eb="8">
      <t>シセツ</t>
    </rPh>
    <rPh sb="8" eb="10">
      <t>セイビ</t>
    </rPh>
    <rPh sb="11" eb="14">
      <t>オオヤネ</t>
    </rPh>
    <phoneticPr fontId="1"/>
  </si>
  <si>
    <t>冷蔵庫棟機能改善（階ごとに設定を変えられるようにするもの）</t>
    <rPh sb="0" eb="3">
      <t>レイゾウコ</t>
    </rPh>
    <rPh sb="3" eb="4">
      <t>トウ</t>
    </rPh>
    <rPh sb="4" eb="6">
      <t>キノウ</t>
    </rPh>
    <rPh sb="6" eb="8">
      <t>カイゼン</t>
    </rPh>
    <rPh sb="9" eb="10">
      <t>カイ</t>
    </rPh>
    <rPh sb="13" eb="15">
      <t>セッテイ</t>
    </rPh>
    <rPh sb="16" eb="17">
      <t>カ</t>
    </rPh>
    <phoneticPr fontId="1"/>
  </si>
  <si>
    <t>〇は終了　　△は実施中　　×は未実施</t>
    <rPh sb="2" eb="4">
      <t>シュウリョウ</t>
    </rPh>
    <rPh sb="8" eb="10">
      <t>ジッシ</t>
    </rPh>
    <rPh sb="10" eb="11">
      <t>チュウ</t>
    </rPh>
    <rPh sb="15" eb="18">
      <t>ミジッシ</t>
    </rPh>
    <phoneticPr fontId="1"/>
  </si>
  <si>
    <t>◎</t>
    <phoneticPr fontId="1"/>
  </si>
  <si>
    <t>大学との連携を20件に増やし、産地が求める企画にも取り組んだ。</t>
    <rPh sb="0" eb="2">
      <t>ダイガク</t>
    </rPh>
    <rPh sb="4" eb="6">
      <t>レンケイ</t>
    </rPh>
    <rPh sb="9" eb="10">
      <t>ケン</t>
    </rPh>
    <rPh sb="11" eb="12">
      <t>フ</t>
    </rPh>
    <rPh sb="15" eb="17">
      <t>サンチ</t>
    </rPh>
    <rPh sb="18" eb="19">
      <t>モト</t>
    </rPh>
    <rPh sb="21" eb="23">
      <t>キカク</t>
    </rPh>
    <rPh sb="25" eb="26">
      <t>ト</t>
    </rPh>
    <rPh sb="27" eb="28">
      <t>ク</t>
    </rPh>
    <phoneticPr fontId="1"/>
  </si>
  <si>
    <t>商品の掲載に加えて、ネットを通じてイベントや市場の取り組みを紹介することで販売の促進につなげる。</t>
    <rPh sb="0" eb="2">
      <t>ショウヒン</t>
    </rPh>
    <rPh sb="3" eb="5">
      <t>ケイサイ</t>
    </rPh>
    <rPh sb="6" eb="7">
      <t>クワ</t>
    </rPh>
    <rPh sb="14" eb="15">
      <t>ツウ</t>
    </rPh>
    <rPh sb="22" eb="24">
      <t>シジョウ</t>
    </rPh>
    <rPh sb="25" eb="26">
      <t>ト</t>
    </rPh>
    <rPh sb="27" eb="28">
      <t>ク</t>
    </rPh>
    <rPh sb="30" eb="32">
      <t>ショウカイ</t>
    </rPh>
    <rPh sb="37" eb="39">
      <t>ハンバイ</t>
    </rPh>
    <rPh sb="40" eb="42">
      <t>ソクシン</t>
    </rPh>
    <phoneticPr fontId="1"/>
  </si>
  <si>
    <t>各種イベント時に大阪産（もん）のＰＲを行い、近郷売場への集荷に寄与する。</t>
    <rPh sb="0" eb="2">
      <t>カクシュ</t>
    </rPh>
    <rPh sb="6" eb="7">
      <t>ジ</t>
    </rPh>
    <rPh sb="8" eb="10">
      <t>オオサカ</t>
    </rPh>
    <rPh sb="10" eb="11">
      <t>サン</t>
    </rPh>
    <rPh sb="19" eb="20">
      <t>オコナ</t>
    </rPh>
    <rPh sb="22" eb="24">
      <t>キンゴウ</t>
    </rPh>
    <rPh sb="24" eb="26">
      <t>ウリバ</t>
    </rPh>
    <rPh sb="28" eb="30">
      <t>シュウカ</t>
    </rPh>
    <rPh sb="31" eb="33">
      <t>キヨ</t>
    </rPh>
    <phoneticPr fontId="1"/>
  </si>
  <si>
    <t>近隣中央市場の策定状況や策定手法などの情報収集を行った。</t>
    <rPh sb="0" eb="2">
      <t>キンリン</t>
    </rPh>
    <rPh sb="2" eb="4">
      <t>チュウオウ</t>
    </rPh>
    <rPh sb="4" eb="6">
      <t>シジョウ</t>
    </rPh>
    <rPh sb="7" eb="9">
      <t>サクテイ</t>
    </rPh>
    <rPh sb="9" eb="11">
      <t>ジョウキョウ</t>
    </rPh>
    <rPh sb="12" eb="14">
      <t>サクテイ</t>
    </rPh>
    <rPh sb="14" eb="16">
      <t>シュホウ</t>
    </rPh>
    <rPh sb="19" eb="21">
      <t>ジョウホウ</t>
    </rPh>
    <rPh sb="21" eb="23">
      <t>シュウシュウ</t>
    </rPh>
    <rPh sb="24" eb="25">
      <t>オコナ</t>
    </rPh>
    <phoneticPr fontId="1"/>
  </si>
  <si>
    <t>これまでの情報を活用し、連絡会議を立ち上げ、今年度中の策定を目指す。</t>
    <rPh sb="5" eb="7">
      <t>ジョウホウ</t>
    </rPh>
    <rPh sb="8" eb="10">
      <t>カツヨウ</t>
    </rPh>
    <rPh sb="12" eb="14">
      <t>レンラク</t>
    </rPh>
    <rPh sb="14" eb="16">
      <t>カイギ</t>
    </rPh>
    <rPh sb="17" eb="18">
      <t>タ</t>
    </rPh>
    <rPh sb="19" eb="20">
      <t>ア</t>
    </rPh>
    <rPh sb="22" eb="26">
      <t>コンネンドチュウ</t>
    </rPh>
    <rPh sb="27" eb="29">
      <t>サクテイ</t>
    </rPh>
    <rPh sb="30" eb="32">
      <t>メザ</t>
    </rPh>
    <phoneticPr fontId="1"/>
  </si>
  <si>
    <t>廃業による返還が11件あったが、空き店舗の活用許可が17件あり、トータル6件の増加となった。</t>
    <rPh sb="0" eb="2">
      <t>ハイギョウ</t>
    </rPh>
    <rPh sb="5" eb="7">
      <t>ヘンカン</t>
    </rPh>
    <rPh sb="10" eb="11">
      <t>ケン</t>
    </rPh>
    <rPh sb="16" eb="17">
      <t>ア</t>
    </rPh>
    <rPh sb="18" eb="20">
      <t>テンポ</t>
    </rPh>
    <rPh sb="21" eb="23">
      <t>カツヨウ</t>
    </rPh>
    <rPh sb="23" eb="25">
      <t>キョカ</t>
    </rPh>
    <rPh sb="28" eb="29">
      <t>ケン</t>
    </rPh>
    <rPh sb="37" eb="38">
      <t>ケン</t>
    </rPh>
    <rPh sb="39" eb="41">
      <t>ゾウカ</t>
    </rPh>
    <phoneticPr fontId="1"/>
  </si>
  <si>
    <t>共同実施</t>
    <rPh sb="0" eb="2">
      <t>キョウドウ</t>
    </rPh>
    <rPh sb="2" eb="4">
      <t>ジッシ</t>
    </rPh>
    <phoneticPr fontId="1"/>
  </si>
  <si>
    <t>【実績】</t>
  </si>
  <si>
    <t>24年度決算</t>
    <rPh sb="2" eb="3">
      <t>ネン</t>
    </rPh>
    <rPh sb="3" eb="4">
      <t>ド</t>
    </rPh>
    <rPh sb="4" eb="6">
      <t>ケッサン</t>
    </rPh>
    <phoneticPr fontId="1"/>
  </si>
  <si>
    <t>大規模改修の進捗に伴う減価償却費等の減少</t>
    <rPh sb="0" eb="3">
      <t>ダイキボ</t>
    </rPh>
    <rPh sb="3" eb="5">
      <t>カイシュウ</t>
    </rPh>
    <rPh sb="6" eb="8">
      <t>シンチョク</t>
    </rPh>
    <rPh sb="9" eb="10">
      <t>トモナ</t>
    </rPh>
    <rPh sb="11" eb="13">
      <t>ゲンカ</t>
    </rPh>
    <rPh sb="13" eb="15">
      <t>ショウキャク</t>
    </rPh>
    <rPh sb="15" eb="16">
      <t>ヒ</t>
    </rPh>
    <rPh sb="16" eb="17">
      <t>トウ</t>
    </rPh>
    <rPh sb="18" eb="20">
      <t>ゲンショウ</t>
    </rPh>
    <phoneticPr fontId="1"/>
  </si>
  <si>
    <t>【取扱金額の実績】</t>
    <rPh sb="1" eb="3">
      <t>トリアツカ</t>
    </rPh>
    <rPh sb="3" eb="5">
      <t>キンガク</t>
    </rPh>
    <rPh sb="6" eb="8">
      <t>ジッセキ</t>
    </rPh>
    <phoneticPr fontId="1"/>
  </si>
  <si>
    <t>21年度</t>
    <rPh sb="2" eb="3">
      <t>ネン</t>
    </rPh>
    <rPh sb="3" eb="4">
      <t>ド</t>
    </rPh>
    <phoneticPr fontId="1"/>
  </si>
  <si>
    <t>22年度</t>
    <rPh sb="2" eb="3">
      <t>ネン</t>
    </rPh>
    <rPh sb="3" eb="4">
      <t>ド</t>
    </rPh>
    <phoneticPr fontId="1"/>
  </si>
  <si>
    <t>23年度</t>
    <rPh sb="2" eb="3">
      <t>ネン</t>
    </rPh>
    <rPh sb="3" eb="4">
      <t>ド</t>
    </rPh>
    <phoneticPr fontId="1"/>
  </si>
  <si>
    <t>トン</t>
    <phoneticPr fontId="1"/>
  </si>
  <si>
    <t>引き続き市場の集荷力を高めるため、新たに産地との交流イベントを企画・実施する。</t>
    <rPh sb="0" eb="1">
      <t>ヒ</t>
    </rPh>
    <rPh sb="2" eb="3">
      <t>ツヅ</t>
    </rPh>
    <rPh sb="4" eb="6">
      <t>シジョウ</t>
    </rPh>
    <rPh sb="7" eb="9">
      <t>シュウカ</t>
    </rPh>
    <rPh sb="9" eb="10">
      <t>チカラ</t>
    </rPh>
    <rPh sb="11" eb="12">
      <t>タカ</t>
    </rPh>
    <rPh sb="17" eb="18">
      <t>アラ</t>
    </rPh>
    <rPh sb="20" eb="22">
      <t>サンチ</t>
    </rPh>
    <rPh sb="24" eb="26">
      <t>コウリュウ</t>
    </rPh>
    <rPh sb="31" eb="33">
      <t>キカク</t>
    </rPh>
    <rPh sb="34" eb="36">
      <t>ジッシ</t>
    </rPh>
    <phoneticPr fontId="1"/>
  </si>
  <si>
    <t>引き続き消費拡大や人材育成を図るため、新たな連携先の開拓などに取り組む。</t>
    <rPh sb="0" eb="1">
      <t>ヒ</t>
    </rPh>
    <rPh sb="2" eb="3">
      <t>ツヅ</t>
    </rPh>
    <rPh sb="4" eb="6">
      <t>ショウヒ</t>
    </rPh>
    <rPh sb="6" eb="8">
      <t>カクダイ</t>
    </rPh>
    <rPh sb="9" eb="11">
      <t>ジンザイ</t>
    </rPh>
    <rPh sb="11" eb="13">
      <t>イクセイ</t>
    </rPh>
    <rPh sb="14" eb="15">
      <t>ハカ</t>
    </rPh>
    <rPh sb="19" eb="20">
      <t>アラ</t>
    </rPh>
    <rPh sb="22" eb="24">
      <t>レンケイ</t>
    </rPh>
    <rPh sb="24" eb="25">
      <t>サキ</t>
    </rPh>
    <rPh sb="26" eb="28">
      <t>カイタク</t>
    </rPh>
    <rPh sb="31" eb="32">
      <t>ト</t>
    </rPh>
    <rPh sb="33" eb="34">
      <t>ク</t>
    </rPh>
    <phoneticPr fontId="1"/>
  </si>
  <si>
    <t>（開設者会計と指定管理者会計の合算、納付金は計上せず）</t>
    <phoneticPr fontId="1"/>
  </si>
  <si>
    <t>府実施</t>
    <rPh sb="0" eb="1">
      <t>フ</t>
    </rPh>
    <rPh sb="1" eb="3">
      <t>ジッシ</t>
    </rPh>
    <phoneticPr fontId="1"/>
  </si>
  <si>
    <t>管理センター</t>
    <rPh sb="0" eb="2">
      <t>カンリ</t>
    </rPh>
    <phoneticPr fontId="1"/>
  </si>
  <si>
    <t>産　地　 鳥取県、山形県、福岡県、福島県、兵庫県、
　　　　　 長野県、熊本県、岐阜県、北海道、大分県、
          　徳島県、佐賀県、和歌山県、広島県、
　　　　　 鹿児島県</t>
    <rPh sb="72" eb="75">
      <t>ワカヤマ</t>
    </rPh>
    <rPh sb="75" eb="76">
      <t>ケン</t>
    </rPh>
    <rPh sb="77" eb="79">
      <t>ヒロシマ</t>
    </rPh>
    <rPh sb="79" eb="80">
      <t>ケン</t>
    </rPh>
    <rPh sb="88" eb="92">
      <t>カゴシマケン</t>
    </rPh>
    <phoneticPr fontId="1"/>
  </si>
  <si>
    <t>量販店　阪急オアシス
            （毎月5日に市場まつりを開催）
　　　　　 ダイエー
           （毎月第3土曜日に市場まつりを開催）</t>
    <phoneticPr fontId="1"/>
  </si>
  <si>
    <t>大　学　 梅花女子大学、追手門学院、
            大阪大学医学系研究科、大阪成蹊学園</t>
    <phoneticPr fontId="1"/>
  </si>
  <si>
    <t>新たに診療所、薬局、運送会社を誘致した。</t>
    <rPh sb="0" eb="1">
      <t>アラ</t>
    </rPh>
    <rPh sb="3" eb="5">
      <t>シンリョウ</t>
    </rPh>
    <rPh sb="5" eb="6">
      <t>ショ</t>
    </rPh>
    <rPh sb="7" eb="9">
      <t>ヤッキョク</t>
    </rPh>
    <rPh sb="10" eb="12">
      <t>ウンソウ</t>
    </rPh>
    <rPh sb="12" eb="14">
      <t>ガイシャ</t>
    </rPh>
    <rPh sb="15" eb="17">
      <t>ユウチ</t>
    </rPh>
    <phoneticPr fontId="1"/>
  </si>
  <si>
    <t>実施主体</t>
    <rPh sb="0" eb="2">
      <t>ジッシ</t>
    </rPh>
    <rPh sb="2" eb="4">
      <t>シュタイ</t>
    </rPh>
    <phoneticPr fontId="1"/>
  </si>
  <si>
    <t>新規業者の円滑な参入を進める。</t>
    <rPh sb="0" eb="2">
      <t>シンキ</t>
    </rPh>
    <rPh sb="2" eb="4">
      <t>ギョウシャ</t>
    </rPh>
    <rPh sb="5" eb="7">
      <t>エンカツ</t>
    </rPh>
    <rPh sb="8" eb="10">
      <t>サンニュウ</t>
    </rPh>
    <rPh sb="11" eb="12">
      <t>スス</t>
    </rPh>
    <phoneticPr fontId="1"/>
  </si>
  <si>
    <t>Ｈ26の取組</t>
    <rPh sb="4" eb="6">
      <t>トリクミ</t>
    </rPh>
    <phoneticPr fontId="1"/>
  </si>
  <si>
    <t>③場内における駐車場利用の見直しと
　　地上部分の有効活用</t>
    <rPh sb="1" eb="3">
      <t>ジョウナイ</t>
    </rPh>
    <rPh sb="7" eb="10">
      <t>チュウシャジョウ</t>
    </rPh>
    <rPh sb="10" eb="12">
      <t>リヨウ</t>
    </rPh>
    <rPh sb="13" eb="15">
      <t>ミナオ</t>
    </rPh>
    <rPh sb="20" eb="22">
      <t>チジョウ</t>
    </rPh>
    <rPh sb="22" eb="23">
      <t>ブ</t>
    </rPh>
    <rPh sb="23" eb="24">
      <t>ブン</t>
    </rPh>
    <rPh sb="25" eb="27">
      <t>ユウコウ</t>
    </rPh>
    <rPh sb="27" eb="29">
      <t>カツヨウ</t>
    </rPh>
    <phoneticPr fontId="1"/>
  </si>
  <si>
    <t>⑤大学や食育関係団体等と連携した
　　取組の推進</t>
    <rPh sb="1" eb="3">
      <t>ダイガク</t>
    </rPh>
    <rPh sb="4" eb="6">
      <t>ショクイク</t>
    </rPh>
    <rPh sb="6" eb="8">
      <t>カンケイ</t>
    </rPh>
    <rPh sb="8" eb="10">
      <t>ダンタイ</t>
    </rPh>
    <rPh sb="10" eb="11">
      <t>ナド</t>
    </rPh>
    <rPh sb="12" eb="14">
      <t>レンケイ</t>
    </rPh>
    <rPh sb="19" eb="21">
      <t>トリク</t>
    </rPh>
    <rPh sb="22" eb="24">
      <t>スイシン</t>
    </rPh>
    <phoneticPr fontId="1"/>
  </si>
  <si>
    <t>③場内業者における品質管理対策の
　　強化と食品衛生検査所の検査</t>
    <rPh sb="1" eb="3">
      <t>ジョウナイ</t>
    </rPh>
    <rPh sb="3" eb="5">
      <t>ギョウシャ</t>
    </rPh>
    <rPh sb="9" eb="11">
      <t>ヒンシツ</t>
    </rPh>
    <rPh sb="11" eb="13">
      <t>カンリ</t>
    </rPh>
    <rPh sb="13" eb="15">
      <t>タイサク</t>
    </rPh>
    <rPh sb="19" eb="21">
      <t>キョウカ</t>
    </rPh>
    <rPh sb="22" eb="24">
      <t>ショクヒン</t>
    </rPh>
    <rPh sb="24" eb="26">
      <t>エイセイ</t>
    </rPh>
    <rPh sb="26" eb="28">
      <t>ケンサ</t>
    </rPh>
    <rPh sb="28" eb="29">
      <t>ショ</t>
    </rPh>
    <rPh sb="30" eb="32">
      <t>ケンサ</t>
    </rPh>
    <phoneticPr fontId="1"/>
  </si>
  <si>
    <t>②自動車環境規則の徹底と低公害車の
　　導入促進</t>
    <rPh sb="1" eb="4">
      <t>ジドウシャ</t>
    </rPh>
    <rPh sb="4" eb="6">
      <t>カンキョウ</t>
    </rPh>
    <rPh sb="6" eb="8">
      <t>キソク</t>
    </rPh>
    <rPh sb="9" eb="11">
      <t>テッテイ</t>
    </rPh>
    <rPh sb="12" eb="15">
      <t>テイコウガイ</t>
    </rPh>
    <rPh sb="15" eb="16">
      <t>クルマ</t>
    </rPh>
    <rPh sb="20" eb="22">
      <t>ドウニュウ</t>
    </rPh>
    <rPh sb="22" eb="24">
      <t>ソクシン</t>
    </rPh>
    <phoneticPr fontId="1"/>
  </si>
  <si>
    <t xml:space="preserve">
①水産物部　卸売業者　2社
</t>
    <rPh sb="7" eb="9">
      <t>オロシウリ</t>
    </rPh>
    <rPh sb="9" eb="11">
      <t>ギョウシャ</t>
    </rPh>
    <phoneticPr fontId="1"/>
  </si>
  <si>
    <t xml:space="preserve">
①青果31社　　　水産27社　　　計58社
</t>
    <phoneticPr fontId="1"/>
  </si>
  <si>
    <t xml:space="preserve">
①青果部　卸売業者　2社
</t>
    <rPh sb="2" eb="4">
      <t>セイカ</t>
    </rPh>
    <rPh sb="6" eb="8">
      <t>オロシウリ</t>
    </rPh>
    <rPh sb="8" eb="10">
      <t>ギョウシャ</t>
    </rPh>
    <phoneticPr fontId="1"/>
  </si>
  <si>
    <t>備　　　　　　考</t>
    <rPh sb="0" eb="1">
      <t>ソナエ</t>
    </rPh>
    <rPh sb="7" eb="8">
      <t>コウ</t>
    </rPh>
    <phoneticPr fontId="1"/>
  </si>
  <si>
    <t>修繕費</t>
    <rPh sb="0" eb="3">
      <t>シュウゼンヒ</t>
    </rPh>
    <phoneticPr fontId="1"/>
  </si>
  <si>
    <t>活性化対策費</t>
    <rPh sb="0" eb="3">
      <t>カッセイカ</t>
    </rPh>
    <rPh sb="3" eb="5">
      <t>タイサク</t>
    </rPh>
    <phoneticPr fontId="1"/>
  </si>
  <si>
    <t>実施年度</t>
    <rPh sb="0" eb="2">
      <t>ジッシ</t>
    </rPh>
    <rPh sb="2" eb="4">
      <t>ネンド</t>
    </rPh>
    <phoneticPr fontId="1"/>
  </si>
  <si>
    <t>青果仲卸棟各ブロック東側トイレ修繕工事</t>
    <rPh sb="0" eb="2">
      <t>セイカ</t>
    </rPh>
    <rPh sb="2" eb="3">
      <t>ナカ</t>
    </rPh>
    <rPh sb="3" eb="4">
      <t>オロシ</t>
    </rPh>
    <rPh sb="4" eb="5">
      <t>トウ</t>
    </rPh>
    <rPh sb="5" eb="6">
      <t>カク</t>
    </rPh>
    <rPh sb="10" eb="12">
      <t>ヒガシガワ</t>
    </rPh>
    <rPh sb="15" eb="17">
      <t>シュウゼン</t>
    </rPh>
    <rPh sb="17" eb="19">
      <t>コウジ</t>
    </rPh>
    <phoneticPr fontId="1"/>
  </si>
  <si>
    <t>青果・水産仲卸棟トイレ改修工事</t>
    <rPh sb="0" eb="2">
      <t>セイカ</t>
    </rPh>
    <rPh sb="3" eb="5">
      <t>スイサン</t>
    </rPh>
    <rPh sb="5" eb="6">
      <t>ナカ</t>
    </rPh>
    <rPh sb="6" eb="7">
      <t>オロシ</t>
    </rPh>
    <rPh sb="7" eb="8">
      <t>トウ</t>
    </rPh>
    <rPh sb="11" eb="13">
      <t>カイシュウ</t>
    </rPh>
    <rPh sb="13" eb="15">
      <t>コウジ</t>
    </rPh>
    <phoneticPr fontId="1"/>
  </si>
  <si>
    <t>青果・水産卸棟3階事務所前通路床修繕工事</t>
    <rPh sb="0" eb="2">
      <t>セイカ</t>
    </rPh>
    <rPh sb="3" eb="5">
      <t>スイサン</t>
    </rPh>
    <rPh sb="5" eb="6">
      <t>オロシ</t>
    </rPh>
    <rPh sb="6" eb="7">
      <t>トウ</t>
    </rPh>
    <rPh sb="8" eb="9">
      <t>カイ</t>
    </rPh>
    <rPh sb="9" eb="11">
      <t>ジム</t>
    </rPh>
    <rPh sb="11" eb="12">
      <t>ショ</t>
    </rPh>
    <rPh sb="12" eb="13">
      <t>マエ</t>
    </rPh>
    <rPh sb="13" eb="15">
      <t>ツウロ</t>
    </rPh>
    <rPh sb="15" eb="16">
      <t>ユカ</t>
    </rPh>
    <rPh sb="16" eb="18">
      <t>シュウゼン</t>
    </rPh>
    <rPh sb="18" eb="20">
      <t>コウジ</t>
    </rPh>
    <phoneticPr fontId="1"/>
  </si>
  <si>
    <t>管理棟ネオンサイン改修工事</t>
    <rPh sb="0" eb="2">
      <t>カンリ</t>
    </rPh>
    <rPh sb="2" eb="3">
      <t>トウ</t>
    </rPh>
    <rPh sb="9" eb="11">
      <t>カイシュウ</t>
    </rPh>
    <rPh sb="11" eb="13">
      <t>コウジ</t>
    </rPh>
    <phoneticPr fontId="1"/>
  </si>
  <si>
    <t>水産卸棟4階事務所前通路全面修繕工事</t>
    <rPh sb="0" eb="2">
      <t>スイサン</t>
    </rPh>
    <rPh sb="2" eb="3">
      <t>オロシ</t>
    </rPh>
    <rPh sb="3" eb="4">
      <t>トウ</t>
    </rPh>
    <rPh sb="5" eb="6">
      <t>カイ</t>
    </rPh>
    <rPh sb="6" eb="8">
      <t>ジム</t>
    </rPh>
    <rPh sb="8" eb="9">
      <t>ショ</t>
    </rPh>
    <rPh sb="9" eb="10">
      <t>マエ</t>
    </rPh>
    <rPh sb="10" eb="12">
      <t>ツウロ</t>
    </rPh>
    <rPh sb="12" eb="14">
      <t>ゼンメン</t>
    </rPh>
    <rPh sb="14" eb="16">
      <t>シュウゼン</t>
    </rPh>
    <rPh sb="16" eb="18">
      <t>コウジ</t>
    </rPh>
    <phoneticPr fontId="1"/>
  </si>
  <si>
    <t>冷蔵庫棟・高架下棟冷凍機分解整備工事</t>
    <rPh sb="0" eb="3">
      <t>レイゾウコ</t>
    </rPh>
    <rPh sb="3" eb="4">
      <t>トウ</t>
    </rPh>
    <rPh sb="5" eb="8">
      <t>コウカシタ</t>
    </rPh>
    <rPh sb="8" eb="9">
      <t>トウ</t>
    </rPh>
    <rPh sb="9" eb="12">
      <t>レイトウキ</t>
    </rPh>
    <rPh sb="12" eb="14">
      <t>ブンカイ</t>
    </rPh>
    <rPh sb="14" eb="16">
      <t>セイビ</t>
    </rPh>
    <rPh sb="16" eb="18">
      <t>コウジ</t>
    </rPh>
    <phoneticPr fontId="1"/>
  </si>
  <si>
    <t>青果・水産卸棟3階廊下修繕工事</t>
    <rPh sb="0" eb="2">
      <t>セイカ</t>
    </rPh>
    <rPh sb="3" eb="5">
      <t>スイサン</t>
    </rPh>
    <rPh sb="5" eb="6">
      <t>オロシ</t>
    </rPh>
    <rPh sb="6" eb="7">
      <t>トウ</t>
    </rPh>
    <rPh sb="8" eb="9">
      <t>カイ</t>
    </rPh>
    <rPh sb="9" eb="11">
      <t>ロウカ</t>
    </rPh>
    <rPh sb="11" eb="13">
      <t>シュウゼン</t>
    </rPh>
    <rPh sb="13" eb="15">
      <t>コウジ</t>
    </rPh>
    <phoneticPr fontId="1"/>
  </si>
  <si>
    <t>水産事務所回り駐車場車止め修繕工事</t>
    <rPh sb="0" eb="2">
      <t>スイサン</t>
    </rPh>
    <rPh sb="2" eb="4">
      <t>ジム</t>
    </rPh>
    <rPh sb="4" eb="5">
      <t>ショ</t>
    </rPh>
    <rPh sb="5" eb="6">
      <t>マワ</t>
    </rPh>
    <rPh sb="7" eb="10">
      <t>チュウシャジョウ</t>
    </rPh>
    <rPh sb="10" eb="11">
      <t>クルマ</t>
    </rPh>
    <rPh sb="11" eb="12">
      <t>ド</t>
    </rPh>
    <rPh sb="13" eb="15">
      <t>シュウゼン</t>
    </rPh>
    <rPh sb="15" eb="17">
      <t>コウジ</t>
    </rPh>
    <phoneticPr fontId="1"/>
  </si>
  <si>
    <t>管理棟・青果棟2階連絡通路修繕工事</t>
    <rPh sb="0" eb="2">
      <t>カンリ</t>
    </rPh>
    <rPh sb="2" eb="3">
      <t>トウ</t>
    </rPh>
    <rPh sb="4" eb="6">
      <t>セイカ</t>
    </rPh>
    <rPh sb="6" eb="7">
      <t>トウ</t>
    </rPh>
    <rPh sb="8" eb="9">
      <t>カイ</t>
    </rPh>
    <rPh sb="9" eb="11">
      <t>レンラク</t>
    </rPh>
    <rPh sb="11" eb="13">
      <t>ツウロ</t>
    </rPh>
    <rPh sb="13" eb="17">
      <t>シュウゼンコウジ</t>
    </rPh>
    <phoneticPr fontId="1"/>
  </si>
  <si>
    <t>有料駐車場所有者ネームプレート修繕工事</t>
    <rPh sb="0" eb="2">
      <t>ユウリョウ</t>
    </rPh>
    <rPh sb="2" eb="5">
      <t>チュウシャジョウ</t>
    </rPh>
    <rPh sb="5" eb="8">
      <t>ショユウシャ</t>
    </rPh>
    <rPh sb="15" eb="17">
      <t>シュウゼン</t>
    </rPh>
    <rPh sb="17" eb="19">
      <t>コウジ</t>
    </rPh>
    <phoneticPr fontId="1"/>
  </si>
  <si>
    <t>青果・水産大通り照明装置照度アップ（ＬＥＤ）</t>
    <rPh sb="0" eb="2">
      <t>セイカ</t>
    </rPh>
    <rPh sb="3" eb="5">
      <t>スイサン</t>
    </rPh>
    <rPh sb="5" eb="7">
      <t>オオドオ</t>
    </rPh>
    <rPh sb="8" eb="10">
      <t>ショウメイ</t>
    </rPh>
    <rPh sb="10" eb="12">
      <t>ソウチ</t>
    </rPh>
    <rPh sb="12" eb="14">
      <t>ショウド</t>
    </rPh>
    <phoneticPr fontId="1"/>
  </si>
  <si>
    <t>青果ごみ置き場防犯カメラ配線修繕工事</t>
    <rPh sb="0" eb="2">
      <t>セイカ</t>
    </rPh>
    <rPh sb="4" eb="5">
      <t>オ</t>
    </rPh>
    <rPh sb="6" eb="7">
      <t>バ</t>
    </rPh>
    <rPh sb="7" eb="9">
      <t>ボウハン</t>
    </rPh>
    <rPh sb="12" eb="14">
      <t>ハイセン</t>
    </rPh>
    <rPh sb="14" eb="18">
      <t>シュウゼンコウジ</t>
    </rPh>
    <phoneticPr fontId="1"/>
  </si>
  <si>
    <t>青果買荷保管所前ほか側溝改修工事</t>
    <rPh sb="0" eb="2">
      <t>セイカ</t>
    </rPh>
    <rPh sb="2" eb="3">
      <t>カ</t>
    </rPh>
    <rPh sb="3" eb="4">
      <t>ニ</t>
    </rPh>
    <rPh sb="4" eb="6">
      <t>ホカン</t>
    </rPh>
    <rPh sb="6" eb="7">
      <t>ショ</t>
    </rPh>
    <rPh sb="7" eb="8">
      <t>マエ</t>
    </rPh>
    <rPh sb="10" eb="12">
      <t>ソッコウ</t>
    </rPh>
    <rPh sb="12" eb="14">
      <t>カイシュウ</t>
    </rPh>
    <rPh sb="14" eb="16">
      <t>コウジ</t>
    </rPh>
    <phoneticPr fontId="1"/>
  </si>
  <si>
    <t>正門・西門・北門サイン搭（ＬＥＤ）整備工事</t>
    <rPh sb="0" eb="2">
      <t>セイモン</t>
    </rPh>
    <rPh sb="3" eb="5">
      <t>ニシカド</t>
    </rPh>
    <rPh sb="6" eb="8">
      <t>キタモン</t>
    </rPh>
    <rPh sb="11" eb="12">
      <t>トウ</t>
    </rPh>
    <rPh sb="17" eb="19">
      <t>セイビ</t>
    </rPh>
    <rPh sb="19" eb="21">
      <t>コウジ</t>
    </rPh>
    <phoneticPr fontId="1"/>
  </si>
  <si>
    <t>青果・水産2階回廊床・手摺修繕工事</t>
    <rPh sb="0" eb="2">
      <t>セイカ</t>
    </rPh>
    <rPh sb="3" eb="5">
      <t>スイサン</t>
    </rPh>
    <rPh sb="6" eb="7">
      <t>カイ</t>
    </rPh>
    <rPh sb="7" eb="9">
      <t>カイロウ</t>
    </rPh>
    <rPh sb="9" eb="10">
      <t>ユカ</t>
    </rPh>
    <rPh sb="11" eb="13">
      <t>テスリ</t>
    </rPh>
    <rPh sb="13" eb="15">
      <t>シュウゼン</t>
    </rPh>
    <rPh sb="15" eb="17">
      <t>コウジ</t>
    </rPh>
    <phoneticPr fontId="1"/>
  </si>
  <si>
    <t>直流電源設備改修</t>
    <rPh sb="0" eb="2">
      <t>チョクリュウ</t>
    </rPh>
    <rPh sb="2" eb="4">
      <t>デンゲン</t>
    </rPh>
    <rPh sb="4" eb="6">
      <t>セツビ</t>
    </rPh>
    <rPh sb="6" eb="8">
      <t>カイシュウ</t>
    </rPh>
    <phoneticPr fontId="1"/>
  </si>
  <si>
    <t>水産仲卸棟東系統冷却水設備改修</t>
    <rPh sb="0" eb="2">
      <t>スイサン</t>
    </rPh>
    <rPh sb="2" eb="3">
      <t>ナカ</t>
    </rPh>
    <rPh sb="3" eb="4">
      <t>オロシ</t>
    </rPh>
    <rPh sb="4" eb="5">
      <t>トウ</t>
    </rPh>
    <rPh sb="5" eb="6">
      <t>ヒガシ</t>
    </rPh>
    <rPh sb="6" eb="8">
      <t>ケイトウ</t>
    </rPh>
    <rPh sb="8" eb="11">
      <t>レイキャクスイ</t>
    </rPh>
    <rPh sb="11" eb="13">
      <t>セツビ</t>
    </rPh>
    <rPh sb="13" eb="15">
      <t>カイシュウ</t>
    </rPh>
    <phoneticPr fontId="1"/>
  </si>
  <si>
    <t>高架下冷蔵庫冷蔵設備改修</t>
    <rPh sb="0" eb="3">
      <t>コウカシタ</t>
    </rPh>
    <rPh sb="3" eb="6">
      <t>レイゾウコ</t>
    </rPh>
    <rPh sb="6" eb="8">
      <t>レイゾウ</t>
    </rPh>
    <rPh sb="8" eb="10">
      <t>セツビ</t>
    </rPh>
    <rPh sb="10" eb="12">
      <t>カイシュウ</t>
    </rPh>
    <phoneticPr fontId="1"/>
  </si>
  <si>
    <t>給排水設備改修</t>
    <rPh sb="0" eb="1">
      <t>キュウ</t>
    </rPh>
    <rPh sb="1" eb="3">
      <t>ハイスイ</t>
    </rPh>
    <rPh sb="3" eb="5">
      <t>セツビ</t>
    </rPh>
    <rPh sb="5" eb="7">
      <t>カイシュウ</t>
    </rPh>
    <phoneticPr fontId="1"/>
  </si>
  <si>
    <t>非常用放送設備改修</t>
    <rPh sb="0" eb="3">
      <t>ヒジョウヨウ</t>
    </rPh>
    <rPh sb="3" eb="5">
      <t>ホウソウ</t>
    </rPh>
    <rPh sb="5" eb="7">
      <t>セツビ</t>
    </rPh>
    <rPh sb="7" eb="9">
      <t>カイシュウ</t>
    </rPh>
    <phoneticPr fontId="1"/>
  </si>
  <si>
    <t xml:space="preserve">
①青果29社　　　水産28社　　　計57社
</t>
    <phoneticPr fontId="1"/>
  </si>
  <si>
    <t xml:space="preserve">
①通常検査　　　青果7社　　　水産7社　　計14社
②経営面談　　　財務基準該当業者</t>
    <rPh sb="35" eb="37">
      <t>ザイム</t>
    </rPh>
    <rPh sb="37" eb="39">
      <t>キジュン</t>
    </rPh>
    <rPh sb="39" eb="41">
      <t>ガイトウ</t>
    </rPh>
    <rPh sb="41" eb="43">
      <t>ギョウシャ</t>
    </rPh>
    <phoneticPr fontId="1"/>
  </si>
  <si>
    <t xml:space="preserve">
(3) 直接集荷に係る立入検査
</t>
    <phoneticPr fontId="1"/>
  </si>
  <si>
    <t>%</t>
    <phoneticPr fontId="1"/>
  </si>
  <si>
    <t>対前年比</t>
    <rPh sb="0" eb="1">
      <t>タイ</t>
    </rPh>
    <rPh sb="1" eb="3">
      <t>ゼンネン</t>
    </rPh>
    <rPh sb="3" eb="4">
      <t>ヒ</t>
    </rPh>
    <phoneticPr fontId="1"/>
  </si>
  <si>
    <t>％</t>
    <phoneticPr fontId="1"/>
  </si>
  <si>
    <t>％</t>
    <phoneticPr fontId="1"/>
  </si>
  <si>
    <t>運転資金</t>
    <rPh sb="0" eb="2">
      <t>ウンテン</t>
    </rPh>
    <rPh sb="2" eb="4">
      <t>シキン</t>
    </rPh>
    <phoneticPr fontId="1"/>
  </si>
  <si>
    <t>①ネット販売や提携ショップを通じた
    新たな消費者ニーズの取り込み</t>
    <rPh sb="4" eb="6">
      <t>ハンバイ</t>
    </rPh>
    <rPh sb="7" eb="9">
      <t>テイケイ</t>
    </rPh>
    <rPh sb="14" eb="15">
      <t>ツウ</t>
    </rPh>
    <rPh sb="22" eb="23">
      <t>アラ</t>
    </rPh>
    <rPh sb="25" eb="28">
      <t>ショウヒシャ</t>
    </rPh>
    <rPh sb="32" eb="33">
      <t>ト</t>
    </rPh>
    <rPh sb="34" eb="35">
      <t>コ</t>
    </rPh>
    <phoneticPr fontId="1"/>
  </si>
  <si>
    <t>⑥場内のプロ集団による情報発信の
    推進</t>
    <rPh sb="1" eb="3">
      <t>ジョウナイ</t>
    </rPh>
    <rPh sb="6" eb="8">
      <t>シュウダン</t>
    </rPh>
    <rPh sb="11" eb="13">
      <t>ジョウホウ</t>
    </rPh>
    <rPh sb="13" eb="15">
      <t>ハッシン</t>
    </rPh>
    <rPh sb="21" eb="23">
      <t>スイシン</t>
    </rPh>
    <phoneticPr fontId="1"/>
  </si>
  <si>
    <t>③近郊売場の内容充実と売買参加者へ
    の新規参入の促進</t>
    <rPh sb="1" eb="3">
      <t>キンコウ</t>
    </rPh>
    <rPh sb="3" eb="5">
      <t>ウリバ</t>
    </rPh>
    <rPh sb="6" eb="8">
      <t>ナイヨウ</t>
    </rPh>
    <rPh sb="8" eb="10">
      <t>ジュウジツ</t>
    </rPh>
    <rPh sb="11" eb="13">
      <t>バイバイ</t>
    </rPh>
    <rPh sb="13" eb="16">
      <t>サンカシャ</t>
    </rPh>
    <rPh sb="23" eb="25">
      <t>シンキ</t>
    </rPh>
    <rPh sb="25" eb="27">
      <t>サンニュウ</t>
    </rPh>
    <rPh sb="28" eb="30">
      <t>ソクシン</t>
    </rPh>
    <phoneticPr fontId="1"/>
  </si>
  <si>
    <t>④市場の魅力を高める関連事業者の
    誘致</t>
    <rPh sb="1" eb="3">
      <t>シジョウ</t>
    </rPh>
    <rPh sb="4" eb="6">
      <t>ミリョク</t>
    </rPh>
    <rPh sb="7" eb="8">
      <t>タカ</t>
    </rPh>
    <rPh sb="10" eb="12">
      <t>カンレン</t>
    </rPh>
    <rPh sb="12" eb="14">
      <t>ジギョウ</t>
    </rPh>
    <rPh sb="14" eb="15">
      <t>シャ</t>
    </rPh>
    <rPh sb="21" eb="23">
      <t>ユウチ</t>
    </rPh>
    <phoneticPr fontId="1"/>
  </si>
  <si>
    <t>セリ場舗装改修</t>
    <rPh sb="2" eb="3">
      <t>バ</t>
    </rPh>
    <rPh sb="3" eb="5">
      <t>ホソウ</t>
    </rPh>
    <rPh sb="5" eb="7">
      <t>カイシュウ</t>
    </rPh>
    <phoneticPr fontId="1"/>
  </si>
  <si>
    <t>産地との連携事業 ： 鳥取県等　22回（Ｈ24）⇒27回
パナソニックセンターでの新規イベントを実施する
など昨年より充実した。</t>
    <rPh sb="0" eb="2">
      <t>サンチ</t>
    </rPh>
    <rPh sb="4" eb="6">
      <t>レンケイ</t>
    </rPh>
    <rPh sb="6" eb="8">
      <t>ジギョウ</t>
    </rPh>
    <rPh sb="11" eb="14">
      <t>トットリケン</t>
    </rPh>
    <rPh sb="14" eb="15">
      <t>ナド</t>
    </rPh>
    <rPh sb="18" eb="19">
      <t>カイ</t>
    </rPh>
    <rPh sb="27" eb="28">
      <t>カイ</t>
    </rPh>
    <rPh sb="41" eb="43">
      <t>シンキ</t>
    </rPh>
    <rPh sb="48" eb="50">
      <t>ジッシ</t>
    </rPh>
    <rPh sb="55" eb="57">
      <t>サクネン</t>
    </rPh>
    <rPh sb="59" eb="61">
      <t>ジュウジツ</t>
    </rPh>
    <phoneticPr fontId="1"/>
  </si>
  <si>
    <t>H26　水産棟・管理棟の耐震工事を行う。
（終了年度Ｈ27）</t>
    <rPh sb="4" eb="6">
      <t>スイサン</t>
    </rPh>
    <rPh sb="6" eb="7">
      <t>トウ</t>
    </rPh>
    <rPh sb="8" eb="11">
      <t>カンリトウ</t>
    </rPh>
    <rPh sb="12" eb="14">
      <t>タイシン</t>
    </rPh>
    <rPh sb="14" eb="16">
      <t>コウジ</t>
    </rPh>
    <rPh sb="16" eb="17">
      <t>セッケイ</t>
    </rPh>
    <rPh sb="17" eb="18">
      <t>オコナ</t>
    </rPh>
    <rPh sb="22" eb="24">
      <t>シュウリョウ</t>
    </rPh>
    <rPh sb="24" eb="26">
      <t>ネンド</t>
    </rPh>
    <phoneticPr fontId="1"/>
  </si>
  <si>
    <t>＜参考＞</t>
    <rPh sb="1" eb="3">
      <t>サンコウ</t>
    </rPh>
    <phoneticPr fontId="1"/>
  </si>
  <si>
    <t>　　　　　　取扱金額の状況</t>
    <rPh sb="6" eb="8">
      <t>トリアツカ</t>
    </rPh>
    <rPh sb="8" eb="10">
      <t>キンガク</t>
    </rPh>
    <rPh sb="11" eb="13">
      <t>ジョウキョウ</t>
    </rPh>
    <phoneticPr fontId="1"/>
  </si>
  <si>
    <t xml:space="preserve">量販店へのトップセールス ： 4社
</t>
    <rPh sb="0" eb="3">
      <t>リョウハンテン</t>
    </rPh>
    <rPh sb="16" eb="17">
      <t>シャ</t>
    </rPh>
    <phoneticPr fontId="1"/>
  </si>
  <si>
    <t>イベント開催回数 ： 阪急オアシス等23回</t>
    <rPh sb="4" eb="6">
      <t>カイサイ</t>
    </rPh>
    <rPh sb="6" eb="8">
      <t>カイスウ</t>
    </rPh>
    <rPh sb="11" eb="13">
      <t>ハンキュウ</t>
    </rPh>
    <rPh sb="17" eb="18">
      <t>ナド</t>
    </rPh>
    <rPh sb="20" eb="21">
      <t>カイ</t>
    </rPh>
    <phoneticPr fontId="1"/>
  </si>
  <si>
    <t>100万円以上の修繕工事
32か所
21か所</t>
    <rPh sb="3" eb="4">
      <t>マン</t>
    </rPh>
    <rPh sb="4" eb="5">
      <t>エン</t>
    </rPh>
    <rPh sb="5" eb="7">
      <t>イジョウ</t>
    </rPh>
    <rPh sb="8" eb="10">
      <t>シュウゼン</t>
    </rPh>
    <rPh sb="10" eb="12">
      <t>コウジ</t>
    </rPh>
    <rPh sb="16" eb="17">
      <t>トコロ</t>
    </rPh>
    <phoneticPr fontId="1"/>
  </si>
  <si>
    <t>　　　　　　　　　　　　　トイレ改修　　
Ｈ25 管理センター　　6か所　　　　　
　　　　府　　　　　　　　4か所　　　　　</t>
    <rPh sb="16" eb="18">
      <t>カイシュウ</t>
    </rPh>
    <phoneticPr fontId="1"/>
  </si>
  <si>
    <t>７．市場機能の再構築</t>
    <rPh sb="2" eb="4">
      <t>シジョウ</t>
    </rPh>
    <rPh sb="4" eb="6">
      <t>キノウ</t>
    </rPh>
    <rPh sb="7" eb="10">
      <t>サイコウチク</t>
    </rPh>
    <phoneticPr fontId="1"/>
  </si>
  <si>
    <t xml:space="preserve">
</t>
    <phoneticPr fontId="1"/>
  </si>
  <si>
    <t>〇</t>
    <phoneticPr fontId="1"/>
  </si>
  <si>
    <t>○</t>
    <phoneticPr fontId="1"/>
  </si>
  <si>
    <t xml:space="preserve">
</t>
    <phoneticPr fontId="1"/>
  </si>
  <si>
    <t>○</t>
    <phoneticPr fontId="1"/>
  </si>
  <si>
    <t>⑦サイン塔の整備</t>
    <rPh sb="4" eb="5">
      <t>トウ</t>
    </rPh>
    <rPh sb="6" eb="8">
      <t>セイビ</t>
    </rPh>
    <phoneticPr fontId="1"/>
  </si>
  <si>
    <t>-</t>
    <phoneticPr fontId="1"/>
  </si>
  <si>
    <t>正門、西門、及び北門の3カ所にLEDによる自立サインを設置した。</t>
    <rPh sb="0" eb="2">
      <t>セイモン</t>
    </rPh>
    <rPh sb="3" eb="4">
      <t>ニシ</t>
    </rPh>
    <rPh sb="4" eb="5">
      <t>モン</t>
    </rPh>
    <rPh sb="6" eb="7">
      <t>オヨ</t>
    </rPh>
    <rPh sb="8" eb="10">
      <t>キタモン</t>
    </rPh>
    <rPh sb="13" eb="14">
      <t>ショ</t>
    </rPh>
    <rPh sb="21" eb="23">
      <t>ジリツ</t>
    </rPh>
    <rPh sb="27" eb="29">
      <t>セッチ</t>
    </rPh>
    <phoneticPr fontId="1"/>
  </si>
  <si>
    <t>今後予算の範囲内で東門の設置について検討する。</t>
  </si>
  <si>
    <t>⑧市場ゆるキャラの制作・運営</t>
    <rPh sb="1" eb="3">
      <t>シジョウ</t>
    </rPh>
    <rPh sb="9" eb="11">
      <t>セイサク</t>
    </rPh>
    <rPh sb="12" eb="14">
      <t>ウンエイ</t>
    </rPh>
    <phoneticPr fontId="1"/>
  </si>
  <si>
    <t>市場ゆるキャラ「せりちゃん」を制作し、各種イベントに出場させ、府市場のPR大使として市場の知名度を高めた。</t>
    <rPh sb="0" eb="2">
      <t>シジョウ</t>
    </rPh>
    <rPh sb="15" eb="17">
      <t>セイサク</t>
    </rPh>
    <rPh sb="19" eb="21">
      <t>カクシュ</t>
    </rPh>
    <rPh sb="26" eb="27">
      <t>シュツ</t>
    </rPh>
    <rPh sb="27" eb="28">
      <t>ジョウ</t>
    </rPh>
    <rPh sb="31" eb="32">
      <t>フ</t>
    </rPh>
    <rPh sb="32" eb="34">
      <t>シジョウ</t>
    </rPh>
    <rPh sb="37" eb="39">
      <t>タイシ</t>
    </rPh>
    <rPh sb="42" eb="44">
      <t>シジョウ</t>
    </rPh>
    <rPh sb="45" eb="48">
      <t>チメイド</t>
    </rPh>
    <rPh sb="49" eb="50">
      <t>タカ</t>
    </rPh>
    <phoneticPr fontId="1"/>
  </si>
  <si>
    <t>引き続き市場関連のイベントに積極的に出動させる。</t>
    <rPh sb="0" eb="1">
      <t>ヒ</t>
    </rPh>
    <rPh sb="2" eb="3">
      <t>ツヅ</t>
    </rPh>
    <rPh sb="4" eb="6">
      <t>シジョウ</t>
    </rPh>
    <rPh sb="6" eb="8">
      <t>カンレン</t>
    </rPh>
    <rPh sb="14" eb="16">
      <t>セッキョク</t>
    </rPh>
    <rPh sb="16" eb="17">
      <t>テキ</t>
    </rPh>
    <rPh sb="18" eb="19">
      <t>シュツ</t>
    </rPh>
    <rPh sb="19" eb="20">
      <t>ドウ</t>
    </rPh>
    <phoneticPr fontId="1"/>
  </si>
  <si>
    <t>△</t>
    <phoneticPr fontId="1"/>
  </si>
  <si>
    <t>◎</t>
    <phoneticPr fontId="1"/>
  </si>
  <si>
    <t>引き続き空き施設の誘致に向けてPR活動を行う。</t>
    <rPh sb="0" eb="1">
      <t>ヒ</t>
    </rPh>
    <rPh sb="2" eb="3">
      <t>ツヅ</t>
    </rPh>
    <rPh sb="4" eb="5">
      <t>ア</t>
    </rPh>
    <rPh sb="6" eb="8">
      <t>シセツ</t>
    </rPh>
    <rPh sb="8" eb="9">
      <t>バイテン</t>
    </rPh>
    <rPh sb="9" eb="11">
      <t>ユウチ</t>
    </rPh>
    <rPh sb="12" eb="13">
      <t>ム</t>
    </rPh>
    <rPh sb="17" eb="19">
      <t>カツドウ</t>
    </rPh>
    <rPh sb="20" eb="21">
      <t>オコナ</t>
    </rPh>
    <phoneticPr fontId="1"/>
  </si>
  <si>
    <t>①場内冷蔵庫の改修と営業戦略の構築</t>
    <rPh sb="1" eb="3">
      <t>ジョウナイ</t>
    </rPh>
    <rPh sb="3" eb="6">
      <t>レイゾウコ</t>
    </rPh>
    <rPh sb="7" eb="9">
      <t>カイシュウ</t>
    </rPh>
    <rPh sb="10" eb="12">
      <t>エイギョウ</t>
    </rPh>
    <rPh sb="12" eb="14">
      <t>センリャク</t>
    </rPh>
    <rPh sb="15" eb="17">
      <t>コウチク</t>
    </rPh>
    <phoneticPr fontId="1"/>
  </si>
  <si>
    <t>②場内業者による自主的な施設整備</t>
    <rPh sb="1" eb="3">
      <t>ジョウナイ</t>
    </rPh>
    <rPh sb="3" eb="5">
      <t>ギョウシャ</t>
    </rPh>
    <rPh sb="8" eb="11">
      <t>ジシュテキ</t>
    </rPh>
    <rPh sb="12" eb="14">
      <t>シセツ</t>
    </rPh>
    <rPh sb="14" eb="16">
      <t>セイビ</t>
    </rPh>
    <phoneticPr fontId="1"/>
  </si>
  <si>
    <t>〇</t>
    <phoneticPr fontId="1"/>
  </si>
  <si>
    <t>○</t>
    <phoneticPr fontId="1"/>
  </si>
  <si>
    <t>〇</t>
    <phoneticPr fontId="1"/>
  </si>
  <si>
    <t>引き続きカラスの捕獲を実施する。　　　　　　　　　　　　　テグスの設置等効果的な手法を実施する。</t>
    <rPh sb="0" eb="1">
      <t>ヒ</t>
    </rPh>
    <rPh sb="2" eb="3">
      <t>ツヅ</t>
    </rPh>
    <rPh sb="8" eb="10">
      <t>ホカク</t>
    </rPh>
    <rPh sb="11" eb="13">
      <t>ジッシ</t>
    </rPh>
    <rPh sb="33" eb="35">
      <t>セッチ</t>
    </rPh>
    <rPh sb="35" eb="36">
      <t>トウ</t>
    </rPh>
    <rPh sb="36" eb="39">
      <t>コウカテキ</t>
    </rPh>
    <rPh sb="40" eb="42">
      <t>シュホウ</t>
    </rPh>
    <rPh sb="43" eb="45">
      <t>ジッシ</t>
    </rPh>
    <phoneticPr fontId="1"/>
  </si>
  <si>
    <t>△</t>
    <phoneticPr fontId="1"/>
  </si>
  <si>
    <t>平成26年度は水産棟第2電気室、昇降機（4基）の改修を実施する。</t>
    <rPh sb="0" eb="2">
      <t>ヘイセイ</t>
    </rPh>
    <rPh sb="4" eb="5">
      <t>ネン</t>
    </rPh>
    <rPh sb="5" eb="6">
      <t>ド</t>
    </rPh>
    <rPh sb="7" eb="9">
      <t>スイサン</t>
    </rPh>
    <rPh sb="9" eb="10">
      <t>トウ</t>
    </rPh>
    <rPh sb="10" eb="11">
      <t>ダイ</t>
    </rPh>
    <rPh sb="12" eb="14">
      <t>デンキ</t>
    </rPh>
    <rPh sb="14" eb="15">
      <t>シツ</t>
    </rPh>
    <rPh sb="16" eb="19">
      <t>ショウコウキ</t>
    </rPh>
    <rPh sb="21" eb="22">
      <t>モト</t>
    </rPh>
    <rPh sb="24" eb="26">
      <t>カイシュウ</t>
    </rPh>
    <rPh sb="27" eb="29">
      <t>ジッシ</t>
    </rPh>
    <phoneticPr fontId="1"/>
  </si>
  <si>
    <t>△</t>
    <phoneticPr fontId="1"/>
  </si>
  <si>
    <t>　　－２空店舗の活用</t>
    <phoneticPr fontId="1"/>
  </si>
  <si>
    <t>引き続き空店舗の活用を働きかける。</t>
    <phoneticPr fontId="1"/>
  </si>
  <si>
    <t>仲卸業者の廃業等による店舗返還件数　１１件
仲卸店舗の新規許可件数　17件</t>
    <rPh sb="22" eb="23">
      <t>ナカ</t>
    </rPh>
    <rPh sb="23" eb="24">
      <t>オロシ</t>
    </rPh>
    <rPh sb="24" eb="26">
      <t>テンポ</t>
    </rPh>
    <rPh sb="27" eb="29">
      <t>シンキ</t>
    </rPh>
    <rPh sb="29" eb="31">
      <t>キョカ</t>
    </rPh>
    <rPh sb="31" eb="33">
      <t>ケンスウ</t>
    </rPh>
    <rPh sb="36" eb="37">
      <t>ケン</t>
    </rPh>
    <phoneticPr fontId="1"/>
  </si>
  <si>
    <t>(参考)</t>
    <phoneticPr fontId="1"/>
  </si>
  <si>
    <t>卸売業者及び仲卸業者に対する検査・経営指導等の実施</t>
    <phoneticPr fontId="1"/>
  </si>
  <si>
    <t xml:space="preserve">
(1) 卸売業者に対する検査・経営指導等
</t>
    <phoneticPr fontId="1"/>
  </si>
  <si>
    <t xml:space="preserve">
(2) 仲卸業者に対する検査・経営指導等
</t>
    <phoneticPr fontId="1"/>
  </si>
  <si>
    <t xml:space="preserve">
①通常検査　　　青果7社　　　水産7社　　計14社
②経営面談　　　青果12者　　 水産10社　計22社</t>
    <phoneticPr fontId="1"/>
  </si>
  <si>
    <t>×</t>
    <phoneticPr fontId="1"/>
  </si>
  <si>
    <t>●指定管理者において施設整備を行ったもの【工事費　300万円以上（Ｈ24）、500万円以上（Ｈ25）】</t>
    <rPh sb="1" eb="3">
      <t>シテイ</t>
    </rPh>
    <rPh sb="3" eb="6">
      <t>カンリシャ</t>
    </rPh>
    <rPh sb="10" eb="12">
      <t>シセツ</t>
    </rPh>
    <rPh sb="12" eb="14">
      <t>セイビ</t>
    </rPh>
    <rPh sb="15" eb="16">
      <t>オコナ</t>
    </rPh>
    <rPh sb="21" eb="24">
      <t>コウジヒ</t>
    </rPh>
    <rPh sb="28" eb="30">
      <t>マンエン</t>
    </rPh>
    <rPh sb="30" eb="32">
      <t>イジョウ</t>
    </rPh>
    <phoneticPr fontId="1"/>
  </si>
  <si>
    <t>Ｈ２４</t>
    <phoneticPr fontId="1"/>
  </si>
  <si>
    <t>Ｈ２５</t>
    <phoneticPr fontId="1"/>
  </si>
  <si>
    <t>●今後新たに整備を検討するもの</t>
    <phoneticPr fontId="1"/>
  </si>
  <si>
    <t>・</t>
    <phoneticPr fontId="1"/>
  </si>
  <si>
    <t>仲卸棟電気容量（支線）の増設</t>
    <rPh sb="0" eb="1">
      <t>ナカ</t>
    </rPh>
    <rPh sb="1" eb="2">
      <t>オロシ</t>
    </rPh>
    <rPh sb="2" eb="3">
      <t>トウ</t>
    </rPh>
    <rPh sb="3" eb="5">
      <t>デンキ</t>
    </rPh>
    <rPh sb="5" eb="7">
      <t>ヨウリョウ</t>
    </rPh>
    <rPh sb="8" eb="10">
      <t>シセン</t>
    </rPh>
    <rPh sb="12" eb="14">
      <t>ゾウセツ</t>
    </rPh>
    <phoneticPr fontId="1"/>
  </si>
  <si>
    <t>卸棟３・４階トイレの改修</t>
    <rPh sb="0" eb="1">
      <t>オロシ</t>
    </rPh>
    <rPh sb="1" eb="2">
      <t>トウ</t>
    </rPh>
    <rPh sb="5" eb="6">
      <t>カイ</t>
    </rPh>
    <rPh sb="10" eb="12">
      <t>カイシュウ</t>
    </rPh>
    <phoneticPr fontId="1"/>
  </si>
  <si>
    <t>・</t>
    <phoneticPr fontId="1"/>
  </si>
  <si>
    <t>【指定管理者の修繕費・活性化対策費】　　　　　　</t>
    <rPh sb="1" eb="3">
      <t>シテイ</t>
    </rPh>
    <rPh sb="3" eb="6">
      <t>カンリシャ</t>
    </rPh>
    <rPh sb="7" eb="10">
      <t>シュウゼンヒ</t>
    </rPh>
    <rPh sb="11" eb="14">
      <t>カッセイカ</t>
    </rPh>
    <rPh sb="14" eb="17">
      <t>タイサクヒ</t>
    </rPh>
    <phoneticPr fontId="1"/>
  </si>
  <si>
    <t>　（単位：百万円、税込）</t>
    <rPh sb="9" eb="11">
      <t>ゼイコミ</t>
    </rPh>
    <phoneticPr fontId="1"/>
  </si>
  <si>
    <t>25年度当初計画</t>
    <rPh sb="2" eb="4">
      <t>ネンド</t>
    </rPh>
    <rPh sb="4" eb="6">
      <t>トウショ</t>
    </rPh>
    <rPh sb="6" eb="8">
      <t>ケイカク</t>
    </rPh>
    <phoneticPr fontId="1"/>
  </si>
  <si>
    <t>25年度決算</t>
    <rPh sb="2" eb="4">
      <t>ネンド</t>
    </rPh>
    <rPh sb="4" eb="6">
      <t>ケッサン</t>
    </rPh>
    <phoneticPr fontId="1"/>
  </si>
  <si>
    <t>当初計画の２倍強の修繕費を執行。施設の維持・補修に大きく貢献</t>
    <rPh sb="0" eb="2">
      <t>トウショ</t>
    </rPh>
    <rPh sb="2" eb="4">
      <t>ケイカク</t>
    </rPh>
    <rPh sb="6" eb="7">
      <t>バイ</t>
    </rPh>
    <rPh sb="7" eb="8">
      <t>ツヨ</t>
    </rPh>
    <rPh sb="9" eb="12">
      <t>シュウゼンヒ</t>
    </rPh>
    <rPh sb="13" eb="15">
      <t>シッコウ</t>
    </rPh>
    <rPh sb="16" eb="18">
      <t>シセツ</t>
    </rPh>
    <rPh sb="19" eb="21">
      <t>イジ</t>
    </rPh>
    <rPh sb="22" eb="24">
      <t>ホシュウ</t>
    </rPh>
    <rPh sb="25" eb="26">
      <t>オオ</t>
    </rPh>
    <rPh sb="28" eb="30">
      <t>コウケン</t>
    </rPh>
    <phoneticPr fontId="1"/>
  </si>
  <si>
    <t>当初計画の約２倍を執行。うち３５百万円を市場に寄付。市場の活性化に大きく貢献</t>
    <rPh sb="0" eb="2">
      <t>トウショ</t>
    </rPh>
    <rPh sb="2" eb="4">
      <t>ケイカク</t>
    </rPh>
    <rPh sb="5" eb="6">
      <t>ヤク</t>
    </rPh>
    <rPh sb="7" eb="8">
      <t>バイ</t>
    </rPh>
    <rPh sb="9" eb="11">
      <t>シッコウ</t>
    </rPh>
    <rPh sb="16" eb="19">
      <t>ヒャクマンエン</t>
    </rPh>
    <rPh sb="20" eb="22">
      <t>シジョウ</t>
    </rPh>
    <rPh sb="23" eb="25">
      <t>キフ</t>
    </rPh>
    <rPh sb="26" eb="28">
      <t>シジョウ</t>
    </rPh>
    <rPh sb="29" eb="32">
      <t>カッセイカ</t>
    </rPh>
    <rPh sb="33" eb="34">
      <t>オオ</t>
    </rPh>
    <rPh sb="36" eb="38">
      <t>コウケン</t>
    </rPh>
    <phoneticPr fontId="1"/>
  </si>
  <si>
    <t>＋16</t>
    <phoneticPr fontId="1"/>
  </si>
  <si>
    <t>＋20</t>
    <phoneticPr fontId="1"/>
  </si>
  <si>
    <t>＋53</t>
    <phoneticPr fontId="1"/>
  </si>
  <si>
    <t>＋7</t>
    <phoneticPr fontId="1"/>
  </si>
  <si>
    <t>＋25</t>
    <phoneticPr fontId="1"/>
  </si>
  <si>
    <t>市場名称の使用申請が新たに5件増え、トータル16件となった.</t>
    <rPh sb="0" eb="2">
      <t>シジョウ</t>
    </rPh>
    <rPh sb="2" eb="4">
      <t>メイショウ</t>
    </rPh>
    <rPh sb="5" eb="7">
      <t>シヨウ</t>
    </rPh>
    <rPh sb="7" eb="9">
      <t>シンセイ</t>
    </rPh>
    <rPh sb="10" eb="11">
      <t>アラ</t>
    </rPh>
    <rPh sb="14" eb="15">
      <t>ケン</t>
    </rPh>
    <rPh sb="15" eb="16">
      <t>フ</t>
    </rPh>
    <rPh sb="24" eb="25">
      <t>ケン</t>
    </rPh>
    <phoneticPr fontId="1"/>
  </si>
  <si>
    <t>一日お魚料理教室の開催
視察・見学者　　　1,981人（Ｈ24）⇒2,311人
35周年記念の市場まつりに参画した。</t>
    <rPh sb="0" eb="2">
      <t>イチニチ</t>
    </rPh>
    <rPh sb="3" eb="4">
      <t>サカナ</t>
    </rPh>
    <rPh sb="4" eb="6">
      <t>リョウリ</t>
    </rPh>
    <rPh sb="6" eb="8">
      <t>キョウシツ</t>
    </rPh>
    <rPh sb="9" eb="11">
      <t>カイサイ</t>
    </rPh>
    <rPh sb="12" eb="14">
      <t>シサツ</t>
    </rPh>
    <rPh sb="15" eb="18">
      <t>ケンガクシャ</t>
    </rPh>
    <rPh sb="26" eb="27">
      <t>ニン</t>
    </rPh>
    <rPh sb="38" eb="39">
      <t>ニン</t>
    </rPh>
    <rPh sb="42" eb="44">
      <t>シュウネン</t>
    </rPh>
    <rPh sb="44" eb="46">
      <t>キネン</t>
    </rPh>
    <rPh sb="47" eb="49">
      <t>シジョウ</t>
    </rPh>
    <rPh sb="53" eb="55">
      <t>サンカク</t>
    </rPh>
    <phoneticPr fontId="1"/>
  </si>
  <si>
    <t>場内一斉大掃除を年４回実施した。</t>
    <rPh sb="0" eb="2">
      <t>ジョウナイ</t>
    </rPh>
    <rPh sb="2" eb="4">
      <t>イッセイ</t>
    </rPh>
    <rPh sb="4" eb="7">
      <t>オオソウジ</t>
    </rPh>
    <rPh sb="8" eb="9">
      <t>ネン</t>
    </rPh>
    <rPh sb="10" eb="11">
      <t>カイ</t>
    </rPh>
    <rPh sb="11" eb="13">
      <t>ジッシ</t>
    </rPh>
    <phoneticPr fontId="1"/>
  </si>
  <si>
    <t>品質管理対策の強化として、品質管理高度化規範を4卸会社全て策定した。また、仲卸業者へも高度化規範例を配布するなど策定を促している。
食品衛生検査所において以下の検査を実施した。
細菌検査 ： 1,236検体、2,448項目
理化学検査 ： 1,771検体、8,165項目</t>
    <rPh sb="0" eb="2">
      <t>ヒンシツ</t>
    </rPh>
    <rPh sb="2" eb="4">
      <t>カンリ</t>
    </rPh>
    <rPh sb="4" eb="6">
      <t>タイサク</t>
    </rPh>
    <rPh sb="7" eb="9">
      <t>キョウカ</t>
    </rPh>
    <rPh sb="13" eb="15">
      <t>ヒンシツ</t>
    </rPh>
    <rPh sb="15" eb="17">
      <t>カンリ</t>
    </rPh>
    <rPh sb="17" eb="20">
      <t>コウドカ</t>
    </rPh>
    <rPh sb="20" eb="22">
      <t>キハン</t>
    </rPh>
    <rPh sb="24" eb="25">
      <t>オロシ</t>
    </rPh>
    <rPh sb="25" eb="27">
      <t>カイシャ</t>
    </rPh>
    <rPh sb="27" eb="28">
      <t>スベ</t>
    </rPh>
    <rPh sb="29" eb="31">
      <t>サクテイ</t>
    </rPh>
    <rPh sb="37" eb="38">
      <t>ナカ</t>
    </rPh>
    <rPh sb="38" eb="39">
      <t>オロシ</t>
    </rPh>
    <rPh sb="39" eb="41">
      <t>ギョウシャ</t>
    </rPh>
    <rPh sb="43" eb="46">
      <t>コウドカ</t>
    </rPh>
    <rPh sb="46" eb="48">
      <t>キハン</t>
    </rPh>
    <rPh sb="48" eb="49">
      <t>レイ</t>
    </rPh>
    <rPh sb="50" eb="52">
      <t>ハイフ</t>
    </rPh>
    <rPh sb="56" eb="58">
      <t>サクテイ</t>
    </rPh>
    <rPh sb="59" eb="60">
      <t>ウナガ</t>
    </rPh>
    <rPh sb="66" eb="68">
      <t>ショクヒン</t>
    </rPh>
    <rPh sb="68" eb="70">
      <t>エイセイ</t>
    </rPh>
    <rPh sb="70" eb="72">
      <t>ケンサ</t>
    </rPh>
    <rPh sb="72" eb="73">
      <t>ショ</t>
    </rPh>
    <rPh sb="77" eb="79">
      <t>イカ</t>
    </rPh>
    <rPh sb="80" eb="82">
      <t>ケンサ</t>
    </rPh>
    <rPh sb="83" eb="85">
      <t>ジッシ</t>
    </rPh>
    <rPh sb="89" eb="91">
      <t>サイキン</t>
    </rPh>
    <rPh sb="91" eb="93">
      <t>ケンサ</t>
    </rPh>
    <rPh sb="101" eb="103">
      <t>ケンタイ</t>
    </rPh>
    <rPh sb="109" eb="111">
      <t>コウモク</t>
    </rPh>
    <rPh sb="112" eb="115">
      <t>リカガク</t>
    </rPh>
    <rPh sb="115" eb="117">
      <t>ケンサ</t>
    </rPh>
    <rPh sb="125" eb="127">
      <t>ケンタイ</t>
    </rPh>
    <rPh sb="133" eb="135">
      <t>コウモク</t>
    </rPh>
    <phoneticPr fontId="1"/>
  </si>
  <si>
    <t>生ごみ（青果くず、魚あら）及び発泡スチロールを外部の施設でリサイクル処理した。
・ごみ焼却量　　　　　　5,953ｔ（H24 6,341ｔ）
・生ごみリサイクル量　2,456ｔ（H24 2,852ｔ）
・発砲スチロール量　　　194ｔ（H24 　215ｔ）</t>
    <rPh sb="0" eb="1">
      <t>ナマ</t>
    </rPh>
    <rPh sb="4" eb="6">
      <t>セイカ</t>
    </rPh>
    <rPh sb="9" eb="10">
      <t>ギョ</t>
    </rPh>
    <rPh sb="13" eb="14">
      <t>オヨ</t>
    </rPh>
    <rPh sb="15" eb="17">
      <t>ハッポウ</t>
    </rPh>
    <rPh sb="23" eb="25">
      <t>ガイブ</t>
    </rPh>
    <rPh sb="26" eb="28">
      <t>シセツ</t>
    </rPh>
    <rPh sb="34" eb="36">
      <t>ショリ</t>
    </rPh>
    <rPh sb="43" eb="45">
      <t>ショウキャク</t>
    </rPh>
    <rPh sb="45" eb="46">
      <t>リョウ</t>
    </rPh>
    <rPh sb="72" eb="73">
      <t>ナマ</t>
    </rPh>
    <rPh sb="80" eb="81">
      <t>リョウ</t>
    </rPh>
    <rPh sb="102" eb="104">
      <t>ハッポウ</t>
    </rPh>
    <rPh sb="109" eb="110">
      <t>リョウ</t>
    </rPh>
    <phoneticPr fontId="1"/>
  </si>
  <si>
    <t>府の流入車規制の立入検査に協力した。
また、流入車規制に関する啓発を実施した。</t>
    <rPh sb="0" eb="1">
      <t>フ</t>
    </rPh>
    <rPh sb="2" eb="4">
      <t>リュウニュウ</t>
    </rPh>
    <rPh sb="4" eb="5">
      <t>シャ</t>
    </rPh>
    <rPh sb="5" eb="7">
      <t>キセイ</t>
    </rPh>
    <rPh sb="8" eb="10">
      <t>タチイリ</t>
    </rPh>
    <rPh sb="10" eb="12">
      <t>ケンサ</t>
    </rPh>
    <rPh sb="13" eb="15">
      <t>キョウリョク</t>
    </rPh>
    <rPh sb="22" eb="24">
      <t>リュウニュウ</t>
    </rPh>
    <rPh sb="24" eb="25">
      <t>シャ</t>
    </rPh>
    <rPh sb="25" eb="27">
      <t>キセイ</t>
    </rPh>
    <rPh sb="28" eb="29">
      <t>カン</t>
    </rPh>
    <rPh sb="31" eb="33">
      <t>ケイハツ</t>
    </rPh>
    <rPh sb="34" eb="36">
      <t>ジッシ</t>
    </rPh>
    <phoneticPr fontId="1"/>
  </si>
  <si>
    <t>駐車ルール遵守の啓発を実施した。</t>
    <rPh sb="0" eb="2">
      <t>チュウシャ</t>
    </rPh>
    <rPh sb="5" eb="7">
      <t>ジュンシュ</t>
    </rPh>
    <rPh sb="8" eb="10">
      <t>ケイハツ</t>
    </rPh>
    <rPh sb="11" eb="13">
      <t>ジッシ</t>
    </rPh>
    <phoneticPr fontId="1"/>
  </si>
  <si>
    <t>非常用発電機設備改修工事の実施設計を実施した。</t>
    <rPh sb="0" eb="3">
      <t>ヒジョウヨウ</t>
    </rPh>
    <rPh sb="3" eb="6">
      <t>ハツデンキ</t>
    </rPh>
    <rPh sb="6" eb="8">
      <t>セツビ</t>
    </rPh>
    <rPh sb="8" eb="10">
      <t>カイシュウ</t>
    </rPh>
    <rPh sb="10" eb="12">
      <t>コウジ</t>
    </rPh>
    <rPh sb="13" eb="15">
      <t>ジッシ</t>
    </rPh>
    <rPh sb="15" eb="17">
      <t>セッケイ</t>
    </rPh>
    <rPh sb="18" eb="20">
      <t>ジッシ</t>
    </rPh>
    <phoneticPr fontId="1"/>
  </si>
  <si>
    <t>仲卸業者の合併・譲渡による経営体質の強化を図った。</t>
    <phoneticPr fontId="1"/>
  </si>
  <si>
    <t>青果立体駐車場Ａ棟塗膜防水修繕工事を実施した。不法駐車を整理した。</t>
    <rPh sb="0" eb="2">
      <t>セイカ</t>
    </rPh>
    <rPh sb="2" eb="4">
      <t>リッタイ</t>
    </rPh>
    <rPh sb="4" eb="7">
      <t>チュウシャジョウ</t>
    </rPh>
    <rPh sb="8" eb="9">
      <t>トウ</t>
    </rPh>
    <rPh sb="9" eb="11">
      <t>トマク</t>
    </rPh>
    <rPh sb="11" eb="13">
      <t>ボウスイ</t>
    </rPh>
    <rPh sb="13" eb="15">
      <t>シュウゼン</t>
    </rPh>
    <rPh sb="15" eb="17">
      <t>コウジ</t>
    </rPh>
    <rPh sb="18" eb="20">
      <t>ジッシ</t>
    </rPh>
    <rPh sb="23" eb="25">
      <t>フホウ</t>
    </rPh>
    <rPh sb="25" eb="27">
      <t>チュウシャ</t>
    </rPh>
    <rPh sb="28" eb="30">
      <t>セイリ</t>
    </rPh>
    <phoneticPr fontId="1"/>
  </si>
  <si>
    <t>株式会社大阪府食品流通センターの民営化を行うため、府保有株の公募を実施した。</t>
    <rPh sb="0" eb="4">
      <t>カブシキガイシャ</t>
    </rPh>
    <rPh sb="4" eb="7">
      <t>オオサカフ</t>
    </rPh>
    <rPh sb="7" eb="9">
      <t>ショクヒン</t>
    </rPh>
    <rPh sb="9" eb="11">
      <t>リュウツウ</t>
    </rPh>
    <rPh sb="16" eb="19">
      <t>ミンエイカ</t>
    </rPh>
    <rPh sb="20" eb="21">
      <t>オコナ</t>
    </rPh>
    <rPh sb="25" eb="26">
      <t>フ</t>
    </rPh>
    <rPh sb="26" eb="28">
      <t>ホユウ</t>
    </rPh>
    <rPh sb="28" eb="29">
      <t>カブ</t>
    </rPh>
    <rPh sb="30" eb="32">
      <t>コウボ</t>
    </rPh>
    <rPh sb="33" eb="35">
      <t>ジッシ</t>
    </rPh>
    <phoneticPr fontId="1"/>
  </si>
  <si>
    <t>5業者が新規参入したが、廃業等によりトータル7業者減となった。</t>
    <rPh sb="1" eb="3">
      <t>ギョウシャ</t>
    </rPh>
    <rPh sb="4" eb="6">
      <t>シンキ</t>
    </rPh>
    <rPh sb="6" eb="8">
      <t>サンニュウ</t>
    </rPh>
    <rPh sb="12" eb="14">
      <t>ハイギョウ</t>
    </rPh>
    <rPh sb="14" eb="15">
      <t>トウ</t>
    </rPh>
    <rPh sb="23" eb="25">
      <t>ギョウシャ</t>
    </rPh>
    <rPh sb="25" eb="26">
      <t>ゲン</t>
    </rPh>
    <phoneticPr fontId="1"/>
  </si>
  <si>
    <t>カラスの捕獲を年7回実施した（捕獲数144羽）。　　　　　タカによる撃退・威嚇を実施した。</t>
    <rPh sb="4" eb="6">
      <t>ホカク</t>
    </rPh>
    <rPh sb="7" eb="8">
      <t>ネン</t>
    </rPh>
    <rPh sb="9" eb="10">
      <t>カイ</t>
    </rPh>
    <rPh sb="10" eb="12">
      <t>ジッシ</t>
    </rPh>
    <rPh sb="15" eb="17">
      <t>ホカク</t>
    </rPh>
    <rPh sb="17" eb="18">
      <t>スウ</t>
    </rPh>
    <rPh sb="21" eb="22">
      <t>ハ</t>
    </rPh>
    <rPh sb="34" eb="36">
      <t>ゲキタイ</t>
    </rPh>
    <rPh sb="37" eb="39">
      <t>イカク</t>
    </rPh>
    <rPh sb="40" eb="42">
      <t>ジッシ</t>
    </rPh>
    <phoneticPr fontId="1"/>
  </si>
  <si>
    <t>分煙の啓発を実施。たばこに関する職場アンケートを実施した。禁煙ステッカー・ポスターの制作・貼付による啓発、禁煙講習会の開催した。</t>
    <rPh sb="0" eb="2">
      <t>ブンエン</t>
    </rPh>
    <rPh sb="3" eb="5">
      <t>ケイハツ</t>
    </rPh>
    <rPh sb="6" eb="8">
      <t>ジッシ</t>
    </rPh>
    <rPh sb="13" eb="14">
      <t>カン</t>
    </rPh>
    <rPh sb="16" eb="18">
      <t>ショクバ</t>
    </rPh>
    <rPh sb="24" eb="26">
      <t>ジッシ</t>
    </rPh>
    <rPh sb="29" eb="31">
      <t>キンエン</t>
    </rPh>
    <rPh sb="42" eb="44">
      <t>セイサク</t>
    </rPh>
    <rPh sb="45" eb="47">
      <t>ハリツケ</t>
    </rPh>
    <rPh sb="50" eb="52">
      <t>ケイハツ</t>
    </rPh>
    <rPh sb="53" eb="55">
      <t>キンエン</t>
    </rPh>
    <rPh sb="55" eb="58">
      <t>コウシュウカイ</t>
    </rPh>
    <rPh sb="59" eb="61">
      <t>カイサイ</t>
    </rPh>
    <phoneticPr fontId="1"/>
  </si>
  <si>
    <t>廃業を予定する業者へは、失う恐れがある顧客や従業員を既存の業者に引継ぐよう指導をおこなった。</t>
    <rPh sb="0" eb="2">
      <t>ハイギョウ</t>
    </rPh>
    <rPh sb="3" eb="5">
      <t>ヨテイ</t>
    </rPh>
    <rPh sb="7" eb="9">
      <t>ギョウシャ</t>
    </rPh>
    <rPh sb="12" eb="13">
      <t>ウシナ</t>
    </rPh>
    <rPh sb="14" eb="15">
      <t>オソ</t>
    </rPh>
    <rPh sb="19" eb="21">
      <t>コキャク</t>
    </rPh>
    <rPh sb="22" eb="25">
      <t>ジュウギョウイン</t>
    </rPh>
    <rPh sb="26" eb="28">
      <t>キゾン</t>
    </rPh>
    <rPh sb="29" eb="31">
      <t>ギョウシャ</t>
    </rPh>
    <rPh sb="32" eb="34">
      <t>ヒキツ</t>
    </rPh>
    <rPh sb="37" eb="39">
      <t>シドウ</t>
    </rPh>
    <phoneticPr fontId="1"/>
  </si>
  <si>
    <t xml:space="preserve">平成26年度に民営化に向けて、再度、企画提案方式による公募売却を検討する。
</t>
    <rPh sb="0" eb="2">
      <t>ヘイセイ</t>
    </rPh>
    <rPh sb="4" eb="5">
      <t>ネン</t>
    </rPh>
    <rPh sb="5" eb="6">
      <t>ド</t>
    </rPh>
    <rPh sb="7" eb="10">
      <t>ミンエイカ</t>
    </rPh>
    <rPh sb="11" eb="12">
      <t>ム</t>
    </rPh>
    <rPh sb="15" eb="17">
      <t>サイド</t>
    </rPh>
    <rPh sb="18" eb="20">
      <t>キカク</t>
    </rPh>
    <rPh sb="20" eb="22">
      <t>テイアン</t>
    </rPh>
    <rPh sb="22" eb="24">
      <t>ホウシキ</t>
    </rPh>
    <rPh sb="27" eb="29">
      <t>コウボ</t>
    </rPh>
    <rPh sb="29" eb="31">
      <t>バイキャク</t>
    </rPh>
    <rPh sb="32" eb="34">
      <t>ケントウ</t>
    </rPh>
    <phoneticPr fontId="1"/>
  </si>
  <si>
    <t>＋5</t>
    <phoneticPr fontId="1"/>
  </si>
  <si>
    <t>＋11</t>
    <phoneticPr fontId="1"/>
  </si>
  <si>
    <t>124（234％）</t>
    <phoneticPr fontId="1"/>
  </si>
  <si>
    <t>平成25年度は、青果仲卸棟１階トイレ（４カ所）、
水産棟中２階トイレ(６ヵ所)の改修を行った。</t>
    <rPh sb="0" eb="2">
      <t>ヘイセイ</t>
    </rPh>
    <rPh sb="4" eb="5">
      <t>ネン</t>
    </rPh>
    <rPh sb="5" eb="6">
      <t>ド</t>
    </rPh>
    <rPh sb="8" eb="10">
      <t>セイカ</t>
    </rPh>
    <rPh sb="10" eb="11">
      <t>ナカ</t>
    </rPh>
    <rPh sb="11" eb="12">
      <t>オロシ</t>
    </rPh>
    <rPh sb="12" eb="13">
      <t>トウ</t>
    </rPh>
    <rPh sb="14" eb="15">
      <t>カイ</t>
    </rPh>
    <rPh sb="21" eb="22">
      <t>ショ</t>
    </rPh>
    <rPh sb="25" eb="27">
      <t>スイサン</t>
    </rPh>
    <rPh sb="27" eb="28">
      <t>トウ</t>
    </rPh>
    <rPh sb="28" eb="29">
      <t>チュウ</t>
    </rPh>
    <rPh sb="30" eb="31">
      <t>カイ</t>
    </rPh>
    <rPh sb="37" eb="38">
      <t>ショ</t>
    </rPh>
    <rPh sb="40" eb="42">
      <t>カイシュウ</t>
    </rPh>
    <rPh sb="43" eb="44">
      <t>オコナ</t>
    </rPh>
    <phoneticPr fontId="1"/>
  </si>
  <si>
    <t>関係行政機関（府茨木土木事務所、茨木市等）に違法駐車等の改善の要請を実施した。</t>
    <rPh sb="0" eb="2">
      <t>カンケイ</t>
    </rPh>
    <rPh sb="2" eb="4">
      <t>ギョウセイ</t>
    </rPh>
    <rPh sb="4" eb="6">
      <t>キカン</t>
    </rPh>
    <rPh sb="7" eb="8">
      <t>フ</t>
    </rPh>
    <rPh sb="8" eb="10">
      <t>イバラキ</t>
    </rPh>
    <rPh sb="10" eb="12">
      <t>ドボク</t>
    </rPh>
    <rPh sb="12" eb="14">
      <t>ジム</t>
    </rPh>
    <rPh sb="14" eb="15">
      <t>ショ</t>
    </rPh>
    <rPh sb="16" eb="19">
      <t>イバラキシ</t>
    </rPh>
    <rPh sb="19" eb="20">
      <t>トウ</t>
    </rPh>
    <rPh sb="22" eb="24">
      <t>イホウ</t>
    </rPh>
    <rPh sb="24" eb="26">
      <t>チュウシャ</t>
    </rPh>
    <rPh sb="26" eb="27">
      <t>トウ</t>
    </rPh>
    <rPh sb="28" eb="30">
      <t>カイゼン</t>
    </rPh>
    <rPh sb="31" eb="33">
      <t>ヨウセイ</t>
    </rPh>
    <rPh sb="34" eb="36">
      <t>ジッシ</t>
    </rPh>
    <phoneticPr fontId="1"/>
  </si>
  <si>
    <t>112（184％）</t>
    <phoneticPr fontId="1"/>
  </si>
  <si>
    <t>対前年比</t>
    <rPh sb="0" eb="1">
      <t>タイ</t>
    </rPh>
    <rPh sb="1" eb="4">
      <t>ゼンネンヒ</t>
    </rPh>
    <phoneticPr fontId="1"/>
  </si>
  <si>
    <t>目標達成率</t>
    <rPh sb="0" eb="2">
      <t>モクヒョウ</t>
    </rPh>
    <rPh sb="2" eb="5">
      <t>タッセイリツ</t>
    </rPh>
    <phoneticPr fontId="1"/>
  </si>
  <si>
    <t>１．市場外部との連携と情報発信の強化　　</t>
    <rPh sb="2" eb="4">
      <t>シジョウ</t>
    </rPh>
    <rPh sb="4" eb="6">
      <t>ガイブ</t>
    </rPh>
    <rPh sb="8" eb="10">
      <t>レンケイ</t>
    </rPh>
    <rPh sb="11" eb="13">
      <t>ジョウホウ</t>
    </rPh>
    <rPh sb="13" eb="15">
      <t>ハッシン</t>
    </rPh>
    <rPh sb="16" eb="18">
      <t>キョウカ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</si>
</sst>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0;&quot;▲ &quot;0"/>
  </numFmts>
  <fonts count="19">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2"/>
      <charset val="128"/>
      <scheme val="minor"/>
    </font>
    <font>
      <sz val="11"/>
      <color rgb="FF0070C0"/>
      <name val="ＭＳ Ｐゴシック"/>
      <family val="2"/>
      <charset val="128"/>
      <scheme val="minor"/>
    </font>
    <font>
      <sz val="1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14"/>
      <name val="ＭＳ Ｐゴシック"/>
      <family val="2"/>
      <charset val="128"/>
      <scheme val="minor"/>
    </font>
    <font>
      <b/>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9"/>
      <name val="ＭＳ Ｐゴシック"/>
      <family val="3"/>
      <charset val="128"/>
      <scheme val="minor"/>
    </font>
    <font>
      <b/>
      <sz val="9"/>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medium">
        <color auto="1"/>
      </left>
      <right/>
      <top/>
      <bottom/>
      <diagonal/>
    </border>
    <border>
      <left/>
      <right/>
      <top style="thin">
        <color auto="1"/>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thin">
        <color auto="1"/>
      </right>
      <top style="medium">
        <color auto="1"/>
      </top>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bottom style="medium">
        <color auto="1"/>
      </bottom>
      <diagonal/>
    </border>
    <border>
      <left/>
      <right/>
      <top/>
      <bottom style="medium">
        <color auto="1"/>
      </bottom>
      <diagonal/>
    </border>
    <border>
      <left/>
      <right style="thin">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diagonal/>
    </border>
    <border>
      <left style="thin">
        <color auto="1"/>
      </left>
      <right style="medium">
        <color auto="1"/>
      </right>
      <top/>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top/>
      <bottom style="thin">
        <color auto="1"/>
      </bottom>
      <diagonal/>
    </border>
    <border>
      <left style="medium">
        <color auto="1"/>
      </left>
      <right style="medium">
        <color auto="1"/>
      </right>
      <top style="medium">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style="thin">
        <color auto="1"/>
      </left>
      <right/>
      <top style="medium">
        <color auto="1"/>
      </top>
      <bottom style="medium">
        <color auto="1"/>
      </bottom>
      <diagonal/>
    </border>
    <border diagonalUp="1">
      <left style="medium">
        <color auto="1"/>
      </left>
      <right style="medium">
        <color auto="1"/>
      </right>
      <top style="medium">
        <color auto="1"/>
      </top>
      <bottom style="thin">
        <color auto="1"/>
      </bottom>
      <diagonal style="thin">
        <color auto="1"/>
      </diagonal>
    </border>
    <border diagonalUp="1">
      <left style="medium">
        <color auto="1"/>
      </left>
      <right style="medium">
        <color auto="1"/>
      </right>
      <top style="thin">
        <color auto="1"/>
      </top>
      <bottom style="thin">
        <color auto="1"/>
      </bottom>
      <diagonal style="thin">
        <color auto="1"/>
      </diagonal>
    </border>
    <border diagonalUp="1">
      <left style="medium">
        <color auto="1"/>
      </left>
      <right style="medium">
        <color auto="1"/>
      </right>
      <top style="thin">
        <color auto="1"/>
      </top>
      <bottom style="medium">
        <color auto="1"/>
      </bottom>
      <diagonal style="thin">
        <color auto="1"/>
      </diagonal>
    </border>
    <border>
      <left style="medium">
        <color auto="1"/>
      </left>
      <right style="thin">
        <color auto="1"/>
      </right>
      <top style="thin">
        <color auto="1"/>
      </top>
      <bottom/>
      <diagonal/>
    </border>
    <border>
      <left/>
      <right style="medium">
        <color auto="1"/>
      </right>
      <top/>
      <bottom/>
      <diagonal/>
    </border>
    <border>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auto="1"/>
      </left>
      <right style="thin">
        <color auto="1"/>
      </right>
      <top/>
      <bottom style="thin">
        <color indexed="64"/>
      </bottom>
      <diagonal/>
    </border>
    <border>
      <left style="thin">
        <color auto="1"/>
      </left>
      <right style="medium">
        <color auto="1"/>
      </right>
      <top/>
      <bottom style="thin">
        <color indexed="64"/>
      </bottom>
      <diagonal/>
    </border>
    <border>
      <left/>
      <right style="medium">
        <color indexed="64"/>
      </right>
      <top style="medium">
        <color indexed="64"/>
      </top>
      <bottom/>
      <diagonal/>
    </border>
    <border>
      <left style="medium">
        <color indexed="64"/>
      </left>
      <right/>
      <top/>
      <bottom style="thin">
        <color auto="1"/>
      </bottom>
      <diagonal/>
    </border>
    <border>
      <left style="thin">
        <color auto="1"/>
      </left>
      <right/>
      <top style="medium">
        <color indexed="64"/>
      </top>
      <bottom/>
      <diagonal/>
    </border>
    <border>
      <left/>
      <right style="medium">
        <color auto="1"/>
      </right>
      <top style="medium">
        <color auto="1"/>
      </top>
      <bottom style="medium">
        <color auto="1"/>
      </bottom>
      <diagonal/>
    </border>
    <border>
      <left/>
      <right/>
      <top/>
      <bottom style="dashed">
        <color indexed="64"/>
      </bottom>
      <diagonal/>
    </border>
    <border>
      <left/>
      <right/>
      <top style="medium">
        <color auto="1"/>
      </top>
      <bottom style="dashed">
        <color indexed="64"/>
      </bottom>
      <diagonal/>
    </border>
    <border>
      <left/>
      <right/>
      <top style="dashed">
        <color indexed="64"/>
      </top>
      <bottom/>
      <diagonal/>
    </border>
    <border>
      <left/>
      <right style="medium">
        <color auto="1"/>
      </right>
      <top/>
      <bottom style="thin">
        <color auto="1"/>
      </bottom>
      <diagonal/>
    </border>
    <border>
      <left style="thin">
        <color auto="1"/>
      </left>
      <right style="medium">
        <color auto="1"/>
      </right>
      <top style="medium">
        <color auto="1"/>
      </top>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s>
  <cellStyleXfs count="1">
    <xf numFmtId="0" fontId="0" fillId="0" borderId="0">
      <alignment vertical="center"/>
    </xf>
  </cellStyleXfs>
  <cellXfs count="453">
    <xf numFmtId="0" fontId="0" fillId="0" borderId="0" xfId="0">
      <alignment vertical="center"/>
    </xf>
    <xf numFmtId="0" fontId="0" fillId="0" borderId="1" xfId="0" applyBorder="1">
      <alignment vertical="center"/>
    </xf>
    <xf numFmtId="0" fontId="0" fillId="0" borderId="0" xfId="0" applyBorder="1" applyAlignment="1">
      <alignment horizontal="right" vertical="center"/>
    </xf>
    <xf numFmtId="0" fontId="0" fillId="0" borderId="0" xfId="0" applyBorder="1" applyAlignment="1">
      <alignment horizontal="center" vertical="center"/>
    </xf>
    <xf numFmtId="176" fontId="0" fillId="0" borderId="0" xfId="0" applyNumberFormat="1" applyBorder="1">
      <alignment vertical="center"/>
    </xf>
    <xf numFmtId="0" fontId="0" fillId="0" borderId="0" xfId="0" applyBorder="1" applyAlignment="1">
      <alignment vertical="center"/>
    </xf>
    <xf numFmtId="0" fontId="0" fillId="0" borderId="0" xfId="0" applyBorder="1">
      <alignment vertical="center"/>
    </xf>
    <xf numFmtId="0" fontId="0" fillId="0" borderId="13" xfId="0" applyBorder="1">
      <alignment vertical="center"/>
    </xf>
    <xf numFmtId="0" fontId="0" fillId="0" borderId="14" xfId="0" applyBorder="1">
      <alignment vertical="center"/>
    </xf>
    <xf numFmtId="0" fontId="0" fillId="0" borderId="16" xfId="0" applyBorder="1">
      <alignment vertical="center"/>
    </xf>
    <xf numFmtId="0" fontId="0" fillId="0" borderId="21" xfId="0" applyBorder="1">
      <alignment vertical="center"/>
    </xf>
    <xf numFmtId="0" fontId="0" fillId="0" borderId="22" xfId="0" applyBorder="1">
      <alignment vertical="center"/>
    </xf>
    <xf numFmtId="0" fontId="2" fillId="0" borderId="11" xfId="0" applyFont="1" applyBorder="1">
      <alignment vertical="center"/>
    </xf>
    <xf numFmtId="0" fontId="3" fillId="0" borderId="0" xfId="0" applyFont="1" applyBorder="1">
      <alignment vertical="center"/>
    </xf>
    <xf numFmtId="0" fontId="3" fillId="0" borderId="3" xfId="0" applyFont="1" applyBorder="1">
      <alignment vertical="center"/>
    </xf>
    <xf numFmtId="0" fontId="3" fillId="0" borderId="2"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6" xfId="0" applyFont="1" applyBorder="1">
      <alignment vertical="center"/>
    </xf>
    <xf numFmtId="0" fontId="3" fillId="0" borderId="0" xfId="0" applyFont="1">
      <alignment vertical="center"/>
    </xf>
    <xf numFmtId="0" fontId="3" fillId="0" borderId="33" xfId="0" applyFont="1" applyBorder="1">
      <alignment vertical="center"/>
    </xf>
    <xf numFmtId="0" fontId="3" fillId="0" borderId="4" xfId="0" applyFont="1" applyBorder="1">
      <alignment vertical="center"/>
    </xf>
    <xf numFmtId="0" fontId="3" fillId="0" borderId="34" xfId="0" applyFont="1" applyBorder="1">
      <alignment vertical="center"/>
    </xf>
    <xf numFmtId="177" fontId="0" fillId="0" borderId="13" xfId="0" applyNumberFormat="1" applyBorder="1">
      <alignment vertical="center"/>
    </xf>
    <xf numFmtId="0" fontId="0" fillId="0" borderId="2" xfId="0" applyBorder="1" applyAlignment="1">
      <alignment horizontal="center" vertical="center"/>
    </xf>
    <xf numFmtId="0" fontId="0" fillId="0" borderId="2" xfId="0" applyBorder="1">
      <alignment vertical="center"/>
    </xf>
    <xf numFmtId="177" fontId="5" fillId="0" borderId="27" xfId="0" applyNumberFormat="1" applyFont="1" applyBorder="1">
      <alignment vertical="center"/>
    </xf>
    <xf numFmtId="177" fontId="5" fillId="0" borderId="28" xfId="0" applyNumberFormat="1" applyFont="1" applyBorder="1">
      <alignment vertical="center"/>
    </xf>
    <xf numFmtId="177" fontId="4" fillId="0" borderId="28" xfId="0" applyNumberFormat="1" applyFont="1" applyBorder="1">
      <alignment vertical="center"/>
    </xf>
    <xf numFmtId="177" fontId="4" fillId="0" borderId="31" xfId="0" applyNumberFormat="1" applyFont="1" applyBorder="1">
      <alignment vertical="center"/>
    </xf>
    <xf numFmtId="177" fontId="0" fillId="0" borderId="0" xfId="0" applyNumberFormat="1">
      <alignment vertical="center"/>
    </xf>
    <xf numFmtId="177" fontId="0" fillId="0" borderId="0" xfId="0" applyNumberFormat="1" applyBorder="1" applyAlignment="1">
      <alignment vertical="center"/>
    </xf>
    <xf numFmtId="0" fontId="0" fillId="0" borderId="0" xfId="0" applyAlignment="1">
      <alignment horizontal="right" vertical="center"/>
    </xf>
    <xf numFmtId="0" fontId="6" fillId="0" borderId="0" xfId="0" applyFont="1" applyFill="1">
      <alignment vertical="center"/>
    </xf>
    <xf numFmtId="0" fontId="6" fillId="0" borderId="15" xfId="0" applyFont="1" applyFill="1" applyBorder="1">
      <alignment vertical="center"/>
    </xf>
    <xf numFmtId="0" fontId="6" fillId="0" borderId="15" xfId="0" applyFont="1" applyBorder="1">
      <alignment vertical="center"/>
    </xf>
    <xf numFmtId="0" fontId="6" fillId="0" borderId="18" xfId="0" applyFont="1" applyBorder="1">
      <alignment vertical="center"/>
    </xf>
    <xf numFmtId="0" fontId="6" fillId="0" borderId="51" xfId="0" applyFont="1" applyFill="1" applyBorder="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176" fontId="0" fillId="0" borderId="0" xfId="0" applyNumberFormat="1" applyBorder="1" applyAlignment="1">
      <alignment vertical="center"/>
    </xf>
    <xf numFmtId="0" fontId="10" fillId="0" borderId="0" xfId="0" applyFont="1">
      <alignment vertical="center"/>
    </xf>
    <xf numFmtId="3" fontId="0" fillId="0" borderId="17" xfId="0" applyNumberFormat="1" applyBorder="1" applyAlignment="1">
      <alignment vertical="center"/>
    </xf>
    <xf numFmtId="3" fontId="0" fillId="0" borderId="6" xfId="0" applyNumberFormat="1" applyBorder="1" applyAlignment="1">
      <alignment vertical="center"/>
    </xf>
    <xf numFmtId="177" fontId="0" fillId="0" borderId="25" xfId="0" applyNumberFormat="1" applyBorder="1" applyAlignment="1">
      <alignment vertical="center"/>
    </xf>
    <xf numFmtId="3" fontId="0" fillId="0" borderId="47" xfId="0" applyNumberFormat="1" applyBorder="1" applyAlignment="1">
      <alignment horizontal="right" vertical="center"/>
    </xf>
    <xf numFmtId="0" fontId="0" fillId="0" borderId="40" xfId="0" applyBorder="1" applyAlignment="1">
      <alignment vertical="center"/>
    </xf>
    <xf numFmtId="9" fontId="0" fillId="0" borderId="40" xfId="0" applyNumberFormat="1" applyBorder="1" applyAlignment="1">
      <alignment horizontal="left" vertical="center"/>
    </xf>
    <xf numFmtId="0" fontId="6" fillId="0" borderId="28" xfId="0" applyFont="1" applyBorder="1" applyAlignment="1">
      <alignment vertical="center"/>
    </xf>
    <xf numFmtId="177" fontId="0" fillId="0" borderId="17" xfId="0" applyNumberFormat="1" applyBorder="1" applyAlignment="1">
      <alignment horizontal="right" vertical="center"/>
    </xf>
    <xf numFmtId="0" fontId="6" fillId="0" borderId="31" xfId="0" applyFont="1" applyFill="1" applyBorder="1" applyAlignment="1">
      <alignment vertical="center" wrapText="1"/>
    </xf>
    <xf numFmtId="0" fontId="6" fillId="0" borderId="24" xfId="0" applyFont="1" applyBorder="1">
      <alignment vertical="center"/>
    </xf>
    <xf numFmtId="0" fontId="6" fillId="0" borderId="51" xfId="0" applyFont="1" applyBorder="1" applyAlignment="1">
      <alignment vertical="center" wrapText="1"/>
    </xf>
    <xf numFmtId="0" fontId="6" fillId="0" borderId="2" xfId="0" applyFont="1" applyBorder="1" applyAlignment="1">
      <alignment vertical="center" wrapText="1"/>
    </xf>
    <xf numFmtId="0" fontId="6" fillId="0" borderId="28" xfId="0" applyFont="1" applyFill="1" applyBorder="1" applyAlignment="1">
      <alignment vertical="center" wrapText="1"/>
    </xf>
    <xf numFmtId="0" fontId="6" fillId="0" borderId="28" xfId="0" applyFont="1" applyFill="1" applyBorder="1" applyAlignment="1">
      <alignment vertical="center"/>
    </xf>
    <xf numFmtId="0" fontId="6" fillId="0" borderId="65" xfId="0" applyFont="1" applyFill="1" applyBorder="1" applyAlignment="1">
      <alignment vertical="center" wrapText="1"/>
    </xf>
    <xf numFmtId="0" fontId="6" fillId="0" borderId="28" xfId="0" applyFont="1" applyBorder="1" applyAlignment="1">
      <alignment vertical="center" wrapText="1"/>
    </xf>
    <xf numFmtId="0" fontId="6" fillId="0" borderId="60" xfId="0" applyFont="1" applyFill="1" applyBorder="1" applyAlignment="1">
      <alignment vertical="center" wrapText="1"/>
    </xf>
    <xf numFmtId="0" fontId="6" fillId="0" borderId="19" xfId="0" applyFont="1" applyBorder="1" applyAlignment="1">
      <alignment vertical="center" wrapText="1"/>
    </xf>
    <xf numFmtId="0" fontId="6" fillId="0" borderId="19" xfId="0" applyFont="1" applyFill="1" applyBorder="1" applyAlignment="1">
      <alignment vertical="center" wrapText="1"/>
    </xf>
    <xf numFmtId="0" fontId="6" fillId="0" borderId="2" xfId="0" applyFont="1" applyFill="1" applyBorder="1" applyAlignment="1">
      <alignment vertical="center" wrapText="1"/>
    </xf>
    <xf numFmtId="0" fontId="6" fillId="0" borderId="17" xfId="0" applyFont="1" applyFill="1" applyBorder="1" applyAlignment="1">
      <alignment vertical="center" wrapText="1"/>
    </xf>
    <xf numFmtId="0" fontId="6" fillId="0" borderId="28"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64" xfId="0" applyFont="1" applyBorder="1" applyAlignment="1">
      <alignment horizontal="center" vertical="center"/>
    </xf>
    <xf numFmtId="0" fontId="6" fillId="0" borderId="16" xfId="0" applyFont="1" applyBorder="1" applyAlignment="1">
      <alignment horizontal="center" vertical="center"/>
    </xf>
    <xf numFmtId="0" fontId="6" fillId="0" borderId="22"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24" xfId="0" applyFont="1" applyBorder="1" applyAlignment="1">
      <alignment horizontal="center" vertical="center"/>
    </xf>
    <xf numFmtId="0" fontId="6" fillId="0" borderId="16"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66" xfId="0" applyFont="1" applyBorder="1" applyAlignment="1">
      <alignment horizontal="center" vertical="center"/>
    </xf>
    <xf numFmtId="0" fontId="6" fillId="0" borderId="68" xfId="0" applyFont="1" applyFill="1" applyBorder="1" applyAlignment="1">
      <alignment horizontal="center" vertical="center"/>
    </xf>
    <xf numFmtId="0" fontId="6" fillId="0" borderId="66" xfId="0" applyFont="1" applyFill="1" applyBorder="1" applyAlignment="1">
      <alignment horizontal="center" vertical="center"/>
    </xf>
    <xf numFmtId="0" fontId="0" fillId="0" borderId="7" xfId="0" applyBorder="1">
      <alignment vertical="center"/>
    </xf>
    <xf numFmtId="0" fontId="0" fillId="0" borderId="8" xfId="0" applyBorder="1">
      <alignment vertical="center"/>
    </xf>
    <xf numFmtId="0" fontId="2" fillId="0" borderId="10" xfId="0" applyFont="1" applyFill="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35" xfId="0" applyFont="1" applyFill="1" applyBorder="1" applyAlignment="1">
      <alignment horizontal="center" vertical="center" shrinkToFit="1"/>
    </xf>
    <xf numFmtId="0" fontId="2" fillId="0" borderId="35" xfId="0" applyFont="1" applyBorder="1" applyAlignment="1">
      <alignment horizontal="center" vertical="center" shrinkToFit="1"/>
    </xf>
    <xf numFmtId="0" fontId="0" fillId="0" borderId="52" xfId="0" applyBorder="1" applyAlignment="1">
      <alignment horizontal="center" vertical="center"/>
    </xf>
    <xf numFmtId="0" fontId="3" fillId="0" borderId="12" xfId="0" applyFont="1" applyBorder="1">
      <alignment vertical="center"/>
    </xf>
    <xf numFmtId="176" fontId="0" fillId="0" borderId="14" xfId="0" applyNumberFormat="1" applyFill="1" applyBorder="1">
      <alignment vertical="center"/>
    </xf>
    <xf numFmtId="176" fontId="0" fillId="0" borderId="13" xfId="0" applyNumberFormat="1" applyBorder="1">
      <alignment vertical="center"/>
    </xf>
    <xf numFmtId="177" fontId="0" fillId="0" borderId="36" xfId="0" applyNumberFormat="1" applyBorder="1">
      <alignment vertical="center"/>
    </xf>
    <xf numFmtId="177" fontId="5" fillId="0" borderId="27" xfId="0" applyNumberFormat="1" applyFont="1" applyFill="1" applyBorder="1">
      <alignment vertical="center"/>
    </xf>
    <xf numFmtId="0" fontId="0" fillId="0" borderId="57" xfId="0" applyBorder="1" applyAlignment="1">
      <alignment vertical="center" shrinkToFit="1"/>
    </xf>
    <xf numFmtId="0" fontId="3" fillId="0" borderId="15" xfId="0" applyFont="1" applyBorder="1">
      <alignment vertical="center"/>
    </xf>
    <xf numFmtId="176" fontId="0" fillId="0" borderId="16" xfId="0" applyNumberFormat="1" applyFill="1" applyBorder="1">
      <alignment vertical="center"/>
    </xf>
    <xf numFmtId="176" fontId="0" fillId="0" borderId="1" xfId="0" applyNumberFormat="1" applyBorder="1">
      <alignment vertical="center"/>
    </xf>
    <xf numFmtId="177" fontId="0" fillId="0" borderId="2" xfId="0" applyNumberFormat="1" applyBorder="1">
      <alignment vertical="center"/>
    </xf>
    <xf numFmtId="177" fontId="5" fillId="0" borderId="28" xfId="0" applyNumberFormat="1" applyFont="1" applyFill="1" applyBorder="1">
      <alignment vertical="center"/>
    </xf>
    <xf numFmtId="0" fontId="0" fillId="0" borderId="58" xfId="0" applyBorder="1" applyAlignment="1">
      <alignment vertical="center" shrinkToFit="1"/>
    </xf>
    <xf numFmtId="0" fontId="0" fillId="0" borderId="45" xfId="0" applyBorder="1" applyAlignment="1">
      <alignment vertical="center" shrinkToFit="1"/>
    </xf>
    <xf numFmtId="0" fontId="3" fillId="0" borderId="17" xfId="0" applyFont="1" applyBorder="1">
      <alignment vertical="center"/>
    </xf>
    <xf numFmtId="0" fontId="3" fillId="0" borderId="18" xfId="0" applyFont="1" applyBorder="1">
      <alignment vertical="center"/>
    </xf>
    <xf numFmtId="176" fontId="0" fillId="0" borderId="22" xfId="0" applyNumberFormat="1" applyFill="1" applyBorder="1">
      <alignment vertical="center"/>
    </xf>
    <xf numFmtId="176" fontId="0" fillId="0" borderId="21" xfId="0" applyNumberFormat="1" applyBorder="1">
      <alignment vertical="center"/>
    </xf>
    <xf numFmtId="177" fontId="0" fillId="0" borderId="19" xfId="0" applyNumberFormat="1" applyBorder="1">
      <alignment vertical="center"/>
    </xf>
    <xf numFmtId="177" fontId="5" fillId="0" borderId="31" xfId="0" applyNumberFormat="1" applyFont="1" applyFill="1" applyBorder="1">
      <alignment vertical="center"/>
    </xf>
    <xf numFmtId="0" fontId="0" fillId="0" borderId="46" xfId="0" applyBorder="1" applyAlignment="1">
      <alignment vertical="center" shrinkToFit="1"/>
    </xf>
    <xf numFmtId="0" fontId="3" fillId="0" borderId="25" xfId="0" applyFont="1" applyBorder="1">
      <alignment vertical="center"/>
    </xf>
    <xf numFmtId="0" fontId="3" fillId="0" borderId="6" xfId="0" applyFont="1" applyBorder="1">
      <alignment vertical="center"/>
    </xf>
    <xf numFmtId="0" fontId="2" fillId="0" borderId="45" xfId="0" applyFont="1" applyBorder="1" applyAlignment="1">
      <alignment vertical="center" shrinkToFit="1"/>
    </xf>
    <xf numFmtId="0" fontId="0" fillId="0" borderId="59" xfId="0" applyBorder="1" applyAlignment="1">
      <alignment vertical="center" shrinkToFit="1"/>
    </xf>
    <xf numFmtId="0" fontId="14" fillId="0" borderId="0" xfId="0" applyFont="1" applyBorder="1">
      <alignment vertical="center"/>
    </xf>
    <xf numFmtId="0" fontId="2" fillId="0" borderId="0" xfId="0" applyFont="1" applyFill="1" applyBorder="1">
      <alignment vertical="center"/>
    </xf>
    <xf numFmtId="177" fontId="4" fillId="0" borderId="0" xfId="0" applyNumberFormat="1" applyFont="1" applyBorder="1">
      <alignment vertical="center"/>
    </xf>
    <xf numFmtId="177" fontId="0" fillId="0" borderId="0" xfId="0" applyNumberFormat="1" applyBorder="1">
      <alignment vertical="center"/>
    </xf>
    <xf numFmtId="177" fontId="5" fillId="0" borderId="0" xfId="0" applyNumberFormat="1" applyFont="1" applyBorder="1">
      <alignment vertical="center"/>
    </xf>
    <xf numFmtId="177" fontId="0" fillId="0" borderId="14" xfId="0" applyNumberFormat="1" applyFill="1" applyBorder="1">
      <alignment vertical="center"/>
    </xf>
    <xf numFmtId="177" fontId="0" fillId="0" borderId="27" xfId="0" applyNumberFormat="1" applyBorder="1">
      <alignment vertical="center"/>
    </xf>
    <xf numFmtId="0" fontId="3" fillId="0" borderId="0" xfId="0" applyFont="1" applyBorder="1" applyAlignment="1">
      <alignment vertical="center" wrapText="1"/>
    </xf>
    <xf numFmtId="177" fontId="0" fillId="0" borderId="0" xfId="0" applyNumberFormat="1" applyFill="1" applyBorder="1" applyAlignment="1">
      <alignment vertical="center"/>
    </xf>
    <xf numFmtId="0" fontId="0" fillId="0" borderId="14" xfId="0" applyFill="1" applyBorder="1">
      <alignment vertical="center"/>
    </xf>
    <xf numFmtId="0" fontId="0" fillId="2" borderId="4" xfId="0" applyFill="1" applyBorder="1">
      <alignment vertical="center"/>
    </xf>
    <xf numFmtId="0" fontId="0" fillId="0" borderId="16" xfId="0" applyFill="1" applyBorder="1">
      <alignment vertical="center"/>
    </xf>
    <xf numFmtId="0" fontId="3" fillId="0" borderId="62" xfId="0" applyFont="1" applyBorder="1">
      <alignment vertical="center"/>
    </xf>
    <xf numFmtId="0" fontId="0" fillId="0" borderId="30" xfId="0" applyFill="1" applyBorder="1">
      <alignment vertical="center"/>
    </xf>
    <xf numFmtId="0" fontId="0" fillId="0" borderId="29" xfId="0" applyBorder="1">
      <alignment vertical="center"/>
    </xf>
    <xf numFmtId="177" fontId="5" fillId="0" borderId="60" xfId="0" applyNumberFormat="1" applyFont="1" applyFill="1" applyBorder="1">
      <alignment vertical="center"/>
    </xf>
    <xf numFmtId="0" fontId="3" fillId="0" borderId="11" xfId="0" applyFont="1" applyBorder="1">
      <alignment vertical="center"/>
    </xf>
    <xf numFmtId="0" fontId="3" fillId="0" borderId="50" xfId="0" applyFont="1" applyBorder="1">
      <alignment vertical="center"/>
    </xf>
    <xf numFmtId="0" fontId="0" fillId="0" borderId="22" xfId="0" applyFill="1" applyBorder="1">
      <alignment vertical="center"/>
    </xf>
    <xf numFmtId="0" fontId="0" fillId="0" borderId="0" xfId="0" applyFill="1" applyBorder="1">
      <alignment vertical="center"/>
    </xf>
    <xf numFmtId="178" fontId="0" fillId="0" borderId="17" xfId="0" applyNumberFormat="1" applyBorder="1" applyAlignment="1">
      <alignment vertical="center"/>
    </xf>
    <xf numFmtId="0" fontId="6" fillId="0" borderId="0" xfId="0" applyFont="1">
      <alignment vertical="center"/>
    </xf>
    <xf numFmtId="0" fontId="12" fillId="0" borderId="0" xfId="0" applyFont="1">
      <alignment vertical="center"/>
    </xf>
    <xf numFmtId="58" fontId="6" fillId="0" borderId="0" xfId="0" applyNumberFormat="1" applyFont="1" applyAlignment="1">
      <alignment vertical="center"/>
    </xf>
    <xf numFmtId="0" fontId="6" fillId="0" borderId="43" xfId="0" applyFont="1" applyBorder="1" applyAlignment="1">
      <alignment vertical="center"/>
    </xf>
    <xf numFmtId="0" fontId="11" fillId="0" borderId="12" xfId="0" applyFont="1" applyBorder="1" applyAlignment="1">
      <alignment vertical="center" shrinkToFit="1"/>
    </xf>
    <xf numFmtId="0" fontId="6" fillId="0" borderId="4" xfId="0" applyFont="1" applyBorder="1" applyAlignment="1">
      <alignment vertical="center" wrapText="1"/>
    </xf>
    <xf numFmtId="0" fontId="6" fillId="0" borderId="0" xfId="0" applyFont="1" applyAlignment="1">
      <alignment horizontal="center" vertical="center"/>
    </xf>
    <xf numFmtId="0" fontId="6" fillId="0" borderId="68" xfId="0" applyFont="1" applyBorder="1" applyAlignment="1">
      <alignment horizontal="center" vertical="center"/>
    </xf>
    <xf numFmtId="0" fontId="6" fillId="0" borderId="65" xfId="0" applyFont="1" applyBorder="1" applyAlignment="1">
      <alignment horizontal="center" vertical="center" wrapText="1"/>
    </xf>
    <xf numFmtId="0" fontId="6" fillId="0" borderId="16" xfId="0" applyFont="1" applyBorder="1">
      <alignment vertical="center"/>
    </xf>
    <xf numFmtId="0" fontId="6" fillId="0" borderId="11" xfId="0" applyFont="1" applyBorder="1">
      <alignment vertical="center"/>
    </xf>
    <xf numFmtId="0" fontId="6" fillId="0" borderId="26" xfId="0" applyFont="1" applyBorder="1">
      <alignment vertical="center"/>
    </xf>
    <xf numFmtId="0" fontId="6" fillId="0" borderId="3" xfId="0" applyFont="1" applyFill="1" applyBorder="1" applyAlignment="1">
      <alignment horizontal="center" vertical="center"/>
    </xf>
    <xf numFmtId="0" fontId="6" fillId="0" borderId="12" xfId="0" applyFont="1" applyBorder="1">
      <alignment vertical="center"/>
    </xf>
    <xf numFmtId="0" fontId="6" fillId="0" borderId="16" xfId="0" applyFont="1" applyFill="1" applyBorder="1">
      <alignment vertical="center"/>
    </xf>
    <xf numFmtId="0" fontId="6" fillId="0" borderId="22" xfId="0" applyFont="1" applyFill="1" applyBorder="1">
      <alignment vertical="center"/>
    </xf>
    <xf numFmtId="0" fontId="6" fillId="0" borderId="66" xfId="0" applyFont="1" applyBorder="1" applyAlignment="1">
      <alignment vertical="center" wrapText="1"/>
    </xf>
    <xf numFmtId="0" fontId="0" fillId="0" borderId="0" xfId="0" applyBorder="1" applyAlignment="1">
      <alignment horizontal="right" vertical="center"/>
    </xf>
    <xf numFmtId="0" fontId="13" fillId="0" borderId="56" xfId="0" applyFont="1" applyBorder="1" applyAlignment="1">
      <alignment horizontal="center" vertical="center" shrinkToFit="1"/>
    </xf>
    <xf numFmtId="0" fontId="0" fillId="0" borderId="0" xfId="0" applyAlignment="1">
      <alignment vertical="center" shrinkToFit="1"/>
    </xf>
    <xf numFmtId="0" fontId="0" fillId="0" borderId="43" xfId="0" applyBorder="1" applyAlignment="1">
      <alignment vertical="center"/>
    </xf>
    <xf numFmtId="0" fontId="6" fillId="0" borderId="28" xfId="0" applyFont="1" applyBorder="1" applyAlignment="1">
      <alignment horizontal="center" vertical="center"/>
    </xf>
    <xf numFmtId="0" fontId="6" fillId="0" borderId="31" xfId="0" applyFont="1" applyBorder="1" applyAlignment="1">
      <alignment horizontal="center" vertical="center"/>
    </xf>
    <xf numFmtId="0" fontId="6" fillId="0" borderId="51" xfId="0" applyFont="1" applyFill="1" applyBorder="1" applyAlignment="1">
      <alignment vertical="center" wrapText="1"/>
    </xf>
    <xf numFmtId="0" fontId="3" fillId="0" borderId="71" xfId="0" applyFont="1" applyBorder="1" applyAlignment="1">
      <alignment vertical="center" wrapText="1"/>
    </xf>
    <xf numFmtId="177" fontId="0" fillId="0" borderId="71" xfId="0" applyNumberFormat="1" applyFill="1" applyBorder="1" applyAlignment="1">
      <alignment vertical="center"/>
    </xf>
    <xf numFmtId="177" fontId="0" fillId="0" borderId="71" xfId="0" applyNumberFormat="1" applyBorder="1" applyAlignment="1">
      <alignment vertical="center"/>
    </xf>
    <xf numFmtId="177" fontId="0" fillId="0" borderId="72" xfId="0" applyNumberFormat="1" applyBorder="1" applyAlignment="1">
      <alignment vertical="center"/>
    </xf>
    <xf numFmtId="177" fontId="5" fillId="0" borderId="71" xfId="0" applyNumberFormat="1" applyFont="1" applyFill="1" applyBorder="1" applyAlignment="1">
      <alignment vertical="center"/>
    </xf>
    <xf numFmtId="177" fontId="5" fillId="0" borderId="71" xfId="0" applyNumberFormat="1" applyFont="1" applyBorder="1" applyAlignment="1">
      <alignment vertical="center"/>
    </xf>
    <xf numFmtId="177" fontId="5" fillId="0" borderId="0" xfId="0" applyNumberFormat="1" applyFont="1" applyFill="1" applyBorder="1" applyAlignment="1">
      <alignment vertical="center"/>
    </xf>
    <xf numFmtId="177" fontId="5" fillId="0" borderId="0" xfId="0" applyNumberFormat="1" applyFont="1" applyBorder="1" applyAlignment="1">
      <alignment vertical="center"/>
    </xf>
    <xf numFmtId="0" fontId="0" fillId="0" borderId="17" xfId="0" applyBorder="1" applyAlignment="1">
      <alignment horizontal="center" vertical="center"/>
    </xf>
    <xf numFmtId="0" fontId="8" fillId="0" borderId="0" xfId="0" applyFont="1" applyFill="1" applyBorder="1" applyAlignment="1">
      <alignment vertical="center"/>
    </xf>
    <xf numFmtId="0" fontId="0" fillId="0" borderId="0" xfId="0" applyFill="1" applyBorder="1" applyAlignment="1">
      <alignment vertical="center"/>
    </xf>
    <xf numFmtId="0" fontId="15" fillId="0" borderId="0" xfId="0" applyFont="1">
      <alignment vertical="center"/>
    </xf>
    <xf numFmtId="0" fontId="16" fillId="0" borderId="0" xfId="0" applyFont="1">
      <alignment vertical="center"/>
    </xf>
    <xf numFmtId="0" fontId="13" fillId="0" borderId="4" xfId="0" applyFont="1" applyBorder="1" applyAlignment="1">
      <alignment horizontal="center"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3" xfId="0" applyFont="1" applyBorder="1" applyAlignment="1">
      <alignment vertical="center" wrapText="1"/>
    </xf>
    <xf numFmtId="0" fontId="17" fillId="0" borderId="4" xfId="0" applyFont="1" applyBorder="1" applyAlignment="1">
      <alignment vertical="center" wrapText="1"/>
    </xf>
    <xf numFmtId="0" fontId="13" fillId="0" borderId="0" xfId="0" applyFont="1" applyFill="1" applyBorder="1" applyAlignment="1">
      <alignment vertical="top"/>
    </xf>
    <xf numFmtId="0" fontId="16" fillId="0" borderId="0" xfId="0" applyFont="1" applyAlignment="1">
      <alignment vertical="top"/>
    </xf>
    <xf numFmtId="0" fontId="13" fillId="0" borderId="0" xfId="0" applyFont="1" applyFill="1" applyBorder="1" applyAlignment="1">
      <alignment vertical="center"/>
    </xf>
    <xf numFmtId="0" fontId="0" fillId="0" borderId="4" xfId="0" applyBorder="1">
      <alignment vertical="center"/>
    </xf>
    <xf numFmtId="0" fontId="13" fillId="0" borderId="3" xfId="0" applyFont="1" applyBorder="1" applyAlignment="1">
      <alignment vertical="center"/>
    </xf>
    <xf numFmtId="0" fontId="13" fillId="0" borderId="0" xfId="0" applyFont="1">
      <alignment vertical="center"/>
    </xf>
    <xf numFmtId="0" fontId="18" fillId="0" borderId="0" xfId="0" applyFont="1">
      <alignment vertical="center"/>
    </xf>
    <xf numFmtId="0" fontId="13" fillId="0" borderId="0" xfId="0" applyFont="1" applyBorder="1" applyAlignment="1">
      <alignment horizontal="center" vertical="center"/>
    </xf>
    <xf numFmtId="0" fontId="6" fillId="0" borderId="26" xfId="0" applyFont="1" applyBorder="1" applyAlignment="1">
      <alignment horizontal="center" vertical="center"/>
    </xf>
    <xf numFmtId="0" fontId="0" fillId="0" borderId="2" xfId="0" applyBorder="1" applyAlignment="1">
      <alignment horizontal="center" vertical="center"/>
    </xf>
    <xf numFmtId="176" fontId="0" fillId="0" borderId="2" xfId="0" applyNumberFormat="1" applyBorder="1" applyAlignment="1">
      <alignment vertical="center"/>
    </xf>
    <xf numFmtId="0" fontId="13" fillId="0" borderId="1" xfId="0" applyFont="1" applyBorder="1" applyAlignment="1">
      <alignment horizontal="center" vertical="center"/>
    </xf>
    <xf numFmtId="3" fontId="0" fillId="0" borderId="55" xfId="0" applyNumberFormat="1" applyBorder="1" applyAlignment="1">
      <alignment horizontal="right" vertical="center"/>
    </xf>
    <xf numFmtId="177" fontId="0" fillId="0" borderId="20" xfId="0" applyNumberFormat="1" applyBorder="1" applyAlignment="1">
      <alignment vertical="center"/>
    </xf>
    <xf numFmtId="177" fontId="0" fillId="0" borderId="19" xfId="0" applyNumberFormat="1" applyBorder="1" applyAlignment="1">
      <alignment horizontal="right" vertical="center"/>
    </xf>
    <xf numFmtId="178" fontId="0" fillId="0" borderId="19" xfId="0" applyNumberFormat="1" applyBorder="1" applyAlignment="1">
      <alignment vertical="center"/>
    </xf>
    <xf numFmtId="9" fontId="0" fillId="0" borderId="39" xfId="0" applyNumberFormat="1" applyBorder="1" applyAlignment="1">
      <alignment horizontal="left" vertical="center"/>
    </xf>
    <xf numFmtId="3" fontId="0" fillId="0" borderId="61" xfId="0" applyNumberFormat="1" applyBorder="1" applyAlignment="1">
      <alignment vertical="center"/>
    </xf>
    <xf numFmtId="3" fontId="0" fillId="0" borderId="40" xfId="0" applyNumberFormat="1" applyBorder="1" applyAlignment="1">
      <alignment vertical="center"/>
    </xf>
    <xf numFmtId="3" fontId="0" fillId="0" borderId="2" xfId="0" applyNumberFormat="1" applyBorder="1" applyAlignment="1">
      <alignment vertical="center"/>
    </xf>
    <xf numFmtId="3" fontId="0" fillId="0" borderId="38" xfId="0" applyNumberFormat="1" applyBorder="1" applyAlignment="1">
      <alignment vertical="center"/>
    </xf>
    <xf numFmtId="0" fontId="13" fillId="2" borderId="1" xfId="0" applyFont="1" applyFill="1" applyBorder="1">
      <alignment vertical="center"/>
    </xf>
    <xf numFmtId="0" fontId="6" fillId="2" borderId="41" xfId="0" applyFont="1" applyFill="1" applyBorder="1" applyAlignment="1">
      <alignment horizontal="center" vertical="center" shrinkToFit="1"/>
    </xf>
    <xf numFmtId="176" fontId="0" fillId="0" borderId="38" xfId="0" applyNumberFormat="1" applyBorder="1" applyAlignment="1">
      <alignment vertical="center"/>
    </xf>
    <xf numFmtId="176" fontId="0" fillId="0" borderId="19" xfId="0" applyNumberFormat="1" applyBorder="1" applyAlignment="1">
      <alignment vertical="center"/>
    </xf>
    <xf numFmtId="176" fontId="0" fillId="0" borderId="39" xfId="0" applyNumberFormat="1" applyBorder="1" applyAlignment="1">
      <alignment vertical="center"/>
    </xf>
    <xf numFmtId="0" fontId="13" fillId="0" borderId="0" xfId="0" applyFont="1" applyBorder="1" applyAlignment="1">
      <alignment vertical="center"/>
    </xf>
    <xf numFmtId="0" fontId="13" fillId="0" borderId="0" xfId="0" applyFont="1" applyBorder="1" applyAlignment="1">
      <alignment vertical="center" wrapText="1"/>
    </xf>
    <xf numFmtId="0" fontId="17" fillId="0" borderId="0" xfId="0" applyFont="1" applyBorder="1" applyAlignment="1">
      <alignment horizontal="center" vertical="center"/>
    </xf>
    <xf numFmtId="0" fontId="13" fillId="0" borderId="0" xfId="0" applyFont="1" applyFill="1" applyBorder="1" applyAlignment="1">
      <alignment horizontal="right" vertical="center"/>
    </xf>
    <xf numFmtId="0" fontId="13" fillId="3" borderId="0" xfId="0" applyFont="1" applyFill="1" applyBorder="1" applyAlignment="1">
      <alignment vertical="center"/>
    </xf>
    <xf numFmtId="0" fontId="13" fillId="3" borderId="0" xfId="0" applyFont="1" applyFill="1" applyBorder="1">
      <alignment vertical="center"/>
    </xf>
    <xf numFmtId="0" fontId="13" fillId="0" borderId="0" xfId="0" applyFont="1" applyBorder="1" applyAlignment="1">
      <alignment horizontal="right" vertical="center" wrapText="1"/>
    </xf>
    <xf numFmtId="0" fontId="6" fillId="0" borderId="38" xfId="0" applyFont="1" applyBorder="1" applyAlignment="1">
      <alignment vertical="center" wrapText="1"/>
    </xf>
    <xf numFmtId="0" fontId="13" fillId="0" borderId="2" xfId="0" applyFont="1" applyBorder="1" applyAlignment="1">
      <alignment vertical="center"/>
    </xf>
    <xf numFmtId="0" fontId="13" fillId="2" borderId="4" xfId="0" applyFont="1" applyFill="1" applyBorder="1" applyAlignment="1">
      <alignment horizontal="center" vertical="center"/>
    </xf>
    <xf numFmtId="0" fontId="13" fillId="2" borderId="1" xfId="0" applyFont="1" applyFill="1" applyBorder="1" applyAlignment="1">
      <alignment horizontal="center" vertical="center"/>
    </xf>
    <xf numFmtId="0" fontId="6" fillId="0" borderId="16" xfId="0" applyFont="1" applyBorder="1" applyAlignment="1">
      <alignment vertical="center" wrapText="1"/>
    </xf>
    <xf numFmtId="0" fontId="6" fillId="0" borderId="24" xfId="0" applyFont="1" applyFill="1" applyBorder="1">
      <alignment vertical="center"/>
    </xf>
    <xf numFmtId="0" fontId="6" fillId="0" borderId="3" xfId="0" applyFont="1" applyBorder="1" applyAlignment="1">
      <alignment vertical="center" wrapText="1"/>
    </xf>
    <xf numFmtId="0" fontId="6" fillId="0" borderId="15" xfId="0" applyFont="1" applyBorder="1" applyAlignment="1">
      <alignment vertical="center" wrapText="1"/>
    </xf>
    <xf numFmtId="0" fontId="6" fillId="0" borderId="0" xfId="0" applyFont="1" applyBorder="1" applyAlignment="1">
      <alignment vertical="center" wrapText="1"/>
    </xf>
    <xf numFmtId="0" fontId="6" fillId="0" borderId="6"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65" xfId="0" applyFont="1" applyFill="1" applyBorder="1" applyAlignment="1">
      <alignment horizontal="center" vertical="center" wrapText="1"/>
    </xf>
    <xf numFmtId="0" fontId="6" fillId="0" borderId="44" xfId="0" applyFont="1" applyFill="1" applyBorder="1" applyAlignment="1">
      <alignment vertical="center" wrapText="1" shrinkToFit="1"/>
    </xf>
    <xf numFmtId="0" fontId="6" fillId="0" borderId="6" xfId="0" applyFont="1" applyFill="1" applyBorder="1" applyAlignment="1">
      <alignment vertical="center" wrapText="1" shrinkToFit="1"/>
    </xf>
    <xf numFmtId="0" fontId="6" fillId="0" borderId="64" xfId="0" applyFont="1" applyBorder="1" applyAlignment="1">
      <alignment vertical="top" wrapText="1"/>
    </xf>
    <xf numFmtId="0" fontId="6" fillId="0" borderId="55" xfId="0" applyFont="1" applyBorder="1" applyAlignment="1">
      <alignment vertical="top" wrapText="1"/>
    </xf>
    <xf numFmtId="0" fontId="6" fillId="2" borderId="26"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6" xfId="0" applyFont="1" applyFill="1" applyBorder="1" applyAlignment="1">
      <alignment vertical="center" wrapText="1"/>
    </xf>
    <xf numFmtId="0" fontId="6" fillId="0" borderId="0" xfId="0" applyFont="1" applyBorder="1">
      <alignment vertical="center"/>
    </xf>
    <xf numFmtId="0" fontId="6" fillId="0" borderId="0" xfId="0" applyFont="1" applyBorder="1" applyAlignment="1">
      <alignment vertical="center"/>
    </xf>
    <xf numFmtId="0" fontId="6" fillId="0" borderId="64" xfId="0" applyFont="1" applyBorder="1" applyAlignment="1">
      <alignment horizontal="center" vertical="center" wrapText="1"/>
    </xf>
    <xf numFmtId="0" fontId="6" fillId="0" borderId="61" xfId="0" applyFont="1" applyBorder="1" applyAlignment="1">
      <alignment vertical="center"/>
    </xf>
    <xf numFmtId="0" fontId="6" fillId="0" borderId="22" xfId="0" applyFont="1" applyBorder="1" applyAlignment="1">
      <alignment horizontal="center" vertical="center"/>
    </xf>
    <xf numFmtId="0" fontId="6" fillId="0" borderId="65" xfId="0" applyFont="1" applyBorder="1" applyAlignment="1">
      <alignment vertical="center" wrapText="1"/>
    </xf>
    <xf numFmtId="0" fontId="6" fillId="0" borderId="5" xfId="0" applyFont="1" applyBorder="1" applyAlignment="1">
      <alignment horizontal="center" vertical="center" wrapText="1"/>
    </xf>
    <xf numFmtId="0" fontId="6" fillId="0" borderId="74" xfId="0" applyFont="1" applyBorder="1">
      <alignment vertical="center"/>
    </xf>
    <xf numFmtId="0" fontId="6" fillId="0" borderId="66" xfId="0" applyFont="1" applyBorder="1">
      <alignment vertical="center"/>
    </xf>
    <xf numFmtId="0" fontId="6" fillId="0" borderId="12" xfId="0" applyFont="1" applyBorder="1" applyAlignment="1">
      <alignment vertical="center"/>
    </xf>
    <xf numFmtId="0" fontId="11" fillId="0" borderId="12" xfId="0" applyFont="1" applyBorder="1" applyAlignment="1">
      <alignment horizontal="center" vertical="center" shrinkToFit="1"/>
    </xf>
    <xf numFmtId="0" fontId="11" fillId="0" borderId="37" xfId="0" applyFont="1" applyBorder="1" applyAlignment="1">
      <alignment vertical="top" wrapText="1"/>
    </xf>
    <xf numFmtId="0" fontId="6" fillId="0" borderId="48" xfId="0" applyFont="1" applyBorder="1" applyAlignment="1">
      <alignment vertical="center" wrapText="1"/>
    </xf>
    <xf numFmtId="0" fontId="6" fillId="0" borderId="30" xfId="0" applyFont="1" applyBorder="1" applyAlignment="1">
      <alignment horizontal="center" vertical="center"/>
    </xf>
    <xf numFmtId="0" fontId="6" fillId="0" borderId="60" xfId="0" applyFont="1" applyBorder="1" applyAlignment="1">
      <alignment horizontal="center" vertical="center" wrapText="1"/>
    </xf>
    <xf numFmtId="0" fontId="6" fillId="0" borderId="47" xfId="0" applyFont="1" applyFill="1" applyBorder="1" applyAlignment="1">
      <alignment horizontal="center" vertical="center"/>
    </xf>
    <xf numFmtId="0" fontId="6" fillId="0" borderId="66" xfId="0" applyFont="1" applyFill="1" applyBorder="1">
      <alignment vertical="center"/>
    </xf>
    <xf numFmtId="0" fontId="6" fillId="0" borderId="30" xfId="0" applyFont="1" applyFill="1" applyBorder="1">
      <alignment vertical="center"/>
    </xf>
    <xf numFmtId="0" fontId="6" fillId="0" borderId="3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8" xfId="0" applyFont="1" applyFill="1" applyBorder="1" applyAlignment="1">
      <alignment horizontal="center" vertical="center" wrapText="1"/>
    </xf>
    <xf numFmtId="0" fontId="11" fillId="0" borderId="51" xfId="0" applyFont="1" applyBorder="1" applyAlignment="1">
      <alignment vertical="center" wrapText="1"/>
    </xf>
    <xf numFmtId="0" fontId="11" fillId="0" borderId="74" xfId="0" applyFont="1" applyBorder="1" applyAlignment="1">
      <alignment horizontal="left" vertical="center" wrapText="1"/>
    </xf>
    <xf numFmtId="0" fontId="6" fillId="0" borderId="25" xfId="0" applyFont="1" applyFill="1" applyBorder="1" applyAlignment="1">
      <alignment horizontal="center" vertical="center"/>
    </xf>
    <xf numFmtId="0" fontId="6" fillId="0" borderId="65" xfId="0" applyFont="1" applyFill="1" applyBorder="1" applyAlignment="1">
      <alignment vertical="center" wrapText="1" shrinkToFit="1"/>
    </xf>
    <xf numFmtId="0" fontId="6" fillId="0" borderId="6" xfId="0" applyFont="1" applyFill="1" applyBorder="1">
      <alignment vertical="center"/>
    </xf>
    <xf numFmtId="0" fontId="6" fillId="0" borderId="24"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76" xfId="0" applyFont="1" applyFill="1" applyBorder="1" applyAlignment="1">
      <alignment vertical="center"/>
    </xf>
    <xf numFmtId="0" fontId="6" fillId="0" borderId="12" xfId="0" applyFont="1" applyBorder="1" applyAlignment="1">
      <alignment horizontal="center" vertical="center"/>
    </xf>
    <xf numFmtId="0" fontId="6" fillId="0" borderId="48" xfId="0" applyFont="1" applyFill="1" applyBorder="1">
      <alignment vertical="center"/>
    </xf>
    <xf numFmtId="0" fontId="6" fillId="0" borderId="15" xfId="0" applyFont="1" applyBorder="1" applyAlignment="1">
      <alignment horizontal="center" vertical="center" wrapText="1"/>
    </xf>
    <xf numFmtId="0" fontId="6" fillId="0" borderId="16" xfId="0" applyFont="1" applyBorder="1" applyAlignment="1">
      <alignment vertical="top" wrapText="1"/>
    </xf>
    <xf numFmtId="0" fontId="6" fillId="0" borderId="22" xfId="0" applyFont="1" applyBorder="1" applyAlignment="1">
      <alignment vertical="top" wrapText="1"/>
    </xf>
    <xf numFmtId="0" fontId="13" fillId="0" borderId="0" xfId="0" applyFont="1" applyAlignment="1">
      <alignment horizontal="center" vertical="center"/>
    </xf>
    <xf numFmtId="0" fontId="0" fillId="0" borderId="0" xfId="0" applyAlignment="1">
      <alignment vertical="center"/>
    </xf>
    <xf numFmtId="0" fontId="3" fillId="0" borderId="31" xfId="0" applyFont="1" applyBorder="1" applyAlignment="1">
      <alignment vertical="center" wrapText="1"/>
    </xf>
    <xf numFmtId="0" fontId="6" fillId="2" borderId="69"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0" borderId="24" xfId="0" applyFont="1" applyBorder="1" applyAlignment="1">
      <alignment horizontal="left" vertical="center"/>
    </xf>
    <xf numFmtId="0" fontId="6" fillId="0" borderId="0" xfId="0" applyFont="1" applyBorder="1" applyAlignment="1">
      <alignment horizontal="left" vertical="center"/>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19" xfId="0" applyFont="1" applyBorder="1" applyAlignment="1">
      <alignment horizontal="center" vertical="center"/>
    </xf>
    <xf numFmtId="0" fontId="6" fillId="0" borderId="39" xfId="0" applyFont="1" applyBorder="1" applyAlignment="1">
      <alignment horizontal="center" vertical="center"/>
    </xf>
    <xf numFmtId="0" fontId="11" fillId="0" borderId="12" xfId="0" applyFont="1" applyBorder="1" applyAlignment="1">
      <alignment horizontal="center" vertical="center" shrinkToFit="1"/>
    </xf>
    <xf numFmtId="0" fontId="11" fillId="0" borderId="37" xfId="0" applyFont="1" applyBorder="1" applyAlignment="1">
      <alignment horizontal="center" vertical="center" shrinkToFit="1"/>
    </xf>
    <xf numFmtId="0" fontId="6" fillId="0" borderId="51" xfId="0" applyFont="1" applyFill="1" applyBorder="1" applyAlignment="1">
      <alignment horizontal="center" vertical="center"/>
    </xf>
    <xf numFmtId="0" fontId="6" fillId="0" borderId="74" xfId="0" applyFont="1" applyFill="1" applyBorder="1" applyAlignment="1">
      <alignment horizontal="center" vertical="center"/>
    </xf>
    <xf numFmtId="0" fontId="6" fillId="0" borderId="15" xfId="0" applyFont="1" applyBorder="1" applyAlignment="1">
      <alignment horizontal="center" vertical="center"/>
    </xf>
    <xf numFmtId="0" fontId="6" fillId="0" borderId="65" xfId="0" applyFont="1" applyBorder="1" applyAlignment="1">
      <alignment horizontal="center" vertical="center"/>
    </xf>
    <xf numFmtId="0" fontId="6" fillId="0" borderId="19"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0" xfId="0" applyFont="1" applyAlignment="1">
      <alignment horizontal="left" vertical="center"/>
    </xf>
    <xf numFmtId="0" fontId="6" fillId="0" borderId="2"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6" fillId="0" borderId="16" xfId="0" applyFont="1" applyBorder="1" applyAlignment="1">
      <alignment horizontal="left" vertical="top"/>
    </xf>
    <xf numFmtId="0" fontId="6" fillId="0" borderId="6"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38" xfId="0" applyFont="1" applyBorder="1" applyAlignment="1">
      <alignment horizontal="center" vertical="center"/>
    </xf>
    <xf numFmtId="0" fontId="6" fillId="0" borderId="2" xfId="0" applyFont="1" applyBorder="1" applyAlignment="1">
      <alignment horizontal="center" vertical="center" wrapText="1"/>
    </xf>
    <xf numFmtId="0" fontId="6" fillId="0" borderId="38" xfId="0" applyFont="1" applyBorder="1" applyAlignment="1">
      <alignment horizontal="center" vertical="center" wrapText="1"/>
    </xf>
    <xf numFmtId="0" fontId="11" fillId="0" borderId="2" xfId="0" applyFont="1" applyBorder="1" applyAlignment="1">
      <alignment horizontal="left" vertical="top" wrapText="1"/>
    </xf>
    <xf numFmtId="0" fontId="11" fillId="0" borderId="38" xfId="0" applyFont="1" applyBorder="1" applyAlignment="1">
      <alignment horizontal="left" vertical="top"/>
    </xf>
    <xf numFmtId="0" fontId="6" fillId="0" borderId="6"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0" xfId="0" applyFont="1" applyAlignment="1">
      <alignment horizontal="center" vertical="center" wrapText="1"/>
    </xf>
    <xf numFmtId="0" fontId="11" fillId="0" borderId="38" xfId="0" applyFont="1" applyBorder="1" applyAlignment="1">
      <alignment horizontal="left" vertical="top" wrapText="1"/>
    </xf>
    <xf numFmtId="0" fontId="11" fillId="0" borderId="19" xfId="0" applyFont="1" applyBorder="1" applyAlignment="1">
      <alignment horizontal="left" vertical="top" wrapText="1"/>
    </xf>
    <xf numFmtId="0" fontId="11" fillId="0" borderId="39" xfId="0" applyFont="1" applyBorder="1" applyAlignment="1">
      <alignment horizontal="left" vertical="top" wrapText="1"/>
    </xf>
    <xf numFmtId="0" fontId="6" fillId="2" borderId="49"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11" xfId="0" applyFont="1" applyBorder="1" applyAlignment="1">
      <alignment vertical="center" wrapText="1"/>
    </xf>
    <xf numFmtId="0" fontId="6" fillId="2" borderId="63" xfId="0" applyFont="1" applyFill="1" applyBorder="1" applyAlignment="1">
      <alignment horizontal="center" vertical="center"/>
    </xf>
    <xf numFmtId="0" fontId="6" fillId="2" borderId="12" xfId="0" applyFont="1" applyFill="1" applyBorder="1" applyAlignment="1">
      <alignment horizontal="center" vertical="center"/>
    </xf>
    <xf numFmtId="0" fontId="11" fillId="0" borderId="51" xfId="0" applyFont="1" applyBorder="1" applyAlignment="1">
      <alignment horizontal="left" vertical="top" wrapText="1"/>
    </xf>
    <xf numFmtId="0" fontId="11" fillId="0" borderId="74" xfId="0" applyFont="1" applyBorder="1" applyAlignment="1">
      <alignment horizontal="left" vertical="top" wrapText="1"/>
    </xf>
    <xf numFmtId="0" fontId="6" fillId="2" borderId="23"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32" xfId="0" applyFont="1" applyFill="1" applyBorder="1" applyAlignment="1">
      <alignment horizontal="center" vertical="center"/>
    </xf>
    <xf numFmtId="0" fontId="6" fillId="0" borderId="16" xfId="0" applyFont="1" applyBorder="1" applyAlignment="1">
      <alignment horizontal="left" vertical="top" wrapText="1"/>
    </xf>
    <xf numFmtId="0" fontId="0" fillId="0" borderId="0" xfId="0" applyBorder="1" applyAlignment="1">
      <alignment horizontal="right" vertical="center"/>
    </xf>
    <xf numFmtId="0" fontId="0" fillId="2" borderId="36" xfId="0" applyFill="1" applyBorder="1" applyAlignment="1">
      <alignment horizontal="center" vertical="center"/>
    </xf>
    <xf numFmtId="0" fontId="0" fillId="2" borderId="50" xfId="0" applyFill="1" applyBorder="1" applyAlignment="1">
      <alignment horizontal="center" vertical="center"/>
    </xf>
    <xf numFmtId="0" fontId="0" fillId="2" borderId="12" xfId="0" applyFill="1" applyBorder="1" applyAlignment="1">
      <alignment horizontal="center" vertical="center"/>
    </xf>
    <xf numFmtId="0" fontId="0" fillId="2" borderId="37" xfId="0" applyFill="1" applyBorder="1" applyAlignment="1">
      <alignment horizontal="center" vertical="center"/>
    </xf>
    <xf numFmtId="0" fontId="0" fillId="2" borderId="2" xfId="0" applyFill="1" applyBorder="1" applyAlignment="1">
      <alignment horizontal="center" vertical="center"/>
    </xf>
    <xf numFmtId="0" fontId="0" fillId="2" borderId="38" xfId="0" applyFill="1" applyBorder="1" applyAlignment="1">
      <alignment horizontal="center" vertical="center"/>
    </xf>
    <xf numFmtId="0" fontId="0" fillId="2" borderId="63" xfId="0" applyFill="1" applyBorder="1" applyAlignment="1">
      <alignment horizontal="center" vertical="center"/>
    </xf>
    <xf numFmtId="0" fontId="0" fillId="0" borderId="5" xfId="0" applyBorder="1" applyAlignment="1">
      <alignment horizontal="right" vertical="center"/>
    </xf>
    <xf numFmtId="0" fontId="0" fillId="2" borderId="3" xfId="0" applyFill="1" applyBorder="1" applyAlignment="1">
      <alignment horizontal="center" vertical="center"/>
    </xf>
    <xf numFmtId="176" fontId="0" fillId="0" borderId="2" xfId="0" applyNumberFormat="1" applyBorder="1" applyAlignment="1">
      <alignment horizontal="center" vertical="center"/>
    </xf>
    <xf numFmtId="0" fontId="0" fillId="0" borderId="3" xfId="0" applyBorder="1" applyAlignment="1">
      <alignment horizontal="center" vertical="center"/>
    </xf>
    <xf numFmtId="0" fontId="0" fillId="2" borderId="4" xfId="0" applyFill="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0" fontId="0" fillId="2" borderId="27" xfId="0" applyFill="1" applyBorder="1" applyAlignment="1">
      <alignment horizontal="center" vertical="center"/>
    </xf>
    <xf numFmtId="0" fontId="0" fillId="2" borderId="13" xfId="0" applyFill="1" applyBorder="1" applyAlignment="1">
      <alignment horizontal="center" vertical="center"/>
    </xf>
    <xf numFmtId="176" fontId="0" fillId="0" borderId="28" xfId="0" applyNumberFormat="1" applyBorder="1" applyAlignment="1">
      <alignment horizontal="center" vertical="center"/>
    </xf>
    <xf numFmtId="176" fontId="0" fillId="0" borderId="1" xfId="0" applyNumberFormat="1" applyBorder="1" applyAlignment="1">
      <alignment horizontal="center" vertical="center"/>
    </xf>
    <xf numFmtId="0" fontId="0" fillId="2" borderId="14" xfId="0" applyFill="1" applyBorder="1" applyAlignment="1">
      <alignment horizontal="center" vertical="center"/>
    </xf>
    <xf numFmtId="176" fontId="0" fillId="0" borderId="55" xfId="0" applyNumberFormat="1" applyBorder="1" applyAlignment="1">
      <alignment horizontal="center" vertical="center"/>
    </xf>
    <xf numFmtId="176" fontId="0" fillId="0" borderId="34" xfId="0" applyNumberFormat="1" applyBorder="1" applyAlignment="1">
      <alignment horizontal="center" vertical="center"/>
    </xf>
    <xf numFmtId="0" fontId="13" fillId="0" borderId="1" xfId="0" applyFont="1" applyBorder="1" applyAlignment="1">
      <alignment vertical="center"/>
    </xf>
    <xf numFmtId="0" fontId="13" fillId="0" borderId="2" xfId="0" applyFont="1" applyBorder="1" applyAlignment="1">
      <alignment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3" borderId="0" xfId="0" applyFont="1" applyFill="1" applyBorder="1" applyAlignment="1">
      <alignment horizontal="center" vertical="center"/>
    </xf>
    <xf numFmtId="0" fontId="17" fillId="0" borderId="29" xfId="0" applyFont="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xf numFmtId="177" fontId="0" fillId="0" borderId="19" xfId="0" applyNumberFormat="1" applyBorder="1" applyAlignment="1">
      <alignment vertical="center"/>
    </xf>
    <xf numFmtId="177" fontId="0" fillId="0" borderId="39" xfId="0" applyNumberFormat="1" applyBorder="1" applyAlignment="1">
      <alignment vertical="center"/>
    </xf>
    <xf numFmtId="49" fontId="0" fillId="0" borderId="41" xfId="0" applyNumberFormat="1" applyBorder="1" applyAlignment="1">
      <alignment horizontal="right" vertical="center"/>
    </xf>
    <xf numFmtId="49" fontId="0" fillId="0" borderId="42" xfId="0" applyNumberFormat="1" applyBorder="1" applyAlignment="1">
      <alignment horizontal="right" vertical="center"/>
    </xf>
    <xf numFmtId="177" fontId="0" fillId="0" borderId="2" xfId="0" applyNumberFormat="1" applyBorder="1" applyAlignment="1">
      <alignment vertical="center"/>
    </xf>
    <xf numFmtId="177" fontId="0" fillId="0" borderId="38" xfId="0" applyNumberFormat="1" applyBorder="1" applyAlignment="1">
      <alignment vertical="center"/>
    </xf>
    <xf numFmtId="49" fontId="0" fillId="0" borderId="51" xfId="0" applyNumberFormat="1" applyBorder="1" applyAlignment="1">
      <alignment horizontal="right" vertical="center"/>
    </xf>
    <xf numFmtId="49" fontId="0" fillId="0" borderId="74" xfId="0" applyNumberFormat="1" applyBorder="1" applyAlignment="1">
      <alignment horizontal="right" vertical="center"/>
    </xf>
    <xf numFmtId="177" fontId="0" fillId="0" borderId="36" xfId="0" applyNumberFormat="1" applyBorder="1" applyAlignment="1">
      <alignment vertical="center"/>
    </xf>
    <xf numFmtId="177" fontId="0" fillId="0" borderId="37" xfId="0" applyNumberFormat="1" applyBorder="1" applyAlignment="1">
      <alignment vertical="center"/>
    </xf>
    <xf numFmtId="0" fontId="3" fillId="0" borderId="73" xfId="0" applyFont="1" applyBorder="1" applyAlignment="1">
      <alignment horizontal="left" vertical="center" wrapText="1"/>
    </xf>
    <xf numFmtId="177" fontId="0" fillId="0" borderId="1" xfId="0" applyNumberFormat="1" applyFill="1" applyBorder="1" applyAlignment="1">
      <alignment horizontal="right" vertical="center"/>
    </xf>
    <xf numFmtId="177" fontId="0" fillId="0" borderId="1" xfId="0" applyNumberFormat="1" applyBorder="1" applyAlignment="1">
      <alignment horizontal="right" vertical="center"/>
    </xf>
    <xf numFmtId="177" fontId="0" fillId="0" borderId="1" xfId="0" applyNumberFormat="1" applyBorder="1" applyAlignment="1">
      <alignment horizontal="left" vertical="center" wrapText="1"/>
    </xf>
    <xf numFmtId="49" fontId="0" fillId="0" borderId="36" xfId="0" applyNumberFormat="1" applyBorder="1" applyAlignment="1">
      <alignment horizontal="right" vertical="center"/>
    </xf>
    <xf numFmtId="49" fontId="0" fillId="0" borderId="37" xfId="0" applyNumberFormat="1" applyBorder="1" applyAlignment="1">
      <alignment horizontal="right" vertical="center"/>
    </xf>
    <xf numFmtId="177" fontId="0" fillId="0" borderId="60" xfId="0" applyNumberFormat="1" applyBorder="1" applyAlignment="1">
      <alignment vertical="center"/>
    </xf>
    <xf numFmtId="177" fontId="0" fillId="0" borderId="18" xfId="0" applyNumberFormat="1" applyBorder="1" applyAlignment="1">
      <alignment vertical="center"/>
    </xf>
    <xf numFmtId="177" fontId="0" fillId="0" borderId="30" xfId="0" applyNumberFormat="1" applyBorder="1" applyAlignment="1">
      <alignment vertical="center"/>
    </xf>
    <xf numFmtId="177" fontId="0" fillId="0" borderId="32" xfId="0" applyNumberFormat="1" applyBorder="1" applyAlignment="1">
      <alignment vertical="center"/>
    </xf>
    <xf numFmtId="177" fontId="0" fillId="0" borderId="17" xfId="0" applyNumberFormat="1" applyBorder="1" applyAlignment="1">
      <alignment vertical="center"/>
    </xf>
    <xf numFmtId="177" fontId="0" fillId="0" borderId="40" xfId="0" applyNumberFormat="1" applyBorder="1" applyAlignment="1">
      <alignment vertical="center"/>
    </xf>
    <xf numFmtId="177" fontId="0" fillId="0" borderId="41" xfId="0" applyNumberFormat="1" applyBorder="1" applyAlignment="1">
      <alignment vertical="center"/>
    </xf>
    <xf numFmtId="177" fontId="0" fillId="0" borderId="42" xfId="0" applyNumberFormat="1" applyBorder="1" applyAlignment="1">
      <alignment vertical="center"/>
    </xf>
    <xf numFmtId="0" fontId="13" fillId="0" borderId="56" xfId="0" applyFont="1" applyBorder="1" applyAlignment="1">
      <alignment horizontal="center" vertical="center" shrinkToFit="1"/>
    </xf>
    <xf numFmtId="0" fontId="13" fillId="0" borderId="70" xfId="0" applyFont="1" applyBorder="1" applyAlignment="1">
      <alignment horizontal="center" vertical="center" shrinkToFit="1"/>
    </xf>
    <xf numFmtId="0" fontId="3" fillId="0" borderId="28" xfId="0" applyFont="1" applyBorder="1" applyAlignment="1">
      <alignment vertical="center" wrapText="1"/>
    </xf>
    <xf numFmtId="0" fontId="3" fillId="0" borderId="1" xfId="0" applyFont="1" applyBorder="1" applyAlignment="1">
      <alignment vertical="center" wrapText="1"/>
    </xf>
    <xf numFmtId="0" fontId="3" fillId="0" borderId="31" xfId="0" applyFont="1" applyBorder="1" applyAlignment="1">
      <alignment vertical="center" wrapText="1"/>
    </xf>
    <xf numFmtId="0" fontId="3" fillId="0" borderId="21" xfId="0" applyFont="1" applyBorder="1" applyAlignment="1">
      <alignment vertical="center" wrapText="1"/>
    </xf>
    <xf numFmtId="177" fontId="0" fillId="0" borderId="30" xfId="0" applyNumberFormat="1" applyFill="1" applyBorder="1" applyAlignment="1">
      <alignment vertical="center"/>
    </xf>
    <xf numFmtId="177" fontId="0" fillId="0" borderId="32" xfId="0" applyNumberFormat="1" applyFill="1" applyBorder="1" applyAlignment="1">
      <alignment vertical="center"/>
    </xf>
    <xf numFmtId="177" fontId="0" fillId="0" borderId="1" xfId="0" applyNumberFormat="1" applyBorder="1" applyAlignment="1">
      <alignment vertical="center"/>
    </xf>
    <xf numFmtId="0" fontId="3" fillId="0" borderId="27" xfId="0" applyFont="1" applyBorder="1" applyAlignment="1">
      <alignment vertical="center"/>
    </xf>
    <xf numFmtId="0" fontId="3" fillId="0" borderId="13" xfId="0" applyFont="1" applyBorder="1" applyAlignment="1">
      <alignment vertical="center"/>
    </xf>
    <xf numFmtId="177" fontId="5" fillId="0" borderId="60" xfId="0" applyNumberFormat="1" applyFont="1" applyFill="1" applyBorder="1" applyAlignment="1">
      <alignment vertical="center"/>
    </xf>
    <xf numFmtId="177" fontId="5" fillId="0" borderId="18" xfId="0" applyNumberFormat="1" applyFont="1" applyFill="1" applyBorder="1" applyAlignment="1">
      <alignment vertical="center"/>
    </xf>
    <xf numFmtId="177" fontId="0" fillId="0" borderId="16" xfId="0" applyNumberFormat="1" applyBorder="1" applyAlignment="1">
      <alignment vertical="center"/>
    </xf>
    <xf numFmtId="177" fontId="0" fillId="0" borderId="21" xfId="0" applyNumberFormat="1" applyBorder="1" applyAlignment="1">
      <alignment vertical="center"/>
    </xf>
    <xf numFmtId="177" fontId="0" fillId="0" borderId="22" xfId="0" applyNumberFormat="1" applyBorder="1" applyAlignment="1">
      <alignment vertical="center"/>
    </xf>
    <xf numFmtId="177" fontId="0" fillId="0" borderId="13" xfId="0" applyNumberFormat="1" applyBorder="1" applyAlignment="1">
      <alignment vertical="center"/>
    </xf>
    <xf numFmtId="177" fontId="0" fillId="0" borderId="14" xfId="0" applyNumberFormat="1" applyBorder="1" applyAlignment="1">
      <alignment vertical="center"/>
    </xf>
    <xf numFmtId="0" fontId="0" fillId="0" borderId="0" xfId="0" applyAlignment="1">
      <alignment vertical="center" shrinkToFit="1"/>
    </xf>
    <xf numFmtId="0" fontId="13" fillId="0" borderId="9" xfId="0" applyFont="1" applyBorder="1" applyAlignment="1">
      <alignment horizontal="center" vertical="center" shrinkToFit="1"/>
    </xf>
    <xf numFmtId="0" fontId="13" fillId="0" borderId="10" xfId="0" applyFont="1" applyBorder="1" applyAlignment="1">
      <alignment vertical="center" shrinkToFit="1"/>
    </xf>
    <xf numFmtId="0" fontId="3" fillId="0" borderId="10" xfId="0" applyFont="1" applyBorder="1" applyAlignment="1">
      <alignment horizontal="center" vertical="center"/>
    </xf>
    <xf numFmtId="176" fontId="0" fillId="0" borderId="14" xfId="0" applyNumberFormat="1" applyBorder="1">
      <alignment vertical="center"/>
    </xf>
    <xf numFmtId="176" fontId="0" fillId="0" borderId="16" xfId="0" applyNumberFormat="1" applyBorder="1">
      <alignment vertical="center"/>
    </xf>
    <xf numFmtId="176" fontId="0" fillId="0" borderId="22" xfId="0" applyNumberFormat="1" applyBorder="1">
      <alignment vertical="center"/>
    </xf>
    <xf numFmtId="0" fontId="3" fillId="0" borderId="78" xfId="0" applyFont="1" applyBorder="1" applyAlignment="1">
      <alignment horizontal="center" vertical="center"/>
    </xf>
    <xf numFmtId="176" fontId="0" fillId="0" borderId="50" xfId="0" applyNumberFormat="1" applyBorder="1">
      <alignment vertical="center"/>
    </xf>
    <xf numFmtId="176" fontId="0" fillId="0" borderId="4" xfId="0" applyNumberFormat="1" applyBorder="1">
      <alignment vertical="center"/>
    </xf>
    <xf numFmtId="176" fontId="0" fillId="0" borderId="34" xfId="0" applyNumberFormat="1" applyBorder="1">
      <alignment vertical="center"/>
    </xf>
    <xf numFmtId="0" fontId="3" fillId="2" borderId="77" xfId="0" applyFont="1" applyFill="1" applyBorder="1" applyAlignment="1">
      <alignment horizontal="center" vertical="center"/>
    </xf>
    <xf numFmtId="176" fontId="0" fillId="2" borderId="79" xfId="0" applyNumberFormat="1" applyFill="1" applyBorder="1">
      <alignment vertical="center"/>
    </xf>
    <xf numFmtId="176" fontId="0" fillId="2" borderId="45" xfId="0" applyNumberFormat="1" applyFill="1" applyBorder="1">
      <alignment vertical="center"/>
    </xf>
    <xf numFmtId="176" fontId="0" fillId="2" borderId="46" xfId="0" applyNumberFormat="1" applyFill="1" applyBorder="1">
      <alignment vertical="center"/>
    </xf>
    <xf numFmtId="177" fontId="0" fillId="2" borderId="79" xfId="0" applyNumberFormat="1" applyFill="1" applyBorder="1">
      <alignment vertical="center"/>
    </xf>
    <xf numFmtId="177" fontId="0" fillId="2" borderId="45" xfId="0" applyNumberFormat="1" applyFill="1" applyBorder="1" applyAlignment="1">
      <alignment vertical="center"/>
    </xf>
    <xf numFmtId="177" fontId="0" fillId="2" borderId="46" xfId="0" applyNumberFormat="1" applyFill="1" applyBorder="1" applyAlignment="1">
      <alignment vertical="center"/>
    </xf>
    <xf numFmtId="0" fontId="0" fillId="2" borderId="79" xfId="0" applyFill="1" applyBorder="1">
      <alignment vertical="center"/>
    </xf>
    <xf numFmtId="0" fontId="0" fillId="2" borderId="45" xfId="0" applyFill="1" applyBorder="1">
      <alignment vertical="center"/>
    </xf>
    <xf numFmtId="0" fontId="0" fillId="2" borderId="80" xfId="0" applyFill="1" applyBorder="1">
      <alignment vertical="center"/>
    </xf>
    <xf numFmtId="0" fontId="0" fillId="2" borderId="46" xfId="0" applyFill="1" applyBorder="1">
      <alignment vertical="center"/>
    </xf>
    <xf numFmtId="0" fontId="0" fillId="0" borderId="27" xfId="0" applyBorder="1">
      <alignment vertical="center"/>
    </xf>
    <xf numFmtId="0" fontId="0" fillId="0" borderId="28" xfId="0" applyBorder="1">
      <alignment vertical="center"/>
    </xf>
    <xf numFmtId="0" fontId="0" fillId="0" borderId="60" xfId="0" applyBorder="1">
      <alignment vertical="center"/>
    </xf>
    <xf numFmtId="0" fontId="0" fillId="0" borderId="30" xfId="0" applyBorder="1">
      <alignment vertical="center"/>
    </xf>
    <xf numFmtId="0" fontId="0" fillId="0" borderId="31" xfId="0" applyBorder="1">
      <alignment vertical="center"/>
    </xf>
    <xf numFmtId="177" fontId="0" fillId="0" borderId="14" xfId="0" applyNumberFormat="1" applyBorder="1">
      <alignment vertical="center"/>
    </xf>
    <xf numFmtId="177" fontId="0" fillId="0" borderId="28" xfId="0" applyNumberFormat="1" applyBorder="1" applyAlignment="1">
      <alignment vertical="center"/>
    </xf>
    <xf numFmtId="177" fontId="0" fillId="0" borderId="31" xfId="0" applyNumberFormat="1" applyBorder="1" applyAlignment="1">
      <alignment vertical="center"/>
    </xf>
    <xf numFmtId="0" fontId="0" fillId="0" borderId="73" xfId="0" applyBorder="1" applyAlignment="1">
      <alignment horizontal="right" vertical="center" shrinkToFit="1"/>
    </xf>
    <xf numFmtId="0" fontId="3" fillId="0" borderId="27" xfId="0" applyFont="1" applyBorder="1" applyAlignment="1">
      <alignment vertical="center" wrapText="1"/>
    </xf>
    <xf numFmtId="177" fontId="0" fillId="0" borderId="13" xfId="0" applyNumberFormat="1" applyFill="1" applyBorder="1" applyAlignment="1">
      <alignment horizontal="center" vertical="center" shrinkToFit="1"/>
    </xf>
    <xf numFmtId="177" fontId="0" fillId="0" borderId="13" xfId="0" applyNumberFormat="1" applyBorder="1" applyAlignment="1">
      <alignment horizontal="center" vertical="center" shrinkToFit="1"/>
    </xf>
    <xf numFmtId="177" fontId="0" fillId="0" borderId="13" xfId="0" applyNumberFormat="1" applyBorder="1" applyAlignment="1">
      <alignment horizontal="center" vertical="center" wrapText="1"/>
    </xf>
    <xf numFmtId="177" fontId="0" fillId="0" borderId="14" xfId="0" applyNumberFormat="1" applyBorder="1" applyAlignment="1">
      <alignment horizontal="center" vertical="center" wrapText="1"/>
    </xf>
    <xf numFmtId="0" fontId="3" fillId="0" borderId="28" xfId="0" applyFont="1" applyBorder="1" applyAlignment="1">
      <alignment horizontal="left" vertical="center" wrapText="1"/>
    </xf>
    <xf numFmtId="177" fontId="0" fillId="0" borderId="16" xfId="0" applyNumberFormat="1" applyBorder="1" applyAlignment="1">
      <alignment horizontal="left" vertical="center" wrapText="1"/>
    </xf>
    <xf numFmtId="177" fontId="0" fillId="0" borderId="21" xfId="0" applyNumberFormat="1" applyFill="1" applyBorder="1" applyAlignment="1">
      <alignment horizontal="right" vertical="center"/>
    </xf>
    <xf numFmtId="177" fontId="0" fillId="0" borderId="21" xfId="0" applyNumberFormat="1" applyBorder="1" applyAlignment="1">
      <alignment horizontal="right" vertical="center"/>
    </xf>
    <xf numFmtId="177" fontId="0" fillId="0" borderId="21" xfId="0" applyNumberFormat="1" applyBorder="1" applyAlignment="1">
      <alignment horizontal="left" vertical="center" wrapText="1"/>
    </xf>
    <xf numFmtId="177" fontId="0" fillId="0" borderId="22" xfId="0" applyNumberFormat="1" applyBorder="1" applyAlignment="1">
      <alignment horizontal="left" vertical="center" wrapText="1"/>
    </xf>
    <xf numFmtId="0" fontId="6" fillId="0" borderId="19" xfId="0" applyFont="1" applyFill="1" applyBorder="1">
      <alignment vertical="center"/>
    </xf>
    <xf numFmtId="0" fontId="6" fillId="0" borderId="23" xfId="0" applyFont="1" applyBorder="1" applyAlignment="1">
      <alignment vertical="center"/>
    </xf>
    <xf numFmtId="0" fontId="3" fillId="2" borderId="7" xfId="0" applyFont="1" applyFill="1" applyBorder="1" applyAlignment="1">
      <alignment horizontal="center" vertical="center" shrinkToFit="1"/>
    </xf>
    <xf numFmtId="177" fontId="5" fillId="2" borderId="63" xfId="0" applyNumberFormat="1" applyFont="1" applyFill="1" applyBorder="1">
      <alignment vertical="center"/>
    </xf>
    <xf numFmtId="177" fontId="5" fillId="2" borderId="64" xfId="0" applyNumberFormat="1" applyFont="1" applyFill="1" applyBorder="1">
      <alignment vertical="center"/>
    </xf>
    <xf numFmtId="177" fontId="5" fillId="2" borderId="55" xfId="0" applyNumberFormat="1" applyFont="1" applyFill="1" applyBorder="1">
      <alignment vertical="center"/>
    </xf>
    <xf numFmtId="177" fontId="5" fillId="2" borderId="47" xfId="0" applyNumberFormat="1" applyFont="1" applyFill="1" applyBorder="1" applyAlignment="1">
      <alignment vertical="center"/>
    </xf>
    <xf numFmtId="177" fontId="5" fillId="2" borderId="26" xfId="0" applyNumberFormat="1" applyFont="1" applyFill="1" applyBorder="1" applyAlignment="1">
      <alignment vertical="center"/>
    </xf>
    <xf numFmtId="177" fontId="5" fillId="2" borderId="47" xfId="0" applyNumberFormat="1" applyFont="1" applyFill="1" applyBorder="1">
      <alignment vertical="center"/>
    </xf>
  </cellXfs>
  <cellStyles count="1">
    <cellStyle name="標準" xfId="0" builtinId="0"/>
  </cellStyles>
  <dxfs count="0"/>
  <tableStyles count="0" defaultTableStyle="TableStyleMedium2" defaultPivotStyle="PivotStyleLight16"/>
  <colors>
    <mruColors>
      <color rgb="FFEFFCA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11</xdr:col>
      <xdr:colOff>238125</xdr:colOff>
      <xdr:row>4</xdr:row>
      <xdr:rowOff>28576</xdr:rowOff>
    </xdr:from>
    <xdr:to>
      <xdr:col>21</xdr:col>
      <xdr:colOff>409575</xdr:colOff>
      <xdr:row>15</xdr:row>
      <xdr:rowOff>57322</xdr:rowOff>
    </xdr:to>
    <xdr:pic>
      <xdr:nvPicPr>
        <xdr:cNvPr id="12" name="図 11"/>
        <xdr:cNvPicPr>
          <a:picLocks noChangeAspect="1"/>
        </xdr:cNvPicPr>
      </xdr:nvPicPr>
      <xdr:blipFill>
        <a:blip xmlns:r="http://schemas.openxmlformats.org/officeDocument/2006/relationships" r:embed="rId1"/>
        <a:stretch>
          <a:fillRect/>
        </a:stretch>
      </xdr:blipFill>
      <xdr:spPr>
        <a:xfrm>
          <a:off x="5248275" y="800101"/>
          <a:ext cx="4581525" cy="2543346"/>
        </a:xfrm>
        <a:prstGeom prst="rect">
          <a:avLst/>
        </a:prstGeom>
      </xdr:spPr>
    </xdr:pic>
    <xdr:clientData/>
  </xdr:twoCellAnchor>
  <xdr:twoCellAnchor editAs="oneCell">
    <xdr:from>
      <xdr:col>1</xdr:col>
      <xdr:colOff>28575</xdr:colOff>
      <xdr:row>4</xdr:row>
      <xdr:rowOff>28574</xdr:rowOff>
    </xdr:from>
    <xdr:to>
      <xdr:col>11</xdr:col>
      <xdr:colOff>0</xdr:colOff>
      <xdr:row>15</xdr:row>
      <xdr:rowOff>99745</xdr:rowOff>
    </xdr:to>
    <xdr:pic>
      <xdr:nvPicPr>
        <xdr:cNvPr id="11" name="図 10"/>
        <xdr:cNvPicPr>
          <a:picLocks noChangeAspect="1"/>
        </xdr:cNvPicPr>
      </xdr:nvPicPr>
      <xdr:blipFill>
        <a:blip xmlns:r="http://schemas.openxmlformats.org/officeDocument/2006/relationships" r:embed="rId2"/>
        <a:stretch>
          <a:fillRect/>
        </a:stretch>
      </xdr:blipFill>
      <xdr:spPr>
        <a:xfrm>
          <a:off x="533400" y="800099"/>
          <a:ext cx="4476750" cy="2585771"/>
        </a:xfrm>
        <a:prstGeom prst="rect">
          <a:avLst/>
        </a:prstGeom>
      </xdr:spPr>
    </xdr:pic>
    <xdr:clientData/>
  </xdr:twoCellAnchor>
  <xdr:twoCellAnchor editAs="oneCell">
    <xdr:from>
      <xdr:col>11</xdr:col>
      <xdr:colOff>247651</xdr:colOff>
      <xdr:row>17</xdr:row>
      <xdr:rowOff>47625</xdr:rowOff>
    </xdr:from>
    <xdr:to>
      <xdr:col>22</xdr:col>
      <xdr:colOff>1</xdr:colOff>
      <xdr:row>27</xdr:row>
      <xdr:rowOff>314325</xdr:rowOff>
    </xdr:to>
    <xdr:pic>
      <xdr:nvPicPr>
        <xdr:cNvPr id="2" name="図 1"/>
        <xdr:cNvPicPr>
          <a:picLocks noChangeAspect="1"/>
        </xdr:cNvPicPr>
      </xdr:nvPicPr>
      <xdr:blipFill>
        <a:blip xmlns:r="http://schemas.openxmlformats.org/officeDocument/2006/relationships" r:embed="rId3"/>
        <a:stretch>
          <a:fillRect/>
        </a:stretch>
      </xdr:blipFill>
      <xdr:spPr>
        <a:xfrm>
          <a:off x="5257801" y="3676650"/>
          <a:ext cx="4667250" cy="2743200"/>
        </a:xfrm>
        <a:prstGeom prst="rect">
          <a:avLst/>
        </a:prstGeom>
      </xdr:spPr>
    </xdr:pic>
    <xdr:clientData/>
  </xdr:twoCellAnchor>
  <xdr:twoCellAnchor editAs="oneCell">
    <xdr:from>
      <xdr:col>1</xdr:col>
      <xdr:colOff>0</xdr:colOff>
      <xdr:row>16</xdr:row>
      <xdr:rowOff>133350</xdr:rowOff>
    </xdr:from>
    <xdr:to>
      <xdr:col>11</xdr:col>
      <xdr:colOff>114300</xdr:colOff>
      <xdr:row>23</xdr:row>
      <xdr:rowOff>200025</xdr:rowOff>
    </xdr:to>
    <xdr:pic>
      <xdr:nvPicPr>
        <xdr:cNvPr id="15" name="図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4825" y="3590925"/>
          <a:ext cx="4619625"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438150</xdr:colOff>
      <xdr:row>18</xdr:row>
      <xdr:rowOff>38100</xdr:rowOff>
    </xdr:from>
    <xdr:to>
      <xdr:col>19</xdr:col>
      <xdr:colOff>152400</xdr:colOff>
      <xdr:row>19</xdr:row>
      <xdr:rowOff>133350</xdr:rowOff>
    </xdr:to>
    <xdr:sp macro="" textlink="">
      <xdr:nvSpPr>
        <xdr:cNvPr id="3" name="大かっこ 2"/>
        <xdr:cNvSpPr/>
      </xdr:nvSpPr>
      <xdr:spPr>
        <a:xfrm>
          <a:off x="7839075" y="3895725"/>
          <a:ext cx="723900" cy="3238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b="1"/>
            <a:t>合計</a:t>
          </a:r>
        </a:p>
      </xdr:txBody>
    </xdr:sp>
    <xdr:clientData/>
  </xdr:twoCellAnchor>
  <xdr:twoCellAnchor>
    <xdr:from>
      <xdr:col>19</xdr:col>
      <xdr:colOff>438151</xdr:colOff>
      <xdr:row>19</xdr:row>
      <xdr:rowOff>161925</xdr:rowOff>
    </xdr:from>
    <xdr:to>
      <xdr:col>21</xdr:col>
      <xdr:colOff>161926</xdr:colOff>
      <xdr:row>20</xdr:row>
      <xdr:rowOff>190500</xdr:rowOff>
    </xdr:to>
    <xdr:sp macro="" textlink="">
      <xdr:nvSpPr>
        <xdr:cNvPr id="16" name="角丸四角形吹き出し 15"/>
        <xdr:cNvSpPr/>
      </xdr:nvSpPr>
      <xdr:spPr>
        <a:xfrm>
          <a:off x="8848726" y="4248150"/>
          <a:ext cx="733425" cy="257175"/>
        </a:xfrm>
        <a:prstGeom prst="wedgeRoundRectCallout">
          <a:avLst>
            <a:gd name="adj1" fmla="val 1006"/>
            <a:gd name="adj2" fmla="val 1328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目標値</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47626</xdr:rowOff>
    </xdr:from>
    <xdr:to>
      <xdr:col>6</xdr:col>
      <xdr:colOff>800259</xdr:colOff>
      <xdr:row>15</xdr:row>
      <xdr:rowOff>200026</xdr:rowOff>
    </xdr:to>
    <xdr:pic>
      <xdr:nvPicPr>
        <xdr:cNvPr id="2" name="図 1"/>
        <xdr:cNvPicPr>
          <a:picLocks noChangeAspect="1"/>
        </xdr:cNvPicPr>
      </xdr:nvPicPr>
      <xdr:blipFill>
        <a:blip xmlns:r="http://schemas.openxmlformats.org/officeDocument/2006/relationships" r:embed="rId1"/>
        <a:stretch>
          <a:fillRect/>
        </a:stretch>
      </xdr:blipFill>
      <xdr:spPr>
        <a:xfrm>
          <a:off x="647700" y="876301"/>
          <a:ext cx="4229259" cy="2609850"/>
        </a:xfrm>
        <a:prstGeom prst="rect">
          <a:avLst/>
        </a:prstGeom>
      </xdr:spPr>
    </xdr:pic>
    <xdr:clientData/>
  </xdr:twoCellAnchor>
  <xdr:twoCellAnchor editAs="oneCell">
    <xdr:from>
      <xdr:col>7</xdr:col>
      <xdr:colOff>161925</xdr:colOff>
      <xdr:row>4</xdr:row>
      <xdr:rowOff>47625</xdr:rowOff>
    </xdr:from>
    <xdr:to>
      <xdr:col>14</xdr:col>
      <xdr:colOff>295275</xdr:colOff>
      <xdr:row>16</xdr:row>
      <xdr:rowOff>0</xdr:rowOff>
    </xdr:to>
    <xdr:pic>
      <xdr:nvPicPr>
        <xdr:cNvPr id="3" name="図 2"/>
        <xdr:cNvPicPr>
          <a:picLocks noChangeAspect="1"/>
        </xdr:cNvPicPr>
      </xdr:nvPicPr>
      <xdr:blipFill>
        <a:blip xmlns:r="http://schemas.openxmlformats.org/officeDocument/2006/relationships" r:embed="rId2"/>
        <a:stretch>
          <a:fillRect/>
        </a:stretch>
      </xdr:blipFill>
      <xdr:spPr>
        <a:xfrm>
          <a:off x="4972050" y="876300"/>
          <a:ext cx="4210050" cy="2638425"/>
        </a:xfrm>
        <a:prstGeom prst="rect">
          <a:avLst/>
        </a:prstGeom>
      </xdr:spPr>
    </xdr:pic>
    <xdr:clientData/>
  </xdr:twoCellAnchor>
  <xdr:twoCellAnchor>
    <xdr:from>
      <xdr:col>9</xdr:col>
      <xdr:colOff>209550</xdr:colOff>
      <xdr:row>9</xdr:row>
      <xdr:rowOff>209551</xdr:rowOff>
    </xdr:from>
    <xdr:to>
      <xdr:col>12</xdr:col>
      <xdr:colOff>371475</xdr:colOff>
      <xdr:row>11</xdr:row>
      <xdr:rowOff>76219</xdr:rowOff>
    </xdr:to>
    <xdr:sp macro="" textlink="">
      <xdr:nvSpPr>
        <xdr:cNvPr id="4" name="正方形/長方形 3"/>
        <xdr:cNvSpPr/>
      </xdr:nvSpPr>
      <xdr:spPr>
        <a:xfrm>
          <a:off x="7162800" y="2124076"/>
          <a:ext cx="1866900" cy="3238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ja-JP" altLang="en-US" b="1"/>
            <a:t>市場取扱金額（百万円）</a:t>
          </a:r>
          <a:endParaRPr lang="ja-JP" b="1"/>
        </a:p>
      </xdr:txBody>
    </xdr:sp>
    <xdr:clientData/>
  </xdr:twoCellAnchor>
  <xdr:twoCellAnchor>
    <xdr:from>
      <xdr:col>8</xdr:col>
      <xdr:colOff>676275</xdr:colOff>
      <xdr:row>7</xdr:row>
      <xdr:rowOff>85725</xdr:rowOff>
    </xdr:from>
    <xdr:to>
      <xdr:col>10</xdr:col>
      <xdr:colOff>38100</xdr:colOff>
      <xdr:row>8</xdr:row>
      <xdr:rowOff>133350</xdr:rowOff>
    </xdr:to>
    <xdr:sp macro="" textlink="">
      <xdr:nvSpPr>
        <xdr:cNvPr id="6" name="角丸四角形吹き出し 5"/>
        <xdr:cNvSpPr/>
      </xdr:nvSpPr>
      <xdr:spPr>
        <a:xfrm>
          <a:off x="6753225" y="1543050"/>
          <a:ext cx="657225" cy="276225"/>
        </a:xfrm>
        <a:prstGeom prst="wedgeRoundRectCallout">
          <a:avLst>
            <a:gd name="adj1" fmla="val -38377"/>
            <a:gd name="adj2" fmla="val -12025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合計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6"/>
  <sheetViews>
    <sheetView tabSelected="1" view="pageBreakPreview" zoomScale="60" zoomScaleNormal="75" workbookViewId="0"/>
  </sheetViews>
  <sheetFormatPr defaultRowHeight="13.5"/>
  <cols>
    <col min="1" max="1" width="3.25" style="134" customWidth="1"/>
    <col min="2" max="2" width="3.125" style="134" customWidth="1"/>
    <col min="3" max="3" width="35.125" style="134" customWidth="1"/>
    <col min="4" max="5" width="8.375" style="134" customWidth="1"/>
    <col min="6" max="7" width="43.875" style="134" customWidth="1"/>
    <col min="8" max="8" width="9.5" style="134" customWidth="1"/>
    <col min="9" max="9" width="24.75" style="134" customWidth="1"/>
    <col min="10" max="10" width="20.5" style="134" customWidth="1"/>
    <col min="11" max="11" width="9" style="134"/>
    <col min="12" max="12" width="73.75" style="134" customWidth="1"/>
    <col min="13" max="16384" width="9" style="134"/>
  </cols>
  <sheetData>
    <row r="1" spans="1:12" ht="18" customHeight="1">
      <c r="B1" s="42" t="s">
        <v>0</v>
      </c>
    </row>
    <row r="2" spans="1:12" ht="11.25" customHeight="1"/>
    <row r="3" spans="1:12" ht="18" customHeight="1">
      <c r="B3" s="135" t="s">
        <v>100</v>
      </c>
      <c r="E3" s="44"/>
      <c r="J3" s="136"/>
    </row>
    <row r="4" spans="1:12" ht="15" customHeight="1" thickBot="1">
      <c r="J4" s="137"/>
    </row>
    <row r="5" spans="1:12" ht="21" customHeight="1">
      <c r="B5" s="316" t="s">
        <v>1</v>
      </c>
      <c r="C5" s="269"/>
      <c r="D5" s="319" t="s">
        <v>129</v>
      </c>
      <c r="E5" s="320"/>
      <c r="F5" s="314" t="s">
        <v>124</v>
      </c>
      <c r="G5" s="268" t="s">
        <v>72</v>
      </c>
      <c r="H5" s="314" t="s">
        <v>161</v>
      </c>
      <c r="I5" s="268" t="s">
        <v>7</v>
      </c>
      <c r="J5" s="269"/>
    </row>
    <row r="6" spans="1:12" ht="22.5" customHeight="1" thickBot="1">
      <c r="B6" s="317"/>
      <c r="C6" s="271"/>
      <c r="D6" s="226" t="s">
        <v>8</v>
      </c>
      <c r="E6" s="199" t="s">
        <v>130</v>
      </c>
      <c r="F6" s="315"/>
      <c r="G6" s="270"/>
      <c r="H6" s="315"/>
      <c r="I6" s="270"/>
      <c r="J6" s="271"/>
    </row>
    <row r="7" spans="1:12" ht="26.25" customHeight="1">
      <c r="A7" s="35"/>
      <c r="B7" s="318" t="s">
        <v>293</v>
      </c>
      <c r="C7" s="445"/>
      <c r="D7" s="239"/>
      <c r="E7" s="239"/>
      <c r="F7" s="138"/>
      <c r="G7" s="138"/>
      <c r="H7" s="240"/>
      <c r="I7" s="240"/>
      <c r="J7" s="241" t="s">
        <v>217</v>
      </c>
    </row>
    <row r="8" spans="1:12" ht="42.75" customHeight="1">
      <c r="A8" s="35"/>
      <c r="B8" s="215"/>
      <c r="C8" s="143" t="s">
        <v>54</v>
      </c>
      <c r="D8" s="141" t="s">
        <v>218</v>
      </c>
      <c r="E8" s="78" t="s">
        <v>219</v>
      </c>
      <c r="F8" s="235" t="s">
        <v>269</v>
      </c>
      <c r="G8" s="55" t="s">
        <v>73</v>
      </c>
      <c r="H8" s="142" t="s">
        <v>143</v>
      </c>
      <c r="I8" s="236"/>
      <c r="J8" s="237"/>
      <c r="L8" s="310" t="s">
        <v>220</v>
      </c>
    </row>
    <row r="9" spans="1:12" ht="57" customHeight="1">
      <c r="A9" s="35"/>
      <c r="B9" s="36"/>
      <c r="C9" s="143" t="s">
        <v>55</v>
      </c>
      <c r="D9" s="71" t="s">
        <v>218</v>
      </c>
      <c r="E9" s="72" t="s">
        <v>221</v>
      </c>
      <c r="F9" s="60" t="s">
        <v>213</v>
      </c>
      <c r="G9" s="56" t="s">
        <v>128</v>
      </c>
      <c r="H9" s="66" t="s">
        <v>143</v>
      </c>
      <c r="I9" s="304" t="s">
        <v>158</v>
      </c>
      <c r="J9" s="311"/>
      <c r="L9" s="310"/>
    </row>
    <row r="10" spans="1:12" ht="55.5" customHeight="1">
      <c r="A10" s="35"/>
      <c r="B10" s="36"/>
      <c r="C10" s="143" t="s">
        <v>56</v>
      </c>
      <c r="D10" s="71" t="s">
        <v>110</v>
      </c>
      <c r="E10" s="72" t="s">
        <v>136</v>
      </c>
      <c r="F10" s="60" t="s">
        <v>208</v>
      </c>
      <c r="G10" s="56" t="s">
        <v>152</v>
      </c>
      <c r="H10" s="66" t="s">
        <v>143</v>
      </c>
      <c r="I10" s="304" t="s">
        <v>157</v>
      </c>
      <c r="J10" s="311"/>
      <c r="L10" s="310"/>
    </row>
    <row r="11" spans="1:12" ht="42.75" customHeight="1">
      <c r="A11" s="35"/>
      <c r="B11" s="36"/>
      <c r="C11" s="143" t="s">
        <v>57</v>
      </c>
      <c r="D11" s="71" t="s">
        <v>110</v>
      </c>
      <c r="E11" s="72" t="s">
        <v>110</v>
      </c>
      <c r="F11" s="60" t="s">
        <v>212</v>
      </c>
      <c r="G11" s="56" t="s">
        <v>74</v>
      </c>
      <c r="H11" s="66" t="s">
        <v>156</v>
      </c>
      <c r="I11" s="302"/>
      <c r="J11" s="303"/>
      <c r="L11" s="310"/>
    </row>
    <row r="12" spans="1:12" ht="42.75" customHeight="1">
      <c r="A12" s="35"/>
      <c r="B12" s="36"/>
      <c r="C12" s="214" t="s">
        <v>165</v>
      </c>
      <c r="D12" s="71" t="s">
        <v>110</v>
      </c>
      <c r="E12" s="72" t="s">
        <v>136</v>
      </c>
      <c r="F12" s="60" t="s">
        <v>137</v>
      </c>
      <c r="G12" s="56" t="s">
        <v>153</v>
      </c>
      <c r="H12" s="66" t="s">
        <v>143</v>
      </c>
      <c r="I12" s="304" t="s">
        <v>159</v>
      </c>
      <c r="J12" s="311"/>
      <c r="L12" s="310"/>
    </row>
    <row r="13" spans="1:12" ht="42.75" customHeight="1">
      <c r="A13" s="35"/>
      <c r="B13" s="215"/>
      <c r="C13" s="214" t="s">
        <v>204</v>
      </c>
      <c r="D13" s="71" t="s">
        <v>110</v>
      </c>
      <c r="E13" s="72" t="s">
        <v>136</v>
      </c>
      <c r="F13" s="60" t="s">
        <v>270</v>
      </c>
      <c r="G13" s="214" t="s">
        <v>75</v>
      </c>
      <c r="H13" s="66" t="s">
        <v>156</v>
      </c>
      <c r="I13" s="302"/>
      <c r="J13" s="303"/>
    </row>
    <row r="14" spans="1:12" ht="42.75" customHeight="1">
      <c r="A14" s="35"/>
      <c r="B14" s="36"/>
      <c r="C14" s="214" t="s">
        <v>222</v>
      </c>
      <c r="D14" s="71" t="s">
        <v>223</v>
      </c>
      <c r="E14" s="72" t="s">
        <v>136</v>
      </c>
      <c r="F14" s="60" t="s">
        <v>224</v>
      </c>
      <c r="G14" s="216" t="s">
        <v>225</v>
      </c>
      <c r="H14" s="66" t="s">
        <v>156</v>
      </c>
      <c r="I14" s="227"/>
      <c r="J14" s="228"/>
    </row>
    <row r="15" spans="1:12" ht="42.75" customHeight="1" thickBot="1">
      <c r="A15" s="35"/>
      <c r="B15" s="36"/>
      <c r="C15" s="242" t="s">
        <v>226</v>
      </c>
      <c r="D15" s="75" t="s">
        <v>223</v>
      </c>
      <c r="E15" s="243" t="s">
        <v>136</v>
      </c>
      <c r="F15" s="217" t="s">
        <v>227</v>
      </c>
      <c r="G15" s="218" t="s">
        <v>228</v>
      </c>
      <c r="H15" s="244" t="s">
        <v>156</v>
      </c>
      <c r="I15" s="219"/>
      <c r="J15" s="220"/>
    </row>
    <row r="16" spans="1:12" ht="31.5" customHeight="1">
      <c r="A16" s="35"/>
      <c r="B16" s="144" t="s">
        <v>2</v>
      </c>
      <c r="C16" s="147"/>
      <c r="D16" s="147"/>
      <c r="E16" s="147"/>
      <c r="F16" s="138"/>
      <c r="G16" s="138"/>
      <c r="H16" s="240"/>
      <c r="I16" s="278"/>
      <c r="J16" s="279"/>
    </row>
    <row r="17" spans="1:10" ht="42.75" customHeight="1">
      <c r="A17" s="35"/>
      <c r="B17" s="37"/>
      <c r="C17" s="55" t="s">
        <v>203</v>
      </c>
      <c r="D17" s="141" t="s">
        <v>110</v>
      </c>
      <c r="E17" s="78" t="s">
        <v>79</v>
      </c>
      <c r="F17" s="235" t="s">
        <v>123</v>
      </c>
      <c r="G17" s="55" t="s">
        <v>138</v>
      </c>
      <c r="H17" s="142" t="s">
        <v>156</v>
      </c>
      <c r="I17" s="321" t="s">
        <v>109</v>
      </c>
      <c r="J17" s="322"/>
    </row>
    <row r="18" spans="1:10" ht="42.75" customHeight="1">
      <c r="A18" s="35"/>
      <c r="B18" s="54"/>
      <c r="C18" s="143" t="s">
        <v>58</v>
      </c>
      <c r="D18" s="71" t="s">
        <v>80</v>
      </c>
      <c r="E18" s="72" t="s">
        <v>229</v>
      </c>
      <c r="F18" s="51" t="s">
        <v>106</v>
      </c>
      <c r="G18" s="56" t="s">
        <v>162</v>
      </c>
      <c r="H18" s="66" t="s">
        <v>156</v>
      </c>
      <c r="I18" s="304" t="s">
        <v>108</v>
      </c>
      <c r="J18" s="311"/>
    </row>
    <row r="19" spans="1:10" ht="42.75" customHeight="1">
      <c r="A19" s="35"/>
      <c r="B19" s="37"/>
      <c r="C19" s="55" t="s">
        <v>205</v>
      </c>
      <c r="D19" s="141" t="s">
        <v>80</v>
      </c>
      <c r="E19" s="78" t="s">
        <v>80</v>
      </c>
      <c r="F19" s="59" t="s">
        <v>280</v>
      </c>
      <c r="G19" s="55" t="s">
        <v>139</v>
      </c>
      <c r="H19" s="142" t="s">
        <v>156</v>
      </c>
      <c r="I19" s="304" t="s">
        <v>107</v>
      </c>
      <c r="J19" s="311"/>
    </row>
    <row r="20" spans="1:10" ht="42.75" customHeight="1" thickBot="1">
      <c r="A20" s="35"/>
      <c r="B20" s="38"/>
      <c r="C20" s="63" t="s">
        <v>206</v>
      </c>
      <c r="D20" s="77" t="s">
        <v>80</v>
      </c>
      <c r="E20" s="234" t="s">
        <v>230</v>
      </c>
      <c r="F20" s="53" t="s">
        <v>160</v>
      </c>
      <c r="G20" s="63" t="s">
        <v>231</v>
      </c>
      <c r="H20" s="68" t="s">
        <v>156</v>
      </c>
      <c r="I20" s="312" t="s">
        <v>111</v>
      </c>
      <c r="J20" s="313"/>
    </row>
    <row r="21" spans="1:10" ht="25.5" customHeight="1">
      <c r="A21" s="35"/>
      <c r="B21" s="144" t="s">
        <v>3</v>
      </c>
      <c r="C21" s="147"/>
      <c r="D21" s="147"/>
      <c r="E21" s="147"/>
      <c r="F21" s="240"/>
      <c r="G21" s="240"/>
      <c r="H21" s="240"/>
      <c r="I21" s="278"/>
      <c r="J21" s="279"/>
    </row>
    <row r="22" spans="1:10" ht="42.75" customHeight="1">
      <c r="A22" s="35"/>
      <c r="B22" s="54"/>
      <c r="C22" s="246" t="s">
        <v>232</v>
      </c>
      <c r="D22" s="79" t="s">
        <v>80</v>
      </c>
      <c r="E22" s="80" t="s">
        <v>80</v>
      </c>
      <c r="F22" s="59" t="s">
        <v>112</v>
      </c>
      <c r="G22" s="157" t="s">
        <v>113</v>
      </c>
      <c r="H22" s="221" t="s">
        <v>143</v>
      </c>
      <c r="I22" s="291"/>
      <c r="J22" s="292"/>
    </row>
    <row r="23" spans="1:10" ht="45.75" customHeight="1" thickBot="1">
      <c r="A23" s="35"/>
      <c r="B23" s="37"/>
      <c r="C23" s="247" t="s">
        <v>233</v>
      </c>
      <c r="D23" s="245" t="s">
        <v>110</v>
      </c>
      <c r="E23" s="248" t="s">
        <v>79</v>
      </c>
      <c r="F23" s="61" t="s">
        <v>125</v>
      </c>
      <c r="G23" s="65" t="s">
        <v>81</v>
      </c>
      <c r="H23" s="70" t="s">
        <v>156</v>
      </c>
      <c r="I23" s="298"/>
      <c r="J23" s="299"/>
    </row>
    <row r="24" spans="1:10" ht="22.5" customHeight="1">
      <c r="A24" s="35"/>
      <c r="B24" s="144" t="s">
        <v>4</v>
      </c>
      <c r="C24" s="147"/>
      <c r="D24" s="147"/>
      <c r="E24" s="147"/>
      <c r="F24" s="138"/>
      <c r="G24" s="138"/>
      <c r="H24" s="240"/>
      <c r="I24" s="278"/>
      <c r="J24" s="279"/>
    </row>
    <row r="25" spans="1:10" ht="45.75" customHeight="1">
      <c r="A25" s="35"/>
      <c r="B25" s="37"/>
      <c r="C25" s="246" t="s">
        <v>59</v>
      </c>
      <c r="D25" s="249" t="s">
        <v>234</v>
      </c>
      <c r="E25" s="80" t="s">
        <v>136</v>
      </c>
      <c r="F25" s="59" t="s">
        <v>288</v>
      </c>
      <c r="G25" s="157" t="s">
        <v>114</v>
      </c>
      <c r="H25" s="250" t="s">
        <v>143</v>
      </c>
      <c r="I25" s="251" t="s">
        <v>215</v>
      </c>
      <c r="J25" s="252" t="s">
        <v>214</v>
      </c>
    </row>
    <row r="26" spans="1:10" ht="42.75" customHeight="1">
      <c r="A26" s="35"/>
      <c r="B26" s="54"/>
      <c r="C26" s="148" t="s">
        <v>60</v>
      </c>
      <c r="D26" s="146" t="s">
        <v>110</v>
      </c>
      <c r="E26" s="76" t="s">
        <v>235</v>
      </c>
      <c r="F26" s="58" t="s">
        <v>271</v>
      </c>
      <c r="G26" s="64" t="s">
        <v>76</v>
      </c>
      <c r="H26" s="69" t="s">
        <v>143</v>
      </c>
      <c r="I26" s="280"/>
      <c r="J26" s="281"/>
    </row>
    <row r="27" spans="1:10" ht="97.5" customHeight="1">
      <c r="A27" s="35"/>
      <c r="B27" s="37"/>
      <c r="C27" s="150" t="s">
        <v>166</v>
      </c>
      <c r="D27" s="146" t="s">
        <v>218</v>
      </c>
      <c r="E27" s="78" t="s">
        <v>221</v>
      </c>
      <c r="F27" s="59" t="s">
        <v>272</v>
      </c>
      <c r="G27" s="55" t="s">
        <v>83</v>
      </c>
      <c r="H27" s="66" t="s">
        <v>155</v>
      </c>
      <c r="I27" s="56"/>
      <c r="J27" s="210"/>
    </row>
    <row r="28" spans="1:10" ht="73.5" customHeight="1">
      <c r="A28" s="35"/>
      <c r="B28" s="37"/>
      <c r="C28" s="148" t="s">
        <v>61</v>
      </c>
      <c r="D28" s="146" t="s">
        <v>236</v>
      </c>
      <c r="E28" s="76" t="s">
        <v>221</v>
      </c>
      <c r="F28" s="57" t="s">
        <v>273</v>
      </c>
      <c r="G28" s="64" t="s">
        <v>77</v>
      </c>
      <c r="H28" s="69" t="s">
        <v>156</v>
      </c>
      <c r="I28" s="287"/>
      <c r="J28" s="288"/>
    </row>
    <row r="29" spans="1:10" ht="45.75" customHeight="1">
      <c r="A29" s="35"/>
      <c r="B29" s="37"/>
      <c r="C29" s="148" t="s">
        <v>62</v>
      </c>
      <c r="D29" s="146" t="s">
        <v>218</v>
      </c>
      <c r="E29" s="76" t="s">
        <v>221</v>
      </c>
      <c r="F29" s="57" t="s">
        <v>281</v>
      </c>
      <c r="G29" s="64" t="s">
        <v>237</v>
      </c>
      <c r="H29" s="69" t="s">
        <v>156</v>
      </c>
      <c r="I29" s="287"/>
      <c r="J29" s="288"/>
    </row>
    <row r="30" spans="1:10" ht="45.75" customHeight="1" thickBot="1">
      <c r="A30" s="35"/>
      <c r="B30" s="37"/>
      <c r="C30" s="247" t="s">
        <v>63</v>
      </c>
      <c r="D30" s="253" t="s">
        <v>238</v>
      </c>
      <c r="E30" s="248" t="s">
        <v>218</v>
      </c>
      <c r="F30" s="61" t="s">
        <v>282</v>
      </c>
      <c r="G30" s="65" t="s">
        <v>82</v>
      </c>
      <c r="H30" s="70" t="s">
        <v>143</v>
      </c>
      <c r="I30" s="293"/>
      <c r="J30" s="294"/>
    </row>
    <row r="31" spans="1:10" ht="33" customHeight="1">
      <c r="A31" s="35"/>
      <c r="B31" s="144" t="s">
        <v>5</v>
      </c>
      <c r="C31" s="147"/>
      <c r="D31" s="147"/>
      <c r="E31" s="147"/>
      <c r="F31" s="138"/>
      <c r="G31" s="138"/>
      <c r="H31" s="240"/>
      <c r="I31" s="278"/>
      <c r="J31" s="279"/>
    </row>
    <row r="32" spans="1:10" ht="45.75" customHeight="1">
      <c r="A32" s="35"/>
      <c r="B32" s="37"/>
      <c r="C32" s="39" t="s">
        <v>64</v>
      </c>
      <c r="D32" s="79" t="s">
        <v>218</v>
      </c>
      <c r="E32" s="80" t="s">
        <v>236</v>
      </c>
      <c r="F32" s="254" t="s">
        <v>122</v>
      </c>
      <c r="G32" s="157" t="s">
        <v>239</v>
      </c>
      <c r="H32" s="221" t="s">
        <v>143</v>
      </c>
      <c r="I32" s="291"/>
      <c r="J32" s="292"/>
    </row>
    <row r="33" spans="1:10" ht="45.75" customHeight="1">
      <c r="A33" s="35"/>
      <c r="B33" s="37"/>
      <c r="C33" s="157" t="s">
        <v>167</v>
      </c>
      <c r="D33" s="79" t="s">
        <v>238</v>
      </c>
      <c r="E33" s="80" t="s">
        <v>238</v>
      </c>
      <c r="F33" s="57" t="s">
        <v>274</v>
      </c>
      <c r="G33" s="64" t="s">
        <v>84</v>
      </c>
      <c r="H33" s="69" t="s">
        <v>143</v>
      </c>
      <c r="I33" s="287"/>
      <c r="J33" s="288"/>
    </row>
    <row r="34" spans="1:10" ht="45.75" customHeight="1">
      <c r="A34" s="35"/>
      <c r="B34" s="37"/>
      <c r="C34" s="255" t="s">
        <v>65</v>
      </c>
      <c r="D34" s="256" t="s">
        <v>238</v>
      </c>
      <c r="E34" s="257" t="s">
        <v>218</v>
      </c>
      <c r="F34" s="61" t="s">
        <v>275</v>
      </c>
      <c r="G34" s="65" t="s">
        <v>115</v>
      </c>
      <c r="H34" s="258" t="s">
        <v>156</v>
      </c>
      <c r="I34" s="293"/>
      <c r="J34" s="294"/>
    </row>
    <row r="35" spans="1:10" ht="45.75" customHeight="1" thickBot="1">
      <c r="A35" s="35"/>
      <c r="B35" s="38"/>
      <c r="C35" s="444" t="s">
        <v>66</v>
      </c>
      <c r="D35" s="77" t="s">
        <v>238</v>
      </c>
      <c r="E35" s="73" t="s">
        <v>240</v>
      </c>
      <c r="F35" s="53" t="s">
        <v>289</v>
      </c>
      <c r="G35" s="63" t="s">
        <v>78</v>
      </c>
      <c r="H35" s="68" t="s">
        <v>143</v>
      </c>
      <c r="I35" s="289"/>
      <c r="J35" s="290"/>
    </row>
    <row r="36" spans="1:10" ht="45.75" customHeight="1">
      <c r="A36" s="35"/>
      <c r="B36" s="144" t="s">
        <v>6</v>
      </c>
      <c r="C36" s="147"/>
      <c r="D36" s="260"/>
      <c r="E36" s="147"/>
      <c r="F36" s="260"/>
      <c r="G36" s="138"/>
      <c r="H36" s="240"/>
      <c r="I36" s="278"/>
      <c r="J36" s="279"/>
    </row>
    <row r="37" spans="1:10" ht="45.75" customHeight="1">
      <c r="A37" s="35"/>
      <c r="B37" s="54"/>
      <c r="C37" s="246" t="s">
        <v>67</v>
      </c>
      <c r="D37" s="79" t="s">
        <v>218</v>
      </c>
      <c r="E37" s="80" t="s">
        <v>221</v>
      </c>
      <c r="F37" s="259" t="s">
        <v>116</v>
      </c>
      <c r="G37" s="157" t="s">
        <v>209</v>
      </c>
      <c r="H37" s="142" t="s">
        <v>155</v>
      </c>
      <c r="I37" s="308"/>
      <c r="J37" s="309"/>
    </row>
    <row r="38" spans="1:10" ht="45.75" customHeight="1">
      <c r="A38" s="35"/>
      <c r="B38" s="54"/>
      <c r="C38" s="148" t="s">
        <v>68</v>
      </c>
      <c r="D38" s="74" t="s">
        <v>238</v>
      </c>
      <c r="E38" s="72" t="s">
        <v>238</v>
      </c>
      <c r="F38" s="139" t="s">
        <v>140</v>
      </c>
      <c r="G38" s="56" t="s">
        <v>141</v>
      </c>
      <c r="H38" s="66" t="s">
        <v>155</v>
      </c>
      <c r="I38" s="302"/>
      <c r="J38" s="303"/>
    </row>
    <row r="39" spans="1:10" ht="45.75" customHeight="1" thickBot="1">
      <c r="A39" s="35"/>
      <c r="B39" s="54"/>
      <c r="C39" s="261" t="s">
        <v>69</v>
      </c>
      <c r="D39" s="256" t="s">
        <v>218</v>
      </c>
      <c r="E39" s="257" t="s">
        <v>221</v>
      </c>
      <c r="F39" s="222" t="s">
        <v>276</v>
      </c>
      <c r="G39" s="223" t="s">
        <v>117</v>
      </c>
      <c r="H39" s="262" t="s">
        <v>155</v>
      </c>
      <c r="I39" s="306"/>
      <c r="J39" s="307"/>
    </row>
    <row r="40" spans="1:10" ht="46.5" customHeight="1">
      <c r="A40" s="35"/>
      <c r="B40" s="144" t="s">
        <v>216</v>
      </c>
      <c r="C40" s="147"/>
      <c r="D40" s="260"/>
      <c r="E40" s="147"/>
      <c r="F40" s="138"/>
      <c r="G40" s="138"/>
      <c r="H40" s="240"/>
      <c r="I40" s="278"/>
      <c r="J40" s="279"/>
    </row>
    <row r="41" spans="1:10" ht="46.5" customHeight="1">
      <c r="A41" s="35"/>
      <c r="B41" s="54"/>
      <c r="C41" s="238" t="s">
        <v>131</v>
      </c>
      <c r="D41" s="282" t="s">
        <v>240</v>
      </c>
      <c r="E41" s="78" t="s">
        <v>238</v>
      </c>
      <c r="F41" s="235" t="s">
        <v>283</v>
      </c>
      <c r="G41" s="55" t="s">
        <v>277</v>
      </c>
      <c r="H41" s="142" t="s">
        <v>155</v>
      </c>
      <c r="I41" s="308"/>
      <c r="J41" s="309"/>
    </row>
    <row r="42" spans="1:10" ht="46.5" customHeight="1">
      <c r="A42" s="35"/>
      <c r="B42" s="54"/>
      <c r="C42" s="143" t="s">
        <v>241</v>
      </c>
      <c r="D42" s="283"/>
      <c r="E42" s="72" t="s">
        <v>218</v>
      </c>
      <c r="F42" s="60" t="s">
        <v>142</v>
      </c>
      <c r="G42" s="56" t="s">
        <v>242</v>
      </c>
      <c r="H42" s="66" t="s">
        <v>156</v>
      </c>
      <c r="I42" s="304" t="s">
        <v>243</v>
      </c>
      <c r="J42" s="305"/>
    </row>
    <row r="43" spans="1:10" ht="46.5" customHeight="1">
      <c r="A43" s="35"/>
      <c r="B43" s="54"/>
      <c r="C43" s="148" t="s">
        <v>70</v>
      </c>
      <c r="D43" s="74" t="s">
        <v>240</v>
      </c>
      <c r="E43" s="72" t="s">
        <v>218</v>
      </c>
      <c r="F43" s="57" t="s">
        <v>278</v>
      </c>
      <c r="G43" s="64" t="s">
        <v>118</v>
      </c>
      <c r="H43" s="69" t="s">
        <v>143</v>
      </c>
      <c r="I43" s="287"/>
      <c r="J43" s="288"/>
    </row>
    <row r="44" spans="1:10" ht="46.5" customHeight="1">
      <c r="A44" s="35"/>
      <c r="B44" s="54"/>
      <c r="C44" s="229" t="s">
        <v>164</v>
      </c>
      <c r="D44" s="74" t="s">
        <v>238</v>
      </c>
      <c r="E44" s="76" t="s">
        <v>218</v>
      </c>
      <c r="F44" s="57" t="s">
        <v>85</v>
      </c>
      <c r="G44" s="64" t="s">
        <v>121</v>
      </c>
      <c r="H44" s="69" t="s">
        <v>156</v>
      </c>
      <c r="I44" s="287"/>
      <c r="J44" s="288"/>
    </row>
    <row r="45" spans="1:10" ht="46.5" customHeight="1" thickBot="1">
      <c r="A45" s="35"/>
      <c r="B45" s="145"/>
      <c r="C45" s="149" t="s">
        <v>71</v>
      </c>
      <c r="D45" s="77" t="s">
        <v>238</v>
      </c>
      <c r="E45" s="73" t="s">
        <v>238</v>
      </c>
      <c r="F45" s="53" t="s">
        <v>279</v>
      </c>
      <c r="G45" s="62" t="s">
        <v>284</v>
      </c>
      <c r="H45" s="67" t="s">
        <v>143</v>
      </c>
      <c r="I45" s="284"/>
      <c r="J45" s="285"/>
    </row>
    <row r="47" spans="1:10" ht="14.25" thickBot="1">
      <c r="B47" s="286" t="s">
        <v>244</v>
      </c>
      <c r="C47" s="286"/>
    </row>
    <row r="48" spans="1:10">
      <c r="B48" s="316"/>
      <c r="C48" s="323"/>
      <c r="D48" s="323"/>
      <c r="E48" s="269"/>
      <c r="F48" s="316" t="s">
        <v>124</v>
      </c>
      <c r="G48" s="325" t="s">
        <v>163</v>
      </c>
      <c r="H48" s="314" t="s">
        <v>161</v>
      </c>
      <c r="I48" s="268" t="s">
        <v>7</v>
      </c>
      <c r="J48" s="269"/>
    </row>
    <row r="49" spans="2:10" ht="14.25" thickBot="1">
      <c r="B49" s="317"/>
      <c r="C49" s="324"/>
      <c r="D49" s="324"/>
      <c r="E49" s="271"/>
      <c r="F49" s="317"/>
      <c r="G49" s="326"/>
      <c r="H49" s="315"/>
      <c r="I49" s="270"/>
      <c r="J49" s="271"/>
    </row>
    <row r="50" spans="2:10" ht="6.75" customHeight="1">
      <c r="B50" s="272" t="s">
        <v>245</v>
      </c>
      <c r="C50" s="273"/>
      <c r="D50" s="273"/>
      <c r="E50" s="273"/>
      <c r="F50" s="230"/>
      <c r="G50" s="230"/>
      <c r="H50" s="230"/>
      <c r="I50" s="231"/>
      <c r="J50" s="233"/>
    </row>
    <row r="51" spans="2:10" ht="25.5" customHeight="1">
      <c r="B51" s="272"/>
      <c r="C51" s="273"/>
      <c r="D51" s="273"/>
      <c r="E51" s="273"/>
      <c r="F51" s="230"/>
      <c r="G51" s="230"/>
      <c r="H51" s="230"/>
      <c r="I51" s="231"/>
      <c r="J51" s="233"/>
    </row>
    <row r="52" spans="2:10" ht="47.25" customHeight="1">
      <c r="B52" s="75"/>
      <c r="C52" s="295" t="s">
        <v>246</v>
      </c>
      <c r="D52" s="296"/>
      <c r="E52" s="297"/>
      <c r="F52" s="224" t="s">
        <v>168</v>
      </c>
      <c r="G52" s="263" t="s">
        <v>170</v>
      </c>
      <c r="H52" s="232" t="s">
        <v>155</v>
      </c>
      <c r="I52" s="302"/>
      <c r="J52" s="303"/>
    </row>
    <row r="53" spans="2:10" ht="47.25" customHeight="1">
      <c r="B53" s="75"/>
      <c r="C53" s="295" t="s">
        <v>247</v>
      </c>
      <c r="D53" s="295"/>
      <c r="E53" s="327"/>
      <c r="F53" s="224" t="s">
        <v>248</v>
      </c>
      <c r="G53" s="263" t="s">
        <v>196</v>
      </c>
      <c r="H53" s="155" t="s">
        <v>155</v>
      </c>
      <c r="I53" s="300"/>
      <c r="J53" s="301"/>
    </row>
    <row r="54" spans="2:10" ht="41.25" thickBot="1">
      <c r="B54" s="185"/>
      <c r="C54" s="274" t="s">
        <v>197</v>
      </c>
      <c r="D54" s="274"/>
      <c r="E54" s="275"/>
      <c r="F54" s="225" t="s">
        <v>169</v>
      </c>
      <c r="G54" s="264" t="s">
        <v>195</v>
      </c>
      <c r="H54" s="156" t="s">
        <v>155</v>
      </c>
      <c r="I54" s="276"/>
      <c r="J54" s="277"/>
    </row>
    <row r="56" spans="2:10">
      <c r="B56" s="140"/>
    </row>
  </sheetData>
  <mergeCells count="55">
    <mergeCell ref="B48:E49"/>
    <mergeCell ref="F48:F49"/>
    <mergeCell ref="G48:G49"/>
    <mergeCell ref="H48:H49"/>
    <mergeCell ref="C53:E53"/>
    <mergeCell ref="I20:J20"/>
    <mergeCell ref="F5:F6"/>
    <mergeCell ref="G5:G6"/>
    <mergeCell ref="B5:C6"/>
    <mergeCell ref="H5:H6"/>
    <mergeCell ref="B7:C7"/>
    <mergeCell ref="D5:E5"/>
    <mergeCell ref="I5:J6"/>
    <mergeCell ref="I11:J11"/>
    <mergeCell ref="I13:J13"/>
    <mergeCell ref="I19:J19"/>
    <mergeCell ref="I17:J17"/>
    <mergeCell ref="I18:J18"/>
    <mergeCell ref="L8:L12"/>
    <mergeCell ref="I9:J9"/>
    <mergeCell ref="I10:J10"/>
    <mergeCell ref="I12:J12"/>
    <mergeCell ref="I16:J16"/>
    <mergeCell ref="I21:J21"/>
    <mergeCell ref="I22:J22"/>
    <mergeCell ref="I23:J23"/>
    <mergeCell ref="I53:J53"/>
    <mergeCell ref="I52:J52"/>
    <mergeCell ref="I44:J44"/>
    <mergeCell ref="I43:J43"/>
    <mergeCell ref="I42:J42"/>
    <mergeCell ref="I40:J40"/>
    <mergeCell ref="I39:J39"/>
    <mergeCell ref="I35:J35"/>
    <mergeCell ref="I36:J36"/>
    <mergeCell ref="I37:J37"/>
    <mergeCell ref="I38:J38"/>
    <mergeCell ref="I29:J29"/>
    <mergeCell ref="I41:J41"/>
    <mergeCell ref="I48:J49"/>
    <mergeCell ref="B50:E51"/>
    <mergeCell ref="C54:E54"/>
    <mergeCell ref="I54:J54"/>
    <mergeCell ref="I24:J24"/>
    <mergeCell ref="I26:J26"/>
    <mergeCell ref="D41:D42"/>
    <mergeCell ref="I45:J45"/>
    <mergeCell ref="B47:C47"/>
    <mergeCell ref="I28:J28"/>
    <mergeCell ref="I34:J34"/>
    <mergeCell ref="I33:J33"/>
    <mergeCell ref="I32:J32"/>
    <mergeCell ref="I31:J31"/>
    <mergeCell ref="I30:J30"/>
    <mergeCell ref="C52:E52"/>
  </mergeCells>
  <phoneticPr fontId="1"/>
  <pageMargins left="0.31496062992125984" right="0.31496062992125984" top="0.74803149606299213" bottom="0.74803149606299213" header="0.31496062992125984" footer="0.31496062992125984"/>
  <pageSetup paperSize="9" scale="71" fitToHeight="0" orientation="landscape" r:id="rId1"/>
  <headerFooter>
    <oddFooter>&amp;L　　　　　◎ ：実施し、顕著な成果を上げているもの
　　　　　○ ： 実施し、一定の成果を上げているもの及び継続して取り組むもの
　　　　　△ ： 実施をしているが、十分な成果を上げるまでには至っていないもの及び検討中のもの
　　　　　× ： 未実施&amp;C&amp;14―　&amp;P　―</oddFooter>
  </headerFooter>
  <rowBreaks count="2" manualBreakCount="2">
    <brk id="20" max="9" man="1"/>
    <brk id="35"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28"/>
  <sheetViews>
    <sheetView view="pageBreakPreview" zoomScaleNormal="100" zoomScaleSheetLayoutView="100" workbookViewId="0"/>
  </sheetViews>
  <sheetFormatPr defaultRowHeight="13.5"/>
  <cols>
    <col min="1" max="1" width="6.625" customWidth="1"/>
    <col min="2" max="2" width="9.625" customWidth="1"/>
    <col min="3" max="3" width="7.625" customWidth="1"/>
    <col min="4" max="4" width="4.5" customWidth="1"/>
    <col min="5" max="5" width="7.25" customWidth="1"/>
    <col min="6" max="6" width="4.25" customWidth="1"/>
    <col min="7" max="7" width="6.75" customWidth="1"/>
    <col min="8" max="8" width="3" customWidth="1"/>
    <col min="9" max="9" width="6.875" customWidth="1"/>
    <col min="10" max="10" width="3.5" customWidth="1"/>
    <col min="11" max="11" width="5.75" customWidth="1"/>
    <col min="12" max="12" width="4.5" customWidth="1"/>
    <col min="13" max="17" width="5.375" customWidth="1"/>
    <col min="18" max="26" width="6.625" customWidth="1"/>
    <col min="27" max="27" width="11.125" customWidth="1"/>
  </cols>
  <sheetData>
    <row r="1" spans="1:1" ht="18" customHeight="1">
      <c r="A1" s="40" t="s">
        <v>0</v>
      </c>
    </row>
    <row r="2" spans="1:1" ht="11.25" customHeight="1"/>
    <row r="3" spans="1:1" ht="18" customHeight="1">
      <c r="A3" s="41" t="s">
        <v>99</v>
      </c>
    </row>
    <row r="4" spans="1:1" ht="13.5" customHeight="1"/>
    <row r="5" spans="1:1" ht="18" customHeight="1"/>
    <row r="6" spans="1:1" ht="18" customHeight="1"/>
    <row r="7" spans="1:1" ht="18" customHeight="1"/>
    <row r="8" spans="1:1" ht="18" customHeight="1"/>
    <row r="9" spans="1:1" ht="18" customHeight="1"/>
    <row r="10" spans="1:1" ht="18" customHeight="1"/>
    <row r="11" spans="1:1" ht="18" customHeight="1"/>
    <row r="12" spans="1:1" ht="18" customHeight="1"/>
    <row r="13" spans="1:1" ht="18" customHeight="1"/>
    <row r="14" spans="1:1" ht="18" customHeight="1"/>
    <row r="15" spans="1:1" ht="18" customHeight="1"/>
    <row r="16" spans="1:1" ht="13.5" customHeight="1"/>
    <row r="17" spans="2:26" ht="13.5" customHeight="1"/>
    <row r="18" spans="2:26" ht="18" customHeight="1">
      <c r="B18" s="266"/>
      <c r="C18" s="266"/>
      <c r="D18" s="266"/>
      <c r="E18" s="266"/>
      <c r="F18" s="266"/>
      <c r="G18" s="266"/>
      <c r="H18" s="266"/>
      <c r="I18" s="266"/>
      <c r="J18" s="266"/>
      <c r="K18" s="266"/>
      <c r="L18" s="266"/>
    </row>
    <row r="19" spans="2:26" ht="18" customHeight="1">
      <c r="B19" s="266"/>
      <c r="C19" s="266"/>
      <c r="D19" s="266"/>
      <c r="E19" s="266"/>
      <c r="F19" s="266"/>
      <c r="G19" s="266"/>
      <c r="H19" s="266"/>
      <c r="I19" s="266"/>
      <c r="J19" s="266"/>
      <c r="K19" s="266"/>
      <c r="L19" s="266"/>
    </row>
    <row r="20" spans="2:26" ht="18" customHeight="1">
      <c r="B20" s="266"/>
      <c r="C20" s="266"/>
      <c r="D20" s="266"/>
      <c r="E20" s="266"/>
      <c r="F20" s="266"/>
      <c r="G20" s="266"/>
      <c r="H20" s="266"/>
      <c r="I20" s="266"/>
      <c r="J20" s="266"/>
      <c r="K20" s="266"/>
      <c r="L20" s="266"/>
    </row>
    <row r="21" spans="2:26" ht="18" customHeight="1">
      <c r="B21" s="266"/>
      <c r="C21" s="266"/>
      <c r="D21" s="266"/>
      <c r="E21" s="266"/>
      <c r="F21" s="266"/>
      <c r="G21" s="266"/>
      <c r="H21" s="266"/>
      <c r="I21" s="266"/>
      <c r="J21" s="266"/>
      <c r="K21" s="266"/>
      <c r="L21" s="266"/>
    </row>
    <row r="22" spans="2:26" ht="18" customHeight="1">
      <c r="B22" s="266"/>
      <c r="C22" s="266"/>
      <c r="D22" s="266"/>
      <c r="E22" s="266"/>
      <c r="F22" s="266"/>
      <c r="G22" s="266"/>
      <c r="H22" s="266"/>
      <c r="I22" s="266"/>
      <c r="J22" s="266"/>
      <c r="K22" s="266"/>
      <c r="L22" s="266"/>
    </row>
    <row r="23" spans="2:26" ht="18" customHeight="1">
      <c r="B23" s="3"/>
      <c r="C23" s="4"/>
      <c r="D23" s="4"/>
      <c r="E23" s="43"/>
      <c r="F23" s="5"/>
      <c r="G23" s="43"/>
      <c r="H23" s="43"/>
      <c r="I23" s="43"/>
      <c r="J23" s="5"/>
      <c r="K23" s="4"/>
      <c r="L23" s="4"/>
      <c r="M23" s="4"/>
      <c r="N23" s="4"/>
      <c r="O23" s="4"/>
      <c r="P23" s="4"/>
      <c r="Q23" s="4"/>
    </row>
    <row r="24" spans="2:26" ht="18" customHeight="1" thickBot="1">
      <c r="B24" t="s">
        <v>105</v>
      </c>
      <c r="G24" s="328"/>
      <c r="H24" s="328"/>
      <c r="I24" s="328"/>
    </row>
    <row r="25" spans="2:26" ht="18" customHeight="1">
      <c r="B25" s="27"/>
      <c r="C25" s="333" t="s">
        <v>103</v>
      </c>
      <c r="D25" s="334"/>
      <c r="E25" s="335" t="s">
        <v>104</v>
      </c>
      <c r="F25" s="331"/>
      <c r="G25" s="329" t="s">
        <v>291</v>
      </c>
      <c r="H25" s="330"/>
      <c r="I25" s="331" t="s">
        <v>292</v>
      </c>
      <c r="J25" s="332"/>
      <c r="K25" s="3"/>
      <c r="L25" s="3"/>
      <c r="M25" s="3"/>
      <c r="N25" s="3"/>
      <c r="O25" s="3"/>
      <c r="P25" s="3"/>
      <c r="Q25" s="3"/>
    </row>
    <row r="26" spans="2:26" ht="25.5" customHeight="1">
      <c r="B26" s="166" t="s">
        <v>16</v>
      </c>
      <c r="C26" s="46">
        <v>226777</v>
      </c>
      <c r="D26" s="194" t="s">
        <v>151</v>
      </c>
      <c r="E26" s="48">
        <v>229382</v>
      </c>
      <c r="F26" s="47" t="s">
        <v>151</v>
      </c>
      <c r="G26" s="52">
        <f>E26/C26*100</f>
        <v>101.14870555655997</v>
      </c>
      <c r="H26" s="47" t="s">
        <v>198</v>
      </c>
      <c r="I26" s="133">
        <v>97</v>
      </c>
      <c r="J26" s="49" t="s">
        <v>198</v>
      </c>
      <c r="K26" s="3"/>
      <c r="L26" s="5"/>
      <c r="M26" s="5"/>
      <c r="N26" s="5"/>
      <c r="O26" s="5"/>
      <c r="P26" s="5"/>
      <c r="Q26" s="5"/>
      <c r="R26" s="6"/>
      <c r="S26" s="6"/>
      <c r="T26" s="6"/>
      <c r="U26" s="6"/>
      <c r="V26" s="6"/>
      <c r="W26" s="6"/>
      <c r="X26" s="6"/>
      <c r="Y26" s="6"/>
      <c r="Z26" s="6"/>
    </row>
    <row r="27" spans="2:26" ht="25.5" customHeight="1">
      <c r="B27" s="166" t="s">
        <v>14</v>
      </c>
      <c r="C27" s="45">
        <v>51413</v>
      </c>
      <c r="D27" s="195" t="s">
        <v>151</v>
      </c>
      <c r="E27" s="48">
        <v>50321</v>
      </c>
      <c r="F27" s="47" t="s">
        <v>151</v>
      </c>
      <c r="G27" s="52">
        <f t="shared" ref="G27:G28" si="0">E27/C27*100</f>
        <v>97.876023573804289</v>
      </c>
      <c r="H27" s="47" t="s">
        <v>198</v>
      </c>
      <c r="I27" s="133">
        <v>99</v>
      </c>
      <c r="J27" s="50" t="s">
        <v>198</v>
      </c>
      <c r="K27" s="3"/>
      <c r="L27" s="5"/>
      <c r="M27" s="5"/>
      <c r="N27" s="5"/>
      <c r="O27" s="5"/>
      <c r="P27" s="5"/>
      <c r="Q27" s="5"/>
      <c r="R27" s="6"/>
      <c r="S27" s="6"/>
      <c r="T27" s="6"/>
      <c r="U27" s="6"/>
      <c r="V27" s="6"/>
      <c r="W27" s="6"/>
      <c r="X27" s="6"/>
      <c r="Y27" s="6"/>
      <c r="Z27" s="6"/>
    </row>
    <row r="28" spans="2:26" ht="25.5" customHeight="1" thickBot="1">
      <c r="B28" s="186" t="s">
        <v>15</v>
      </c>
      <c r="C28" s="196">
        <v>278190</v>
      </c>
      <c r="D28" s="197" t="s">
        <v>151</v>
      </c>
      <c r="E28" s="189">
        <v>279703</v>
      </c>
      <c r="F28" s="190" t="s">
        <v>151</v>
      </c>
      <c r="G28" s="191">
        <f t="shared" si="0"/>
        <v>100.54387289262733</v>
      </c>
      <c r="H28" s="190" t="s">
        <v>198</v>
      </c>
      <c r="I28" s="192">
        <v>98</v>
      </c>
      <c r="J28" s="193" t="s">
        <v>198</v>
      </c>
      <c r="K28" s="3"/>
      <c r="L28" s="5"/>
      <c r="M28" s="5"/>
      <c r="N28" s="5"/>
      <c r="O28" s="5"/>
      <c r="P28" s="5"/>
      <c r="Q28" s="5"/>
      <c r="R28" s="6" t="s">
        <v>101</v>
      </c>
      <c r="S28" s="6"/>
      <c r="T28" s="6"/>
      <c r="U28" s="6"/>
      <c r="V28" s="6"/>
      <c r="W28" s="6"/>
      <c r="X28" s="6"/>
      <c r="Y28" s="6"/>
      <c r="Z28" s="6"/>
    </row>
  </sheetData>
  <mergeCells count="5">
    <mergeCell ref="G24:I24"/>
    <mergeCell ref="G25:H25"/>
    <mergeCell ref="I25:J25"/>
    <mergeCell ref="C25:D25"/>
    <mergeCell ref="E25:F25"/>
  </mergeCells>
  <phoneticPr fontId="1"/>
  <pageMargins left="0.70866141732283472" right="0.11811023622047245" top="0.74803149606299213" bottom="0.15748031496062992" header="0.31496062992125984" footer="0.31496062992125984"/>
  <pageSetup paperSize="9" firstPageNumber="4" orientation="landscape" useFirstPageNumber="1" r:id="rId1"/>
  <headerFoot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24"/>
  <sheetViews>
    <sheetView view="pageBreakPreview" zoomScaleNormal="100" zoomScaleSheetLayoutView="100" workbookViewId="0"/>
  </sheetViews>
  <sheetFormatPr defaultRowHeight="13.5"/>
  <cols>
    <col min="1" max="1" width="6.625" customWidth="1"/>
    <col min="2" max="2" width="11.125" customWidth="1"/>
    <col min="3" max="3" width="11.5" customWidth="1"/>
    <col min="4" max="4" width="5.375" customWidth="1"/>
    <col min="5" max="5" width="11.5" customWidth="1"/>
    <col min="6" max="6" width="5.5" customWidth="1"/>
    <col min="7" max="7" width="11.5" customWidth="1"/>
    <col min="8" max="8" width="5.5" customWidth="1"/>
    <col min="9" max="9" width="11.5" customWidth="1"/>
    <col min="10" max="10" width="5.5" customWidth="1"/>
    <col min="11" max="11" width="11.5" customWidth="1"/>
    <col min="12" max="12" width="5.375" customWidth="1"/>
    <col min="13" max="13" width="8.5" customWidth="1"/>
    <col min="14" max="14" width="5.625" customWidth="1"/>
  </cols>
  <sheetData>
    <row r="1" spans="1:1" ht="18" customHeight="1">
      <c r="A1" s="40" t="s">
        <v>210</v>
      </c>
    </row>
    <row r="2" spans="1:1" ht="11.25" customHeight="1"/>
    <row r="3" spans="1:1" ht="18" customHeight="1">
      <c r="A3" s="41" t="s">
        <v>211</v>
      </c>
    </row>
    <row r="4" spans="1:1" ht="18" customHeight="1">
      <c r="A4" s="41"/>
    </row>
    <row r="5" spans="1:1" ht="13.5" customHeight="1"/>
    <row r="6" spans="1:1" ht="18" customHeight="1"/>
    <row r="7" spans="1:1" ht="18" customHeight="1"/>
    <row r="8" spans="1:1" ht="18" customHeight="1"/>
    <row r="9" spans="1:1" ht="18" customHeight="1"/>
    <row r="10" spans="1:1" ht="18" customHeight="1"/>
    <row r="11" spans="1:1" ht="18" customHeight="1"/>
    <row r="12" spans="1:1" ht="18" customHeight="1"/>
    <row r="13" spans="1:1" ht="18" customHeight="1"/>
    <row r="14" spans="1:1" ht="18" customHeight="1"/>
    <row r="15" spans="1:1" ht="18" customHeight="1"/>
    <row r="16" spans="1:1" ht="18" customHeight="1"/>
    <row r="17" spans="2:14" ht="13.5" customHeight="1"/>
    <row r="18" spans="2:14" ht="13.5" customHeight="1"/>
    <row r="19" spans="2:14" ht="18" customHeight="1" thickBot="1">
      <c r="B19" t="s">
        <v>147</v>
      </c>
      <c r="J19" s="336" t="s">
        <v>32</v>
      </c>
      <c r="K19" s="328"/>
      <c r="L19" s="2"/>
    </row>
    <row r="20" spans="2:14" ht="18" customHeight="1">
      <c r="B20" s="27"/>
      <c r="C20" s="333" t="s">
        <v>148</v>
      </c>
      <c r="D20" s="337"/>
      <c r="E20" s="333" t="s">
        <v>149</v>
      </c>
      <c r="F20" s="340"/>
      <c r="G20" s="337" t="s">
        <v>150</v>
      </c>
      <c r="H20" s="340"/>
      <c r="I20" s="333" t="s">
        <v>8</v>
      </c>
      <c r="J20" s="337"/>
      <c r="K20" s="343" t="s">
        <v>9</v>
      </c>
      <c r="L20" s="344"/>
      <c r="M20" s="344" t="s">
        <v>199</v>
      </c>
      <c r="N20" s="347"/>
    </row>
    <row r="21" spans="2:14" ht="18" customHeight="1">
      <c r="B21" s="26" t="s">
        <v>13</v>
      </c>
      <c r="C21" s="338">
        <v>51700</v>
      </c>
      <c r="D21" s="341"/>
      <c r="E21" s="338">
        <v>56083</v>
      </c>
      <c r="F21" s="342"/>
      <c r="G21" s="341">
        <v>52465</v>
      </c>
      <c r="H21" s="342"/>
      <c r="I21" s="338">
        <v>49821</v>
      </c>
      <c r="J21" s="339"/>
      <c r="K21" s="345">
        <v>53619</v>
      </c>
      <c r="L21" s="346"/>
      <c r="M21" s="187">
        <f>K21/I21*100</f>
        <v>107.62329138315168</v>
      </c>
      <c r="N21" s="200" t="s">
        <v>200</v>
      </c>
    </row>
    <row r="22" spans="2:14" ht="18" customHeight="1">
      <c r="B22" s="26" t="s">
        <v>14</v>
      </c>
      <c r="C22" s="338">
        <v>46266</v>
      </c>
      <c r="D22" s="341"/>
      <c r="E22" s="338">
        <v>44245</v>
      </c>
      <c r="F22" s="342"/>
      <c r="G22" s="341">
        <v>41938</v>
      </c>
      <c r="H22" s="342"/>
      <c r="I22" s="338">
        <v>39973</v>
      </c>
      <c r="J22" s="339"/>
      <c r="K22" s="345">
        <v>39767</v>
      </c>
      <c r="L22" s="346"/>
      <c r="M22" s="187">
        <f>K22/I22*100</f>
        <v>99.484652140194626</v>
      </c>
      <c r="N22" s="200" t="s">
        <v>201</v>
      </c>
    </row>
    <row r="23" spans="2:14" ht="18" customHeight="1" thickBot="1">
      <c r="B23" s="26" t="s">
        <v>15</v>
      </c>
      <c r="C23" s="338">
        <f>C21+C22</f>
        <v>97966</v>
      </c>
      <c r="D23" s="341"/>
      <c r="E23" s="338">
        <f t="shared" ref="E23" si="0">E21+E22</f>
        <v>100328</v>
      </c>
      <c r="F23" s="341"/>
      <c r="G23" s="338">
        <f t="shared" ref="G23" si="1">G21+G22</f>
        <v>94403</v>
      </c>
      <c r="H23" s="341"/>
      <c r="I23" s="338">
        <f t="shared" ref="I23" si="2">I21+I22</f>
        <v>89794</v>
      </c>
      <c r="J23" s="341"/>
      <c r="K23" s="348">
        <f t="shared" ref="K23" si="3">K21+K22</f>
        <v>93386</v>
      </c>
      <c r="L23" s="349"/>
      <c r="M23" s="201">
        <f>K23/I23*100</f>
        <v>104.00026727843732</v>
      </c>
      <c r="N23" s="202" t="s">
        <v>201</v>
      </c>
    </row>
    <row r="24" spans="2:14" ht="18" customHeight="1">
      <c r="B24" s="3"/>
      <c r="C24" s="4"/>
      <c r="D24" s="4"/>
      <c r="E24" s="43"/>
      <c r="F24" s="5"/>
      <c r="G24" s="43"/>
      <c r="H24" s="43"/>
      <c r="I24" s="43"/>
      <c r="J24" s="5"/>
      <c r="K24" s="4"/>
      <c r="L24" s="4"/>
    </row>
  </sheetData>
  <mergeCells count="22">
    <mergeCell ref="M20:N20"/>
    <mergeCell ref="K23:L23"/>
    <mergeCell ref="I23:J23"/>
    <mergeCell ref="C20:D20"/>
    <mergeCell ref="E20:F20"/>
    <mergeCell ref="E21:F21"/>
    <mergeCell ref="E22:F22"/>
    <mergeCell ref="E23:F23"/>
    <mergeCell ref="C21:D21"/>
    <mergeCell ref="C22:D22"/>
    <mergeCell ref="C23:D23"/>
    <mergeCell ref="G23:H23"/>
    <mergeCell ref="J19:K19"/>
    <mergeCell ref="I20:J20"/>
    <mergeCell ref="I21:J21"/>
    <mergeCell ref="I22:J22"/>
    <mergeCell ref="G20:H20"/>
    <mergeCell ref="G21:H21"/>
    <mergeCell ref="G22:H22"/>
    <mergeCell ref="K20:L20"/>
    <mergeCell ref="K21:L21"/>
    <mergeCell ref="K22:L22"/>
  </mergeCells>
  <phoneticPr fontId="1"/>
  <pageMargins left="0.70866141732283472" right="0.70866141732283472" top="0.74803149606299213" bottom="0.15748031496062992" header="0.31496062992125984" footer="0.31496062992125984"/>
  <pageSetup paperSize="9" firstPageNumber="5" orientation="landscape" useFirstPageNumber="1" r:id="rId1"/>
  <headerFooter>
    <oddFooter>&amp;C―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35"/>
  <sheetViews>
    <sheetView view="pageBreakPreview" zoomScale="60" zoomScaleNormal="100" workbookViewId="0"/>
  </sheetViews>
  <sheetFormatPr defaultRowHeight="13.5"/>
  <cols>
    <col min="1" max="1" width="4.375" customWidth="1"/>
    <col min="2" max="2" width="5.625" customWidth="1"/>
    <col min="8" max="8" width="9" customWidth="1"/>
    <col min="9" max="9" width="4" customWidth="1"/>
    <col min="10" max="10" width="5.625" customWidth="1"/>
  </cols>
  <sheetData>
    <row r="1" spans="1:15" ht="18" customHeight="1">
      <c r="A1" s="40" t="s">
        <v>0</v>
      </c>
      <c r="B1" s="40"/>
    </row>
    <row r="2" spans="1:15" ht="11.25" customHeight="1"/>
    <row r="3" spans="1:15" ht="18" customHeight="1">
      <c r="A3" s="41" t="s">
        <v>98</v>
      </c>
      <c r="B3" s="41"/>
      <c r="C3" s="167"/>
    </row>
    <row r="4" spans="1:15" ht="18" customHeight="1">
      <c r="C4" s="168"/>
      <c r="J4" s="169"/>
    </row>
    <row r="5" spans="1:15" ht="27.75" customHeight="1">
      <c r="B5" s="170" t="s">
        <v>102</v>
      </c>
      <c r="C5" s="170"/>
      <c r="D5" s="170"/>
      <c r="E5" s="170"/>
      <c r="F5" s="170"/>
      <c r="G5" s="170"/>
      <c r="H5" s="170"/>
      <c r="I5" s="170"/>
      <c r="J5" s="170"/>
      <c r="K5" s="170"/>
      <c r="L5" s="170"/>
      <c r="M5" s="170"/>
      <c r="N5" s="170"/>
      <c r="O5" s="170"/>
    </row>
    <row r="6" spans="1:15" ht="14.25" customHeight="1">
      <c r="B6" s="198"/>
      <c r="C6" s="352" t="s">
        <v>17</v>
      </c>
      <c r="D6" s="352"/>
      <c r="E6" s="352"/>
      <c r="F6" s="353"/>
      <c r="G6" s="212"/>
      <c r="H6" s="213" t="s">
        <v>132</v>
      </c>
      <c r="I6" s="353" t="s">
        <v>18</v>
      </c>
      <c r="J6" s="354"/>
      <c r="K6" s="354"/>
      <c r="L6" s="354"/>
      <c r="M6" s="354"/>
      <c r="N6" s="354"/>
      <c r="O6" s="355"/>
    </row>
    <row r="7" spans="1:15" ht="14.25" customHeight="1">
      <c r="B7" s="188">
        <v>1</v>
      </c>
      <c r="C7" s="350" t="s">
        <v>19</v>
      </c>
      <c r="D7" s="350"/>
      <c r="E7" s="350"/>
      <c r="F7" s="351"/>
      <c r="G7" s="171"/>
      <c r="H7" s="188" t="s">
        <v>110</v>
      </c>
      <c r="I7" s="172" t="s">
        <v>20</v>
      </c>
      <c r="J7" s="173"/>
      <c r="K7" s="173"/>
      <c r="L7" s="173"/>
      <c r="M7" s="173"/>
      <c r="N7" s="173"/>
      <c r="O7" s="174"/>
    </row>
    <row r="8" spans="1:15" ht="14.25" customHeight="1">
      <c r="B8" s="188">
        <v>2</v>
      </c>
      <c r="C8" s="350" t="s">
        <v>21</v>
      </c>
      <c r="D8" s="350"/>
      <c r="E8" s="350"/>
      <c r="F8" s="351"/>
      <c r="G8" s="171"/>
      <c r="H8" s="188" t="s">
        <v>80</v>
      </c>
      <c r="I8" s="172" t="s">
        <v>22</v>
      </c>
      <c r="J8" s="173"/>
      <c r="K8" s="173"/>
      <c r="L8" s="173"/>
      <c r="M8" s="173"/>
      <c r="N8" s="173"/>
      <c r="O8" s="174"/>
    </row>
    <row r="9" spans="1:15" ht="14.25" customHeight="1">
      <c r="B9" s="188">
        <v>3</v>
      </c>
      <c r="C9" s="350" t="s">
        <v>23</v>
      </c>
      <c r="D9" s="350"/>
      <c r="E9" s="350"/>
      <c r="F9" s="351"/>
      <c r="G9" s="171"/>
      <c r="H9" s="188" t="s">
        <v>249</v>
      </c>
      <c r="I9" s="172" t="s">
        <v>119</v>
      </c>
      <c r="J9" s="173"/>
      <c r="K9" s="173"/>
      <c r="L9" s="173"/>
      <c r="M9" s="173"/>
      <c r="N9" s="173"/>
      <c r="O9" s="174"/>
    </row>
    <row r="10" spans="1:15" ht="14.25" customHeight="1">
      <c r="B10" s="188">
        <v>4</v>
      </c>
      <c r="C10" s="350" t="s">
        <v>24</v>
      </c>
      <c r="D10" s="350"/>
      <c r="E10" s="350"/>
      <c r="F10" s="351"/>
      <c r="G10" s="171"/>
      <c r="H10" s="188" t="s">
        <v>110</v>
      </c>
      <c r="I10" s="172" t="s">
        <v>20</v>
      </c>
      <c r="J10" s="173"/>
      <c r="K10" s="173"/>
      <c r="L10" s="173"/>
      <c r="M10" s="173"/>
      <c r="N10" s="173"/>
      <c r="O10" s="174"/>
    </row>
    <row r="11" spans="1:15" ht="14.25" customHeight="1">
      <c r="B11" s="188">
        <v>5</v>
      </c>
      <c r="C11" s="350" t="s">
        <v>25</v>
      </c>
      <c r="D11" s="350"/>
      <c r="E11" s="350"/>
      <c r="F11" s="351"/>
      <c r="G11" s="171"/>
      <c r="H11" s="188" t="s">
        <v>80</v>
      </c>
      <c r="I11" s="172" t="s">
        <v>120</v>
      </c>
      <c r="J11" s="175"/>
      <c r="K11" s="175"/>
      <c r="L11" s="175"/>
      <c r="M11" s="175"/>
      <c r="N11" s="175"/>
      <c r="O11" s="176"/>
    </row>
    <row r="12" spans="1:15" ht="14.25" customHeight="1">
      <c r="B12" s="188">
        <v>6</v>
      </c>
      <c r="C12" s="350" t="s">
        <v>26</v>
      </c>
      <c r="D12" s="350"/>
      <c r="E12" s="350"/>
      <c r="F12" s="351"/>
      <c r="G12" s="171"/>
      <c r="H12" s="188" t="s">
        <v>110</v>
      </c>
      <c r="I12" s="172" t="s">
        <v>20</v>
      </c>
      <c r="J12" s="173"/>
      <c r="K12" s="173"/>
      <c r="L12" s="173"/>
      <c r="M12" s="173"/>
      <c r="N12" s="173"/>
      <c r="O12" s="174"/>
    </row>
    <row r="13" spans="1:15" ht="14.25" customHeight="1">
      <c r="B13" s="188">
        <v>7</v>
      </c>
      <c r="C13" s="350" t="s">
        <v>27</v>
      </c>
      <c r="D13" s="350"/>
      <c r="E13" s="350"/>
      <c r="F13" s="351"/>
      <c r="G13" s="171"/>
      <c r="H13" s="188" t="s">
        <v>80</v>
      </c>
      <c r="I13" s="172" t="s">
        <v>28</v>
      </c>
      <c r="J13" s="175"/>
      <c r="K13" s="175"/>
      <c r="L13" s="175"/>
      <c r="M13" s="175"/>
      <c r="N13" s="175"/>
      <c r="O13" s="176"/>
    </row>
    <row r="14" spans="1:15" ht="14.25" customHeight="1">
      <c r="B14" s="188">
        <v>8</v>
      </c>
      <c r="C14" s="350" t="s">
        <v>29</v>
      </c>
      <c r="D14" s="350"/>
      <c r="E14" s="350"/>
      <c r="F14" s="351"/>
      <c r="G14" s="171"/>
      <c r="H14" s="188" t="s">
        <v>80</v>
      </c>
      <c r="I14" s="172" t="s">
        <v>28</v>
      </c>
      <c r="J14" s="175"/>
      <c r="K14" s="175"/>
      <c r="L14" s="175"/>
      <c r="M14" s="175"/>
      <c r="N14" s="175"/>
      <c r="O14" s="176"/>
    </row>
    <row r="15" spans="1:15" ht="14.25" customHeight="1">
      <c r="B15" s="188">
        <v>9</v>
      </c>
      <c r="C15" s="350" t="s">
        <v>30</v>
      </c>
      <c r="D15" s="350"/>
      <c r="E15" s="350"/>
      <c r="F15" s="351"/>
      <c r="G15" s="171"/>
      <c r="H15" s="188" t="s">
        <v>80</v>
      </c>
      <c r="I15" s="172" t="s">
        <v>31</v>
      </c>
      <c r="J15" s="175"/>
      <c r="K15" s="175"/>
      <c r="L15" s="175"/>
      <c r="M15" s="175"/>
      <c r="N15" s="175"/>
      <c r="O15" s="176"/>
    </row>
    <row r="16" spans="1:15" ht="21" customHeight="1">
      <c r="B16" s="170"/>
      <c r="C16" s="170"/>
      <c r="D16" s="170"/>
      <c r="E16" s="170"/>
      <c r="F16" s="170"/>
      <c r="G16" s="177" t="s">
        <v>135</v>
      </c>
      <c r="H16" s="178"/>
      <c r="I16" s="178"/>
      <c r="J16" s="178"/>
      <c r="K16" s="170"/>
      <c r="L16" s="170"/>
      <c r="M16" s="170"/>
      <c r="N16" s="170"/>
      <c r="O16" s="170"/>
    </row>
    <row r="17" spans="2:16" ht="16.5" customHeight="1">
      <c r="B17" s="170" t="s">
        <v>250</v>
      </c>
      <c r="C17" s="170"/>
      <c r="D17" s="170"/>
      <c r="E17" s="170"/>
      <c r="F17" s="170"/>
      <c r="G17" s="179"/>
      <c r="H17" s="170"/>
      <c r="I17" s="170"/>
      <c r="J17" s="170"/>
      <c r="K17" s="170"/>
      <c r="L17" s="170"/>
      <c r="M17" s="170"/>
      <c r="N17" s="170"/>
      <c r="O17" s="170"/>
    </row>
    <row r="18" spans="2:16" ht="16.5" customHeight="1">
      <c r="B18" s="353" t="s">
        <v>17</v>
      </c>
      <c r="C18" s="354"/>
      <c r="D18" s="354"/>
      <c r="E18" s="354"/>
      <c r="F18" s="354"/>
      <c r="G18" s="123"/>
      <c r="H18" s="213" t="s">
        <v>174</v>
      </c>
      <c r="J18" s="353" t="s">
        <v>17</v>
      </c>
      <c r="K18" s="354"/>
      <c r="L18" s="354"/>
      <c r="M18" s="354"/>
      <c r="N18" s="354"/>
      <c r="O18" s="355"/>
      <c r="P18" s="212" t="s">
        <v>174</v>
      </c>
    </row>
    <row r="19" spans="2:16" ht="16.5" customHeight="1">
      <c r="B19" s="188">
        <v>1</v>
      </c>
      <c r="C19" s="211" t="s">
        <v>176</v>
      </c>
      <c r="D19" s="181"/>
      <c r="E19" s="181"/>
      <c r="F19" s="181"/>
      <c r="G19" s="180"/>
      <c r="H19" s="357" t="s">
        <v>251</v>
      </c>
      <c r="J19" s="188">
        <v>1</v>
      </c>
      <c r="K19" s="350" t="s">
        <v>175</v>
      </c>
      <c r="L19" s="350"/>
      <c r="M19" s="350"/>
      <c r="N19" s="351"/>
      <c r="O19" s="180"/>
      <c r="P19" s="357" t="s">
        <v>252</v>
      </c>
    </row>
    <row r="20" spans="2:16" ht="16.5" customHeight="1">
      <c r="B20" s="188">
        <v>2</v>
      </c>
      <c r="C20" s="211" t="s">
        <v>178</v>
      </c>
      <c r="D20" s="181"/>
      <c r="E20" s="181"/>
      <c r="F20" s="181"/>
      <c r="G20" s="180"/>
      <c r="H20" s="358"/>
      <c r="J20" s="188">
        <v>2</v>
      </c>
      <c r="K20" s="350" t="s">
        <v>177</v>
      </c>
      <c r="L20" s="350"/>
      <c r="M20" s="350"/>
      <c r="N20" s="351"/>
      <c r="O20" s="180"/>
      <c r="P20" s="358"/>
    </row>
    <row r="21" spans="2:16" ht="16.5" customHeight="1">
      <c r="B21" s="188">
        <v>3</v>
      </c>
      <c r="C21" s="211" t="s">
        <v>180</v>
      </c>
      <c r="D21" s="181"/>
      <c r="E21" s="181"/>
      <c r="F21" s="181"/>
      <c r="G21" s="180"/>
      <c r="H21" s="358"/>
      <c r="J21" s="188">
        <v>3</v>
      </c>
      <c r="K21" s="350" t="s">
        <v>179</v>
      </c>
      <c r="L21" s="350"/>
      <c r="M21" s="350"/>
      <c r="N21" s="351"/>
      <c r="O21" s="180"/>
      <c r="P21" s="358"/>
    </row>
    <row r="22" spans="2:16" ht="16.5" customHeight="1">
      <c r="B22" s="188">
        <v>4</v>
      </c>
      <c r="C22" s="211" t="s">
        <v>182</v>
      </c>
      <c r="D22" s="181"/>
      <c r="E22" s="181"/>
      <c r="F22" s="181"/>
      <c r="G22" s="180"/>
      <c r="H22" s="358"/>
      <c r="J22" s="188">
        <v>4</v>
      </c>
      <c r="K22" s="350" t="s">
        <v>181</v>
      </c>
      <c r="L22" s="350"/>
      <c r="M22" s="350"/>
      <c r="N22" s="351"/>
      <c r="O22" s="180"/>
      <c r="P22" s="358"/>
    </row>
    <row r="23" spans="2:16" ht="16.5" customHeight="1">
      <c r="B23" s="188">
        <v>5</v>
      </c>
      <c r="C23" s="211" t="s">
        <v>184</v>
      </c>
      <c r="D23" s="181"/>
      <c r="E23" s="181"/>
      <c r="F23" s="181"/>
      <c r="G23" s="180"/>
      <c r="H23" s="358"/>
      <c r="J23" s="188">
        <v>5</v>
      </c>
      <c r="K23" s="350" t="s">
        <v>183</v>
      </c>
      <c r="L23" s="350"/>
      <c r="M23" s="350"/>
      <c r="N23" s="351"/>
      <c r="O23" s="180"/>
      <c r="P23" s="358"/>
    </row>
    <row r="24" spans="2:16" ht="16.5" customHeight="1">
      <c r="B24" s="188">
        <v>6</v>
      </c>
      <c r="C24" s="211" t="s">
        <v>186</v>
      </c>
      <c r="D24" s="181"/>
      <c r="E24" s="181"/>
      <c r="F24" s="181"/>
      <c r="G24" s="180"/>
      <c r="H24" s="359"/>
      <c r="J24" s="188">
        <v>6</v>
      </c>
      <c r="K24" s="350" t="s">
        <v>185</v>
      </c>
      <c r="L24" s="350"/>
      <c r="M24" s="350"/>
      <c r="N24" s="351"/>
      <c r="O24" s="180"/>
      <c r="P24" s="358"/>
    </row>
    <row r="25" spans="2:16" ht="16.5" customHeight="1">
      <c r="H25" s="6"/>
      <c r="I25" s="184"/>
      <c r="J25" s="188">
        <v>7</v>
      </c>
      <c r="K25" s="350" t="s">
        <v>187</v>
      </c>
      <c r="L25" s="350"/>
      <c r="M25" s="350"/>
      <c r="N25" s="351"/>
      <c r="O25" s="180"/>
      <c r="P25" s="358"/>
    </row>
    <row r="26" spans="2:16" ht="16.5" customHeight="1">
      <c r="H26" s="6"/>
      <c r="I26" s="184"/>
      <c r="J26" s="188">
        <v>8</v>
      </c>
      <c r="K26" s="350" t="s">
        <v>188</v>
      </c>
      <c r="L26" s="350"/>
      <c r="M26" s="350"/>
      <c r="N26" s="351"/>
      <c r="O26" s="180"/>
      <c r="P26" s="358"/>
    </row>
    <row r="27" spans="2:16" ht="16.5" customHeight="1">
      <c r="H27" s="6"/>
      <c r="I27" s="184"/>
      <c r="J27" s="188">
        <v>9</v>
      </c>
      <c r="K27" s="350" t="s">
        <v>189</v>
      </c>
      <c r="L27" s="350"/>
      <c r="M27" s="350"/>
      <c r="N27" s="351"/>
      <c r="O27" s="180"/>
      <c r="P27" s="359"/>
    </row>
    <row r="28" spans="2:16" ht="16.5" customHeight="1">
      <c r="H28" s="6"/>
      <c r="I28" s="184"/>
      <c r="J28" s="184"/>
      <c r="K28" s="203"/>
      <c r="L28" s="203"/>
      <c r="M28" s="203"/>
      <c r="N28" s="203"/>
      <c r="O28" s="6"/>
      <c r="P28" s="205"/>
    </row>
    <row r="29" spans="2:16" ht="16.5" customHeight="1">
      <c r="B29" s="182" t="s">
        <v>253</v>
      </c>
      <c r="C29" s="182"/>
      <c r="D29" s="182"/>
      <c r="E29" s="182"/>
      <c r="F29" s="182"/>
      <c r="G29" s="182"/>
      <c r="H29" s="265"/>
      <c r="I29" s="182"/>
      <c r="J29" s="183"/>
      <c r="K29" s="182"/>
      <c r="L29" s="182"/>
      <c r="M29" s="182"/>
      <c r="N29" s="182"/>
      <c r="O29" s="182"/>
    </row>
    <row r="30" spans="2:16" ht="13.5" customHeight="1">
      <c r="B30" s="208"/>
      <c r="C30" s="356"/>
      <c r="D30" s="356"/>
      <c r="E30" s="356"/>
      <c r="F30" s="356"/>
      <c r="G30" s="356"/>
      <c r="H30" s="356"/>
      <c r="I30" s="6"/>
      <c r="J30" s="207"/>
      <c r="K30" s="356"/>
      <c r="L30" s="356"/>
      <c r="M30" s="356"/>
      <c r="N30" s="356"/>
      <c r="O30" s="356"/>
      <c r="P30" s="356"/>
    </row>
    <row r="31" spans="2:16" ht="13.5" customHeight="1">
      <c r="B31" s="206" t="s">
        <v>254</v>
      </c>
      <c r="C31" s="203" t="s">
        <v>133</v>
      </c>
      <c r="D31" s="203"/>
      <c r="E31" s="204"/>
      <c r="F31" s="204"/>
      <c r="G31" s="204"/>
      <c r="H31" s="209" t="s">
        <v>254</v>
      </c>
      <c r="I31" s="203" t="s">
        <v>191</v>
      </c>
      <c r="J31" s="207"/>
      <c r="L31" s="203"/>
      <c r="M31" s="203"/>
      <c r="N31" s="203"/>
      <c r="O31" s="203"/>
      <c r="P31" s="203"/>
    </row>
    <row r="32" spans="2:16" ht="13.5" customHeight="1">
      <c r="B32" s="206" t="s">
        <v>254</v>
      </c>
      <c r="C32" s="203" t="s">
        <v>134</v>
      </c>
      <c r="D32" s="203"/>
      <c r="E32" s="204"/>
      <c r="F32" s="204"/>
      <c r="G32" s="204"/>
      <c r="H32" s="209" t="s">
        <v>254</v>
      </c>
      <c r="I32" s="203" t="s">
        <v>192</v>
      </c>
      <c r="J32" s="207"/>
      <c r="L32" s="203"/>
      <c r="M32" s="203"/>
      <c r="N32" s="203"/>
      <c r="O32" s="203"/>
      <c r="P32" s="203"/>
    </row>
    <row r="33" spans="2:16" ht="13.5" customHeight="1">
      <c r="B33" s="206" t="s">
        <v>254</v>
      </c>
      <c r="C33" s="203" t="s">
        <v>255</v>
      </c>
      <c r="D33" s="203"/>
      <c r="E33" s="203"/>
      <c r="F33" s="203"/>
      <c r="G33" s="203"/>
      <c r="H33" s="209" t="s">
        <v>254</v>
      </c>
      <c r="I33" s="203" t="s">
        <v>194</v>
      </c>
      <c r="J33" s="207"/>
      <c r="L33" s="203"/>
      <c r="M33" s="203"/>
      <c r="N33" s="203"/>
      <c r="O33" s="203"/>
      <c r="P33" s="203"/>
    </row>
    <row r="34" spans="2:16" ht="13.5" customHeight="1">
      <c r="B34" s="206" t="s">
        <v>254</v>
      </c>
      <c r="C34" s="203" t="s">
        <v>193</v>
      </c>
      <c r="D34" s="203"/>
      <c r="E34" s="203"/>
      <c r="F34" s="203"/>
      <c r="G34" s="203"/>
      <c r="H34" s="209" t="s">
        <v>254</v>
      </c>
      <c r="I34" s="203" t="s">
        <v>207</v>
      </c>
      <c r="J34" s="207"/>
      <c r="L34" s="203"/>
      <c r="M34" s="203"/>
      <c r="N34" s="203"/>
      <c r="O34" s="203"/>
      <c r="P34" s="203"/>
    </row>
    <row r="35" spans="2:16">
      <c r="B35" s="206" t="s">
        <v>254</v>
      </c>
      <c r="C35" s="203" t="s">
        <v>190</v>
      </c>
      <c r="D35" s="6"/>
      <c r="E35" s="6"/>
      <c r="F35" s="6"/>
      <c r="G35" s="6"/>
      <c r="H35" s="209" t="s">
        <v>257</v>
      </c>
      <c r="I35" s="179" t="s">
        <v>256</v>
      </c>
      <c r="J35" s="207"/>
      <c r="L35" s="203"/>
      <c r="M35" s="203"/>
      <c r="N35" s="203"/>
      <c r="O35" s="203"/>
      <c r="P35" s="203"/>
    </row>
  </sheetData>
  <mergeCells count="26">
    <mergeCell ref="K26:N26"/>
    <mergeCell ref="K27:N27"/>
    <mergeCell ref="C30:H30"/>
    <mergeCell ref="J18:O18"/>
    <mergeCell ref="K30:P30"/>
    <mergeCell ref="B18:F18"/>
    <mergeCell ref="K19:N19"/>
    <mergeCell ref="K20:N20"/>
    <mergeCell ref="K21:N21"/>
    <mergeCell ref="K22:N22"/>
    <mergeCell ref="K23:N23"/>
    <mergeCell ref="K24:N24"/>
    <mergeCell ref="K25:N25"/>
    <mergeCell ref="H19:H24"/>
    <mergeCell ref="P19:P27"/>
    <mergeCell ref="I6:O6"/>
    <mergeCell ref="C11:F11"/>
    <mergeCell ref="C12:F12"/>
    <mergeCell ref="C13:F13"/>
    <mergeCell ref="C14:F14"/>
    <mergeCell ref="C15:F15"/>
    <mergeCell ref="C6:F6"/>
    <mergeCell ref="C7:F7"/>
    <mergeCell ref="C8:F8"/>
    <mergeCell ref="C9:F9"/>
    <mergeCell ref="C10:F10"/>
  </mergeCells>
  <phoneticPr fontId="1"/>
  <pageMargins left="1.1023622047244095" right="0.70866141732283472" top="0.74803149606299213" bottom="0.55118110236220474" header="0.31496062992125984" footer="0.31496062992125984"/>
  <pageSetup paperSize="9" firstPageNumber="6" orientation="landscape" useFirstPageNumber="1" r:id="rId1"/>
  <headerFooter>
    <oddFooter>&amp;C―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37"/>
  <sheetViews>
    <sheetView view="pageBreakPreview" zoomScaleNormal="100" zoomScaleSheetLayoutView="100" workbookViewId="0"/>
  </sheetViews>
  <sheetFormatPr defaultRowHeight="13.5"/>
  <cols>
    <col min="1" max="1" width="3.5" customWidth="1"/>
    <col min="2" max="3" width="2.125" customWidth="1"/>
    <col min="4" max="4" width="16.625" customWidth="1"/>
    <col min="5" max="5" width="9.125" customWidth="1"/>
    <col min="6" max="9" width="8" bestFit="1" customWidth="1"/>
    <col min="10" max="10" width="1.875" customWidth="1"/>
    <col min="11" max="11" width="9.75" bestFit="1" customWidth="1"/>
    <col min="12" max="12" width="4.125" customWidth="1"/>
    <col min="13" max="13" width="4.625" customWidth="1"/>
    <col min="14" max="15" width="8.625" hidden="1" customWidth="1"/>
    <col min="16" max="16" width="8.625" customWidth="1"/>
    <col min="17" max="17" width="4.125" customWidth="1"/>
    <col min="18" max="18" width="4.625" customWidth="1"/>
    <col min="19" max="19" width="29.375" customWidth="1"/>
    <col min="20" max="21" width="2.125" customWidth="1"/>
    <col min="22" max="22" width="5.625" customWidth="1"/>
    <col min="23" max="25" width="8.625" customWidth="1"/>
    <col min="26" max="27" width="6.125" customWidth="1"/>
  </cols>
  <sheetData>
    <row r="1" spans="1:19" ht="18" customHeight="1">
      <c r="A1" s="40" t="s">
        <v>0</v>
      </c>
    </row>
    <row r="2" spans="1:19" ht="11.25" customHeight="1">
      <c r="P2" t="s">
        <v>101</v>
      </c>
    </row>
    <row r="3" spans="1:19" ht="18.75" customHeight="1">
      <c r="A3" s="41" t="s">
        <v>86</v>
      </c>
      <c r="S3" s="34" t="s">
        <v>87</v>
      </c>
    </row>
    <row r="4" spans="1:19" ht="9" customHeight="1"/>
    <row r="5" spans="1:19" ht="14.25" thickBot="1">
      <c r="B5" t="s">
        <v>88</v>
      </c>
      <c r="E5" s="402" t="s">
        <v>154</v>
      </c>
      <c r="F5" s="402"/>
      <c r="G5" s="402"/>
      <c r="H5" s="402"/>
      <c r="I5" s="402"/>
      <c r="J5" s="151"/>
      <c r="K5" t="s">
        <v>144</v>
      </c>
      <c r="P5" s="5"/>
      <c r="Q5" s="154"/>
      <c r="R5" s="154"/>
    </row>
    <row r="6" spans="1:19" ht="18" customHeight="1" thickBot="1">
      <c r="B6" s="81"/>
      <c r="C6" s="82"/>
      <c r="D6" s="82"/>
      <c r="E6" s="83" t="s">
        <v>8</v>
      </c>
      <c r="F6" s="413" t="s">
        <v>9</v>
      </c>
      <c r="G6" s="409" t="s">
        <v>10</v>
      </c>
      <c r="H6" s="85" t="s">
        <v>11</v>
      </c>
      <c r="I6" s="405" t="s">
        <v>12</v>
      </c>
      <c r="J6" s="84"/>
      <c r="K6" s="86" t="s">
        <v>145</v>
      </c>
      <c r="L6" s="403" t="s">
        <v>53</v>
      </c>
      <c r="M6" s="404"/>
      <c r="N6" s="87" t="s">
        <v>51</v>
      </c>
      <c r="O6" s="152" t="s">
        <v>52</v>
      </c>
      <c r="P6" s="446" t="s">
        <v>126</v>
      </c>
      <c r="Q6" s="384" t="s">
        <v>53</v>
      </c>
      <c r="R6" s="385"/>
      <c r="S6" s="88" t="s">
        <v>89</v>
      </c>
    </row>
    <row r="7" spans="1:19" ht="18" customHeight="1">
      <c r="B7" s="12" t="s">
        <v>33</v>
      </c>
      <c r="C7" s="89"/>
      <c r="D7" s="89"/>
      <c r="E7" s="90">
        <v>1835</v>
      </c>
      <c r="F7" s="414">
        <v>1836</v>
      </c>
      <c r="G7" s="410">
        <v>1834</v>
      </c>
      <c r="H7" s="91">
        <v>1839</v>
      </c>
      <c r="I7" s="406">
        <v>1843</v>
      </c>
      <c r="J7" s="4"/>
      <c r="K7" s="93">
        <v>1800</v>
      </c>
      <c r="L7" s="400">
        <f>K7-E7</f>
        <v>-35</v>
      </c>
      <c r="M7" s="401"/>
      <c r="N7" s="28">
        <f>N8+N12</f>
        <v>137</v>
      </c>
      <c r="O7" s="92">
        <f>O8+O12</f>
        <v>1715</v>
      </c>
      <c r="P7" s="447">
        <v>1852</v>
      </c>
      <c r="Q7" s="374" t="s">
        <v>264</v>
      </c>
      <c r="R7" s="375"/>
      <c r="S7" s="94"/>
    </row>
    <row r="8" spans="1:19" ht="18" customHeight="1">
      <c r="B8" s="95"/>
      <c r="C8" s="13" t="s">
        <v>34</v>
      </c>
      <c r="D8" s="14"/>
      <c r="E8" s="96">
        <v>1673</v>
      </c>
      <c r="F8" s="415">
        <v>1674</v>
      </c>
      <c r="G8" s="411">
        <v>1676</v>
      </c>
      <c r="H8" s="97">
        <v>1677</v>
      </c>
      <c r="I8" s="407">
        <v>1679</v>
      </c>
      <c r="J8" s="4"/>
      <c r="K8" s="99">
        <v>1650</v>
      </c>
      <c r="L8" s="392">
        <f>K8-E8</f>
        <v>-23</v>
      </c>
      <c r="M8" s="397"/>
      <c r="N8" s="29">
        <f>N9+N10+N11</f>
        <v>0</v>
      </c>
      <c r="O8" s="98">
        <f>SUM(O9:O11)</f>
        <v>1694</v>
      </c>
      <c r="P8" s="448">
        <v>1694</v>
      </c>
      <c r="Q8" s="366" t="s">
        <v>265</v>
      </c>
      <c r="R8" s="367"/>
      <c r="S8" s="100"/>
    </row>
    <row r="9" spans="1:19" ht="18" customHeight="1">
      <c r="B9" s="95"/>
      <c r="C9" s="13"/>
      <c r="D9" s="15" t="s">
        <v>35</v>
      </c>
      <c r="E9" s="96">
        <v>239</v>
      </c>
      <c r="F9" s="415">
        <v>241</v>
      </c>
      <c r="G9" s="411">
        <v>242</v>
      </c>
      <c r="H9" s="97">
        <v>244</v>
      </c>
      <c r="I9" s="407">
        <v>245</v>
      </c>
      <c r="J9" s="4"/>
      <c r="K9" s="99">
        <v>221</v>
      </c>
      <c r="L9" s="392">
        <f>K9-E9</f>
        <v>-18</v>
      </c>
      <c r="M9" s="397"/>
      <c r="N9" s="30">
        <v>0</v>
      </c>
      <c r="O9" s="98">
        <f>INT(232*1)</f>
        <v>232</v>
      </c>
      <c r="P9" s="448">
        <v>232</v>
      </c>
      <c r="Q9" s="364">
        <f>P9-F9</f>
        <v>-9</v>
      </c>
      <c r="R9" s="365"/>
      <c r="S9" s="101" t="s">
        <v>90</v>
      </c>
    </row>
    <row r="10" spans="1:19" ht="18" customHeight="1">
      <c r="B10" s="95"/>
      <c r="C10" s="13"/>
      <c r="D10" s="15" t="s">
        <v>36</v>
      </c>
      <c r="E10" s="96">
        <v>1057</v>
      </c>
      <c r="F10" s="415">
        <v>1057</v>
      </c>
      <c r="G10" s="411">
        <v>1057</v>
      </c>
      <c r="H10" s="97">
        <v>1057</v>
      </c>
      <c r="I10" s="407">
        <v>1057</v>
      </c>
      <c r="J10" s="4"/>
      <c r="K10" s="99">
        <v>1039</v>
      </c>
      <c r="L10" s="392">
        <f>K10-E10</f>
        <v>-18</v>
      </c>
      <c r="M10" s="397"/>
      <c r="N10" s="30">
        <v>0</v>
      </c>
      <c r="O10" s="98">
        <f>INT(1032*1)</f>
        <v>1032</v>
      </c>
      <c r="P10" s="448">
        <v>1032</v>
      </c>
      <c r="Q10" s="364">
        <f>P10-F10</f>
        <v>-25</v>
      </c>
      <c r="R10" s="365"/>
      <c r="S10" s="101" t="s">
        <v>91</v>
      </c>
    </row>
    <row r="11" spans="1:19" ht="18" customHeight="1">
      <c r="B11" s="95"/>
      <c r="C11" s="13"/>
      <c r="D11" s="102" t="s">
        <v>37</v>
      </c>
      <c r="E11" s="96">
        <v>377</v>
      </c>
      <c r="F11" s="415">
        <v>377</v>
      </c>
      <c r="G11" s="411">
        <v>377</v>
      </c>
      <c r="H11" s="97">
        <v>377</v>
      </c>
      <c r="I11" s="407">
        <v>377</v>
      </c>
      <c r="J11" s="4"/>
      <c r="K11" s="99">
        <v>390</v>
      </c>
      <c r="L11" s="392">
        <f>K11-E11</f>
        <v>13</v>
      </c>
      <c r="M11" s="397"/>
      <c r="N11" s="30">
        <v>0</v>
      </c>
      <c r="O11" s="98">
        <f>INT(430*1)</f>
        <v>430</v>
      </c>
      <c r="P11" s="448">
        <v>430</v>
      </c>
      <c r="Q11" s="366" t="s">
        <v>266</v>
      </c>
      <c r="R11" s="367"/>
      <c r="S11" s="101" t="s">
        <v>92</v>
      </c>
    </row>
    <row r="12" spans="1:19" ht="18" customHeight="1" thickBot="1">
      <c r="B12" s="103"/>
      <c r="C12" s="16" t="s">
        <v>38</v>
      </c>
      <c r="D12" s="17"/>
      <c r="E12" s="104">
        <v>162</v>
      </c>
      <c r="F12" s="416">
        <v>162</v>
      </c>
      <c r="G12" s="412">
        <v>158</v>
      </c>
      <c r="H12" s="105">
        <v>162</v>
      </c>
      <c r="I12" s="408">
        <v>164</v>
      </c>
      <c r="J12" s="4"/>
      <c r="K12" s="107">
        <v>150</v>
      </c>
      <c r="L12" s="398">
        <f>K12-E12</f>
        <v>-12</v>
      </c>
      <c r="M12" s="399"/>
      <c r="N12" s="31">
        <v>137</v>
      </c>
      <c r="O12" s="106">
        <v>21</v>
      </c>
      <c r="P12" s="449">
        <v>158</v>
      </c>
      <c r="Q12" s="360">
        <f>P12-F12</f>
        <v>-4</v>
      </c>
      <c r="R12" s="361"/>
      <c r="S12" s="108" t="s">
        <v>93</v>
      </c>
    </row>
    <row r="13" spans="1:19" ht="18" customHeight="1">
      <c r="B13" s="12" t="s">
        <v>39</v>
      </c>
      <c r="C13" s="18"/>
      <c r="D13" s="18"/>
      <c r="E13" s="90">
        <v>2036</v>
      </c>
      <c r="F13" s="414">
        <v>2076</v>
      </c>
      <c r="G13" s="410">
        <v>2028</v>
      </c>
      <c r="H13" s="91">
        <v>2059</v>
      </c>
      <c r="I13" s="406">
        <v>1957</v>
      </c>
      <c r="J13" s="4"/>
      <c r="K13" s="93">
        <v>1867.8000000000002</v>
      </c>
      <c r="L13" s="368">
        <f>K13-E13</f>
        <v>-168.19999999999982</v>
      </c>
      <c r="M13" s="369"/>
      <c r="N13" s="28">
        <f>N14+N17+N18</f>
        <v>988</v>
      </c>
      <c r="O13" s="92">
        <f>O14+O17+O18</f>
        <v>1087</v>
      </c>
      <c r="P13" s="447">
        <v>2075</v>
      </c>
      <c r="Q13" s="368">
        <f>P13-F13</f>
        <v>-1</v>
      </c>
      <c r="R13" s="369"/>
      <c r="S13" s="94"/>
    </row>
    <row r="14" spans="1:19" ht="18" customHeight="1">
      <c r="B14" s="19"/>
      <c r="C14" s="102" t="s">
        <v>40</v>
      </c>
      <c r="D14" s="109"/>
      <c r="E14" s="96">
        <v>1989</v>
      </c>
      <c r="F14" s="415">
        <v>2025</v>
      </c>
      <c r="G14" s="411">
        <v>1975</v>
      </c>
      <c r="H14" s="97">
        <v>1998</v>
      </c>
      <c r="I14" s="407">
        <v>1892</v>
      </c>
      <c r="J14" s="4"/>
      <c r="K14" s="99">
        <v>1799.8000000000002</v>
      </c>
      <c r="L14" s="364">
        <f>K14-E14</f>
        <v>-189.19999999999982</v>
      </c>
      <c r="M14" s="365"/>
      <c r="N14" s="29">
        <f>N15+N16</f>
        <v>954</v>
      </c>
      <c r="O14" s="98">
        <f>O15+O16</f>
        <v>1051</v>
      </c>
      <c r="P14" s="448">
        <v>2005</v>
      </c>
      <c r="Q14" s="364">
        <f>P14-F14</f>
        <v>-20</v>
      </c>
      <c r="R14" s="365"/>
      <c r="S14" s="100"/>
    </row>
    <row r="15" spans="1:19" ht="33.75" customHeight="1">
      <c r="B15" s="19"/>
      <c r="C15" s="110"/>
      <c r="D15" s="15" t="s">
        <v>41</v>
      </c>
      <c r="E15" s="96">
        <v>1578</v>
      </c>
      <c r="F15" s="415">
        <v>1551</v>
      </c>
      <c r="G15" s="411">
        <v>1499</v>
      </c>
      <c r="H15" s="97">
        <v>1499</v>
      </c>
      <c r="I15" s="407">
        <v>1499</v>
      </c>
      <c r="J15" s="4"/>
      <c r="K15" s="99">
        <v>1385.8000000000002</v>
      </c>
      <c r="L15" s="364">
        <f>K15-E15</f>
        <v>-192.19999999999982</v>
      </c>
      <c r="M15" s="365"/>
      <c r="N15" s="30">
        <v>508</v>
      </c>
      <c r="O15" s="98">
        <v>1050</v>
      </c>
      <c r="P15" s="448">
        <v>1558</v>
      </c>
      <c r="Q15" s="366" t="s">
        <v>267</v>
      </c>
      <c r="R15" s="367"/>
      <c r="S15" s="111" t="s">
        <v>127</v>
      </c>
    </row>
    <row r="16" spans="1:19" ht="18" customHeight="1">
      <c r="B16" s="19"/>
      <c r="C16" s="110"/>
      <c r="D16" s="102" t="s">
        <v>94</v>
      </c>
      <c r="E16" s="96">
        <v>411</v>
      </c>
      <c r="F16" s="415">
        <v>474</v>
      </c>
      <c r="G16" s="411">
        <v>477</v>
      </c>
      <c r="H16" s="97">
        <v>499</v>
      </c>
      <c r="I16" s="407">
        <v>393</v>
      </c>
      <c r="J16" s="4"/>
      <c r="K16" s="99">
        <v>414</v>
      </c>
      <c r="L16" s="364">
        <f>K16-E16</f>
        <v>3</v>
      </c>
      <c r="M16" s="365"/>
      <c r="N16" s="30">
        <v>446</v>
      </c>
      <c r="O16" s="98">
        <v>1</v>
      </c>
      <c r="P16" s="448">
        <v>447</v>
      </c>
      <c r="Q16" s="364">
        <f>P16-F16</f>
        <v>-27</v>
      </c>
      <c r="R16" s="365"/>
      <c r="S16" s="101" t="s">
        <v>146</v>
      </c>
    </row>
    <row r="17" spans="2:19" ht="18" customHeight="1">
      <c r="B17" s="19"/>
      <c r="C17" s="15" t="s">
        <v>42</v>
      </c>
      <c r="D17" s="14"/>
      <c r="E17" s="96">
        <v>46</v>
      </c>
      <c r="F17" s="415">
        <v>50</v>
      </c>
      <c r="G17" s="411">
        <v>52</v>
      </c>
      <c r="H17" s="97">
        <v>60</v>
      </c>
      <c r="I17" s="407">
        <v>65</v>
      </c>
      <c r="J17" s="4"/>
      <c r="K17" s="99">
        <v>68</v>
      </c>
      <c r="L17" s="364">
        <f>K17-E17</f>
        <v>22</v>
      </c>
      <c r="M17" s="365"/>
      <c r="N17" s="30">
        <v>34</v>
      </c>
      <c r="O17" s="98">
        <v>36</v>
      </c>
      <c r="P17" s="448">
        <v>70</v>
      </c>
      <c r="Q17" s="366" t="s">
        <v>265</v>
      </c>
      <c r="R17" s="367"/>
      <c r="S17" s="101" t="s">
        <v>95</v>
      </c>
    </row>
    <row r="18" spans="2:19" ht="18" customHeight="1" thickBot="1">
      <c r="B18" s="20"/>
      <c r="C18" s="16" t="s">
        <v>43</v>
      </c>
      <c r="D18" s="17"/>
      <c r="E18" s="104">
        <v>1</v>
      </c>
      <c r="F18" s="416">
        <v>1</v>
      </c>
      <c r="G18" s="412">
        <v>1</v>
      </c>
      <c r="H18" s="105">
        <v>1</v>
      </c>
      <c r="I18" s="408">
        <v>1</v>
      </c>
      <c r="J18" s="4"/>
      <c r="K18" s="107">
        <v>0</v>
      </c>
      <c r="L18" s="360">
        <f>K18-E18</f>
        <v>-1</v>
      </c>
      <c r="M18" s="361"/>
      <c r="N18" s="31">
        <v>0</v>
      </c>
      <c r="O18" s="106">
        <v>0</v>
      </c>
      <c r="P18" s="449">
        <v>0</v>
      </c>
      <c r="Q18" s="360">
        <f>P18-F18</f>
        <v>-1</v>
      </c>
      <c r="R18" s="361"/>
      <c r="S18" s="112"/>
    </row>
    <row r="19" spans="2:19" ht="12" customHeight="1">
      <c r="B19" s="21"/>
      <c r="C19" s="21"/>
      <c r="D19" s="21"/>
      <c r="K19" s="32"/>
      <c r="L19" s="32"/>
      <c r="M19" s="32"/>
      <c r="N19" s="32"/>
      <c r="O19" s="32"/>
      <c r="P19" s="32"/>
      <c r="Q19" s="32"/>
      <c r="R19" s="32"/>
      <c r="S19" s="153"/>
    </row>
    <row r="20" spans="2:19" ht="13.5" customHeight="1">
      <c r="B20" s="113"/>
      <c r="C20" s="13"/>
      <c r="D20" s="13"/>
      <c r="E20" s="114" t="s">
        <v>101</v>
      </c>
      <c r="F20" s="6"/>
      <c r="G20" s="6"/>
      <c r="H20" s="6"/>
      <c r="I20" s="6"/>
      <c r="J20" s="6"/>
      <c r="K20" s="117"/>
      <c r="L20" s="33"/>
      <c r="M20" s="33"/>
      <c r="N20" s="115"/>
      <c r="O20" s="116"/>
      <c r="P20" s="117"/>
      <c r="Q20" s="33"/>
      <c r="R20" s="33"/>
      <c r="S20" s="153"/>
    </row>
    <row r="21" spans="2:19" ht="4.5" customHeight="1" thickBot="1">
      <c r="B21" s="21"/>
      <c r="C21" s="21"/>
      <c r="D21" s="21"/>
      <c r="K21" s="32"/>
      <c r="L21" s="32"/>
      <c r="M21" s="32"/>
      <c r="N21" s="32"/>
      <c r="O21" s="32"/>
      <c r="P21" s="32"/>
      <c r="Q21" s="32"/>
      <c r="R21" s="32"/>
      <c r="S21" s="153"/>
    </row>
    <row r="22" spans="2:19" ht="27" customHeight="1">
      <c r="B22" s="393" t="s">
        <v>44</v>
      </c>
      <c r="C22" s="394"/>
      <c r="D22" s="394"/>
      <c r="E22" s="118">
        <v>-237</v>
      </c>
      <c r="F22" s="417">
        <v>-256</v>
      </c>
      <c r="G22" s="119">
        <v>-240</v>
      </c>
      <c r="H22" s="25">
        <v>-250</v>
      </c>
      <c r="I22" s="429">
        <v>-133</v>
      </c>
      <c r="J22" s="116"/>
      <c r="K22" s="93">
        <v>-93.13333333333351</v>
      </c>
      <c r="L22" s="368">
        <f>K22-E22</f>
        <v>143.8666666666665</v>
      </c>
      <c r="M22" s="369"/>
      <c r="N22" s="119">
        <f>N7-N13</f>
        <v>-851</v>
      </c>
      <c r="O22" s="92">
        <f>O7-O13</f>
        <v>628</v>
      </c>
      <c r="P22" s="447">
        <v>-230.52380952380952</v>
      </c>
      <c r="Q22" s="374" t="s">
        <v>268</v>
      </c>
      <c r="R22" s="375"/>
      <c r="S22" s="153"/>
    </row>
    <row r="23" spans="2:19" ht="13.5" customHeight="1">
      <c r="B23" s="386" t="s">
        <v>202</v>
      </c>
      <c r="C23" s="387"/>
      <c r="D23" s="387"/>
      <c r="E23" s="390">
        <v>174</v>
      </c>
      <c r="F23" s="418">
        <v>218</v>
      </c>
      <c r="G23" s="430">
        <v>237</v>
      </c>
      <c r="H23" s="392">
        <v>249</v>
      </c>
      <c r="I23" s="378">
        <v>260</v>
      </c>
      <c r="J23" s="33"/>
      <c r="K23" s="395">
        <v>320.8666666666665</v>
      </c>
      <c r="L23" s="380">
        <f>K23-E23</f>
        <v>146.8666666666665</v>
      </c>
      <c r="M23" s="381"/>
      <c r="N23" s="376" t="e">
        <f>N7-(N13-N16)-(#REF!*0.05)</f>
        <v>#REF!</v>
      </c>
      <c r="O23" s="378" t="e">
        <f>O7-(O13-O16)-(#REF!*0.05)</f>
        <v>#REF!</v>
      </c>
      <c r="P23" s="450">
        <v>216.47619047619048</v>
      </c>
      <c r="Q23" s="380">
        <f>P23-F23</f>
        <v>-1.5238095238095184</v>
      </c>
      <c r="R23" s="381"/>
      <c r="S23" s="153"/>
    </row>
    <row r="24" spans="2:19" ht="14.25" thickBot="1">
      <c r="B24" s="388"/>
      <c r="C24" s="389"/>
      <c r="D24" s="389"/>
      <c r="E24" s="391"/>
      <c r="F24" s="419"/>
      <c r="G24" s="431"/>
      <c r="H24" s="398"/>
      <c r="I24" s="379"/>
      <c r="J24" s="33"/>
      <c r="K24" s="396"/>
      <c r="L24" s="382"/>
      <c r="M24" s="383"/>
      <c r="N24" s="377"/>
      <c r="O24" s="379"/>
      <c r="P24" s="451"/>
      <c r="Q24" s="382"/>
      <c r="R24" s="383"/>
      <c r="S24" s="153"/>
    </row>
    <row r="25" spans="2:19">
      <c r="B25" s="120"/>
      <c r="C25" s="120"/>
      <c r="D25" s="158"/>
      <c r="E25" s="159"/>
      <c r="F25" s="159"/>
      <c r="G25" s="160"/>
      <c r="H25" s="160"/>
      <c r="I25" s="160"/>
      <c r="J25" s="160"/>
      <c r="K25" s="162"/>
      <c r="L25" s="160"/>
      <c r="M25" s="160"/>
      <c r="N25" s="161"/>
      <c r="O25" s="161"/>
      <c r="P25" s="163"/>
      <c r="Q25" s="160"/>
      <c r="R25" s="160"/>
      <c r="S25" s="153"/>
    </row>
    <row r="26" spans="2:19" ht="24.75" customHeight="1" thickBot="1">
      <c r="B26" s="120"/>
      <c r="C26" s="120"/>
      <c r="D26" s="370" t="s">
        <v>258</v>
      </c>
      <c r="E26" s="370"/>
      <c r="F26" s="370"/>
      <c r="G26" s="370"/>
      <c r="H26" s="370"/>
      <c r="I26" s="33"/>
      <c r="J26" s="33"/>
      <c r="K26" s="164"/>
      <c r="L26" s="33"/>
      <c r="M26" s="33"/>
      <c r="N26" s="33"/>
      <c r="O26" s="33"/>
      <c r="P26" s="165"/>
      <c r="Q26" s="33"/>
      <c r="R26" s="33"/>
      <c r="S26" s="432" t="s">
        <v>259</v>
      </c>
    </row>
    <row r="27" spans="2:19" ht="18.75" customHeight="1">
      <c r="B27" s="120"/>
      <c r="C27" s="120"/>
      <c r="D27" s="433"/>
      <c r="E27" s="434" t="s">
        <v>260</v>
      </c>
      <c r="F27" s="434"/>
      <c r="G27" s="435" t="s">
        <v>261</v>
      </c>
      <c r="H27" s="435"/>
      <c r="I27" s="436" t="s">
        <v>171</v>
      </c>
      <c r="J27" s="436"/>
      <c r="K27" s="436"/>
      <c r="L27" s="436"/>
      <c r="M27" s="436"/>
      <c r="N27" s="436"/>
      <c r="O27" s="436"/>
      <c r="P27" s="436"/>
      <c r="Q27" s="436"/>
      <c r="R27" s="436"/>
      <c r="S27" s="437"/>
    </row>
    <row r="28" spans="2:19" ht="18.75" customHeight="1">
      <c r="B28" s="120"/>
      <c r="C28" s="120"/>
      <c r="D28" s="438" t="s">
        <v>172</v>
      </c>
      <c r="E28" s="371">
        <v>53</v>
      </c>
      <c r="F28" s="371"/>
      <c r="G28" s="372" t="s">
        <v>287</v>
      </c>
      <c r="H28" s="372"/>
      <c r="I28" s="373" t="s">
        <v>262</v>
      </c>
      <c r="J28" s="373"/>
      <c r="K28" s="373"/>
      <c r="L28" s="373"/>
      <c r="M28" s="373"/>
      <c r="N28" s="373"/>
      <c r="O28" s="373"/>
      <c r="P28" s="373"/>
      <c r="Q28" s="373"/>
      <c r="R28" s="373"/>
      <c r="S28" s="439"/>
    </row>
    <row r="29" spans="2:19" ht="18.75" customHeight="1" thickBot="1">
      <c r="B29" s="120"/>
      <c r="C29" s="120"/>
      <c r="D29" s="267" t="s">
        <v>173</v>
      </c>
      <c r="E29" s="440">
        <v>61</v>
      </c>
      <c r="F29" s="440"/>
      <c r="G29" s="441" t="s">
        <v>290</v>
      </c>
      <c r="H29" s="441"/>
      <c r="I29" s="442" t="s">
        <v>263</v>
      </c>
      <c r="J29" s="442"/>
      <c r="K29" s="442"/>
      <c r="L29" s="442"/>
      <c r="M29" s="442"/>
      <c r="N29" s="442"/>
      <c r="O29" s="442"/>
      <c r="P29" s="442"/>
      <c r="Q29" s="442"/>
      <c r="R29" s="442"/>
      <c r="S29" s="443"/>
    </row>
    <row r="30" spans="2:19" ht="14.25" thickBot="1">
      <c r="B30" s="120"/>
      <c r="C30" s="120"/>
      <c r="D30" s="120"/>
      <c r="E30" s="121"/>
      <c r="F30" s="121"/>
      <c r="G30" s="33"/>
      <c r="H30" s="33"/>
      <c r="I30" s="33"/>
      <c r="J30" s="33"/>
      <c r="K30" s="164"/>
      <c r="L30" s="33"/>
      <c r="M30" s="33"/>
      <c r="N30" s="33"/>
      <c r="O30" s="33"/>
      <c r="P30" s="165"/>
      <c r="Q30" s="33"/>
      <c r="R30" s="33"/>
      <c r="S30" s="153"/>
    </row>
    <row r="31" spans="2:19" ht="18" customHeight="1">
      <c r="B31" s="12" t="s">
        <v>45</v>
      </c>
      <c r="C31" s="18"/>
      <c r="D31" s="22"/>
      <c r="E31" s="122">
        <v>326</v>
      </c>
      <c r="F31" s="420">
        <v>162</v>
      </c>
      <c r="G31" s="424">
        <v>477</v>
      </c>
      <c r="H31" s="7">
        <v>268</v>
      </c>
      <c r="I31" s="8">
        <v>147</v>
      </c>
      <c r="J31" s="6"/>
      <c r="K31" s="93">
        <v>251</v>
      </c>
      <c r="L31" s="368">
        <f>K31-E31</f>
        <v>-75</v>
      </c>
      <c r="M31" s="369"/>
      <c r="N31" s="28">
        <f>N32+N33</f>
        <v>102</v>
      </c>
      <c r="O31" s="92">
        <v>0</v>
      </c>
      <c r="P31" s="447">
        <v>102</v>
      </c>
      <c r="Q31" s="368">
        <f>P31-F31</f>
        <v>-60</v>
      </c>
      <c r="R31" s="369"/>
      <c r="S31" s="94"/>
    </row>
    <row r="32" spans="2:19" ht="18" customHeight="1">
      <c r="B32" s="19"/>
      <c r="C32" s="15" t="s">
        <v>46</v>
      </c>
      <c r="D32" s="23"/>
      <c r="E32" s="124">
        <v>305</v>
      </c>
      <c r="F32" s="421">
        <v>140</v>
      </c>
      <c r="G32" s="425">
        <v>455</v>
      </c>
      <c r="H32" s="1">
        <v>245</v>
      </c>
      <c r="I32" s="9">
        <v>123</v>
      </c>
      <c r="J32" s="6"/>
      <c r="K32" s="99">
        <v>230</v>
      </c>
      <c r="L32" s="364">
        <f>K32-E32</f>
        <v>-75</v>
      </c>
      <c r="M32" s="365"/>
      <c r="N32" s="30">
        <v>75</v>
      </c>
      <c r="O32" s="98">
        <v>0</v>
      </c>
      <c r="P32" s="448">
        <v>75</v>
      </c>
      <c r="Q32" s="364">
        <f>P32-F32</f>
        <v>-65</v>
      </c>
      <c r="R32" s="365"/>
      <c r="S32" s="101" t="s">
        <v>96</v>
      </c>
    </row>
    <row r="33" spans="2:19" ht="18" customHeight="1" thickBot="1">
      <c r="B33" s="19"/>
      <c r="C33" s="102" t="s">
        <v>47</v>
      </c>
      <c r="D33" s="125"/>
      <c r="E33" s="126">
        <v>21</v>
      </c>
      <c r="F33" s="422">
        <v>22</v>
      </c>
      <c r="G33" s="426">
        <v>22</v>
      </c>
      <c r="H33" s="127">
        <v>23</v>
      </c>
      <c r="I33" s="427">
        <v>24</v>
      </c>
      <c r="J33" s="6"/>
      <c r="K33" s="128">
        <v>21</v>
      </c>
      <c r="L33" s="380">
        <f>K33-E33</f>
        <v>0</v>
      </c>
      <c r="M33" s="381"/>
      <c r="N33" s="30">
        <v>27</v>
      </c>
      <c r="O33" s="98">
        <v>0</v>
      </c>
      <c r="P33" s="452">
        <v>27</v>
      </c>
      <c r="Q33" s="366" t="s">
        <v>285</v>
      </c>
      <c r="R33" s="367"/>
      <c r="S33" s="108"/>
    </row>
    <row r="34" spans="2:19" ht="18" customHeight="1">
      <c r="B34" s="129" t="s">
        <v>48</v>
      </c>
      <c r="C34" s="18"/>
      <c r="D34" s="130"/>
      <c r="E34" s="122">
        <v>800</v>
      </c>
      <c r="F34" s="420">
        <v>387</v>
      </c>
      <c r="G34" s="424">
        <v>966</v>
      </c>
      <c r="H34" s="7">
        <v>628</v>
      </c>
      <c r="I34" s="8">
        <v>374</v>
      </c>
      <c r="J34" s="6"/>
      <c r="K34" s="93">
        <v>575</v>
      </c>
      <c r="L34" s="368">
        <f>K34-E34</f>
        <v>-225</v>
      </c>
      <c r="M34" s="369"/>
      <c r="N34" s="29">
        <f>N35+N36</f>
        <v>213</v>
      </c>
      <c r="O34" s="98">
        <v>0</v>
      </c>
      <c r="P34" s="447">
        <v>213</v>
      </c>
      <c r="Q34" s="368">
        <f>P34-F34</f>
        <v>-174</v>
      </c>
      <c r="R34" s="369"/>
      <c r="S34" s="94"/>
    </row>
    <row r="35" spans="2:19" ht="18" customHeight="1">
      <c r="B35" s="19"/>
      <c r="C35" s="15" t="s">
        <v>49</v>
      </c>
      <c r="D35" s="23"/>
      <c r="E35" s="124">
        <v>757</v>
      </c>
      <c r="F35" s="421">
        <v>343</v>
      </c>
      <c r="G35" s="425">
        <v>922</v>
      </c>
      <c r="H35" s="1">
        <v>583</v>
      </c>
      <c r="I35" s="9">
        <v>327</v>
      </c>
      <c r="J35" s="6"/>
      <c r="K35" s="99">
        <v>532</v>
      </c>
      <c r="L35" s="364">
        <f>K35-E35</f>
        <v>-225</v>
      </c>
      <c r="M35" s="365"/>
      <c r="N35" s="30">
        <v>158</v>
      </c>
      <c r="O35" s="98">
        <v>0</v>
      </c>
      <c r="P35" s="448">
        <v>158</v>
      </c>
      <c r="Q35" s="364">
        <f>P35-F35</f>
        <v>-185</v>
      </c>
      <c r="R35" s="365"/>
      <c r="S35" s="101" t="s">
        <v>97</v>
      </c>
    </row>
    <row r="36" spans="2:19" ht="18" customHeight="1" thickBot="1">
      <c r="B36" s="20"/>
      <c r="C36" s="16" t="s">
        <v>50</v>
      </c>
      <c r="D36" s="24"/>
      <c r="E36" s="131">
        <v>43</v>
      </c>
      <c r="F36" s="423">
        <v>44</v>
      </c>
      <c r="G36" s="428">
        <v>45</v>
      </c>
      <c r="H36" s="10">
        <v>46</v>
      </c>
      <c r="I36" s="11">
        <v>47</v>
      </c>
      <c r="J36" s="6"/>
      <c r="K36" s="107">
        <v>43</v>
      </c>
      <c r="L36" s="360">
        <f>K36-E36</f>
        <v>0</v>
      </c>
      <c r="M36" s="361"/>
      <c r="N36" s="31">
        <v>55</v>
      </c>
      <c r="O36" s="106">
        <v>0</v>
      </c>
      <c r="P36" s="449">
        <v>55</v>
      </c>
      <c r="Q36" s="362" t="s">
        <v>286</v>
      </c>
      <c r="R36" s="363"/>
      <c r="S36" s="108"/>
    </row>
    <row r="37" spans="2:19" ht="18" customHeight="1">
      <c r="B37" s="13"/>
      <c r="C37" s="13"/>
      <c r="D37" s="13"/>
      <c r="E37" s="132"/>
      <c r="F37" s="6"/>
      <c r="G37" s="6"/>
      <c r="H37" s="6"/>
      <c r="I37" s="6"/>
      <c r="J37" s="6"/>
      <c r="K37" s="117"/>
      <c r="L37" s="33"/>
      <c r="M37" s="33"/>
      <c r="N37" s="115"/>
      <c r="O37" s="116"/>
      <c r="P37" s="117"/>
      <c r="Q37" s="33"/>
      <c r="R37" s="33"/>
    </row>
  </sheetData>
  <mergeCells count="64">
    <mergeCell ref="E5:I5"/>
    <mergeCell ref="L6:M6"/>
    <mergeCell ref="L9:M9"/>
    <mergeCell ref="L10:M10"/>
    <mergeCell ref="L7:M7"/>
    <mergeCell ref="L8:M8"/>
    <mergeCell ref="L13:M13"/>
    <mergeCell ref="L14:M14"/>
    <mergeCell ref="L11:M11"/>
    <mergeCell ref="L12:M12"/>
    <mergeCell ref="L17:M17"/>
    <mergeCell ref="L18:M18"/>
    <mergeCell ref="L15:M15"/>
    <mergeCell ref="L16:M16"/>
    <mergeCell ref="L22:M22"/>
    <mergeCell ref="B23:D24"/>
    <mergeCell ref="E23:E24"/>
    <mergeCell ref="F23:F24"/>
    <mergeCell ref="G23:G24"/>
    <mergeCell ref="H23:H24"/>
    <mergeCell ref="I23:I24"/>
    <mergeCell ref="B22:D22"/>
    <mergeCell ref="K23:K24"/>
    <mergeCell ref="L23:M24"/>
    <mergeCell ref="L31:M31"/>
    <mergeCell ref="L32:M32"/>
    <mergeCell ref="L35:M35"/>
    <mergeCell ref="L33:M33"/>
    <mergeCell ref="L34:M34"/>
    <mergeCell ref="N23:N24"/>
    <mergeCell ref="O23:O24"/>
    <mergeCell ref="P23:P24"/>
    <mergeCell ref="Q23:R24"/>
    <mergeCell ref="Q6:R6"/>
    <mergeCell ref="Q7:R7"/>
    <mergeCell ref="Q8:R8"/>
    <mergeCell ref="Q9:R9"/>
    <mergeCell ref="Q10:R10"/>
    <mergeCell ref="Q11:R11"/>
    <mergeCell ref="Q12:R12"/>
    <mergeCell ref="Q13:R13"/>
    <mergeCell ref="Q14:R14"/>
    <mergeCell ref="Q33:R33"/>
    <mergeCell ref="Q34:R34"/>
    <mergeCell ref="Q35:R35"/>
    <mergeCell ref="Q31:R31"/>
    <mergeCell ref="Q32:R32"/>
    <mergeCell ref="Q15:R15"/>
    <mergeCell ref="Q16:R16"/>
    <mergeCell ref="Q17:R17"/>
    <mergeCell ref="Q18:R18"/>
    <mergeCell ref="Q22:R22"/>
    <mergeCell ref="D26:H26"/>
    <mergeCell ref="E27:F27"/>
    <mergeCell ref="G27:H27"/>
    <mergeCell ref="I27:S27"/>
    <mergeCell ref="E28:F28"/>
    <mergeCell ref="G28:H28"/>
    <mergeCell ref="I28:S28"/>
    <mergeCell ref="E29:F29"/>
    <mergeCell ref="G29:H29"/>
    <mergeCell ref="I29:S29"/>
    <mergeCell ref="L36:M36"/>
    <mergeCell ref="Q36:R36"/>
  </mergeCells>
  <phoneticPr fontId="1"/>
  <pageMargins left="0.70866141732283472" right="0.70866141732283472" top="0.74803149606299213" bottom="0.74803149606299213" header="0.31496062992125984" footer="0.31496062992125984"/>
  <pageSetup paperSize="9" scale="86" firstPageNumber="7" orientation="landscape" useFirstPageNumber="1" r:id="rId1"/>
  <headerFooter alignWithMargins="0">
    <oddFooter>&amp;C―　&amp;P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C2C6B1A677D6543A08C5D3B70DD3DE7" ma:contentTypeVersion="0" ma:contentTypeDescription="新しいドキュメントを作成します。" ma:contentTypeScope="" ma:versionID="e775c9fdb2ee6861c16c90b399039c34">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89AEB0D-DA2C-4F55-825C-84D5BF78C628}">
  <ds:schemaRefs>
    <ds:schemaRef ds:uri="http://purl.org/dc/dcmitype/"/>
    <ds:schemaRef ds:uri="http://www.w3.org/XML/1998/namespace"/>
    <ds:schemaRef ds:uri="http://purl.org/dc/terms/"/>
    <ds:schemaRef ds:uri="http://purl.org/dc/elements/1.1/"/>
    <ds:schemaRef ds:uri="http://schemas.microsoft.com/office/2006/metadata/properties"/>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B9957CA3-96D0-4E76-9767-90D868C4B14F}">
  <ds:schemaRefs>
    <ds:schemaRef ds:uri="http://schemas.microsoft.com/sharepoint/v3/contenttype/forms"/>
  </ds:schemaRefs>
</ds:datastoreItem>
</file>

<file path=customXml/itemProps3.xml><?xml version="1.0" encoding="utf-8"?>
<ds:datastoreItem xmlns:ds="http://schemas.openxmlformats.org/officeDocument/2006/customXml" ds:itemID="{4BA1CE77-DC65-4849-B4D3-62E02490D1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項目①</vt:lpstr>
      <vt:lpstr>項目② -1</vt:lpstr>
      <vt:lpstr>項目②-2</vt:lpstr>
      <vt:lpstr>項目③</vt:lpstr>
      <vt:lpstr>項目④最終</vt:lpstr>
      <vt:lpstr>項目①!Print_Area</vt:lpstr>
      <vt:lpstr>項目①!Print_Titles</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2016-08-04T05:28:14Z</cp:lastPrinted>
  <dcterms:created xsi:type="dcterms:W3CDTF">2013-05-28T00:48:50Z</dcterms:created>
  <dcterms:modified xsi:type="dcterms:W3CDTF">2016-08-04T05:29:53Z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0x010100DC2C6B1A677D6543A08C5D3B70DD3DE7</vt:lpwstr>
  </property>
</Properties>
</file>