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133$\doc\!作業用からの自動移行分!\s25e\４　制度融資G\◆実績関係\令和7年度\HPアップロード用\"/>
    </mc:Choice>
  </mc:AlternateContent>
  <xr:revisionPtr revIDLastSave="0" documentId="13_ncr:1_{BC64A5D3-FEA7-4222-B476-1385437B686F}" xr6:coauthVersionLast="47" xr6:coauthVersionMax="47" xr10:uidLastSave="{00000000-0000-0000-0000-000000000000}"/>
  <bookViews>
    <workbookView xWindow="2688" yWindow="2688" windowWidth="17280" windowHeight="9960" xr2:uid="{FCD924DF-363D-4D1B-9BCC-96E5FDDC283D}"/>
  </bookViews>
  <sheets>
    <sheet name="202511" sheetId="4" r:id="rId1"/>
  </sheets>
  <definedNames>
    <definedName name="_xlnm.Print_Area" localSheetId="0">'202511'!$A$1:$I$65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5" i="4" l="1"/>
  <c r="F65" i="4"/>
  <c r="E65" i="4"/>
  <c r="I62" i="4"/>
  <c r="H62" i="4"/>
  <c r="G62" i="4"/>
  <c r="F62" i="4"/>
  <c r="E62" i="4"/>
  <c r="I58" i="4"/>
  <c r="H58" i="4"/>
  <c r="H65" i="4" s="1"/>
  <c r="G58" i="4"/>
  <c r="F58" i="4"/>
  <c r="E58" i="4"/>
  <c r="I50" i="4"/>
  <c r="H50" i="4"/>
  <c r="G50" i="4"/>
  <c r="F50" i="4"/>
  <c r="E50" i="4"/>
  <c r="I5" i="4"/>
  <c r="I65" i="4" s="1"/>
  <c r="H5" i="4"/>
  <c r="G5" i="4"/>
  <c r="F5" i="4"/>
  <c r="E5" i="4"/>
</calcChain>
</file>

<file path=xl/sharedStrings.xml><?xml version="1.0" encoding="utf-8"?>
<sst xmlns="http://schemas.openxmlformats.org/spreadsheetml/2006/main" count="123" uniqueCount="119">
  <si>
    <t>（※）チャレンジ応援資金（金融機関協調支援型）と経営力強化資金の合算で750億円</t>
    <rPh sb="8" eb="12">
      <t>オウエンシキン</t>
    </rPh>
    <rPh sb="13" eb="17">
      <t>キンユウキカン</t>
    </rPh>
    <rPh sb="17" eb="19">
      <t>キョウチョウ</t>
    </rPh>
    <rPh sb="19" eb="22">
      <t>シエンガタ</t>
    </rPh>
    <rPh sb="24" eb="27">
      <t>ケイエイリョク</t>
    </rPh>
    <rPh sb="27" eb="29">
      <t>キョウカ</t>
    </rPh>
    <rPh sb="29" eb="31">
      <t>シキン</t>
    </rPh>
    <rPh sb="32" eb="34">
      <t>ガッサン</t>
    </rPh>
    <rPh sb="38" eb="40">
      <t>オクエン</t>
    </rPh>
    <phoneticPr fontId="1"/>
  </si>
  <si>
    <t>合　　　　　　　計</t>
    <rPh sb="0" eb="1">
      <t>ゴウ</t>
    </rPh>
    <rPh sb="8" eb="9">
      <t>ケイ</t>
    </rPh>
    <phoneticPr fontId="3"/>
  </si>
  <si>
    <t xml:space="preserve"> 経営力強化資金</t>
    <rPh sb="1" eb="4">
      <t>ケイエイリョク</t>
    </rPh>
    <rPh sb="4" eb="6">
      <t>キョウカ</t>
    </rPh>
    <rPh sb="6" eb="8">
      <t>シキン</t>
    </rPh>
    <phoneticPr fontId="1"/>
  </si>
  <si>
    <t xml:space="preserve"> 事業者選択型経営者保証非提供促進資金</t>
    <rPh sb="1" eb="7">
      <t>ジギョウシャセンタクガタ</t>
    </rPh>
    <rPh sb="7" eb="10">
      <t>ケイエイシャ</t>
    </rPh>
    <rPh sb="10" eb="19">
      <t>ホショウヒテイキョウソクシンシキン</t>
    </rPh>
    <phoneticPr fontId="1"/>
  </si>
  <si>
    <t>中小企業支援融資</t>
    <rPh sb="0" eb="2">
      <t>チュウショウ</t>
    </rPh>
    <rPh sb="2" eb="4">
      <t>キギョウ</t>
    </rPh>
    <rPh sb="4" eb="6">
      <t>シエン</t>
    </rPh>
    <rPh sb="6" eb="8">
      <t>ユウシ</t>
    </rPh>
    <phoneticPr fontId="1"/>
  </si>
  <si>
    <t xml:space="preserve"> 新型コロナウイルス感染症経営改善サポート資金</t>
    <rPh sb="1" eb="3">
      <t>シンガタ</t>
    </rPh>
    <rPh sb="10" eb="13">
      <t>カンセンショウ</t>
    </rPh>
    <rPh sb="13" eb="17">
      <t>ケイエイカイゼン</t>
    </rPh>
    <rPh sb="21" eb="23">
      <t>シキン</t>
    </rPh>
    <phoneticPr fontId="1"/>
  </si>
  <si>
    <t>SN-001</t>
  </si>
  <si>
    <t xml:space="preserve"> 経営改善サポート資金（再生支援強化型）</t>
    <rPh sb="1" eb="5">
      <t>ケイエイカイゼン</t>
    </rPh>
    <rPh sb="9" eb="11">
      <t>シキン</t>
    </rPh>
    <rPh sb="12" eb="19">
      <t>サイセイシエンキョウカガタ</t>
    </rPh>
    <phoneticPr fontId="1"/>
  </si>
  <si>
    <t xml:space="preserve"> 経営安定資金（経営安定サポート資金）</t>
    <rPh sb="1" eb="3">
      <t>ケイエイ</t>
    </rPh>
    <rPh sb="3" eb="5">
      <t>アンテイ</t>
    </rPh>
    <rPh sb="5" eb="7">
      <t>シキン</t>
    </rPh>
    <rPh sb="8" eb="10">
      <t>ケイエイ</t>
    </rPh>
    <rPh sb="10" eb="12">
      <t>アンテイ</t>
    </rPh>
    <rPh sb="16" eb="18">
      <t>シキン</t>
    </rPh>
    <phoneticPr fontId="3"/>
  </si>
  <si>
    <t>セーフティネット融資</t>
    <rPh sb="8" eb="10">
      <t>ユウシ</t>
    </rPh>
    <phoneticPr fontId="3"/>
  </si>
  <si>
    <t>（※）</t>
    <phoneticPr fontId="3"/>
  </si>
  <si>
    <t xml:space="preserve"> チャレンジ応援資金（金融機関協調支援型）</t>
    <rPh sb="6" eb="8">
      <t>オウエン</t>
    </rPh>
    <rPh sb="8" eb="10">
      <t>シキン</t>
    </rPh>
    <rPh sb="13" eb="15">
      <t>キカン</t>
    </rPh>
    <rPh sb="15" eb="17">
      <t>キョウチョウ</t>
    </rPh>
    <rPh sb="17" eb="19">
      <t>シエン</t>
    </rPh>
    <rPh sb="19" eb="20">
      <t>ガタ</t>
    </rPh>
    <phoneticPr fontId="1"/>
  </si>
  <si>
    <t xml:space="preserve"> チャレンジ応援資金(事業承継支援資金）</t>
    <rPh sb="6" eb="8">
      <t>オウエン</t>
    </rPh>
    <rPh sb="8" eb="10">
      <t>シキン</t>
    </rPh>
    <rPh sb="11" eb="13">
      <t>ジギョウ</t>
    </rPh>
    <rPh sb="13" eb="15">
      <t>ショウケイ</t>
    </rPh>
    <rPh sb="15" eb="17">
      <t>シエン</t>
    </rPh>
    <rPh sb="17" eb="19">
      <t>シキン</t>
    </rPh>
    <phoneticPr fontId="1"/>
  </si>
  <si>
    <t xml:space="preserve"> チャレンジ応援資金(SDGｓビジネス支援資金)</t>
    <rPh sb="6" eb="8">
      <t>オウエン</t>
    </rPh>
    <rPh sb="8" eb="10">
      <t>シキン</t>
    </rPh>
    <rPh sb="19" eb="21">
      <t>シエン</t>
    </rPh>
    <rPh sb="21" eb="23">
      <t>シキン</t>
    </rPh>
    <phoneticPr fontId="1"/>
  </si>
  <si>
    <t xml:space="preserve"> チャレンジ応援資金（設備投資応援融資）</t>
    <rPh sb="6" eb="8">
      <t>オウエン</t>
    </rPh>
    <rPh sb="8" eb="10">
      <t>シキン</t>
    </rPh>
    <rPh sb="11" eb="13">
      <t>セツビ</t>
    </rPh>
    <rPh sb="13" eb="15">
      <t>トウシ</t>
    </rPh>
    <rPh sb="15" eb="17">
      <t>オウエン</t>
    </rPh>
    <rPh sb="17" eb="19">
      <t>ユウシ</t>
    </rPh>
    <phoneticPr fontId="3"/>
  </si>
  <si>
    <t>C-001</t>
  </si>
  <si>
    <t xml:space="preserve"> チャレンジ応援資金（法認定型）</t>
    <rPh sb="6" eb="8">
      <t>オウエン</t>
    </rPh>
    <rPh sb="8" eb="10">
      <t>シキン</t>
    </rPh>
    <rPh sb="11" eb="12">
      <t>ホウ</t>
    </rPh>
    <rPh sb="12" eb="14">
      <t>ニンテイ</t>
    </rPh>
    <rPh sb="14" eb="15">
      <t>ガタ</t>
    </rPh>
    <phoneticPr fontId="3"/>
  </si>
  <si>
    <t>S-000</t>
  </si>
  <si>
    <t xml:space="preserve"> 小規模企業サポート資金</t>
    <rPh sb="1" eb="4">
      <t>ショウキボ</t>
    </rPh>
    <rPh sb="4" eb="6">
      <t>キギョウ</t>
    </rPh>
    <rPh sb="10" eb="12">
      <t>シキン</t>
    </rPh>
    <phoneticPr fontId="3"/>
  </si>
  <si>
    <t>K-000</t>
  </si>
  <si>
    <t xml:space="preserve"> 開業・スタートアップ応援資金</t>
    <rPh sb="1" eb="3">
      <t>カイギョウ</t>
    </rPh>
    <rPh sb="11" eb="13">
      <t>オウエン</t>
    </rPh>
    <rPh sb="13" eb="15">
      <t>シキン</t>
    </rPh>
    <phoneticPr fontId="3"/>
  </si>
  <si>
    <t>成長支援型融資</t>
    <rPh sb="0" eb="2">
      <t>セイチョウ</t>
    </rPh>
    <rPh sb="2" eb="4">
      <t>シエン</t>
    </rPh>
    <rPh sb="4" eb="5">
      <t>ガタ</t>
    </rPh>
    <rPh sb="5" eb="7">
      <t>ユウシ</t>
    </rPh>
    <phoneticPr fontId="3"/>
  </si>
  <si>
    <t>2549-2012-001</t>
  </si>
  <si>
    <t>＜のぞみ＞の介護ビジネスローン</t>
  </si>
  <si>
    <t xml:space="preserve"> のぞみ信用組合</t>
    <rPh sb="4" eb="6">
      <t>シンヨウ</t>
    </rPh>
    <rPh sb="6" eb="8">
      <t>クミアイ</t>
    </rPh>
    <phoneticPr fontId="3"/>
  </si>
  <si>
    <t>介護ビジネス応援資金　介護フレッチェ</t>
    <rPh sb="0" eb="2">
      <t>カイゴ</t>
    </rPh>
    <rPh sb="6" eb="8">
      <t>オウエン</t>
    </rPh>
    <rPh sb="8" eb="10">
      <t>シキン</t>
    </rPh>
    <rPh sb="11" eb="13">
      <t>カイゴ</t>
    </rPh>
    <phoneticPr fontId="3"/>
  </si>
  <si>
    <t>医療ビジネス応援資金　メディカルフレッチェ</t>
    <rPh sb="0" eb="2">
      <t>イリョウ</t>
    </rPh>
    <rPh sb="6" eb="8">
      <t>オウエン</t>
    </rPh>
    <rPh sb="8" eb="10">
      <t>シキン</t>
    </rPh>
    <phoneticPr fontId="1"/>
  </si>
  <si>
    <t xml:space="preserve"> 枚方信用金庫</t>
    <rPh sb="1" eb="3">
      <t>ヒラカタ</t>
    </rPh>
    <rPh sb="3" eb="5">
      <t>シンヨウ</t>
    </rPh>
    <rPh sb="5" eb="7">
      <t>キンコ</t>
    </rPh>
    <phoneticPr fontId="1"/>
  </si>
  <si>
    <t>きのくにチャレンジ企業応援融資</t>
    <rPh sb="9" eb="11">
      <t>キギョウ</t>
    </rPh>
    <rPh sb="11" eb="13">
      <t>オウエン</t>
    </rPh>
    <rPh sb="13" eb="15">
      <t>ユウシ</t>
    </rPh>
    <phoneticPr fontId="3"/>
  </si>
  <si>
    <t xml:space="preserve"> きのくに信用金庫</t>
    <rPh sb="5" eb="7">
      <t>シンヨウ</t>
    </rPh>
    <rPh sb="7" eb="9">
      <t>キンコ</t>
    </rPh>
    <phoneticPr fontId="3"/>
  </si>
  <si>
    <t xml:space="preserve"> </t>
    <phoneticPr fontId="1"/>
  </si>
  <si>
    <t>1657-2011-001</t>
  </si>
  <si>
    <t>地域いきいきローン</t>
    <rPh sb="0" eb="2">
      <t>チイキ</t>
    </rPh>
    <phoneticPr fontId="3"/>
  </si>
  <si>
    <t>1645-2011-001</t>
  </si>
  <si>
    <t>北おおさかスタートローン</t>
    <rPh sb="0" eb="1">
      <t>キタ</t>
    </rPh>
    <phoneticPr fontId="3"/>
  </si>
  <si>
    <t xml:space="preserve"> 北おおさか信用金庫</t>
    <rPh sb="1" eb="2">
      <t>キタ</t>
    </rPh>
    <rPh sb="6" eb="8">
      <t>シンヨウ</t>
    </rPh>
    <rPh sb="8" eb="10">
      <t>キンコ</t>
    </rPh>
    <phoneticPr fontId="3"/>
  </si>
  <si>
    <t>1611-2011-001</t>
  </si>
  <si>
    <t>ちゅうしん大阪いきいきプログラム</t>
    <rPh sb="5" eb="7">
      <t>オオサカ</t>
    </rPh>
    <phoneticPr fontId="3"/>
  </si>
  <si>
    <t xml:space="preserve"> 京都中央信用金庫</t>
    <rPh sb="1" eb="3">
      <t>キョウト</t>
    </rPh>
    <rPh sb="3" eb="5">
      <t>チュウオウ</t>
    </rPh>
    <rPh sb="5" eb="7">
      <t>シンヨウ</t>
    </rPh>
    <rPh sb="7" eb="9">
      <t>キンコ</t>
    </rPh>
    <phoneticPr fontId="3"/>
  </si>
  <si>
    <t>商工パートナーズローン</t>
    <rPh sb="1" eb="2">
      <t>コウ</t>
    </rPh>
    <phoneticPr fontId="1"/>
  </si>
  <si>
    <t>商工脱炭素サポートローン</t>
    <phoneticPr fontId="1"/>
  </si>
  <si>
    <t>商工SDGｓサポートローン</t>
    <rPh sb="0" eb="2">
      <t>ショウコウ</t>
    </rPh>
    <phoneticPr fontId="1"/>
  </si>
  <si>
    <t>商工設備サポートローン</t>
    <rPh sb="0" eb="2">
      <t>ショウコウ</t>
    </rPh>
    <rPh sb="2" eb="4">
      <t>セツビ</t>
    </rPh>
    <phoneticPr fontId="3"/>
  </si>
  <si>
    <t>1636-2011-004</t>
  </si>
  <si>
    <t xml:space="preserve">商工新成長サポートローン </t>
    <rPh sb="0" eb="2">
      <t>ショウコウ</t>
    </rPh>
    <rPh sb="2" eb="3">
      <t>シン</t>
    </rPh>
    <rPh sb="3" eb="5">
      <t>セイチョウ</t>
    </rPh>
    <phoneticPr fontId="3"/>
  </si>
  <si>
    <t>1636-2011-003</t>
  </si>
  <si>
    <t>商工介護サポートローン</t>
    <rPh sb="0" eb="2">
      <t>ショウコウ</t>
    </rPh>
    <rPh sb="2" eb="4">
      <t>カイゴ</t>
    </rPh>
    <phoneticPr fontId="3"/>
  </si>
  <si>
    <t>1636-2011-002</t>
  </si>
  <si>
    <t>商工医療サポートローン</t>
    <rPh sb="0" eb="2">
      <t>ショウコウ</t>
    </rPh>
    <rPh sb="2" eb="4">
      <t>イリョウ</t>
    </rPh>
    <phoneticPr fontId="3"/>
  </si>
  <si>
    <t xml:space="preserve"> 大阪商工信用金庫</t>
    <phoneticPr fontId="1"/>
  </si>
  <si>
    <t>大阪シティ地域連携ESGスタート資金</t>
    <rPh sb="0" eb="2">
      <t>オオサカ</t>
    </rPh>
    <rPh sb="5" eb="9">
      <t>チイキレンケイ</t>
    </rPh>
    <rPh sb="16" eb="18">
      <t>シキン</t>
    </rPh>
    <phoneticPr fontId="1"/>
  </si>
  <si>
    <t>大阪シティ設備投資応援資金</t>
    <rPh sb="0" eb="2">
      <t>オオサカ</t>
    </rPh>
    <rPh sb="5" eb="7">
      <t>セツビ</t>
    </rPh>
    <rPh sb="7" eb="9">
      <t>トウシ</t>
    </rPh>
    <rPh sb="9" eb="11">
      <t>オウエン</t>
    </rPh>
    <rPh sb="11" eb="13">
      <t>シキン</t>
    </rPh>
    <phoneticPr fontId="3"/>
  </si>
  <si>
    <t>1635-2012-001</t>
  </si>
  <si>
    <t>大阪シティ海外展開支援資金</t>
    <rPh sb="0" eb="2">
      <t>オオサカ</t>
    </rPh>
    <phoneticPr fontId="3"/>
  </si>
  <si>
    <t>1635-2011-001</t>
  </si>
  <si>
    <t>大阪シティ成長性強化支援資金</t>
    <rPh sb="0" eb="2">
      <t>オオサカ</t>
    </rPh>
    <rPh sb="5" eb="8">
      <t>セイチョウセイ</t>
    </rPh>
    <rPh sb="8" eb="10">
      <t>キョウカ</t>
    </rPh>
    <rPh sb="10" eb="12">
      <t>シエン</t>
    </rPh>
    <rPh sb="12" eb="14">
      <t>シキン</t>
    </rPh>
    <phoneticPr fontId="3"/>
  </si>
  <si>
    <t>1635-2011-002</t>
  </si>
  <si>
    <t>大阪シティ地方創生・インバウンド・地域活性化資金</t>
    <rPh sb="0" eb="2">
      <t>オオサカ</t>
    </rPh>
    <rPh sb="5" eb="7">
      <t>チホウ</t>
    </rPh>
    <rPh sb="7" eb="9">
      <t>ソウセイ</t>
    </rPh>
    <rPh sb="17" eb="19">
      <t>チイキ</t>
    </rPh>
    <rPh sb="19" eb="21">
      <t>カッセイ</t>
    </rPh>
    <rPh sb="21" eb="22">
      <t>カ</t>
    </rPh>
    <rPh sb="22" eb="24">
      <t>シキン</t>
    </rPh>
    <phoneticPr fontId="3"/>
  </si>
  <si>
    <t xml:space="preserve"> 大阪シティ信用金庫</t>
    <rPh sb="1" eb="3">
      <t>オオサカ</t>
    </rPh>
    <rPh sb="6" eb="8">
      <t>シンヨウ</t>
    </rPh>
    <rPh sb="8" eb="10">
      <t>キンコ</t>
    </rPh>
    <phoneticPr fontId="3"/>
  </si>
  <si>
    <t>海外取引事業者応援融資</t>
  </si>
  <si>
    <t>イノベーション設備応援融資</t>
    <rPh sb="7" eb="9">
      <t>セツビ</t>
    </rPh>
    <rPh sb="9" eb="11">
      <t>オウエン</t>
    </rPh>
    <rPh sb="11" eb="13">
      <t>ユウシ</t>
    </rPh>
    <phoneticPr fontId="1"/>
  </si>
  <si>
    <t>事業性評価対応融資</t>
    <rPh sb="0" eb="2">
      <t>ジギョウ</t>
    </rPh>
    <rPh sb="2" eb="3">
      <t>セイ</t>
    </rPh>
    <rPh sb="3" eb="5">
      <t>ヒョウカ</t>
    </rPh>
    <rPh sb="5" eb="7">
      <t>タイオウ</t>
    </rPh>
    <rPh sb="7" eb="9">
      <t>ユウシ</t>
    </rPh>
    <phoneticPr fontId="1"/>
  </si>
  <si>
    <t>インバウンド事業応援融資</t>
    <rPh sb="6" eb="8">
      <t>ジギョウ</t>
    </rPh>
    <rPh sb="8" eb="10">
      <t>オウエン</t>
    </rPh>
    <rPh sb="10" eb="12">
      <t>ユウシ</t>
    </rPh>
    <phoneticPr fontId="1"/>
  </si>
  <si>
    <t>設備投資応援融資</t>
    <rPh sb="0" eb="2">
      <t>セツビ</t>
    </rPh>
    <rPh sb="2" eb="4">
      <t>トウシ</t>
    </rPh>
    <rPh sb="4" eb="6">
      <t>オウエン</t>
    </rPh>
    <rPh sb="6" eb="8">
      <t>ユウシ</t>
    </rPh>
    <phoneticPr fontId="3"/>
  </si>
  <si>
    <t>1630-2011-002</t>
  </si>
  <si>
    <t>介護ビジネス応援融資</t>
    <rPh sb="0" eb="2">
      <t>カイゴ</t>
    </rPh>
    <rPh sb="6" eb="8">
      <t>オウエン</t>
    </rPh>
    <rPh sb="8" eb="10">
      <t>ユウシ</t>
    </rPh>
    <phoneticPr fontId="3"/>
  </si>
  <si>
    <t>1630-2011-001</t>
  </si>
  <si>
    <t>大阪応援融資</t>
    <rPh sb="2" eb="4">
      <t>オウエン</t>
    </rPh>
    <rPh sb="4" eb="6">
      <t>ユウシ</t>
    </rPh>
    <phoneticPr fontId="1"/>
  </si>
  <si>
    <t xml:space="preserve"> 大阪信用金庫</t>
    <rPh sb="1" eb="3">
      <t>オオサカ</t>
    </rPh>
    <rPh sb="3" eb="5">
      <t>シンヨウ</t>
    </rPh>
    <rPh sb="5" eb="7">
      <t>キンコ</t>
    </rPh>
    <phoneticPr fontId="3"/>
  </si>
  <si>
    <t>ハートフル・アシスト</t>
    <phoneticPr fontId="1"/>
  </si>
  <si>
    <t>パワフルサポート・エンジェル【Ⅰ型・Ⅱ型】</t>
    <rPh sb="16" eb="17">
      <t>ガタ</t>
    </rPh>
    <rPh sb="19" eb="20">
      <t>ガタ</t>
    </rPh>
    <phoneticPr fontId="1"/>
  </si>
  <si>
    <t xml:space="preserve"> 永和信用金庫</t>
    <rPh sb="1" eb="3">
      <t>エイワ</t>
    </rPh>
    <rPh sb="3" eb="5">
      <t>シンヨウ</t>
    </rPh>
    <rPh sb="5" eb="7">
      <t>キンコ</t>
    </rPh>
    <phoneticPr fontId="1"/>
  </si>
  <si>
    <t>0162-2013-001</t>
  </si>
  <si>
    <t>がんばる企業応援融資</t>
    <rPh sb="4" eb="6">
      <t>キギョウ</t>
    </rPh>
    <rPh sb="6" eb="8">
      <t>オウエン</t>
    </rPh>
    <rPh sb="8" eb="10">
      <t>ユウシ</t>
    </rPh>
    <phoneticPr fontId="3"/>
  </si>
  <si>
    <t xml:space="preserve"> 南都銀行</t>
    <rPh sb="1" eb="3">
      <t>ナント</t>
    </rPh>
    <rPh sb="3" eb="5">
      <t>ギンコウ</t>
    </rPh>
    <phoneticPr fontId="1"/>
  </si>
  <si>
    <t>0555-2013-001</t>
  </si>
  <si>
    <t>高齢者向け事業開業支援資金</t>
  </si>
  <si>
    <t>0555-2012-001</t>
  </si>
  <si>
    <t>地域経済活性化資金</t>
    <rPh sb="2" eb="4">
      <t>ケイザイ</t>
    </rPh>
    <phoneticPr fontId="1"/>
  </si>
  <si>
    <t>0555-2011-002</t>
  </si>
  <si>
    <t>街づくり応援融資</t>
    <rPh sb="0" eb="1">
      <t>マチ</t>
    </rPh>
    <rPh sb="4" eb="6">
      <t>オウエン</t>
    </rPh>
    <rPh sb="6" eb="8">
      <t>ユウシ</t>
    </rPh>
    <phoneticPr fontId="3"/>
  </si>
  <si>
    <t>0555-2011-001</t>
  </si>
  <si>
    <t>地域医療応援融資</t>
    <rPh sb="0" eb="2">
      <t>チイキ</t>
    </rPh>
    <rPh sb="2" eb="4">
      <t>イリョウ</t>
    </rPh>
    <rPh sb="4" eb="6">
      <t>オウエン</t>
    </rPh>
    <rPh sb="6" eb="8">
      <t>ユウシ</t>
    </rPh>
    <phoneticPr fontId="3"/>
  </si>
  <si>
    <t xml:space="preserve"> 徳島大正銀行</t>
    <rPh sb="1" eb="3">
      <t>トクシマ</t>
    </rPh>
    <rPh sb="3" eb="5">
      <t>タイショウ</t>
    </rPh>
    <rPh sb="5" eb="7">
      <t>ギンコウ</t>
    </rPh>
    <phoneticPr fontId="3"/>
  </si>
  <si>
    <t>0158-2011-002</t>
  </si>
  <si>
    <t>ビジネスチャンス拡大融資</t>
    <rPh sb="8" eb="10">
      <t>カクダイ</t>
    </rPh>
    <rPh sb="10" eb="12">
      <t>ユウシ</t>
    </rPh>
    <phoneticPr fontId="3"/>
  </si>
  <si>
    <t xml:space="preserve"> 京都銀行</t>
    <rPh sb="1" eb="3">
      <t>キョウト</t>
    </rPh>
    <rPh sb="3" eb="5">
      <t>ギンコウ</t>
    </rPh>
    <phoneticPr fontId="3"/>
  </si>
  <si>
    <t>地域医療介護応援融資</t>
    <rPh sb="0" eb="4">
      <t>チイキイリョウ</t>
    </rPh>
    <rPh sb="4" eb="6">
      <t>カイゴ</t>
    </rPh>
    <rPh sb="6" eb="10">
      <t>オウエンユウシ</t>
    </rPh>
    <phoneticPr fontId="3"/>
  </si>
  <si>
    <t>地域医療介護設備応援融資</t>
    <rPh sb="2" eb="4">
      <t>イリョウ</t>
    </rPh>
    <rPh sb="4" eb="6">
      <t>カイゴ</t>
    </rPh>
    <rPh sb="6" eb="8">
      <t>セツビ</t>
    </rPh>
    <rPh sb="8" eb="12">
      <t>オウエンユウシ</t>
    </rPh>
    <phoneticPr fontId="1"/>
  </si>
  <si>
    <t>0163-2011-002</t>
  </si>
  <si>
    <t>頑張る企業応援融資（紀陽事業性評価融資）</t>
    <rPh sb="0" eb="2">
      <t>ガンバ</t>
    </rPh>
    <rPh sb="3" eb="5">
      <t>キギョウ</t>
    </rPh>
    <rPh sb="5" eb="7">
      <t>オウエン</t>
    </rPh>
    <rPh sb="7" eb="9">
      <t>ユウシ</t>
    </rPh>
    <rPh sb="10" eb="12">
      <t>キヨウ</t>
    </rPh>
    <rPh sb="12" eb="15">
      <t>ジギョウセイ</t>
    </rPh>
    <rPh sb="15" eb="17">
      <t>ヒョウカ</t>
    </rPh>
    <rPh sb="17" eb="19">
      <t>ユウシ</t>
    </rPh>
    <phoneticPr fontId="3"/>
  </si>
  <si>
    <t xml:space="preserve"> 紀陽銀行</t>
    <rPh sb="1" eb="5">
      <t>キヨウギンコウ</t>
    </rPh>
    <phoneticPr fontId="1"/>
  </si>
  <si>
    <t>関西みらい設備投資応援融資</t>
    <phoneticPr fontId="1"/>
  </si>
  <si>
    <t>0544-2011-005</t>
  </si>
  <si>
    <t>関西みらい「ESGスタート応援」融資</t>
    <rPh sb="13" eb="15">
      <t>オウエン</t>
    </rPh>
    <rPh sb="16" eb="18">
      <t>ユウシ</t>
    </rPh>
    <phoneticPr fontId="3"/>
  </si>
  <si>
    <t>0544-2011-004</t>
  </si>
  <si>
    <t>関西みらい「成長支援」融資</t>
  </si>
  <si>
    <t xml:space="preserve"> 関西みらい銀行</t>
    <rPh sb="1" eb="3">
      <t>カンサイ</t>
    </rPh>
    <rPh sb="6" eb="8">
      <t>ギンコウ</t>
    </rPh>
    <phoneticPr fontId="1"/>
  </si>
  <si>
    <t>設備投資応援ローン</t>
    <rPh sb="0" eb="2">
      <t>セツビ</t>
    </rPh>
    <rPh sb="2" eb="4">
      <t>トウシ</t>
    </rPh>
    <rPh sb="4" eb="6">
      <t>オウエン</t>
    </rPh>
    <phoneticPr fontId="3"/>
  </si>
  <si>
    <t>0161-2011-003</t>
  </si>
  <si>
    <t>ものづくり応援ローン</t>
    <rPh sb="5" eb="7">
      <t>オウエン</t>
    </rPh>
    <phoneticPr fontId="3"/>
  </si>
  <si>
    <t xml:space="preserve"> 池田泉州銀行</t>
    <rPh sb="1" eb="3">
      <t>イケダ</t>
    </rPh>
    <rPh sb="3" eb="5">
      <t>センシュウ</t>
    </rPh>
    <rPh sb="5" eb="7">
      <t>ギンコウ</t>
    </rPh>
    <phoneticPr fontId="1"/>
  </si>
  <si>
    <t>0010-2012-001</t>
  </si>
  <si>
    <t>カーボンオフセットサポート融資＠大阪</t>
    <rPh sb="13" eb="15">
      <t>ユウシ</t>
    </rPh>
    <rPh sb="16" eb="18">
      <t>オオサカ</t>
    </rPh>
    <phoneticPr fontId="3"/>
  </si>
  <si>
    <t xml:space="preserve"> りそな銀行</t>
    <rPh sb="4" eb="6">
      <t>ギンコウ</t>
    </rPh>
    <phoneticPr fontId="3"/>
  </si>
  <si>
    <t>件数</t>
    <rPh sb="0" eb="2">
      <t>ケンスウ</t>
    </rPh>
    <phoneticPr fontId="3"/>
  </si>
  <si>
    <t>目標額</t>
    <rPh sb="0" eb="3">
      <t>モクヒョウガク</t>
    </rPh>
    <phoneticPr fontId="3"/>
  </si>
  <si>
    <t>融資メニューcode</t>
    <rPh sb="0" eb="2">
      <t>ユウシ</t>
    </rPh>
    <phoneticPr fontId="3"/>
  </si>
  <si>
    <t>融資メニュー</t>
    <rPh sb="0" eb="2">
      <t>ユウシ</t>
    </rPh>
    <phoneticPr fontId="3"/>
  </si>
  <si>
    <t>金融機関</t>
    <rPh sb="0" eb="2">
      <t>キンユウ</t>
    </rPh>
    <rPh sb="2" eb="4">
      <t>キカン</t>
    </rPh>
    <phoneticPr fontId="3"/>
  </si>
  <si>
    <t>チャレンジ応援資金（金融機関提案型）</t>
    <rPh sb="5" eb="7">
      <t>オウエン</t>
    </rPh>
    <rPh sb="7" eb="9">
      <t>シキン</t>
    </rPh>
    <rPh sb="10" eb="12">
      <t>キンユウ</t>
    </rPh>
    <rPh sb="12" eb="14">
      <t>キカン</t>
    </rPh>
    <rPh sb="14" eb="16">
      <t>テイアン</t>
    </rPh>
    <rPh sb="16" eb="17">
      <t>カタ</t>
    </rPh>
    <phoneticPr fontId="3"/>
  </si>
  <si>
    <t>金額（千円）</t>
    <rPh sb="0" eb="1">
      <t>キン</t>
    </rPh>
    <rPh sb="1" eb="2">
      <t>ガク</t>
    </rPh>
    <rPh sb="3" eb="5">
      <t>センエン</t>
    </rPh>
    <phoneticPr fontId="3"/>
  </si>
  <si>
    <t>（億円）</t>
    <rPh sb="1" eb="3">
      <t>オクエン</t>
    </rPh>
    <phoneticPr fontId="3"/>
  </si>
  <si>
    <t>参考：先月末時点</t>
    <rPh sb="0" eb="2">
      <t>サンコウ</t>
    </rPh>
    <rPh sb="3" eb="5">
      <t>センゲツ</t>
    </rPh>
    <rPh sb="5" eb="6">
      <t>マツ</t>
    </rPh>
    <rPh sb="6" eb="8">
      <t>ジテン</t>
    </rPh>
    <phoneticPr fontId="3"/>
  </si>
  <si>
    <t>融資枠
(億円)</t>
    <rPh sb="0" eb="2">
      <t>ユウシ</t>
    </rPh>
    <rPh sb="2" eb="3">
      <t>ワク</t>
    </rPh>
    <rPh sb="5" eb="6">
      <t>オク</t>
    </rPh>
    <rPh sb="6" eb="7">
      <t>エン</t>
    </rPh>
    <phoneticPr fontId="3"/>
  </si>
  <si>
    <r>
      <t>金額</t>
    </r>
    <r>
      <rPr>
        <b/>
        <sz val="10"/>
        <rFont val="Meiryo UI"/>
        <family val="3"/>
        <charset val="128"/>
      </rPr>
      <t>（千円）</t>
    </r>
    <rPh sb="0" eb="1">
      <t>キン</t>
    </rPh>
    <rPh sb="1" eb="2">
      <t>ガク</t>
    </rPh>
    <rPh sb="3" eb="5">
      <t>センエン</t>
    </rPh>
    <phoneticPr fontId="3"/>
  </si>
  <si>
    <r>
      <t>金額</t>
    </r>
    <r>
      <rPr>
        <b/>
        <sz val="12"/>
        <rFont val="Meiryo UI"/>
        <family val="3"/>
        <charset val="128"/>
      </rPr>
      <t>（千円）</t>
    </r>
    <rPh sb="0" eb="1">
      <t>キン</t>
    </rPh>
    <rPh sb="1" eb="2">
      <t>ガク</t>
    </rPh>
    <rPh sb="3" eb="5">
      <t>センエン</t>
    </rPh>
    <phoneticPr fontId="3"/>
  </si>
  <si>
    <t>資料１</t>
    <rPh sb="0" eb="2">
      <t>シリョウ</t>
    </rPh>
    <phoneticPr fontId="1"/>
  </si>
  <si>
    <t>令和7年度制度融資　融資実績（１1月末現在）</t>
    <rPh sb="0" eb="2">
      <t>レイワ</t>
    </rPh>
    <rPh sb="3" eb="5">
      <t>ネンド</t>
    </rPh>
    <rPh sb="5" eb="7">
      <t>セイド</t>
    </rPh>
    <rPh sb="7" eb="9">
      <t>ユウシ</t>
    </rPh>
    <rPh sb="10" eb="12">
      <t>ユウシ</t>
    </rPh>
    <rPh sb="12" eb="14">
      <t>ジッセキ</t>
    </rPh>
    <rPh sb="17" eb="18">
      <t>ガツ</t>
    </rPh>
    <rPh sb="18" eb="19">
      <t>マツ</t>
    </rPh>
    <rPh sb="19" eb="2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</si>
</sst>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0.0_);[Red]\(0.0\)"/>
    <numFmt numFmtId="179" formatCode="#,##0.0_ 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16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name val="Meiryo UI"/>
      <family val="3"/>
      <charset val="128"/>
    </font>
    <font>
      <b/>
      <sz val="10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4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9" fillId="2" borderId="60" xfId="1" applyFont="1" applyFill="1" applyBorder="1" applyAlignment="1">
      <alignment horizontal="center" vertical="center"/>
    </xf>
    <xf numFmtId="0" fontId="9" fillId="2" borderId="20" xfId="1" applyFont="1" applyFill="1" applyBorder="1" applyAlignment="1">
      <alignment horizontal="center" vertical="center"/>
    </xf>
    <xf numFmtId="0" fontId="10" fillId="4" borderId="27" xfId="1" applyFont="1" applyFill="1" applyBorder="1" applyAlignment="1">
      <alignment horizontal="left" vertical="center" wrapText="1"/>
    </xf>
    <xf numFmtId="179" fontId="10" fillId="4" borderId="26" xfId="1" applyNumberFormat="1" applyFont="1" applyFill="1" applyBorder="1" applyAlignment="1">
      <alignment horizontal="right" vertical="center"/>
    </xf>
    <xf numFmtId="176" fontId="10" fillId="4" borderId="26" xfId="1" applyNumberFormat="1" applyFont="1" applyFill="1" applyBorder="1" applyAlignment="1">
      <alignment vertical="center"/>
    </xf>
    <xf numFmtId="176" fontId="10" fillId="4" borderId="25" xfId="1" applyNumberFormat="1" applyFont="1" applyFill="1" applyBorder="1" applyAlignment="1">
      <alignment vertical="center"/>
    </xf>
    <xf numFmtId="0" fontId="7" fillId="4" borderId="13" xfId="1" applyFont="1" applyFill="1" applyBorder="1" applyAlignment="1">
      <alignment horizontal="left" vertical="center" wrapText="1"/>
    </xf>
    <xf numFmtId="0" fontId="10" fillId="0" borderId="21" xfId="1" applyFont="1" applyBorder="1" applyAlignment="1">
      <alignment horizontal="center" vertical="center" wrapText="1"/>
    </xf>
    <xf numFmtId="0" fontId="10" fillId="0" borderId="24" xfId="1" applyFont="1" applyBorder="1" applyAlignment="1">
      <alignment horizontal="center" vertical="center" wrapText="1"/>
    </xf>
    <xf numFmtId="0" fontId="11" fillId="0" borderId="22" xfId="1" applyFont="1" applyBorder="1" applyAlignment="1">
      <alignment horizontal="center" vertical="center" wrapText="1"/>
    </xf>
    <xf numFmtId="178" fontId="12" fillId="0" borderId="21" xfId="1" applyNumberFormat="1" applyFont="1" applyBorder="1" applyAlignment="1">
      <alignment horizontal="center" vertical="center" wrapText="1"/>
    </xf>
    <xf numFmtId="176" fontId="10" fillId="0" borderId="21" xfId="1" applyNumberFormat="1" applyFont="1" applyBorder="1" applyAlignment="1">
      <alignment horizontal="center" vertical="center"/>
    </xf>
    <xf numFmtId="176" fontId="10" fillId="0" borderId="20" xfId="1" applyNumberFormat="1" applyFont="1" applyBorder="1" applyAlignment="1">
      <alignment horizontal="center" vertical="center"/>
    </xf>
    <xf numFmtId="0" fontId="13" fillId="4" borderId="19" xfId="1" applyFont="1" applyFill="1" applyBorder="1" applyAlignment="1">
      <alignment horizontal="left" vertical="center" wrapText="1"/>
    </xf>
    <xf numFmtId="0" fontId="14" fillId="0" borderId="21" xfId="1" applyFont="1" applyBorder="1" applyAlignment="1">
      <alignment vertical="center"/>
    </xf>
    <xf numFmtId="0" fontId="14" fillId="0" borderId="24" xfId="1" applyFont="1" applyBorder="1" applyAlignment="1">
      <alignment horizontal="left" vertical="center" shrinkToFit="1"/>
    </xf>
    <xf numFmtId="0" fontId="14" fillId="0" borderId="22" xfId="1" applyFont="1" applyBorder="1" applyAlignment="1">
      <alignment horizontal="left" vertical="center" shrinkToFit="1"/>
    </xf>
    <xf numFmtId="178" fontId="14" fillId="0" borderId="21" xfId="1" applyNumberFormat="1" applyFont="1" applyBorder="1" applyAlignment="1">
      <alignment horizontal="right" vertical="center"/>
    </xf>
    <xf numFmtId="176" fontId="7" fillId="3" borderId="21" xfId="1" applyNumberFormat="1" applyFont="1" applyFill="1" applyBorder="1" applyAlignment="1">
      <alignment vertical="center"/>
    </xf>
    <xf numFmtId="176" fontId="7" fillId="3" borderId="20" xfId="1" applyNumberFormat="1" applyFont="1" applyFill="1" applyBorder="1" applyAlignment="1">
      <alignment vertical="center"/>
    </xf>
    <xf numFmtId="0" fontId="14" fillId="0" borderId="40" xfId="1" applyFont="1" applyBorder="1" applyAlignment="1">
      <alignment horizontal="left" vertical="center"/>
    </xf>
    <xf numFmtId="0" fontId="14" fillId="0" borderId="39" xfId="1" applyFont="1" applyBorder="1" applyAlignment="1">
      <alignment horizontal="left" vertical="center" shrinkToFit="1"/>
    </xf>
    <xf numFmtId="178" fontId="14" fillId="0" borderId="26" xfId="1" applyNumberFormat="1" applyFont="1" applyBorder="1" applyAlignment="1">
      <alignment horizontal="right" vertical="center"/>
    </xf>
    <xf numFmtId="176" fontId="7" fillId="3" borderId="26" xfId="1" applyNumberFormat="1" applyFont="1" applyFill="1" applyBorder="1" applyAlignment="1">
      <alignment vertical="center"/>
    </xf>
    <xf numFmtId="176" fontId="7" fillId="3" borderId="25" xfId="1" applyNumberFormat="1" applyFont="1" applyFill="1" applyBorder="1" applyAlignment="1">
      <alignment vertical="center"/>
    </xf>
    <xf numFmtId="0" fontId="5" fillId="4" borderId="19" xfId="0" applyFont="1" applyFill="1" applyBorder="1">
      <alignment vertical="center"/>
    </xf>
    <xf numFmtId="0" fontId="14" fillId="0" borderId="34" xfId="1" applyFont="1" applyBorder="1" applyAlignment="1">
      <alignment horizontal="left" vertical="center"/>
    </xf>
    <xf numFmtId="0" fontId="14" fillId="0" borderId="33" xfId="1" applyFont="1" applyBorder="1" applyAlignment="1">
      <alignment horizontal="left" vertical="center" shrinkToFit="1"/>
    </xf>
    <xf numFmtId="178" fontId="14" fillId="0" borderId="32" xfId="1" applyNumberFormat="1" applyFont="1" applyBorder="1" applyAlignment="1">
      <alignment horizontal="right" vertical="center"/>
    </xf>
    <xf numFmtId="176" fontId="7" fillId="3" borderId="32" xfId="1" applyNumberFormat="1" applyFont="1" applyFill="1" applyBorder="1" applyAlignment="1">
      <alignment vertical="center"/>
    </xf>
    <xf numFmtId="176" fontId="7" fillId="3" borderId="31" xfId="1" applyNumberFormat="1" applyFont="1" applyFill="1" applyBorder="1" applyAlignment="1">
      <alignment vertical="center"/>
    </xf>
    <xf numFmtId="0" fontId="14" fillId="0" borderId="54" xfId="1" applyFont="1" applyBorder="1" applyAlignment="1">
      <alignment horizontal="left" vertical="center"/>
    </xf>
    <xf numFmtId="0" fontId="14" fillId="0" borderId="44" xfId="1" applyFont="1" applyBorder="1" applyAlignment="1">
      <alignment horizontal="left" vertical="center" shrinkToFit="1"/>
    </xf>
    <xf numFmtId="178" fontId="14" fillId="0" borderId="43" xfId="1" applyNumberFormat="1" applyFont="1" applyBorder="1" applyAlignment="1">
      <alignment horizontal="right" vertical="center"/>
    </xf>
    <xf numFmtId="176" fontId="7" fillId="3" borderId="43" xfId="1" applyNumberFormat="1" applyFont="1" applyFill="1" applyBorder="1" applyAlignment="1">
      <alignment vertical="center"/>
    </xf>
    <xf numFmtId="176" fontId="7" fillId="3" borderId="35" xfId="1" applyNumberFormat="1" applyFont="1" applyFill="1" applyBorder="1" applyAlignment="1">
      <alignment vertical="center"/>
    </xf>
    <xf numFmtId="0" fontId="14" fillId="0" borderId="49" xfId="1" applyFont="1" applyBorder="1" applyAlignment="1">
      <alignment horizontal="left" vertical="center" wrapText="1"/>
    </xf>
    <xf numFmtId="0" fontId="14" fillId="0" borderId="37" xfId="1" applyFont="1" applyBorder="1" applyAlignment="1">
      <alignment horizontal="left" vertical="center" shrinkToFit="1"/>
    </xf>
    <xf numFmtId="178" fontId="14" fillId="0" borderId="48" xfId="1" applyNumberFormat="1" applyFont="1" applyBorder="1" applyAlignment="1">
      <alignment horizontal="right" vertical="center"/>
    </xf>
    <xf numFmtId="176" fontId="7" fillId="3" borderId="48" xfId="1" applyNumberFormat="1" applyFont="1" applyFill="1" applyBorder="1" applyAlignment="1">
      <alignment vertical="center"/>
    </xf>
    <xf numFmtId="176" fontId="7" fillId="3" borderId="47" xfId="1" applyNumberFormat="1" applyFont="1" applyFill="1" applyBorder="1" applyAlignment="1">
      <alignment vertical="center"/>
    </xf>
    <xf numFmtId="0" fontId="14" fillId="0" borderId="59" xfId="1" applyFont="1" applyBorder="1" applyAlignment="1">
      <alignment horizontal="left" vertical="center" wrapText="1"/>
    </xf>
    <xf numFmtId="0" fontId="14" fillId="0" borderId="57" xfId="1" applyFont="1" applyBorder="1" applyAlignment="1">
      <alignment horizontal="left" vertical="center" shrinkToFit="1"/>
    </xf>
    <xf numFmtId="0" fontId="14" fillId="0" borderId="40" xfId="1" applyFont="1" applyBorder="1" applyAlignment="1">
      <alignment horizontal="left" vertical="center" wrapText="1"/>
    </xf>
    <xf numFmtId="178" fontId="14" fillId="0" borderId="36" xfId="1" applyNumberFormat="1" applyFont="1" applyBorder="1" applyAlignment="1">
      <alignment vertical="center"/>
    </xf>
    <xf numFmtId="176" fontId="7" fillId="3" borderId="6" xfId="1" applyNumberFormat="1" applyFont="1" applyFill="1" applyBorder="1" applyAlignment="1">
      <alignment vertical="center"/>
    </xf>
    <xf numFmtId="178" fontId="14" fillId="0" borderId="26" xfId="1" applyNumberFormat="1" applyFont="1" applyBorder="1" applyAlignment="1">
      <alignment vertical="center"/>
    </xf>
    <xf numFmtId="0" fontId="14" fillId="0" borderId="34" xfId="1" applyFont="1" applyBorder="1" applyAlignment="1">
      <alignment horizontal="left" vertical="center" wrapText="1"/>
    </xf>
    <xf numFmtId="0" fontId="14" fillId="0" borderId="12" xfId="1" applyFont="1" applyBorder="1" applyAlignment="1">
      <alignment horizontal="left" vertical="center"/>
    </xf>
    <xf numFmtId="178" fontId="14" fillId="0" borderId="7" xfId="1" applyNumberFormat="1" applyFont="1" applyBorder="1" applyAlignment="1">
      <alignment horizontal="right" vertical="center"/>
    </xf>
    <xf numFmtId="176" fontId="7" fillId="3" borderId="7" xfId="1" applyNumberFormat="1" applyFont="1" applyFill="1" applyBorder="1" applyAlignment="1">
      <alignment vertical="center"/>
    </xf>
    <xf numFmtId="0" fontId="14" fillId="0" borderId="42" xfId="1" applyFont="1" applyBorder="1" applyAlignment="1">
      <alignment horizontal="left" vertical="center" shrinkToFit="1"/>
    </xf>
    <xf numFmtId="0" fontId="14" fillId="0" borderId="49" xfId="1" applyFont="1" applyBorder="1" applyAlignment="1">
      <alignment horizontal="left" vertical="center"/>
    </xf>
    <xf numFmtId="0" fontId="14" fillId="0" borderId="58" xfId="1" applyFont="1" applyBorder="1" applyAlignment="1">
      <alignment horizontal="left" vertical="center"/>
    </xf>
    <xf numFmtId="176" fontId="7" fillId="3" borderId="17" xfId="1" applyNumberFormat="1" applyFont="1" applyFill="1" applyBorder="1" applyAlignment="1">
      <alignment vertical="center"/>
    </xf>
    <xf numFmtId="0" fontId="14" fillId="0" borderId="56" xfId="1" applyFont="1" applyBorder="1" applyAlignment="1">
      <alignment horizontal="left" vertical="center"/>
    </xf>
    <xf numFmtId="0" fontId="14" fillId="0" borderId="55" xfId="1" applyFont="1" applyBorder="1" applyAlignment="1">
      <alignment horizontal="left" vertical="center" shrinkToFit="1"/>
    </xf>
    <xf numFmtId="178" fontId="14" fillId="0" borderId="54" xfId="1" applyNumberFormat="1" applyFont="1" applyBorder="1" applyAlignment="1">
      <alignment horizontal="right" vertical="center"/>
    </xf>
    <xf numFmtId="176" fontId="7" fillId="3" borderId="43" xfId="0" applyNumberFormat="1" applyFont="1" applyFill="1" applyBorder="1" applyProtection="1">
      <alignment vertical="center"/>
      <protection locked="0"/>
    </xf>
    <xf numFmtId="176" fontId="7" fillId="3" borderId="35" xfId="0" applyNumberFormat="1" applyFont="1" applyFill="1" applyBorder="1" applyProtection="1">
      <alignment vertical="center"/>
      <protection locked="0"/>
    </xf>
    <xf numFmtId="178" fontId="14" fillId="0" borderId="17" xfId="1" applyNumberFormat="1" applyFont="1" applyBorder="1" applyAlignment="1">
      <alignment horizontal="right" vertical="center"/>
    </xf>
    <xf numFmtId="176" fontId="7" fillId="3" borderId="41" xfId="1" applyNumberFormat="1" applyFont="1" applyFill="1" applyBorder="1" applyAlignment="1">
      <alignment vertical="center"/>
    </xf>
    <xf numFmtId="178" fontId="14" fillId="0" borderId="51" xfId="1" applyNumberFormat="1" applyFont="1" applyBorder="1" applyAlignment="1">
      <alignment horizontal="right" vertical="center"/>
    </xf>
    <xf numFmtId="176" fontId="7" fillId="3" borderId="51" xfId="1" applyNumberFormat="1" applyFont="1" applyFill="1" applyBorder="1" applyAlignment="1">
      <alignment vertical="center"/>
    </xf>
    <xf numFmtId="0" fontId="14" fillId="0" borderId="46" xfId="1" applyFont="1" applyBorder="1" applyAlignment="1">
      <alignment horizontal="left" vertical="center"/>
    </xf>
    <xf numFmtId="0" fontId="14" fillId="0" borderId="45" xfId="1" applyFont="1" applyBorder="1" applyAlignment="1">
      <alignment horizontal="left" vertical="center" shrinkToFit="1"/>
    </xf>
    <xf numFmtId="178" fontId="14" fillId="0" borderId="36" xfId="1" applyNumberFormat="1" applyFont="1" applyBorder="1" applyAlignment="1">
      <alignment horizontal="right" vertical="center"/>
    </xf>
    <xf numFmtId="176" fontId="7" fillId="3" borderId="36" xfId="1" applyNumberFormat="1" applyFont="1" applyFill="1" applyBorder="1" applyAlignment="1">
      <alignment vertical="center"/>
    </xf>
    <xf numFmtId="176" fontId="7" fillId="3" borderId="50" xfId="1" applyNumberFormat="1" applyFont="1" applyFill="1" applyBorder="1" applyAlignment="1">
      <alignment vertical="center"/>
    </xf>
    <xf numFmtId="176" fontId="7" fillId="3" borderId="28" xfId="1" applyNumberFormat="1" applyFont="1" applyFill="1" applyBorder="1" applyAlignment="1">
      <alignment vertical="center"/>
    </xf>
    <xf numFmtId="0" fontId="14" fillId="0" borderId="53" xfId="1" applyFont="1" applyBorder="1" applyAlignment="1">
      <alignment horizontal="left" vertical="center"/>
    </xf>
    <xf numFmtId="0" fontId="14" fillId="0" borderId="52" xfId="1" applyFont="1" applyBorder="1" applyAlignment="1">
      <alignment horizontal="left" vertical="center"/>
    </xf>
    <xf numFmtId="176" fontId="7" fillId="0" borderId="26" xfId="1" applyNumberFormat="1" applyFont="1" applyBorder="1" applyAlignment="1">
      <alignment vertical="center"/>
    </xf>
    <xf numFmtId="177" fontId="7" fillId="0" borderId="31" xfId="0" applyNumberFormat="1" applyFont="1" applyBorder="1" applyProtection="1">
      <alignment vertical="center"/>
      <protection locked="0"/>
    </xf>
    <xf numFmtId="176" fontId="7" fillId="0" borderId="32" xfId="1" applyNumberFormat="1" applyFont="1" applyBorder="1" applyAlignment="1">
      <alignment vertical="center"/>
    </xf>
    <xf numFmtId="177" fontId="7" fillId="0" borderId="41" xfId="0" applyNumberFormat="1" applyFont="1" applyBorder="1" applyProtection="1">
      <alignment vertical="center"/>
      <protection locked="0"/>
    </xf>
    <xf numFmtId="177" fontId="7" fillId="3" borderId="47" xfId="0" applyNumberFormat="1" applyFont="1" applyFill="1" applyBorder="1" applyProtection="1">
      <alignment vertical="center"/>
      <protection locked="0"/>
    </xf>
    <xf numFmtId="178" fontId="14" fillId="0" borderId="49" xfId="1" applyNumberFormat="1" applyFont="1" applyBorder="1" applyAlignment="1">
      <alignment horizontal="right" vertical="center"/>
    </xf>
    <xf numFmtId="176" fontId="7" fillId="3" borderId="48" xfId="0" applyNumberFormat="1" applyFont="1" applyFill="1" applyBorder="1" applyProtection="1">
      <alignment vertical="center"/>
      <protection locked="0"/>
    </xf>
    <xf numFmtId="176" fontId="7" fillId="3" borderId="47" xfId="0" applyNumberFormat="1" applyFont="1" applyFill="1" applyBorder="1" applyProtection="1">
      <alignment vertical="center"/>
      <protection locked="0"/>
    </xf>
    <xf numFmtId="0" fontId="14" fillId="0" borderId="46" xfId="1" applyFont="1" applyBorder="1" applyAlignment="1">
      <alignment horizontal="left" vertical="center" wrapText="1"/>
    </xf>
    <xf numFmtId="178" fontId="14" fillId="0" borderId="46" xfId="1" applyNumberFormat="1" applyFont="1" applyBorder="1" applyAlignment="1">
      <alignment horizontal="right" vertical="center"/>
    </xf>
    <xf numFmtId="0" fontId="14" fillId="0" borderId="38" xfId="1" applyFont="1" applyBorder="1" applyAlignment="1">
      <alignment horizontal="left" vertical="center" shrinkToFit="1"/>
    </xf>
    <xf numFmtId="0" fontId="14" fillId="0" borderId="21" xfId="1" applyFont="1" applyBorder="1" applyAlignment="1">
      <alignment horizontal="left" vertical="center" shrinkToFit="1"/>
    </xf>
    <xf numFmtId="0" fontId="14" fillId="0" borderId="38" xfId="1" applyFont="1" applyBorder="1" applyAlignment="1">
      <alignment horizontal="left" vertical="center"/>
    </xf>
    <xf numFmtId="0" fontId="13" fillId="4" borderId="30" xfId="1" applyFont="1" applyFill="1" applyBorder="1" applyAlignment="1">
      <alignment horizontal="left" vertical="center" wrapText="1"/>
    </xf>
    <xf numFmtId="0" fontId="14" fillId="0" borderId="24" xfId="1" applyFont="1" applyBorder="1" applyAlignment="1">
      <alignment horizontal="left" vertical="center"/>
    </xf>
    <xf numFmtId="0" fontId="15" fillId="4" borderId="27" xfId="1" applyFont="1" applyFill="1" applyBorder="1" applyAlignment="1">
      <alignment horizontal="left" vertical="center"/>
    </xf>
    <xf numFmtId="177" fontId="8" fillId="4" borderId="26" xfId="1" applyNumberFormat="1" applyFont="1" applyFill="1" applyBorder="1" applyAlignment="1">
      <alignment horizontal="right" vertical="center"/>
    </xf>
    <xf numFmtId="177" fontId="8" fillId="4" borderId="25" xfId="1" applyNumberFormat="1" applyFont="1" applyFill="1" applyBorder="1" applyAlignment="1">
      <alignment horizontal="right" vertical="center"/>
    </xf>
    <xf numFmtId="0" fontId="14" fillId="4" borderId="13" xfId="1" applyFont="1" applyFill="1" applyBorder="1"/>
    <xf numFmtId="0" fontId="15" fillId="0" borderId="22" xfId="1" applyFont="1" applyBorder="1" applyAlignment="1">
      <alignment horizontal="left" vertical="center"/>
    </xf>
    <xf numFmtId="176" fontId="13" fillId="0" borderId="21" xfId="1" applyNumberFormat="1" applyFont="1" applyBorder="1" applyAlignment="1">
      <alignment horizontal="right" vertical="center"/>
    </xf>
    <xf numFmtId="176" fontId="13" fillId="0" borderId="21" xfId="1" applyNumberFormat="1" applyFont="1" applyBorder="1" applyAlignment="1">
      <alignment vertical="center"/>
    </xf>
    <xf numFmtId="3" fontId="13" fillId="0" borderId="20" xfId="1" applyNumberFormat="1" applyFont="1" applyBorder="1" applyAlignment="1">
      <alignment horizontal="right" vertical="center"/>
    </xf>
    <xf numFmtId="176" fontId="5" fillId="0" borderId="0" xfId="0" applyNumberFormat="1" applyFont="1">
      <alignment vertical="center"/>
    </xf>
    <xf numFmtId="176" fontId="13" fillId="3" borderId="21" xfId="1" applyNumberFormat="1" applyFont="1" applyFill="1" applyBorder="1" applyAlignment="1">
      <alignment horizontal="right" vertical="center"/>
    </xf>
    <xf numFmtId="3" fontId="7" fillId="0" borderId="21" xfId="2" applyNumberFormat="1" applyFont="1" applyBorder="1">
      <alignment vertical="center"/>
    </xf>
    <xf numFmtId="3" fontId="13" fillId="0" borderId="20" xfId="1" applyNumberFormat="1" applyFont="1" applyBorder="1" applyAlignment="1">
      <alignment vertical="center"/>
    </xf>
    <xf numFmtId="176" fontId="13" fillId="0" borderId="20" xfId="1" applyNumberFormat="1" applyFont="1" applyBorder="1" applyAlignment="1">
      <alignment vertical="center"/>
    </xf>
    <xf numFmtId="0" fontId="15" fillId="0" borderId="27" xfId="1" applyFont="1" applyBorder="1" applyAlignment="1">
      <alignment horizontal="left" vertical="center"/>
    </xf>
    <xf numFmtId="176" fontId="13" fillId="0" borderId="17" xfId="1" applyNumberFormat="1" applyFont="1" applyBorder="1" applyAlignment="1">
      <alignment vertical="center"/>
    </xf>
    <xf numFmtId="176" fontId="13" fillId="0" borderId="28" xfId="1" applyNumberFormat="1" applyFont="1" applyBorder="1" applyAlignment="1">
      <alignment vertical="center"/>
    </xf>
    <xf numFmtId="0" fontId="14" fillId="4" borderId="29" xfId="1" applyFont="1" applyFill="1" applyBorder="1"/>
    <xf numFmtId="0" fontId="5" fillId="0" borderId="21" xfId="0" applyFont="1" applyBorder="1">
      <alignment vertical="center"/>
    </xf>
    <xf numFmtId="3" fontId="13" fillId="0" borderId="21" xfId="1" applyNumberFormat="1" applyFont="1" applyBorder="1" applyAlignment="1">
      <alignment vertical="center"/>
    </xf>
    <xf numFmtId="3" fontId="13" fillId="0" borderId="28" xfId="1" applyNumberFormat="1" applyFont="1" applyBorder="1" applyAlignment="1">
      <alignment vertical="center"/>
    </xf>
    <xf numFmtId="176" fontId="8" fillId="4" borderId="21" xfId="1" applyNumberFormat="1" applyFont="1" applyFill="1" applyBorder="1" applyAlignment="1">
      <alignment horizontal="right" vertical="center"/>
    </xf>
    <xf numFmtId="176" fontId="8" fillId="4" borderId="20" xfId="1" applyNumberFormat="1" applyFont="1" applyFill="1" applyBorder="1" applyAlignment="1">
      <alignment horizontal="right" vertical="center"/>
    </xf>
    <xf numFmtId="176" fontId="13" fillId="0" borderId="26" xfId="1" applyNumberFormat="1" applyFont="1" applyBorder="1" applyAlignment="1">
      <alignment horizontal="right" vertical="center"/>
    </xf>
    <xf numFmtId="3" fontId="13" fillId="0" borderId="26" xfId="1" applyNumberFormat="1" applyFont="1" applyBorder="1" applyAlignment="1">
      <alignment horizontal="right" vertical="center"/>
    </xf>
    <xf numFmtId="3" fontId="13" fillId="0" borderId="25" xfId="1" applyNumberFormat="1" applyFont="1" applyBorder="1" applyAlignment="1">
      <alignment horizontal="right" vertical="center"/>
    </xf>
    <xf numFmtId="0" fontId="14" fillId="4" borderId="19" xfId="1" applyFont="1" applyFill="1" applyBorder="1"/>
    <xf numFmtId="0" fontId="15" fillId="0" borderId="14" xfId="1" applyFont="1" applyBorder="1" applyAlignment="1">
      <alignment horizontal="left" vertical="center"/>
    </xf>
    <xf numFmtId="3" fontId="13" fillId="0" borderId="7" xfId="2" applyNumberFormat="1" applyFont="1" applyBorder="1">
      <alignment vertical="center"/>
    </xf>
    <xf numFmtId="3" fontId="13" fillId="0" borderId="6" xfId="2" applyNumberFormat="1" applyFont="1" applyBorder="1">
      <alignment vertical="center"/>
    </xf>
    <xf numFmtId="176" fontId="8" fillId="4" borderId="7" xfId="1" applyNumberFormat="1" applyFont="1" applyFill="1" applyBorder="1" applyAlignment="1">
      <alignment vertical="center"/>
    </xf>
    <xf numFmtId="177" fontId="8" fillId="4" borderId="7" xfId="2" applyNumberFormat="1" applyFont="1" applyFill="1" applyBorder="1">
      <alignment vertical="center"/>
    </xf>
    <xf numFmtId="176" fontId="8" fillId="4" borderId="6" xfId="2" applyNumberFormat="1" applyFont="1" applyFill="1" applyBorder="1">
      <alignment vertical="center"/>
    </xf>
    <xf numFmtId="0" fontId="8" fillId="4" borderId="13" xfId="1" applyFont="1" applyFill="1" applyBorder="1" applyAlignment="1">
      <alignment horizontal="left"/>
    </xf>
    <xf numFmtId="0" fontId="15" fillId="3" borderId="8" xfId="1" applyFont="1" applyFill="1" applyBorder="1" applyAlignment="1">
      <alignment horizontal="left" vertical="center"/>
    </xf>
    <xf numFmtId="176" fontId="13" fillId="3" borderId="7" xfId="1" applyNumberFormat="1" applyFont="1" applyFill="1" applyBorder="1" applyAlignment="1">
      <alignment vertical="center"/>
    </xf>
    <xf numFmtId="3" fontId="13" fillId="3" borderId="7" xfId="2" applyNumberFormat="1" applyFont="1" applyFill="1" applyBorder="1">
      <alignment vertical="center"/>
    </xf>
    <xf numFmtId="3" fontId="13" fillId="3" borderId="6" xfId="2" applyNumberFormat="1" applyFont="1" applyFill="1" applyBorder="1">
      <alignment vertical="center"/>
    </xf>
    <xf numFmtId="0" fontId="8" fillId="4" borderId="11" xfId="1" applyFont="1" applyFill="1" applyBorder="1" applyAlignment="1">
      <alignment horizontal="left"/>
    </xf>
    <xf numFmtId="0" fontId="17" fillId="2" borderId="3" xfId="1" applyFont="1" applyFill="1" applyBorder="1" applyAlignment="1">
      <alignment horizontal="center" vertical="center"/>
    </xf>
    <xf numFmtId="176" fontId="10" fillId="2" borderId="2" xfId="1" applyNumberFormat="1" applyFont="1" applyFill="1" applyBorder="1" applyAlignment="1">
      <alignment horizontal="right" vertical="center"/>
    </xf>
    <xf numFmtId="176" fontId="10" fillId="2" borderId="1" xfId="1" applyNumberFormat="1" applyFont="1" applyFill="1" applyBorder="1" applyAlignment="1">
      <alignment horizontal="right" vertical="center"/>
    </xf>
    <xf numFmtId="176" fontId="10" fillId="2" borderId="0" xfId="1" applyNumberFormat="1" applyFont="1" applyFill="1" applyAlignment="1">
      <alignment horizontal="right" vertical="center"/>
    </xf>
    <xf numFmtId="0" fontId="14" fillId="0" borderId="0" xfId="0" applyFont="1">
      <alignment vertical="center"/>
    </xf>
    <xf numFmtId="0" fontId="14" fillId="0" borderId="7" xfId="1" applyFont="1" applyBorder="1" applyAlignment="1">
      <alignment horizontal="left" vertical="center"/>
    </xf>
    <xf numFmtId="0" fontId="14" fillId="0" borderId="26" xfId="1" applyFont="1" applyBorder="1" applyAlignment="1">
      <alignment horizontal="left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63" xfId="1" applyFont="1" applyFill="1" applyBorder="1" applyAlignment="1">
      <alignment horizontal="center" vertical="center"/>
    </xf>
    <xf numFmtId="0" fontId="8" fillId="2" borderId="21" xfId="1" applyFont="1" applyFill="1" applyBorder="1" applyAlignment="1">
      <alignment horizontal="center" vertical="center"/>
    </xf>
    <xf numFmtId="0" fontId="14" fillId="0" borderId="7" xfId="1" applyFont="1" applyBorder="1" applyAlignment="1">
      <alignment horizontal="left" vertical="center" shrinkToFit="1"/>
    </xf>
    <xf numFmtId="176" fontId="13" fillId="0" borderId="17" xfId="1" applyNumberFormat="1" applyFont="1" applyBorder="1" applyAlignment="1">
      <alignment horizontal="right" vertical="center"/>
    </xf>
    <xf numFmtId="0" fontId="8" fillId="4" borderId="13" xfId="1" applyFont="1" applyFill="1" applyBorder="1" applyAlignment="1">
      <alignment horizontal="left" vertical="center"/>
    </xf>
    <xf numFmtId="0" fontId="13" fillId="0" borderId="24" xfId="1" applyFont="1" applyBorder="1" applyAlignment="1">
      <alignment horizontal="left" vertical="center"/>
    </xf>
    <xf numFmtId="0" fontId="13" fillId="0" borderId="18" xfId="1" applyFont="1" applyBorder="1" applyAlignment="1">
      <alignment horizontal="left" vertical="center"/>
    </xf>
    <xf numFmtId="0" fontId="8" fillId="4" borderId="16" xfId="1" applyFont="1" applyFill="1" applyBorder="1" applyAlignment="1">
      <alignment horizontal="left"/>
    </xf>
    <xf numFmtId="0" fontId="8" fillId="4" borderId="15" xfId="1" applyFont="1" applyFill="1" applyBorder="1" applyAlignment="1">
      <alignment horizontal="left"/>
    </xf>
    <xf numFmtId="0" fontId="13" fillId="3" borderId="12" xfId="1" applyFont="1" applyFill="1" applyBorder="1" applyAlignment="1">
      <alignment horizontal="left"/>
    </xf>
    <xf numFmtId="0" fontId="13" fillId="3" borderId="8" xfId="1" applyFont="1" applyFill="1" applyBorder="1" applyAlignment="1">
      <alignment horizontal="left"/>
    </xf>
    <xf numFmtId="0" fontId="13" fillId="3" borderId="10" xfId="1" applyFont="1" applyFill="1" applyBorder="1" applyAlignment="1">
      <alignment horizontal="left"/>
    </xf>
    <xf numFmtId="0" fontId="5" fillId="0" borderId="9" xfId="0" applyFont="1" applyBorder="1" applyAlignment="1">
      <alignment horizontal="left"/>
    </xf>
    <xf numFmtId="0" fontId="16" fillId="2" borderId="5" xfId="1" applyFont="1" applyFill="1" applyBorder="1" applyAlignment="1">
      <alignment horizontal="center" vertical="center"/>
    </xf>
    <xf numFmtId="0" fontId="16" fillId="2" borderId="4" xfId="1" applyFont="1" applyFill="1" applyBorder="1" applyAlignment="1">
      <alignment horizontal="center" vertical="center"/>
    </xf>
    <xf numFmtId="0" fontId="13" fillId="0" borderId="24" xfId="1" applyFont="1" applyBorder="1" applyAlignment="1">
      <alignment horizontal="left" vertical="center"/>
    </xf>
    <xf numFmtId="0" fontId="13" fillId="0" borderId="18" xfId="1" applyFont="1" applyBorder="1" applyAlignment="1">
      <alignment horizontal="left" vertical="center"/>
    </xf>
    <xf numFmtId="0" fontId="8" fillId="4" borderId="13" xfId="1" applyFont="1" applyFill="1" applyBorder="1" applyAlignment="1">
      <alignment horizontal="left" vertical="center"/>
    </xf>
    <xf numFmtId="0" fontId="8" fillId="4" borderId="0" xfId="1" applyFont="1" applyFill="1" applyAlignment="1">
      <alignment horizontal="left" vertical="center"/>
    </xf>
    <xf numFmtId="0" fontId="7" fillId="0" borderId="24" xfId="1" applyFont="1" applyBorder="1" applyAlignment="1">
      <alignment horizontal="left" vertical="center"/>
    </xf>
    <xf numFmtId="0" fontId="7" fillId="0" borderId="23" xfId="1" applyFont="1" applyBorder="1" applyAlignment="1">
      <alignment horizontal="left" vertical="center"/>
    </xf>
    <xf numFmtId="176" fontId="13" fillId="0" borderId="7" xfId="1" applyNumberFormat="1" applyFont="1" applyBorder="1" applyAlignment="1">
      <alignment horizontal="right" vertical="center"/>
    </xf>
    <xf numFmtId="176" fontId="13" fillId="0" borderId="17" xfId="1" applyNumberFormat="1" applyFont="1" applyBorder="1" applyAlignment="1">
      <alignment horizontal="right" vertical="center"/>
    </xf>
    <xf numFmtId="0" fontId="7" fillId="0" borderId="18" xfId="1" applyFont="1" applyBorder="1" applyAlignment="1">
      <alignment horizontal="left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7" xfId="1" applyFont="1" applyBorder="1" applyAlignment="1">
      <alignment horizontal="left" vertical="center" shrinkToFit="1"/>
    </xf>
    <xf numFmtId="0" fontId="14" fillId="0" borderId="17" xfId="1" applyFont="1" applyBorder="1" applyAlignment="1">
      <alignment horizontal="left" vertical="center" shrinkToFit="1"/>
    </xf>
    <xf numFmtId="0" fontId="14" fillId="0" borderId="26" xfId="1" applyFont="1" applyBorder="1" applyAlignment="1">
      <alignment horizontal="left" vertical="center" shrinkToFit="1"/>
    </xf>
    <xf numFmtId="0" fontId="14" fillId="0" borderId="21" xfId="1" applyFont="1" applyBorder="1" applyAlignment="1">
      <alignment horizontal="left" vertical="center"/>
    </xf>
    <xf numFmtId="0" fontId="14" fillId="0" borderId="26" xfId="1" applyFont="1" applyBorder="1" applyAlignment="1">
      <alignment horizontal="left" vertical="center"/>
    </xf>
    <xf numFmtId="0" fontId="14" fillId="0" borderId="17" xfId="1" applyFont="1" applyBorder="1" applyAlignment="1">
      <alignment horizontal="left" vertical="center"/>
    </xf>
    <xf numFmtId="0" fontId="14" fillId="0" borderId="7" xfId="1" applyFont="1" applyBorder="1" applyAlignment="1">
      <alignment horizontal="left" vertical="center"/>
    </xf>
    <xf numFmtId="0" fontId="14" fillId="0" borderId="26" xfId="1" applyFont="1" applyBorder="1" applyAlignment="1">
      <alignment vertical="center"/>
    </xf>
    <xf numFmtId="0" fontId="14" fillId="0" borderId="17" xfId="1" applyFont="1" applyBorder="1" applyAlignment="1">
      <alignment vertical="center"/>
    </xf>
    <xf numFmtId="0" fontId="8" fillId="2" borderId="62" xfId="1" applyFont="1" applyFill="1" applyBorder="1" applyAlignment="1">
      <alignment horizontal="center" vertical="center"/>
    </xf>
    <xf numFmtId="0" fontId="8" fillId="2" borderId="63" xfId="1" applyFont="1" applyFill="1" applyBorder="1" applyAlignment="1">
      <alignment horizontal="center" vertical="center"/>
    </xf>
    <xf numFmtId="0" fontId="8" fillId="2" borderId="60" xfId="1" applyFont="1" applyFill="1" applyBorder="1" applyAlignment="1">
      <alignment horizontal="center" vertical="center"/>
    </xf>
    <xf numFmtId="0" fontId="8" fillId="2" borderId="21" xfId="1" applyFont="1" applyFill="1" applyBorder="1" applyAlignment="1">
      <alignment horizontal="center" vertical="center"/>
    </xf>
    <xf numFmtId="0" fontId="8" fillId="2" borderId="63" xfId="1" applyFont="1" applyFill="1" applyBorder="1" applyAlignment="1">
      <alignment horizontal="center" vertical="center" wrapText="1"/>
    </xf>
    <xf numFmtId="0" fontId="8" fillId="2" borderId="61" xfId="1" applyFont="1" applyFill="1" applyBorder="1" applyAlignment="1">
      <alignment horizontal="center" vertical="center"/>
    </xf>
    <xf numFmtId="0" fontId="8" fillId="2" borderId="20" xfId="1" applyFont="1" applyFill="1" applyBorder="1" applyAlignment="1">
      <alignment horizontal="center" vertical="center"/>
    </xf>
    <xf numFmtId="0" fontId="9" fillId="2" borderId="62" xfId="1" applyFont="1" applyFill="1" applyBorder="1" applyAlignment="1">
      <alignment horizontal="center" vertical="center"/>
    </xf>
    <xf numFmtId="0" fontId="9" fillId="2" borderId="61" xfId="1" applyFont="1" applyFill="1" applyBorder="1" applyAlignment="1">
      <alignment horizontal="center" vertical="center"/>
    </xf>
    <xf numFmtId="0" fontId="10" fillId="4" borderId="13" xfId="1" applyFont="1" applyFill="1" applyBorder="1" applyAlignment="1">
      <alignment horizontal="left" vertical="center" wrapText="1"/>
    </xf>
    <xf numFmtId="0" fontId="10" fillId="4" borderId="0" xfId="1" applyFont="1" applyFill="1" applyAlignment="1">
      <alignment horizontal="left" vertical="center" wrapText="1"/>
    </xf>
    <xf numFmtId="0" fontId="18" fillId="0" borderId="64" xfId="0" applyFont="1" applyBorder="1" applyAlignment="1">
      <alignment horizontal="center" vertical="center"/>
    </xf>
    <xf numFmtId="0" fontId="5" fillId="0" borderId="65" xfId="1" applyFont="1" applyBorder="1" applyAlignment="1">
      <alignment vertical="center"/>
    </xf>
  </cellXfs>
  <cellStyles count="3">
    <cellStyle name="標準" xfId="0" builtinId="0"/>
    <cellStyle name="標準 2" xfId="1" xr:uid="{6CF14BF1-0032-4915-85A9-3791B0826249}"/>
    <cellStyle name="標準 3" xfId="2" xr:uid="{17B07F99-7085-4F0D-95CD-32532B711F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7596E-71A7-498C-B515-D77C3776A177}">
  <sheetPr>
    <tabColor theme="0" tint="-0.14999847407452621"/>
  </sheetPr>
  <dimension ref="A1:K71"/>
  <sheetViews>
    <sheetView tabSelected="1" view="pageBreakPreview" zoomScale="85" zoomScaleNormal="85" zoomScaleSheetLayoutView="85" workbookViewId="0">
      <selection sqref="A1:XFD1048576"/>
    </sheetView>
  </sheetViews>
  <sheetFormatPr defaultColWidth="8.09765625" defaultRowHeight="15" x14ac:dyDescent="0.45"/>
  <cols>
    <col min="1" max="1" width="2.3984375" style="1" customWidth="1"/>
    <col min="2" max="2" width="15.69921875" style="1" customWidth="1"/>
    <col min="3" max="3" width="42.5" style="1" customWidth="1"/>
    <col min="4" max="4" width="8.09765625" style="1" hidden="1" customWidth="1"/>
    <col min="5" max="5" width="10.59765625" style="1" customWidth="1"/>
    <col min="6" max="6" width="10.5" style="1" customWidth="1"/>
    <col min="7" max="7" width="16.5" style="1" bestFit="1" customWidth="1"/>
    <col min="8" max="8" width="8.3984375" style="1" customWidth="1"/>
    <col min="9" max="9" width="16" style="1" customWidth="1"/>
    <col min="10" max="10" width="9.8984375" style="1" bestFit="1" customWidth="1"/>
    <col min="11" max="11" width="9.3984375" style="1" bestFit="1" customWidth="1"/>
    <col min="12" max="16384" width="8.09765625" style="1"/>
  </cols>
  <sheetData>
    <row r="1" spans="1:11" ht="23.55" customHeight="1" thickBot="1" x14ac:dyDescent="0.5">
      <c r="I1" s="185" t="s">
        <v>117</v>
      </c>
    </row>
    <row r="2" spans="1:11" ht="24.3" customHeight="1" thickBot="1" x14ac:dyDescent="0.5">
      <c r="A2" s="2" t="s">
        <v>118</v>
      </c>
      <c r="B2" s="3"/>
      <c r="C2" s="3"/>
      <c r="D2" s="3"/>
      <c r="E2" s="3"/>
      <c r="F2" s="4"/>
      <c r="G2" s="4"/>
      <c r="H2" s="4"/>
      <c r="I2" s="186"/>
    </row>
    <row r="3" spans="1:11" ht="30" customHeight="1" x14ac:dyDescent="0.45">
      <c r="A3" s="174"/>
      <c r="B3" s="175"/>
      <c r="C3" s="175"/>
      <c r="D3" s="139"/>
      <c r="E3" s="178" t="s">
        <v>114</v>
      </c>
      <c r="F3" s="175" t="s">
        <v>105</v>
      </c>
      <c r="G3" s="179" t="s">
        <v>115</v>
      </c>
      <c r="H3" s="181" t="s">
        <v>113</v>
      </c>
      <c r="I3" s="182"/>
    </row>
    <row r="4" spans="1:11" ht="30" customHeight="1" x14ac:dyDescent="0.45">
      <c r="A4" s="176"/>
      <c r="B4" s="177"/>
      <c r="C4" s="177"/>
      <c r="D4" s="140"/>
      <c r="E4" s="177" t="s">
        <v>112</v>
      </c>
      <c r="F4" s="177"/>
      <c r="G4" s="180"/>
      <c r="H4" s="5" t="s">
        <v>105</v>
      </c>
      <c r="I4" s="6" t="s">
        <v>111</v>
      </c>
    </row>
    <row r="5" spans="1:11" ht="18.75" customHeight="1" x14ac:dyDescent="0.45">
      <c r="A5" s="183" t="s">
        <v>110</v>
      </c>
      <c r="B5" s="184"/>
      <c r="C5" s="184"/>
      <c r="D5" s="7"/>
      <c r="E5" s="8">
        <f>SUM(E7:E49)</f>
        <v>845.5</v>
      </c>
      <c r="F5" s="9">
        <f>SUM(F7:F49)</f>
        <v>773</v>
      </c>
      <c r="G5" s="10">
        <f>SUM(G7:G49)</f>
        <v>61068131.678768516</v>
      </c>
      <c r="H5" s="9">
        <f>SUM(H7:H49)</f>
        <v>697</v>
      </c>
      <c r="I5" s="10">
        <f>SUM(I7:I49)</f>
        <v>56665302.663000003</v>
      </c>
      <c r="J5" s="164"/>
      <c r="K5" s="164"/>
    </row>
    <row r="6" spans="1:11" ht="24.75" customHeight="1" x14ac:dyDescent="0.45">
      <c r="A6" s="11"/>
      <c r="B6" s="12" t="s">
        <v>109</v>
      </c>
      <c r="C6" s="13" t="s">
        <v>108</v>
      </c>
      <c r="D6" s="14" t="s">
        <v>107</v>
      </c>
      <c r="E6" s="15" t="s">
        <v>106</v>
      </c>
      <c r="F6" s="16" t="s">
        <v>105</v>
      </c>
      <c r="G6" s="17" t="s">
        <v>116</v>
      </c>
      <c r="H6" s="16" t="s">
        <v>105</v>
      </c>
      <c r="I6" s="17" t="s">
        <v>116</v>
      </c>
      <c r="J6" s="138"/>
    </row>
    <row r="7" spans="1:11" ht="18" customHeight="1" x14ac:dyDescent="0.45">
      <c r="A7" s="18"/>
      <c r="B7" s="19" t="s">
        <v>104</v>
      </c>
      <c r="C7" s="20" t="s">
        <v>103</v>
      </c>
      <c r="D7" s="21" t="s">
        <v>102</v>
      </c>
      <c r="E7" s="22">
        <v>50</v>
      </c>
      <c r="F7" s="23">
        <v>5</v>
      </c>
      <c r="G7" s="24">
        <v>550000</v>
      </c>
      <c r="H7" s="23">
        <v>3</v>
      </c>
      <c r="I7" s="24">
        <v>350000</v>
      </c>
      <c r="J7" s="163"/>
      <c r="K7" s="164"/>
    </row>
    <row r="8" spans="1:11" ht="18" customHeight="1" x14ac:dyDescent="0.45">
      <c r="A8" s="18"/>
      <c r="B8" s="172" t="s">
        <v>101</v>
      </c>
      <c r="C8" s="25" t="s">
        <v>100</v>
      </c>
      <c r="D8" s="26" t="s">
        <v>99</v>
      </c>
      <c r="E8" s="27">
        <v>3</v>
      </c>
      <c r="F8" s="28">
        <v>0</v>
      </c>
      <c r="G8" s="29">
        <v>0</v>
      </c>
      <c r="H8" s="28">
        <v>0</v>
      </c>
      <c r="I8" s="29">
        <v>0</v>
      </c>
      <c r="J8" s="163"/>
      <c r="K8" s="164"/>
    </row>
    <row r="9" spans="1:11" ht="18" customHeight="1" x14ac:dyDescent="0.45">
      <c r="A9" s="30"/>
      <c r="B9" s="173"/>
      <c r="C9" s="31" t="s">
        <v>98</v>
      </c>
      <c r="D9" s="32"/>
      <c r="E9" s="33">
        <v>2</v>
      </c>
      <c r="F9" s="34">
        <v>0</v>
      </c>
      <c r="G9" s="35">
        <v>0</v>
      </c>
      <c r="H9" s="34">
        <v>0</v>
      </c>
      <c r="I9" s="35">
        <v>0</v>
      </c>
      <c r="J9" s="163"/>
      <c r="K9" s="164"/>
    </row>
    <row r="10" spans="1:11" ht="18" customHeight="1" x14ac:dyDescent="0.45">
      <c r="A10" s="18"/>
      <c r="B10" s="171" t="s">
        <v>97</v>
      </c>
      <c r="C10" s="36" t="s">
        <v>96</v>
      </c>
      <c r="D10" s="37" t="s">
        <v>95</v>
      </c>
      <c r="E10" s="38">
        <v>230</v>
      </c>
      <c r="F10" s="39">
        <v>273</v>
      </c>
      <c r="G10" s="40">
        <v>20832010</v>
      </c>
      <c r="H10" s="39">
        <v>244</v>
      </c>
      <c r="I10" s="40">
        <v>19381010</v>
      </c>
      <c r="J10" s="163"/>
      <c r="K10" s="164"/>
    </row>
    <row r="11" spans="1:11" ht="18" customHeight="1" x14ac:dyDescent="0.45">
      <c r="A11" s="18"/>
      <c r="B11" s="169"/>
      <c r="C11" s="41" t="s">
        <v>94</v>
      </c>
      <c r="D11" s="42" t="s">
        <v>93</v>
      </c>
      <c r="E11" s="43">
        <v>60</v>
      </c>
      <c r="F11" s="44">
        <v>33</v>
      </c>
      <c r="G11" s="45">
        <v>2320000</v>
      </c>
      <c r="H11" s="44">
        <v>32</v>
      </c>
      <c r="I11" s="45">
        <v>2270000</v>
      </c>
      <c r="J11" s="163"/>
      <c r="K11" s="164"/>
    </row>
    <row r="12" spans="1:11" ht="18" customHeight="1" x14ac:dyDescent="0.45">
      <c r="A12" s="18"/>
      <c r="B12" s="170"/>
      <c r="C12" s="46" t="s">
        <v>92</v>
      </c>
      <c r="D12" s="47"/>
      <c r="E12" s="33">
        <v>10</v>
      </c>
      <c r="F12" s="34">
        <v>4</v>
      </c>
      <c r="G12" s="35">
        <v>135550</v>
      </c>
      <c r="H12" s="34">
        <v>4</v>
      </c>
      <c r="I12" s="35">
        <v>135550</v>
      </c>
      <c r="J12" s="163"/>
      <c r="K12" s="164"/>
    </row>
    <row r="13" spans="1:11" ht="18" customHeight="1" x14ac:dyDescent="0.45">
      <c r="A13" s="18"/>
      <c r="B13" s="169" t="s">
        <v>91</v>
      </c>
      <c r="C13" s="48" t="s">
        <v>90</v>
      </c>
      <c r="D13" s="26" t="s">
        <v>89</v>
      </c>
      <c r="E13" s="49">
        <v>50</v>
      </c>
      <c r="F13" s="28">
        <v>253</v>
      </c>
      <c r="G13" s="50">
        <v>25185730</v>
      </c>
      <c r="H13" s="28">
        <v>242</v>
      </c>
      <c r="I13" s="50">
        <v>24305730</v>
      </c>
      <c r="J13" s="163"/>
      <c r="K13" s="164"/>
    </row>
    <row r="14" spans="1:11" ht="18" customHeight="1" x14ac:dyDescent="0.45">
      <c r="A14" s="18"/>
      <c r="B14" s="169"/>
      <c r="C14" s="41" t="s">
        <v>88</v>
      </c>
      <c r="D14" s="26"/>
      <c r="E14" s="51">
        <v>40</v>
      </c>
      <c r="F14" s="44">
        <v>16</v>
      </c>
      <c r="G14" s="45">
        <v>1227967</v>
      </c>
      <c r="H14" s="44">
        <v>12</v>
      </c>
      <c r="I14" s="45">
        <v>897967</v>
      </c>
      <c r="J14" s="137"/>
      <c r="K14" s="138"/>
    </row>
    <row r="15" spans="1:11" ht="18" customHeight="1" x14ac:dyDescent="0.45">
      <c r="A15" s="18"/>
      <c r="B15" s="170"/>
      <c r="C15" s="52" t="s">
        <v>87</v>
      </c>
      <c r="D15" s="32"/>
      <c r="E15" s="33">
        <v>40</v>
      </c>
      <c r="F15" s="34">
        <v>22</v>
      </c>
      <c r="G15" s="35">
        <v>1722420.6629999999</v>
      </c>
      <c r="H15" s="34">
        <v>20</v>
      </c>
      <c r="I15" s="35">
        <v>1511220.6629999999</v>
      </c>
      <c r="J15" s="163"/>
      <c r="K15" s="164"/>
    </row>
    <row r="16" spans="1:11" ht="18" customHeight="1" x14ac:dyDescent="0.45">
      <c r="A16" s="18"/>
      <c r="B16" s="135" t="s">
        <v>86</v>
      </c>
      <c r="C16" s="53" t="s">
        <v>85</v>
      </c>
      <c r="D16" s="37" t="s">
        <v>84</v>
      </c>
      <c r="E16" s="54">
        <v>1</v>
      </c>
      <c r="F16" s="55">
        <v>0</v>
      </c>
      <c r="G16" s="24">
        <v>0</v>
      </c>
      <c r="H16" s="55">
        <v>0</v>
      </c>
      <c r="I16" s="24">
        <v>0</v>
      </c>
      <c r="J16" s="163"/>
      <c r="K16" s="164"/>
    </row>
    <row r="17" spans="1:11" ht="18" customHeight="1" x14ac:dyDescent="0.45">
      <c r="A17" s="18"/>
      <c r="B17" s="171" t="s">
        <v>83</v>
      </c>
      <c r="C17" s="53" t="s">
        <v>82</v>
      </c>
      <c r="D17" s="56" t="s">
        <v>81</v>
      </c>
      <c r="E17" s="54">
        <v>20</v>
      </c>
      <c r="F17" s="55">
        <v>10</v>
      </c>
      <c r="G17" s="50">
        <v>635229</v>
      </c>
      <c r="H17" s="55">
        <v>7</v>
      </c>
      <c r="I17" s="50">
        <v>514300</v>
      </c>
      <c r="J17" s="163"/>
      <c r="K17" s="164"/>
    </row>
    <row r="18" spans="1:11" ht="18" customHeight="1" x14ac:dyDescent="0.45">
      <c r="A18" s="18"/>
      <c r="B18" s="169"/>
      <c r="C18" s="57" t="s">
        <v>80</v>
      </c>
      <c r="D18" s="42" t="s">
        <v>79</v>
      </c>
      <c r="E18" s="43">
        <v>2.5</v>
      </c>
      <c r="F18" s="44">
        <v>0</v>
      </c>
      <c r="G18" s="45">
        <v>0</v>
      </c>
      <c r="H18" s="44">
        <v>0</v>
      </c>
      <c r="I18" s="45">
        <v>0</v>
      </c>
      <c r="J18" s="163"/>
      <c r="K18" s="164"/>
    </row>
    <row r="19" spans="1:11" ht="18" customHeight="1" x14ac:dyDescent="0.45">
      <c r="A19" s="18"/>
      <c r="B19" s="169"/>
      <c r="C19" s="57" t="s">
        <v>78</v>
      </c>
      <c r="D19" s="42" t="s">
        <v>77</v>
      </c>
      <c r="E19" s="43">
        <v>42.5</v>
      </c>
      <c r="F19" s="44">
        <v>1</v>
      </c>
      <c r="G19" s="45">
        <v>500000</v>
      </c>
      <c r="H19" s="44">
        <v>0</v>
      </c>
      <c r="I19" s="45">
        <v>0</v>
      </c>
      <c r="J19" s="163"/>
      <c r="K19" s="164"/>
    </row>
    <row r="20" spans="1:11" ht="18" customHeight="1" x14ac:dyDescent="0.45">
      <c r="A20" s="18"/>
      <c r="B20" s="170"/>
      <c r="C20" s="58" t="s">
        <v>76</v>
      </c>
      <c r="D20" s="26" t="s">
        <v>75</v>
      </c>
      <c r="E20" s="27">
        <v>12</v>
      </c>
      <c r="F20" s="59">
        <v>0</v>
      </c>
      <c r="G20" s="29">
        <v>0</v>
      </c>
      <c r="H20" s="59">
        <v>0</v>
      </c>
      <c r="I20" s="29">
        <v>0</v>
      </c>
      <c r="J20" s="163"/>
      <c r="K20" s="164"/>
    </row>
    <row r="21" spans="1:11" ht="18" customHeight="1" x14ac:dyDescent="0.45">
      <c r="A21" s="18"/>
      <c r="B21" s="136" t="s">
        <v>74</v>
      </c>
      <c r="C21" s="60" t="s">
        <v>73</v>
      </c>
      <c r="D21" s="61" t="s">
        <v>72</v>
      </c>
      <c r="E21" s="54">
        <v>50</v>
      </c>
      <c r="F21" s="23">
        <v>0</v>
      </c>
      <c r="G21" s="24">
        <v>0</v>
      </c>
      <c r="H21" s="23">
        <v>0</v>
      </c>
      <c r="I21" s="24">
        <v>0</v>
      </c>
      <c r="J21" s="163"/>
      <c r="K21" s="164"/>
    </row>
    <row r="22" spans="1:11" ht="18" customHeight="1" x14ac:dyDescent="0.45">
      <c r="A22" s="18"/>
      <c r="B22" s="168" t="s">
        <v>71</v>
      </c>
      <c r="C22" s="36" t="s">
        <v>70</v>
      </c>
      <c r="D22" s="37"/>
      <c r="E22" s="62">
        <v>3</v>
      </c>
      <c r="F22" s="63">
        <v>20</v>
      </c>
      <c r="G22" s="64">
        <v>69500</v>
      </c>
      <c r="H22" s="63">
        <v>16</v>
      </c>
      <c r="I22" s="64">
        <v>59000</v>
      </c>
      <c r="J22" s="163"/>
      <c r="K22" s="164"/>
    </row>
    <row r="23" spans="1:11" ht="18" customHeight="1" x14ac:dyDescent="0.45">
      <c r="A23" s="18"/>
      <c r="B23" s="168"/>
      <c r="C23" s="58" t="s">
        <v>69</v>
      </c>
      <c r="D23" s="47"/>
      <c r="E23" s="65">
        <v>2</v>
      </c>
      <c r="F23" s="34">
        <v>13</v>
      </c>
      <c r="G23" s="66">
        <v>88000</v>
      </c>
      <c r="H23" s="34">
        <v>10</v>
      </c>
      <c r="I23" s="66">
        <v>63000</v>
      </c>
      <c r="J23" s="163"/>
      <c r="K23" s="164"/>
    </row>
    <row r="24" spans="1:11" ht="18" customHeight="1" x14ac:dyDescent="0.45">
      <c r="A24" s="18"/>
      <c r="B24" s="165" t="s">
        <v>68</v>
      </c>
      <c r="C24" s="53" t="s">
        <v>67</v>
      </c>
      <c r="D24" s="56" t="s">
        <v>66</v>
      </c>
      <c r="E24" s="54">
        <v>1</v>
      </c>
      <c r="F24" s="55">
        <v>1</v>
      </c>
      <c r="G24" s="50">
        <v>10000</v>
      </c>
      <c r="H24" s="55">
        <v>0</v>
      </c>
      <c r="I24" s="50">
        <v>0</v>
      </c>
      <c r="J24" s="163"/>
      <c r="K24" s="164"/>
    </row>
    <row r="25" spans="1:11" ht="18" customHeight="1" x14ac:dyDescent="0.45">
      <c r="A25" s="18"/>
      <c r="B25" s="167"/>
      <c r="C25" s="60" t="s">
        <v>65</v>
      </c>
      <c r="D25" s="61" t="s">
        <v>64</v>
      </c>
      <c r="E25" s="67">
        <v>1</v>
      </c>
      <c r="F25" s="68">
        <v>0</v>
      </c>
      <c r="G25" s="35">
        <v>0</v>
      </c>
      <c r="H25" s="68">
        <v>0</v>
      </c>
      <c r="I25" s="35">
        <v>0</v>
      </c>
      <c r="J25" s="163"/>
      <c r="K25" s="164"/>
    </row>
    <row r="26" spans="1:11" ht="18" customHeight="1" x14ac:dyDescent="0.45">
      <c r="A26" s="18"/>
      <c r="B26" s="167"/>
      <c r="C26" s="57" t="s">
        <v>63</v>
      </c>
      <c r="D26" s="42"/>
      <c r="E26" s="43">
        <v>1</v>
      </c>
      <c r="F26" s="44">
        <v>0</v>
      </c>
      <c r="G26" s="45">
        <v>0</v>
      </c>
      <c r="H26" s="44">
        <v>0</v>
      </c>
      <c r="I26" s="45">
        <v>0</v>
      </c>
      <c r="J26" s="163"/>
      <c r="K26" s="164"/>
    </row>
    <row r="27" spans="1:11" ht="18" customHeight="1" x14ac:dyDescent="0.45">
      <c r="A27" s="18"/>
      <c r="B27" s="167"/>
      <c r="C27" s="69" t="s">
        <v>62</v>
      </c>
      <c r="D27" s="70"/>
      <c r="E27" s="71">
        <v>1</v>
      </c>
      <c r="F27" s="72">
        <v>0</v>
      </c>
      <c r="G27" s="73">
        <v>0</v>
      </c>
      <c r="H27" s="72">
        <v>0</v>
      </c>
      <c r="I27" s="73">
        <v>0</v>
      </c>
      <c r="J27" s="163"/>
      <c r="K27" s="164"/>
    </row>
    <row r="28" spans="1:11" ht="18" customHeight="1" x14ac:dyDescent="0.45">
      <c r="A28" s="18"/>
      <c r="B28" s="167"/>
      <c r="C28" s="69" t="s">
        <v>61</v>
      </c>
      <c r="D28" s="70"/>
      <c r="E28" s="71">
        <v>10</v>
      </c>
      <c r="F28" s="72">
        <v>0</v>
      </c>
      <c r="G28" s="73">
        <v>0</v>
      </c>
      <c r="H28" s="72">
        <v>0</v>
      </c>
      <c r="I28" s="73">
        <v>0</v>
      </c>
      <c r="J28" s="163"/>
      <c r="K28" s="164"/>
    </row>
    <row r="29" spans="1:11" ht="18" customHeight="1" x14ac:dyDescent="0.45">
      <c r="A29" s="18"/>
      <c r="B29" s="167"/>
      <c r="C29" s="69" t="s">
        <v>60</v>
      </c>
      <c r="D29" s="70"/>
      <c r="E29" s="71">
        <v>1</v>
      </c>
      <c r="F29" s="72">
        <v>0</v>
      </c>
      <c r="G29" s="73">
        <v>0</v>
      </c>
      <c r="H29" s="72">
        <v>0</v>
      </c>
      <c r="I29" s="73">
        <v>0</v>
      </c>
      <c r="J29" s="163"/>
      <c r="K29" s="164"/>
    </row>
    <row r="30" spans="1:11" ht="18" customHeight="1" x14ac:dyDescent="0.45">
      <c r="A30" s="18"/>
      <c r="B30" s="166"/>
      <c r="C30" s="69" t="s">
        <v>59</v>
      </c>
      <c r="D30" s="70"/>
      <c r="E30" s="71">
        <v>1</v>
      </c>
      <c r="F30" s="72">
        <v>0</v>
      </c>
      <c r="G30" s="74">
        <v>0</v>
      </c>
      <c r="H30" s="72">
        <v>0</v>
      </c>
      <c r="I30" s="74">
        <v>0</v>
      </c>
      <c r="J30" s="163"/>
      <c r="K30" s="164"/>
    </row>
    <row r="31" spans="1:11" ht="18" customHeight="1" x14ac:dyDescent="0.45">
      <c r="A31" s="18"/>
      <c r="B31" s="165" t="s">
        <v>58</v>
      </c>
      <c r="C31" s="36" t="s">
        <v>57</v>
      </c>
      <c r="D31" s="37" t="s">
        <v>56</v>
      </c>
      <c r="E31" s="38">
        <v>4</v>
      </c>
      <c r="F31" s="39">
        <v>1</v>
      </c>
      <c r="G31" s="40">
        <v>60000</v>
      </c>
      <c r="H31" s="39">
        <v>0</v>
      </c>
      <c r="I31" s="40">
        <v>0</v>
      </c>
      <c r="J31" s="163"/>
      <c r="K31" s="164"/>
    </row>
    <row r="32" spans="1:11" ht="18" customHeight="1" x14ac:dyDescent="0.45">
      <c r="A32" s="18"/>
      <c r="B32" s="167"/>
      <c r="C32" s="75" t="s">
        <v>55</v>
      </c>
      <c r="D32" s="42" t="s">
        <v>54</v>
      </c>
      <c r="E32" s="43">
        <v>1</v>
      </c>
      <c r="F32" s="44">
        <v>0</v>
      </c>
      <c r="G32" s="45">
        <v>0</v>
      </c>
      <c r="H32" s="44">
        <v>0</v>
      </c>
      <c r="I32" s="45">
        <v>0</v>
      </c>
      <c r="J32" s="163"/>
      <c r="K32" s="164"/>
    </row>
    <row r="33" spans="1:11" ht="18" customHeight="1" x14ac:dyDescent="0.45">
      <c r="A33" s="18"/>
      <c r="B33" s="167"/>
      <c r="C33" s="75" t="s">
        <v>53</v>
      </c>
      <c r="D33" s="26" t="s">
        <v>52</v>
      </c>
      <c r="E33" s="43">
        <v>1</v>
      </c>
      <c r="F33" s="44">
        <v>0</v>
      </c>
      <c r="G33" s="35">
        <v>0</v>
      </c>
      <c r="H33" s="44">
        <v>0</v>
      </c>
      <c r="I33" s="35">
        <v>0</v>
      </c>
      <c r="J33" s="163"/>
      <c r="K33" s="164"/>
    </row>
    <row r="34" spans="1:11" ht="18" customHeight="1" x14ac:dyDescent="0.45">
      <c r="A34" s="18"/>
      <c r="B34" s="167"/>
      <c r="C34" s="76" t="s">
        <v>51</v>
      </c>
      <c r="D34" s="26"/>
      <c r="E34" s="67">
        <v>30</v>
      </c>
      <c r="F34" s="77">
        <v>54</v>
      </c>
      <c r="G34" s="78">
        <v>998375</v>
      </c>
      <c r="H34" s="77">
        <v>49</v>
      </c>
      <c r="I34" s="78">
        <v>919575</v>
      </c>
      <c r="J34" s="163"/>
      <c r="K34" s="164"/>
    </row>
    <row r="35" spans="1:11" ht="18" customHeight="1" x14ac:dyDescent="0.45">
      <c r="A35" s="18"/>
      <c r="B35" s="166"/>
      <c r="C35" s="31" t="s">
        <v>50</v>
      </c>
      <c r="D35" s="32"/>
      <c r="E35" s="33">
        <v>5</v>
      </c>
      <c r="F35" s="79">
        <v>4</v>
      </c>
      <c r="G35" s="80">
        <v>255500</v>
      </c>
      <c r="H35" s="79">
        <v>2</v>
      </c>
      <c r="I35" s="80">
        <v>188500</v>
      </c>
      <c r="J35" s="163"/>
      <c r="K35" s="164"/>
    </row>
    <row r="36" spans="1:11" ht="18" customHeight="1" x14ac:dyDescent="0.45">
      <c r="A36" s="18"/>
      <c r="B36" s="165" t="s">
        <v>49</v>
      </c>
      <c r="C36" s="69" t="s">
        <v>48</v>
      </c>
      <c r="D36" s="70" t="s">
        <v>47</v>
      </c>
      <c r="E36" s="71">
        <v>1</v>
      </c>
      <c r="F36" s="72">
        <v>0</v>
      </c>
      <c r="G36" s="73">
        <v>0</v>
      </c>
      <c r="H36" s="72">
        <v>0</v>
      </c>
      <c r="I36" s="73">
        <v>0</v>
      </c>
      <c r="J36" s="163"/>
      <c r="K36" s="164"/>
    </row>
    <row r="37" spans="1:11" ht="18" customHeight="1" x14ac:dyDescent="0.45">
      <c r="A37" s="18"/>
      <c r="B37" s="167"/>
      <c r="C37" s="41" t="s">
        <v>46</v>
      </c>
      <c r="D37" s="42" t="s">
        <v>45</v>
      </c>
      <c r="E37" s="43">
        <v>5</v>
      </c>
      <c r="F37" s="44">
        <v>0</v>
      </c>
      <c r="G37" s="45">
        <v>0</v>
      </c>
      <c r="H37" s="44">
        <v>0</v>
      </c>
      <c r="I37" s="45">
        <v>0</v>
      </c>
      <c r="J37" s="163"/>
      <c r="K37" s="164"/>
    </row>
    <row r="38" spans="1:11" ht="18" customHeight="1" x14ac:dyDescent="0.45">
      <c r="A38" s="18"/>
      <c r="B38" s="167"/>
      <c r="C38" s="48" t="s">
        <v>44</v>
      </c>
      <c r="D38" s="26" t="s">
        <v>43</v>
      </c>
      <c r="E38" s="27">
        <v>60</v>
      </c>
      <c r="F38" s="44">
        <v>31</v>
      </c>
      <c r="G38" s="81">
        <v>2615250</v>
      </c>
      <c r="H38" s="44">
        <v>28</v>
      </c>
      <c r="I38" s="81">
        <v>2555250</v>
      </c>
      <c r="J38" s="163"/>
      <c r="K38" s="164"/>
    </row>
    <row r="39" spans="1:11" ht="18" customHeight="1" x14ac:dyDescent="0.45">
      <c r="A39" s="18"/>
      <c r="B39" s="167"/>
      <c r="C39" s="41" t="s">
        <v>42</v>
      </c>
      <c r="D39" s="42"/>
      <c r="E39" s="82">
        <v>30</v>
      </c>
      <c r="F39" s="83">
        <v>11</v>
      </c>
      <c r="G39" s="84">
        <v>1250900.0157685098</v>
      </c>
      <c r="H39" s="83">
        <v>9</v>
      </c>
      <c r="I39" s="84">
        <v>1037500</v>
      </c>
      <c r="J39" s="163"/>
      <c r="K39" s="164"/>
    </row>
    <row r="40" spans="1:11" ht="18" customHeight="1" x14ac:dyDescent="0.45">
      <c r="A40" s="18"/>
      <c r="B40" s="167"/>
      <c r="C40" s="85" t="s">
        <v>41</v>
      </c>
      <c r="D40" s="70"/>
      <c r="E40" s="86">
        <v>10</v>
      </c>
      <c r="F40" s="83">
        <v>2</v>
      </c>
      <c r="G40" s="84">
        <v>47000</v>
      </c>
      <c r="H40" s="83">
        <v>2</v>
      </c>
      <c r="I40" s="84">
        <v>47000</v>
      </c>
      <c r="J40" s="137"/>
      <c r="K40" s="138"/>
    </row>
    <row r="41" spans="1:11" ht="18" customHeight="1" x14ac:dyDescent="0.45">
      <c r="A41" s="18"/>
      <c r="B41" s="167"/>
      <c r="C41" s="85" t="s">
        <v>40</v>
      </c>
      <c r="D41" s="70"/>
      <c r="E41" s="71">
        <v>10</v>
      </c>
      <c r="F41" s="44">
        <v>0</v>
      </c>
      <c r="G41" s="45">
        <v>0</v>
      </c>
      <c r="H41" s="44">
        <v>0</v>
      </c>
      <c r="I41" s="45">
        <v>0</v>
      </c>
      <c r="J41" s="163"/>
      <c r="K41" s="164"/>
    </row>
    <row r="42" spans="1:11" ht="18" customHeight="1" x14ac:dyDescent="0.45">
      <c r="A42" s="18"/>
      <c r="B42" s="166"/>
      <c r="C42" s="85" t="s">
        <v>39</v>
      </c>
      <c r="D42" s="70"/>
      <c r="E42" s="71">
        <v>46</v>
      </c>
      <c r="F42" s="72">
        <v>18</v>
      </c>
      <c r="G42" s="29">
        <v>2563400</v>
      </c>
      <c r="H42" s="72">
        <v>16</v>
      </c>
      <c r="I42" s="29">
        <v>2428400</v>
      </c>
      <c r="J42" s="163"/>
      <c r="K42" s="164"/>
    </row>
    <row r="43" spans="1:11" ht="18" customHeight="1" x14ac:dyDescent="0.45">
      <c r="A43" s="18"/>
      <c r="B43" s="141" t="s">
        <v>38</v>
      </c>
      <c r="C43" s="87" t="s">
        <v>37</v>
      </c>
      <c r="D43" s="37" t="s">
        <v>36</v>
      </c>
      <c r="E43" s="38">
        <v>1</v>
      </c>
      <c r="F43" s="39">
        <v>0</v>
      </c>
      <c r="G43" s="24">
        <v>0</v>
      </c>
      <c r="H43" s="39">
        <v>0</v>
      </c>
      <c r="I43" s="24">
        <v>0</v>
      </c>
      <c r="J43" s="163"/>
      <c r="K43" s="164"/>
    </row>
    <row r="44" spans="1:11" ht="18" customHeight="1" x14ac:dyDescent="0.45">
      <c r="A44" s="18"/>
      <c r="B44" s="165" t="s">
        <v>35</v>
      </c>
      <c r="C44" s="53" t="s">
        <v>34</v>
      </c>
      <c r="D44" s="56" t="s">
        <v>33</v>
      </c>
      <c r="E44" s="54">
        <v>1</v>
      </c>
      <c r="F44" s="55">
        <v>1</v>
      </c>
      <c r="G44" s="50">
        <v>1300</v>
      </c>
      <c r="H44" s="55">
        <v>1</v>
      </c>
      <c r="I44" s="50">
        <v>1300</v>
      </c>
      <c r="J44" s="163"/>
      <c r="K44" s="164"/>
    </row>
    <row r="45" spans="1:11" ht="18" customHeight="1" x14ac:dyDescent="0.45">
      <c r="A45" s="18"/>
      <c r="B45" s="166"/>
      <c r="C45" s="31" t="s">
        <v>32</v>
      </c>
      <c r="D45" s="32" t="s">
        <v>31</v>
      </c>
      <c r="E45" s="33">
        <v>0.5</v>
      </c>
      <c r="F45" s="34">
        <v>0</v>
      </c>
      <c r="G45" s="66">
        <v>0</v>
      </c>
      <c r="H45" s="34">
        <v>0</v>
      </c>
      <c r="I45" s="66">
        <v>0</v>
      </c>
      <c r="J45" s="163"/>
      <c r="K45" s="164"/>
    </row>
    <row r="46" spans="1:11" ht="18" customHeight="1" x14ac:dyDescent="0.45">
      <c r="A46" s="18" t="s">
        <v>30</v>
      </c>
      <c r="B46" s="88" t="s">
        <v>29</v>
      </c>
      <c r="C46" s="25" t="s">
        <v>28</v>
      </c>
      <c r="D46" s="26"/>
      <c r="E46" s="22">
        <v>1</v>
      </c>
      <c r="F46" s="23">
        <v>0</v>
      </c>
      <c r="G46" s="29">
        <v>0</v>
      </c>
      <c r="H46" s="23">
        <v>0</v>
      </c>
      <c r="I46" s="29">
        <v>0</v>
      </c>
      <c r="J46" s="163"/>
      <c r="K46" s="164"/>
    </row>
    <row r="47" spans="1:11" ht="18" customHeight="1" x14ac:dyDescent="0.45">
      <c r="A47" s="18"/>
      <c r="B47" s="167" t="s">
        <v>27</v>
      </c>
      <c r="C47" s="89" t="s">
        <v>26</v>
      </c>
      <c r="D47" s="42"/>
      <c r="E47" s="71">
        <v>2</v>
      </c>
      <c r="F47" s="72">
        <v>0</v>
      </c>
      <c r="G47" s="40">
        <v>0</v>
      </c>
      <c r="H47" s="72">
        <v>0</v>
      </c>
      <c r="I47" s="40">
        <v>0</v>
      </c>
      <c r="J47" s="163"/>
      <c r="K47" s="164"/>
    </row>
    <row r="48" spans="1:11" ht="18" customHeight="1" x14ac:dyDescent="0.45">
      <c r="A48" s="18"/>
      <c r="B48" s="166"/>
      <c r="C48" s="31" t="s">
        <v>25</v>
      </c>
      <c r="D48" s="32"/>
      <c r="E48" s="33">
        <v>2</v>
      </c>
      <c r="F48" s="34">
        <v>0</v>
      </c>
      <c r="G48" s="35">
        <v>0</v>
      </c>
      <c r="H48" s="34">
        <v>0</v>
      </c>
      <c r="I48" s="35">
        <v>0</v>
      </c>
      <c r="J48" s="163"/>
      <c r="K48" s="164"/>
    </row>
    <row r="49" spans="1:11" ht="18" customHeight="1" x14ac:dyDescent="0.45">
      <c r="A49" s="90"/>
      <c r="B49" s="88" t="s">
        <v>24</v>
      </c>
      <c r="C49" s="91" t="s">
        <v>23</v>
      </c>
      <c r="D49" s="21" t="s">
        <v>22</v>
      </c>
      <c r="E49" s="22">
        <v>1</v>
      </c>
      <c r="F49" s="23">
        <v>0</v>
      </c>
      <c r="G49" s="24">
        <v>0</v>
      </c>
      <c r="H49" s="23">
        <v>0</v>
      </c>
      <c r="I49" s="24">
        <v>0</v>
      </c>
      <c r="J49" s="163"/>
      <c r="K49" s="164"/>
    </row>
    <row r="50" spans="1:11" ht="18" customHeight="1" x14ac:dyDescent="0.45">
      <c r="A50" s="156" t="s">
        <v>21</v>
      </c>
      <c r="B50" s="157"/>
      <c r="C50" s="157"/>
      <c r="D50" s="92"/>
      <c r="E50" s="93">
        <f>SUM(E51:E57)</f>
        <v>540</v>
      </c>
      <c r="F50" s="93">
        <f>SUM(F51:F57)</f>
        <v>5999</v>
      </c>
      <c r="G50" s="94">
        <f>SUM(G51:G57)</f>
        <v>62853905.400000006</v>
      </c>
      <c r="H50" s="93">
        <f>SUM(H51:H57)</f>
        <v>5439</v>
      </c>
      <c r="I50" s="94">
        <f>SUM(I51:I57)</f>
        <v>57293950.400000006</v>
      </c>
    </row>
    <row r="51" spans="1:11" ht="18" customHeight="1" x14ac:dyDescent="0.3">
      <c r="A51" s="95"/>
      <c r="B51" s="154" t="s">
        <v>20</v>
      </c>
      <c r="C51" s="155"/>
      <c r="D51" s="96" t="s">
        <v>19</v>
      </c>
      <c r="E51" s="97">
        <v>40</v>
      </c>
      <c r="F51" s="98">
        <v>295</v>
      </c>
      <c r="G51" s="99">
        <v>1887938</v>
      </c>
      <c r="H51" s="98">
        <v>274</v>
      </c>
      <c r="I51" s="99">
        <v>1764838</v>
      </c>
      <c r="J51" s="100"/>
    </row>
    <row r="52" spans="1:11" ht="18" customHeight="1" x14ac:dyDescent="0.3">
      <c r="A52" s="95"/>
      <c r="B52" s="154" t="s">
        <v>18</v>
      </c>
      <c r="C52" s="155"/>
      <c r="D52" s="96" t="s">
        <v>17</v>
      </c>
      <c r="E52" s="101">
        <v>350</v>
      </c>
      <c r="F52" s="102">
        <v>3252</v>
      </c>
      <c r="G52" s="103">
        <v>19301256.300000001</v>
      </c>
      <c r="H52" s="102">
        <v>2917</v>
      </c>
      <c r="I52" s="103">
        <v>17199958.300000001</v>
      </c>
      <c r="J52" s="100"/>
    </row>
    <row r="53" spans="1:11" ht="18" customHeight="1" x14ac:dyDescent="0.3">
      <c r="A53" s="95"/>
      <c r="B53" s="154" t="s">
        <v>16</v>
      </c>
      <c r="C53" s="155"/>
      <c r="D53" s="96" t="s">
        <v>15</v>
      </c>
      <c r="E53" s="97">
        <v>10</v>
      </c>
      <c r="F53" s="98">
        <v>0</v>
      </c>
      <c r="G53" s="104">
        <v>0</v>
      </c>
      <c r="H53" s="98">
        <v>0</v>
      </c>
      <c r="I53" s="104">
        <v>0</v>
      </c>
      <c r="J53" s="100"/>
    </row>
    <row r="54" spans="1:11" ht="18" customHeight="1" x14ac:dyDescent="0.3">
      <c r="A54" s="95"/>
      <c r="B54" s="154" t="s">
        <v>14</v>
      </c>
      <c r="C54" s="155"/>
      <c r="D54" s="105"/>
      <c r="E54" s="142">
        <v>100</v>
      </c>
      <c r="F54" s="106">
        <v>211</v>
      </c>
      <c r="G54" s="107">
        <v>2089244.1</v>
      </c>
      <c r="H54" s="106">
        <v>192</v>
      </c>
      <c r="I54" s="107">
        <v>1900594.1</v>
      </c>
      <c r="J54" s="100"/>
    </row>
    <row r="55" spans="1:11" ht="18" customHeight="1" x14ac:dyDescent="0.3">
      <c r="A55" s="95"/>
      <c r="B55" s="154" t="s">
        <v>13</v>
      </c>
      <c r="C55" s="155"/>
      <c r="D55" s="105"/>
      <c r="E55" s="142">
        <v>20</v>
      </c>
      <c r="F55" s="106">
        <v>3</v>
      </c>
      <c r="G55" s="107">
        <v>90000</v>
      </c>
      <c r="H55" s="106">
        <v>3</v>
      </c>
      <c r="I55" s="107">
        <v>90000</v>
      </c>
      <c r="J55" s="100"/>
    </row>
    <row r="56" spans="1:11" ht="18" customHeight="1" x14ac:dyDescent="0.3">
      <c r="A56" s="95"/>
      <c r="B56" s="154" t="s">
        <v>12</v>
      </c>
      <c r="C56" s="155"/>
      <c r="D56" s="105"/>
      <c r="E56" s="142">
        <v>20</v>
      </c>
      <c r="F56" s="98">
        <v>0</v>
      </c>
      <c r="G56" s="107">
        <v>0</v>
      </c>
      <c r="H56" s="98">
        <v>0</v>
      </c>
      <c r="I56" s="107">
        <v>0</v>
      </c>
      <c r="J56" s="100"/>
    </row>
    <row r="57" spans="1:11" ht="18" customHeight="1" x14ac:dyDescent="0.3">
      <c r="A57" s="108"/>
      <c r="B57" s="154" t="s">
        <v>11</v>
      </c>
      <c r="C57" s="155"/>
      <c r="D57" s="109"/>
      <c r="E57" s="142" t="s">
        <v>10</v>
      </c>
      <c r="F57" s="110">
        <v>2238</v>
      </c>
      <c r="G57" s="111">
        <v>39485467</v>
      </c>
      <c r="H57" s="110">
        <v>2053</v>
      </c>
      <c r="I57" s="111">
        <v>36338560</v>
      </c>
      <c r="J57" s="100"/>
    </row>
    <row r="58" spans="1:11" ht="18" customHeight="1" x14ac:dyDescent="0.45">
      <c r="A58" s="156" t="s">
        <v>9</v>
      </c>
      <c r="B58" s="157"/>
      <c r="C58" s="157"/>
      <c r="D58" s="92"/>
      <c r="E58" s="112">
        <f>SUM(E59:E61)</f>
        <v>2250</v>
      </c>
      <c r="F58" s="112">
        <f>SUM(F59:F61)</f>
        <v>613</v>
      </c>
      <c r="G58" s="113">
        <f>SUM(G59:G61)</f>
        <v>18607063.388999999</v>
      </c>
      <c r="H58" s="112">
        <f>SUM(H59:H61)</f>
        <v>536</v>
      </c>
      <c r="I58" s="113">
        <f>SUM(I59:I61)</f>
        <v>15894092.389</v>
      </c>
    </row>
    <row r="59" spans="1:11" ht="18" customHeight="1" x14ac:dyDescent="0.45">
      <c r="A59" s="143"/>
      <c r="B59" s="144" t="s">
        <v>8</v>
      </c>
      <c r="C59" s="145"/>
      <c r="D59" s="92"/>
      <c r="E59" s="114">
        <v>2000</v>
      </c>
      <c r="F59" s="115">
        <v>296</v>
      </c>
      <c r="G59" s="116">
        <v>8223028.7999999998</v>
      </c>
      <c r="H59" s="115">
        <v>267</v>
      </c>
      <c r="I59" s="116">
        <v>7068880.7999999998</v>
      </c>
    </row>
    <row r="60" spans="1:11" ht="18" customHeight="1" x14ac:dyDescent="0.3">
      <c r="A60" s="95"/>
      <c r="B60" s="158" t="s">
        <v>7</v>
      </c>
      <c r="C60" s="159"/>
      <c r="D60" s="96" t="s">
        <v>6</v>
      </c>
      <c r="E60" s="160">
        <v>250</v>
      </c>
      <c r="F60" s="110">
        <v>232</v>
      </c>
      <c r="G60" s="103">
        <v>7028764.6890000002</v>
      </c>
      <c r="H60" s="110">
        <v>184</v>
      </c>
      <c r="I60" s="103">
        <v>5469941.6890000002</v>
      </c>
    </row>
    <row r="61" spans="1:11" ht="18" customHeight="1" x14ac:dyDescent="0.3">
      <c r="A61" s="117"/>
      <c r="B61" s="162" t="s">
        <v>5</v>
      </c>
      <c r="C61" s="162"/>
      <c r="D61" s="118"/>
      <c r="E61" s="161"/>
      <c r="F61" s="119">
        <v>85</v>
      </c>
      <c r="G61" s="120">
        <v>3355269.9</v>
      </c>
      <c r="H61" s="119">
        <v>85</v>
      </c>
      <c r="I61" s="120">
        <v>3355269.9</v>
      </c>
    </row>
    <row r="62" spans="1:11" ht="18" customHeight="1" x14ac:dyDescent="0.3">
      <c r="A62" s="146" t="s">
        <v>4</v>
      </c>
      <c r="B62" s="147"/>
      <c r="C62" s="147"/>
      <c r="D62" s="118"/>
      <c r="E62" s="121">
        <f>SUM(E63:E64)</f>
        <v>800</v>
      </c>
      <c r="F62" s="122">
        <f>SUM(F63:F64)</f>
        <v>211</v>
      </c>
      <c r="G62" s="123">
        <f>SUM(G63:G64)</f>
        <v>4157782</v>
      </c>
      <c r="H62" s="122">
        <f>SUM(H63:H64)</f>
        <v>193</v>
      </c>
      <c r="I62" s="123">
        <f>SUM(I63:I64)</f>
        <v>3700652</v>
      </c>
    </row>
    <row r="63" spans="1:11" ht="18" customHeight="1" x14ac:dyDescent="0.3">
      <c r="A63" s="124"/>
      <c r="B63" s="148" t="s">
        <v>3</v>
      </c>
      <c r="C63" s="149"/>
      <c r="D63" s="125"/>
      <c r="E63" s="126">
        <v>50</v>
      </c>
      <c r="F63" s="127">
        <v>72</v>
      </c>
      <c r="G63" s="128">
        <v>1056866</v>
      </c>
      <c r="H63" s="127">
        <v>65</v>
      </c>
      <c r="I63" s="128">
        <v>901866</v>
      </c>
    </row>
    <row r="64" spans="1:11" ht="18" customHeight="1" thickBot="1" x14ac:dyDescent="0.35">
      <c r="A64" s="129"/>
      <c r="B64" s="150" t="s">
        <v>2</v>
      </c>
      <c r="C64" s="151"/>
      <c r="D64" s="125"/>
      <c r="E64" s="126">
        <v>750</v>
      </c>
      <c r="F64" s="127">
        <v>139</v>
      </c>
      <c r="G64" s="128">
        <v>3100916</v>
      </c>
      <c r="H64" s="127">
        <v>128</v>
      </c>
      <c r="I64" s="128">
        <v>2798786</v>
      </c>
    </row>
    <row r="65" spans="1:9" ht="18" customHeight="1" thickTop="1" thickBot="1" x14ac:dyDescent="0.5">
      <c r="A65" s="152" t="s">
        <v>1</v>
      </c>
      <c r="B65" s="153"/>
      <c r="C65" s="153"/>
      <c r="D65" s="130"/>
      <c r="E65" s="131">
        <f>SUM(E5,E50,E58,E62)</f>
        <v>4435.5</v>
      </c>
      <c r="F65" s="131">
        <f>SUM(F5,F50,F58,F62)</f>
        <v>7596</v>
      </c>
      <c r="G65" s="132">
        <f>SUM(G5,G50,G58,G62)</f>
        <v>146686882.46776852</v>
      </c>
      <c r="H65" s="131">
        <f>SUM(H5,H50,H58,H62)</f>
        <v>6865</v>
      </c>
      <c r="I65" s="132">
        <f>SUM(I5,I50,I58,I62)</f>
        <v>133553997.45200001</v>
      </c>
    </row>
    <row r="66" spans="1:9" x14ac:dyDescent="0.45">
      <c r="A66" s="1" t="s">
        <v>0</v>
      </c>
    </row>
    <row r="67" spans="1:9" ht="16.2" x14ac:dyDescent="0.45">
      <c r="G67" s="133"/>
    </row>
    <row r="71" spans="1:9" x14ac:dyDescent="0.45">
      <c r="C71" s="134"/>
    </row>
  </sheetData>
  <mergeCells count="74">
    <mergeCell ref="A65:C65"/>
    <mergeCell ref="J9:K9"/>
    <mergeCell ref="J10:K10"/>
    <mergeCell ref="J11:K11"/>
    <mergeCell ref="A3:C4"/>
    <mergeCell ref="E3:E4"/>
    <mergeCell ref="F3:F4"/>
    <mergeCell ref="G3:G4"/>
    <mergeCell ref="H3:I3"/>
    <mergeCell ref="A5:C5"/>
    <mergeCell ref="J7:K7"/>
    <mergeCell ref="J8:K8"/>
    <mergeCell ref="J5:K5"/>
    <mergeCell ref="B8:B9"/>
    <mergeCell ref="J12:K12"/>
    <mergeCell ref="J15:K15"/>
    <mergeCell ref="J16:K16"/>
    <mergeCell ref="J17:K17"/>
    <mergeCell ref="J18:K18"/>
    <mergeCell ref="J19:K19"/>
    <mergeCell ref="B10:B12"/>
    <mergeCell ref="B13:B15"/>
    <mergeCell ref="J13:K13"/>
    <mergeCell ref="B17:B20"/>
    <mergeCell ref="J20:K20"/>
    <mergeCell ref="J21:K21"/>
    <mergeCell ref="J22:K22"/>
    <mergeCell ref="J23:K23"/>
    <mergeCell ref="J24:K24"/>
    <mergeCell ref="J25:K25"/>
    <mergeCell ref="J26:K26"/>
    <mergeCell ref="J27:K27"/>
    <mergeCell ref="B22:B23"/>
    <mergeCell ref="B24:B30"/>
    <mergeCell ref="J28:K28"/>
    <mergeCell ref="J29:K29"/>
    <mergeCell ref="J30:K30"/>
    <mergeCell ref="J31:K31"/>
    <mergeCell ref="J32:K32"/>
    <mergeCell ref="J33:K33"/>
    <mergeCell ref="J34:K34"/>
    <mergeCell ref="B31:B35"/>
    <mergeCell ref="J46:K46"/>
    <mergeCell ref="J47:K47"/>
    <mergeCell ref="J35:K35"/>
    <mergeCell ref="J36:K36"/>
    <mergeCell ref="J37:K37"/>
    <mergeCell ref="J38:K38"/>
    <mergeCell ref="J41:K41"/>
    <mergeCell ref="B36:B42"/>
    <mergeCell ref="J39:K39"/>
    <mergeCell ref="B44:B45"/>
    <mergeCell ref="B47:B48"/>
    <mergeCell ref="J42:K42"/>
    <mergeCell ref="J43:K43"/>
    <mergeCell ref="J44:K44"/>
    <mergeCell ref="J45:K45"/>
    <mergeCell ref="B60:C60"/>
    <mergeCell ref="J48:K48"/>
    <mergeCell ref="B51:C51"/>
    <mergeCell ref="B52:C52"/>
    <mergeCell ref="B53:C53"/>
    <mergeCell ref="J49:K49"/>
    <mergeCell ref="A50:C50"/>
    <mergeCell ref="B57:C57"/>
    <mergeCell ref="A58:C58"/>
    <mergeCell ref="E60:E61"/>
    <mergeCell ref="B61:C61"/>
    <mergeCell ref="B63:C63"/>
    <mergeCell ref="B54:C54"/>
    <mergeCell ref="B55:C55"/>
    <mergeCell ref="B56:C56"/>
    <mergeCell ref="A62:C62"/>
    <mergeCell ref="B64:C64"/>
  </mergeCells>
  <phoneticPr fontId="1"/>
  <pageMargins left="0.70866141732283472" right="0.47244094488188981" top="0.74803149606299213" bottom="0.35433070866141736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202511</vt:lpstr>
      <vt:lpstr>'202511'!Print_Area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金森　駿人</dc:creator>
  <cp:lastModifiedBy>金森　駿人</cp:lastModifiedBy>
  <cp:lastPrinted>2025-11-26T06:33:47Z</cp:lastPrinted>
  <dcterms:created xsi:type="dcterms:W3CDTF">2025-09-25T02:23:26Z</dcterms:created>
  <dcterms:modified xsi:type="dcterms:W3CDTF">2025-12-17T04:14:39Z</dcterms:modified>
</cp:coreProperties>
</file>