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0SV0NS101\D11637w$\作業用\栄養\【か】管理栄養士免許\国家システム(R6年度実施予定）\R5\01.特定個人情報保護評価\20.評価書公表\"/>
    </mc:Choice>
  </mc:AlternateContent>
  <workbookProtection workbookPassword="96F9" lockStructure="1" lockRevision="1"/>
  <bookViews>
    <workbookView xWindow="43200" yWindow="0" windowWidth="14400" windowHeight="15600"/>
  </bookViews>
  <sheets>
    <sheet name="表紙" sheetId="1" r:id="rId1"/>
    <sheet name="I～Ⅳ" sheetId="2" r:id="rId2"/>
    <sheet name="変更箇所" sheetId="3"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 name="Z_0F29B958_E121_4567_9E74_B1B45CF41CB6_.wvu.Cols" localSheetId="1" hidden="1">'I～Ⅳ'!$BE:$BK,'I～Ⅳ'!$CA:$CK</definedName>
    <definedName name="Z_0F29B958_E121_4567_9E74_B1B45CF41CB6_.wvu.Cols" localSheetId="0" hidden="1">表紙!$BD:$BJ</definedName>
    <definedName name="Z_0F29B958_E121_4567_9E74_B1B45CF41CB6_.wvu.Cols" localSheetId="2" hidden="1">変更箇所!$BE:$BN,変更箇所!$CA:$CA</definedName>
    <definedName name="Z_0F29B958_E121_4567_9E74_B1B45CF41CB6_.wvu.PrintArea" localSheetId="1" hidden="1">'I～Ⅳ'!$A$1:$AM$152</definedName>
    <definedName name="Z_0F29B958_E121_4567_9E74_B1B45CF41CB6_.wvu.PrintArea" localSheetId="0" hidden="1">表紙!$A$1:$AM$70</definedName>
    <definedName name="Z_0F29B958_E121_4567_9E74_B1B45CF41CB6_.wvu.PrintArea" localSheetId="2" hidden="1">変更箇所!$A$1:$BC$24</definedName>
    <definedName name="Z_0F29B958_E121_4567_9E74_B1B45CF41CB6_.wvu.PrintTitles" localSheetId="2" hidden="1">変更箇所!$3:$4</definedName>
    <definedName name="Z_525D70F2_2723_4A51_985F_1C28AE231C5C_.wvu.Cols" localSheetId="1" hidden="1">'I～Ⅳ'!$BE:$BK,'I～Ⅳ'!$CA:$CK</definedName>
    <definedName name="Z_525D70F2_2723_4A51_985F_1C28AE231C5C_.wvu.Cols" localSheetId="0" hidden="1">表紙!$BD:$BJ</definedName>
    <definedName name="Z_525D70F2_2723_4A51_985F_1C28AE231C5C_.wvu.Cols" localSheetId="2" hidden="1">変更箇所!$BE:$BN,変更箇所!$CA:$CA</definedName>
    <definedName name="Z_525D70F2_2723_4A51_985F_1C28AE231C5C_.wvu.PrintArea" localSheetId="1" hidden="1">'I～Ⅳ'!$A$1:$AM$152</definedName>
    <definedName name="Z_525D70F2_2723_4A51_985F_1C28AE231C5C_.wvu.PrintArea" localSheetId="0" hidden="1">表紙!$A$1:$AM$70</definedName>
    <definedName name="Z_525D70F2_2723_4A51_985F_1C28AE231C5C_.wvu.PrintArea" localSheetId="2" hidden="1">変更箇所!$A$1:$BC$24</definedName>
    <definedName name="Z_525D70F2_2723_4A51_985F_1C28AE231C5C_.wvu.PrintTitles" localSheetId="2" hidden="1">変更箇所!$3:$4</definedName>
    <definedName name="Z_740B2F35_4614_42D0_A14F_6BB64BCD8203_.wvu.Cols" localSheetId="1" hidden="1">'I～Ⅳ'!$BE:$BK,'I～Ⅳ'!$CA:$CK</definedName>
    <definedName name="Z_740B2F35_4614_42D0_A14F_6BB64BCD8203_.wvu.Cols" localSheetId="0" hidden="1">表紙!$BD:$BJ</definedName>
    <definedName name="Z_740B2F35_4614_42D0_A14F_6BB64BCD8203_.wvu.Cols" localSheetId="2" hidden="1">変更箇所!$BE:$BN,変更箇所!$CA:$CA</definedName>
    <definedName name="Z_740B2F35_4614_42D0_A14F_6BB64BCD8203_.wvu.PrintArea" localSheetId="1" hidden="1">'I～Ⅳ'!$A$1:$AM$152</definedName>
    <definedName name="Z_740B2F35_4614_42D0_A14F_6BB64BCD8203_.wvu.PrintArea" localSheetId="0" hidden="1">表紙!$A$1:$AM$70</definedName>
    <definedName name="Z_740B2F35_4614_42D0_A14F_6BB64BCD8203_.wvu.PrintArea" localSheetId="2" hidden="1">変更箇所!$A$1:$BC$24</definedName>
    <definedName name="Z_740B2F35_4614_42D0_A14F_6BB64BCD8203_.wvu.PrintTitles" localSheetId="2" hidden="1">変更箇所!$3:$4</definedName>
    <definedName name="Z_C13DF12F_3A37_480B_A6C8_F74410CED408_.wvu.Cols" localSheetId="1" hidden="1">'I～Ⅳ'!$BE:$BK,'I～Ⅳ'!$CA:$CK</definedName>
    <definedName name="Z_C13DF12F_3A37_480B_A6C8_F74410CED408_.wvu.Cols" localSheetId="0" hidden="1">表紙!$BD:$BJ</definedName>
    <definedName name="Z_C13DF12F_3A37_480B_A6C8_F74410CED408_.wvu.Cols" localSheetId="2" hidden="1">変更箇所!$BE:$BN,変更箇所!$CA:$CA</definedName>
    <definedName name="Z_C13DF12F_3A37_480B_A6C8_F74410CED408_.wvu.PrintArea" localSheetId="1" hidden="1">'I～Ⅳ'!$A$1:$AM$152</definedName>
    <definedName name="Z_C13DF12F_3A37_480B_A6C8_F74410CED408_.wvu.PrintArea" localSheetId="0" hidden="1">表紙!$A$1:$AM$70</definedName>
    <definedName name="Z_C13DF12F_3A37_480B_A6C8_F74410CED408_.wvu.PrintArea" localSheetId="2" hidden="1">変更箇所!$A$1:$BC$24</definedName>
    <definedName name="Z_C13DF12F_3A37_480B_A6C8_F74410CED408_.wvu.PrintTitles" localSheetId="2" hidden="1">変更箇所!$3:$4</definedName>
    <definedName name="Z_FA4E72D9_C62C_49EE_80F2_F75EA6127A8B_.wvu.Cols" localSheetId="1" hidden="1">'I～Ⅳ'!$BE:$BK,'I～Ⅳ'!$CA:$CK</definedName>
    <definedName name="Z_FA4E72D9_C62C_49EE_80F2_F75EA6127A8B_.wvu.Cols" localSheetId="0" hidden="1">表紙!$BD:$BJ</definedName>
    <definedName name="Z_FA4E72D9_C62C_49EE_80F2_F75EA6127A8B_.wvu.Cols" localSheetId="2" hidden="1">変更箇所!$BE:$BN,変更箇所!$CA:$CA</definedName>
    <definedName name="Z_FA4E72D9_C62C_49EE_80F2_F75EA6127A8B_.wvu.PrintArea" localSheetId="1" hidden="1">'I～Ⅳ'!$A$1:$AM$152</definedName>
    <definedName name="Z_FA4E72D9_C62C_49EE_80F2_F75EA6127A8B_.wvu.PrintArea" localSheetId="0" hidden="1">表紙!$A$1:$AM$70</definedName>
    <definedName name="Z_FA4E72D9_C62C_49EE_80F2_F75EA6127A8B_.wvu.PrintArea" localSheetId="2" hidden="1">変更箇所!$A$1:$BC$24</definedName>
    <definedName name="Z_FA4E72D9_C62C_49EE_80F2_F75EA6127A8B_.wvu.PrintTitles" localSheetId="2" hidden="1">変更箇所!$3:$4</definedName>
  </definedNames>
  <calcPr calcId="162913"/>
  <customWorkbookViews>
    <customWorkbookView name="職員端末機30年度3月調達 - 個人用ビュー" guid="{0F29B958-E121-4567-9E74-B1B45CF41CB6}" mergeInterval="0" personalView="1" maximized="1" xWindow="-8" yWindow="-8" windowWidth="1382" windowHeight="754" activeSheetId="2"/>
    <customWorkbookView name="吉川 達哉(yoshikawa-tatsuya.qk4) - 個人用ビュー" guid="{525D70F2-2723-4A51-985F-1C28AE231C5C}" mergeInterval="0" personalView="1" xWindow="2880" windowWidth="960" windowHeight="1040" activeSheetId="1"/>
    <customWorkbookView name="爲延 麻子(tamenobu-asako.he0) - 個人用ビュー" guid="{C13DF12F-3A37-480B-A6C8-F74410CED408}" mergeInterval="0" personalView="1" maximized="1" xWindow="1984" yWindow="-8" windowWidth="1864" windowHeight="1096" activeSheetId="1"/>
    <customWorkbookView name="川田 悠介(kawata-yuusuke.rk2) - 個人用ビュー" guid="{740B2F35-4614-42D0-A14F-6BB64BCD8203}" mergeInterval="0" personalView="1" maximized="1" xWindow="-1928" yWindow="-8" windowWidth="1936" windowHeight="1056" activeSheetId="2"/>
    <customWorkbookView name="大阪府 - 個人用ビュー" guid="{FA4E72D9-C62C-49EE-80F2-F75EA6127A8B}" mergeInterval="0" personalView="1" maximized="1" xWindow="-8" yWindow="-8" windowWidth="1382" windowHeight="75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2" l="1"/>
  <c r="BF127" i="2"/>
  <c r="BF120" i="2"/>
  <c r="BF114" i="2"/>
  <c r="BF148" i="2" l="1"/>
  <c r="BI148" i="2" s="1"/>
  <c r="BF146" i="2"/>
  <c r="BI146" i="2" s="1"/>
  <c r="BF145" i="2"/>
  <c r="BI145" i="2" s="1"/>
  <c r="BF144" i="2"/>
  <c r="BI144" i="2" s="1"/>
  <c r="BI2" i="2" l="1"/>
  <c r="BI2" i="3"/>
  <c r="BN103" i="3"/>
  <c r="BM103" i="3"/>
  <c r="BL103" i="3"/>
  <c r="BK103" i="3"/>
  <c r="BJ103" i="3"/>
  <c r="BI103" i="3"/>
  <c r="BN102" i="3"/>
  <c r="BM102" i="3"/>
  <c r="BL102" i="3"/>
  <c r="BK102" i="3"/>
  <c r="BJ102" i="3"/>
  <c r="BI102" i="3"/>
  <c r="BN101" i="3"/>
  <c r="BM101" i="3"/>
  <c r="BL101" i="3"/>
  <c r="BK101" i="3"/>
  <c r="BJ101" i="3"/>
  <c r="BI101" i="3"/>
  <c r="BN100" i="3"/>
  <c r="BM100" i="3"/>
  <c r="BL100" i="3"/>
  <c r="BK100" i="3"/>
  <c r="BJ100" i="3"/>
  <c r="BI100" i="3"/>
  <c r="BN99" i="3"/>
  <c r="BM99" i="3"/>
  <c r="BL99" i="3"/>
  <c r="BK99" i="3"/>
  <c r="BJ99" i="3"/>
  <c r="BI99" i="3"/>
  <c r="BN98" i="3"/>
  <c r="BM98" i="3"/>
  <c r="BL98" i="3"/>
  <c r="BK98" i="3"/>
  <c r="BJ98" i="3"/>
  <c r="BI98" i="3"/>
  <c r="BN97" i="3"/>
  <c r="BM97" i="3"/>
  <c r="BL97" i="3"/>
  <c r="BK97" i="3"/>
  <c r="BJ97" i="3"/>
  <c r="BI97" i="3"/>
  <c r="BN96" i="3"/>
  <c r="BM96" i="3"/>
  <c r="BL96" i="3"/>
  <c r="BK96" i="3"/>
  <c r="BJ96" i="3"/>
  <c r="BI96" i="3"/>
  <c r="BN95" i="3"/>
  <c r="BM95" i="3"/>
  <c r="BL95" i="3"/>
  <c r="BK95" i="3"/>
  <c r="BJ95" i="3"/>
  <c r="BI95" i="3"/>
  <c r="BN94" i="3"/>
  <c r="BM94" i="3"/>
  <c r="BL94" i="3"/>
  <c r="BK94" i="3"/>
  <c r="BJ94" i="3"/>
  <c r="BI94" i="3"/>
  <c r="BN93" i="3"/>
  <c r="BM93" i="3"/>
  <c r="BL93" i="3"/>
  <c r="BK93" i="3"/>
  <c r="BJ93" i="3"/>
  <c r="BI93" i="3"/>
  <c r="BN92" i="3"/>
  <c r="BM92" i="3"/>
  <c r="BL92" i="3"/>
  <c r="BK92" i="3"/>
  <c r="BJ92" i="3"/>
  <c r="BI92" i="3"/>
  <c r="BN91" i="3"/>
  <c r="BM91" i="3"/>
  <c r="BL91" i="3"/>
  <c r="BK91" i="3"/>
  <c r="BJ91" i="3"/>
  <c r="BI91" i="3"/>
  <c r="BN90" i="3"/>
  <c r="BM90" i="3"/>
  <c r="BL90" i="3"/>
  <c r="BK90" i="3"/>
  <c r="BJ90" i="3"/>
  <c r="BI90" i="3"/>
  <c r="BN89" i="3"/>
  <c r="BM89" i="3"/>
  <c r="BL89" i="3"/>
  <c r="BK89" i="3"/>
  <c r="BJ89" i="3"/>
  <c r="BI89" i="3"/>
  <c r="BN88" i="3"/>
  <c r="BM88" i="3"/>
  <c r="BL88" i="3"/>
  <c r="BK88" i="3"/>
  <c r="BJ88" i="3"/>
  <c r="BI88" i="3"/>
  <c r="BN87" i="3"/>
  <c r="BM87" i="3"/>
  <c r="BL87" i="3"/>
  <c r="BK87" i="3"/>
  <c r="BJ87" i="3"/>
  <c r="BI87" i="3"/>
  <c r="BN86" i="3"/>
  <c r="BM86" i="3"/>
  <c r="BL86" i="3"/>
  <c r="BK86" i="3"/>
  <c r="BJ86" i="3"/>
  <c r="BI86" i="3"/>
  <c r="BN85" i="3"/>
  <c r="BM85" i="3"/>
  <c r="BL85" i="3"/>
  <c r="BK85" i="3"/>
  <c r="BJ85" i="3"/>
  <c r="BI85" i="3"/>
  <c r="BN84" i="3"/>
  <c r="BM84" i="3"/>
  <c r="BL84" i="3"/>
  <c r="BK84" i="3"/>
  <c r="BJ84" i="3"/>
  <c r="BI84" i="3"/>
  <c r="BN83" i="3"/>
  <c r="BM83" i="3"/>
  <c r="BL83" i="3"/>
  <c r="BK83" i="3"/>
  <c r="BJ83" i="3"/>
  <c r="BI83" i="3"/>
  <c r="BN82" i="3"/>
  <c r="BM82" i="3"/>
  <c r="BL82" i="3"/>
  <c r="BK82" i="3"/>
  <c r="BJ82" i="3"/>
  <c r="BI82" i="3"/>
  <c r="BN81" i="3"/>
  <c r="BM81" i="3"/>
  <c r="BL81" i="3"/>
  <c r="BK81" i="3"/>
  <c r="BJ81" i="3"/>
  <c r="BI81" i="3"/>
  <c r="BN80" i="3"/>
  <c r="BM80" i="3"/>
  <c r="BL80" i="3"/>
  <c r="BK80" i="3"/>
  <c r="BJ80" i="3"/>
  <c r="BI80" i="3"/>
  <c r="BN79" i="3"/>
  <c r="BM79" i="3"/>
  <c r="BL79" i="3"/>
  <c r="BK79" i="3"/>
  <c r="BJ79" i="3"/>
  <c r="BI79" i="3"/>
  <c r="BN78" i="3"/>
  <c r="BM78" i="3"/>
  <c r="BL78" i="3"/>
  <c r="BK78" i="3"/>
  <c r="BJ78" i="3"/>
  <c r="BI78" i="3"/>
  <c r="BN77" i="3"/>
  <c r="BM77" i="3"/>
  <c r="BL77" i="3"/>
  <c r="BK77" i="3"/>
  <c r="BJ77" i="3"/>
  <c r="BI77" i="3"/>
  <c r="BN76" i="3"/>
  <c r="BM76" i="3"/>
  <c r="BL76" i="3"/>
  <c r="BK76" i="3"/>
  <c r="BJ76" i="3"/>
  <c r="BI76" i="3"/>
  <c r="BN75" i="3"/>
  <c r="BM75" i="3"/>
  <c r="BL75" i="3"/>
  <c r="BK75" i="3"/>
  <c r="BJ75" i="3"/>
  <c r="BI75" i="3"/>
  <c r="BN74" i="3"/>
  <c r="BM74" i="3"/>
  <c r="BL74" i="3"/>
  <c r="BK74" i="3"/>
  <c r="BJ74" i="3"/>
  <c r="BI74" i="3"/>
  <c r="BN73" i="3"/>
  <c r="BM73" i="3"/>
  <c r="BL73" i="3"/>
  <c r="BK73" i="3"/>
  <c r="BJ73" i="3"/>
  <c r="BI73" i="3"/>
  <c r="BN72" i="3"/>
  <c r="BM72" i="3"/>
  <c r="BL72" i="3"/>
  <c r="BK72" i="3"/>
  <c r="BJ72" i="3"/>
  <c r="BI72" i="3"/>
  <c r="BN71" i="3"/>
  <c r="BM71" i="3"/>
  <c r="BL71" i="3"/>
  <c r="BK71" i="3"/>
  <c r="BJ71" i="3"/>
  <c r="BI71" i="3"/>
  <c r="BN70" i="3"/>
  <c r="BM70" i="3"/>
  <c r="BL70" i="3"/>
  <c r="BK70" i="3"/>
  <c r="BJ70" i="3"/>
  <c r="BI70" i="3"/>
  <c r="BN69" i="3"/>
  <c r="BM69" i="3"/>
  <c r="BL69" i="3"/>
  <c r="BK69" i="3"/>
  <c r="BJ69" i="3"/>
  <c r="BI69" i="3"/>
  <c r="BN68" i="3"/>
  <c r="BM68" i="3"/>
  <c r="BL68" i="3"/>
  <c r="BK68" i="3"/>
  <c r="BJ68" i="3"/>
  <c r="BI68" i="3"/>
  <c r="BN67" i="3"/>
  <c r="BM67" i="3"/>
  <c r="BL67" i="3"/>
  <c r="BK67" i="3"/>
  <c r="BJ67" i="3"/>
  <c r="BI67" i="3"/>
  <c r="BN66" i="3"/>
  <c r="BM66" i="3"/>
  <c r="BL66" i="3"/>
  <c r="BK66" i="3"/>
  <c r="BJ66" i="3"/>
  <c r="BI66" i="3"/>
  <c r="BN65" i="3"/>
  <c r="BM65" i="3"/>
  <c r="BL65" i="3"/>
  <c r="BK65" i="3"/>
  <c r="BJ65" i="3"/>
  <c r="BI65" i="3"/>
  <c r="BN64" i="3"/>
  <c r="BM64" i="3"/>
  <c r="BL64" i="3"/>
  <c r="BK64" i="3"/>
  <c r="BJ64" i="3"/>
  <c r="BI64" i="3"/>
  <c r="BN63" i="3"/>
  <c r="BM63" i="3"/>
  <c r="BL63" i="3"/>
  <c r="BK63" i="3"/>
  <c r="BJ63" i="3"/>
  <c r="BI63" i="3"/>
  <c r="BN62" i="3"/>
  <c r="BM62" i="3"/>
  <c r="BL62" i="3"/>
  <c r="BK62" i="3"/>
  <c r="BJ62" i="3"/>
  <c r="BI62" i="3"/>
  <c r="BN61" i="3"/>
  <c r="BM61" i="3"/>
  <c r="BL61" i="3"/>
  <c r="BK61" i="3"/>
  <c r="BJ61" i="3"/>
  <c r="BI61" i="3"/>
  <c r="BN60" i="3"/>
  <c r="BM60" i="3"/>
  <c r="BL60" i="3"/>
  <c r="BK60" i="3"/>
  <c r="BJ60" i="3"/>
  <c r="BI60" i="3"/>
  <c r="BN59" i="3"/>
  <c r="BM59" i="3"/>
  <c r="BL59" i="3"/>
  <c r="BK59" i="3"/>
  <c r="BJ59" i="3"/>
  <c r="BI59" i="3"/>
  <c r="BN58" i="3"/>
  <c r="BM58" i="3"/>
  <c r="BL58" i="3"/>
  <c r="BK58" i="3"/>
  <c r="BJ58" i="3"/>
  <c r="BI58" i="3"/>
  <c r="BN57" i="3"/>
  <c r="BM57" i="3"/>
  <c r="BL57" i="3"/>
  <c r="BK57" i="3"/>
  <c r="BJ57" i="3"/>
  <c r="BI57" i="3"/>
  <c r="BN56" i="3"/>
  <c r="BM56" i="3"/>
  <c r="BL56" i="3"/>
  <c r="BK56" i="3"/>
  <c r="BJ56" i="3"/>
  <c r="BI56" i="3"/>
  <c r="BN55" i="3"/>
  <c r="BM55" i="3"/>
  <c r="BL55" i="3"/>
  <c r="BK55" i="3"/>
  <c r="BJ55" i="3"/>
  <c r="BI55" i="3"/>
  <c r="BN54" i="3"/>
  <c r="BM54" i="3"/>
  <c r="BL54" i="3"/>
  <c r="BK54" i="3"/>
  <c r="BJ54" i="3"/>
  <c r="BI54" i="3"/>
  <c r="BN53" i="3"/>
  <c r="BM53" i="3"/>
  <c r="BL53" i="3"/>
  <c r="BK53" i="3"/>
  <c r="BJ53" i="3"/>
  <c r="BI53" i="3"/>
  <c r="BN52" i="3"/>
  <c r="BM52" i="3"/>
  <c r="BL52" i="3"/>
  <c r="BK52" i="3"/>
  <c r="BJ52" i="3"/>
  <c r="BI52" i="3"/>
  <c r="BN51" i="3"/>
  <c r="BM51" i="3"/>
  <c r="BL51" i="3"/>
  <c r="BK51" i="3"/>
  <c r="BJ51" i="3"/>
  <c r="BI51" i="3"/>
  <c r="BN50" i="3"/>
  <c r="BM50" i="3"/>
  <c r="BL50" i="3"/>
  <c r="BK50" i="3"/>
  <c r="BJ50" i="3"/>
  <c r="BI50" i="3"/>
  <c r="BN49" i="3"/>
  <c r="BM49" i="3"/>
  <c r="BL49" i="3"/>
  <c r="BK49" i="3"/>
  <c r="BJ49" i="3"/>
  <c r="BI49" i="3"/>
  <c r="BN48" i="3"/>
  <c r="BM48" i="3"/>
  <c r="BL48" i="3"/>
  <c r="BK48" i="3"/>
  <c r="BJ48" i="3"/>
  <c r="BI48" i="3"/>
  <c r="BN47" i="3"/>
  <c r="BM47" i="3"/>
  <c r="BL47" i="3"/>
  <c r="BK47" i="3"/>
  <c r="BJ47" i="3"/>
  <c r="BI47" i="3"/>
  <c r="BN46" i="3"/>
  <c r="BM46" i="3"/>
  <c r="BL46" i="3"/>
  <c r="BK46" i="3"/>
  <c r="BJ46" i="3"/>
  <c r="BI46" i="3"/>
  <c r="BN45" i="3"/>
  <c r="BM45" i="3"/>
  <c r="BL45" i="3"/>
  <c r="BK45" i="3"/>
  <c r="BJ45" i="3"/>
  <c r="BI45" i="3"/>
  <c r="BN44" i="3"/>
  <c r="BM44" i="3"/>
  <c r="BL44" i="3"/>
  <c r="BK44" i="3"/>
  <c r="BJ44" i="3"/>
  <c r="BI44" i="3"/>
  <c r="BN43" i="3"/>
  <c r="BM43" i="3"/>
  <c r="BL43" i="3"/>
  <c r="BK43" i="3"/>
  <c r="BJ43" i="3"/>
  <c r="BI43" i="3"/>
  <c r="BN42" i="3"/>
  <c r="BM42" i="3"/>
  <c r="BL42" i="3"/>
  <c r="BK42" i="3"/>
  <c r="BJ42" i="3"/>
  <c r="BI42" i="3"/>
  <c r="BN41" i="3"/>
  <c r="BM41" i="3"/>
  <c r="BL41" i="3"/>
  <c r="BK41" i="3"/>
  <c r="BJ41" i="3"/>
  <c r="BI41" i="3"/>
  <c r="BN40" i="3"/>
  <c r="BM40" i="3"/>
  <c r="BL40" i="3"/>
  <c r="BK40" i="3"/>
  <c r="BJ40" i="3"/>
  <c r="BI40" i="3"/>
  <c r="BN39" i="3"/>
  <c r="BM39" i="3"/>
  <c r="BL39" i="3"/>
  <c r="BK39" i="3"/>
  <c r="BJ39" i="3"/>
  <c r="BI39" i="3"/>
  <c r="BN38" i="3"/>
  <c r="BM38" i="3"/>
  <c r="BL38" i="3"/>
  <c r="BK38" i="3"/>
  <c r="BJ38" i="3"/>
  <c r="BI38" i="3"/>
  <c r="BN37" i="3"/>
  <c r="BM37" i="3"/>
  <c r="BL37" i="3"/>
  <c r="BK37" i="3"/>
  <c r="BJ37" i="3"/>
  <c r="BI37" i="3"/>
  <c r="BN36" i="3"/>
  <c r="BM36" i="3"/>
  <c r="BL36" i="3"/>
  <c r="BK36" i="3"/>
  <c r="BJ36" i="3"/>
  <c r="BI36" i="3"/>
  <c r="BN35" i="3"/>
  <c r="BM35" i="3"/>
  <c r="BL35" i="3"/>
  <c r="BK35" i="3"/>
  <c r="BJ35" i="3"/>
  <c r="BI35" i="3"/>
  <c r="BN34" i="3"/>
  <c r="BM34" i="3"/>
  <c r="BL34" i="3"/>
  <c r="BK34" i="3"/>
  <c r="BJ34" i="3"/>
  <c r="BI34" i="3"/>
  <c r="BN33" i="3"/>
  <c r="BM33" i="3"/>
  <c r="BL33" i="3"/>
  <c r="BK33" i="3"/>
  <c r="BJ33" i="3"/>
  <c r="BI33" i="3"/>
  <c r="BN32" i="3"/>
  <c r="BM32" i="3"/>
  <c r="BL32" i="3"/>
  <c r="BK32" i="3"/>
  <c r="BJ32" i="3"/>
  <c r="BI32" i="3"/>
  <c r="BN31" i="3"/>
  <c r="BM31" i="3"/>
  <c r="BL31" i="3"/>
  <c r="BK31" i="3"/>
  <c r="BJ31" i="3"/>
  <c r="BI31" i="3"/>
  <c r="BN30" i="3"/>
  <c r="BM30" i="3"/>
  <c r="BL30" i="3"/>
  <c r="BK30" i="3"/>
  <c r="BJ30" i="3"/>
  <c r="BI30" i="3"/>
  <c r="BN29" i="3"/>
  <c r="BM29" i="3"/>
  <c r="BL29" i="3"/>
  <c r="BK29" i="3"/>
  <c r="BJ29" i="3"/>
  <c r="BI29" i="3"/>
  <c r="BN28" i="3"/>
  <c r="BM28" i="3"/>
  <c r="BL28" i="3"/>
  <c r="BK28" i="3"/>
  <c r="BJ28" i="3"/>
  <c r="BI28" i="3"/>
  <c r="BN27" i="3"/>
  <c r="BM27" i="3"/>
  <c r="BL27" i="3"/>
  <c r="BK27" i="3"/>
  <c r="BJ27" i="3"/>
  <c r="BI27" i="3"/>
  <c r="BN26" i="3"/>
  <c r="BM26" i="3"/>
  <c r="BL26" i="3"/>
  <c r="BK26" i="3"/>
  <c r="BJ26" i="3"/>
  <c r="BI26" i="3"/>
  <c r="BN25" i="3"/>
  <c r="BM25" i="3"/>
  <c r="BL25" i="3"/>
  <c r="BK25" i="3"/>
  <c r="BJ25" i="3"/>
  <c r="BI25" i="3"/>
  <c r="BN24" i="3"/>
  <c r="BM24" i="3"/>
  <c r="BL24" i="3"/>
  <c r="BK24" i="3"/>
  <c r="BJ24" i="3"/>
  <c r="BI24" i="3"/>
  <c r="BN23" i="3"/>
  <c r="BM23" i="3"/>
  <c r="BL23" i="3"/>
  <c r="BK23" i="3"/>
  <c r="BJ23" i="3"/>
  <c r="BI23" i="3"/>
  <c r="BN22" i="3"/>
  <c r="BM22" i="3"/>
  <c r="BL22" i="3"/>
  <c r="BK22" i="3"/>
  <c r="BJ22" i="3"/>
  <c r="BI22" i="3"/>
  <c r="BN21" i="3"/>
  <c r="BM21" i="3"/>
  <c r="BL21" i="3"/>
  <c r="BK21" i="3"/>
  <c r="BJ21" i="3"/>
  <c r="BI21" i="3"/>
  <c r="BN20" i="3"/>
  <c r="BM20" i="3"/>
  <c r="BL20" i="3"/>
  <c r="BK20" i="3"/>
  <c r="BJ20" i="3"/>
  <c r="BI20" i="3"/>
  <c r="BN19" i="3"/>
  <c r="BM19" i="3"/>
  <c r="BL19" i="3"/>
  <c r="BK19" i="3"/>
  <c r="BJ19" i="3"/>
  <c r="BI19" i="3"/>
  <c r="BN18" i="3"/>
  <c r="BM18" i="3"/>
  <c r="BL18" i="3"/>
  <c r="BK18" i="3"/>
  <c r="BJ18" i="3"/>
  <c r="BI18" i="3"/>
  <c r="BN17" i="3"/>
  <c r="BM17" i="3"/>
  <c r="BL17" i="3"/>
  <c r="BK17" i="3"/>
  <c r="BJ17" i="3"/>
  <c r="BI17" i="3"/>
  <c r="BN16" i="3"/>
  <c r="BM16" i="3"/>
  <c r="BL16" i="3"/>
  <c r="BK16" i="3"/>
  <c r="BJ16" i="3"/>
  <c r="BI16" i="3"/>
  <c r="BN15" i="3"/>
  <c r="BM15" i="3"/>
  <c r="BL15" i="3"/>
  <c r="BK15" i="3"/>
  <c r="BJ15" i="3"/>
  <c r="BI15" i="3"/>
  <c r="BN14" i="3"/>
  <c r="BM14" i="3"/>
  <c r="BL14" i="3"/>
  <c r="BK14" i="3"/>
  <c r="BJ14" i="3"/>
  <c r="BI14" i="3"/>
  <c r="BN13" i="3"/>
  <c r="BM13" i="3"/>
  <c r="BL13" i="3"/>
  <c r="BK13" i="3"/>
  <c r="BJ13" i="3"/>
  <c r="BI13" i="3"/>
  <c r="BN12" i="3"/>
  <c r="BM12" i="3"/>
  <c r="BL12" i="3"/>
  <c r="BK12" i="3"/>
  <c r="BJ12" i="3"/>
  <c r="BI12" i="3"/>
  <c r="BN11" i="3"/>
  <c r="BM11" i="3"/>
  <c r="BL11" i="3"/>
  <c r="BK11" i="3"/>
  <c r="BJ11" i="3"/>
  <c r="BI11" i="3"/>
  <c r="BN10" i="3"/>
  <c r="BM10" i="3"/>
  <c r="BL10" i="3"/>
  <c r="BK10" i="3"/>
  <c r="BJ10" i="3"/>
  <c r="BI10" i="3"/>
  <c r="BN9" i="3"/>
  <c r="BM9" i="3"/>
  <c r="BL9" i="3"/>
  <c r="BK9" i="3"/>
  <c r="BJ9" i="3"/>
  <c r="BI9" i="3"/>
  <c r="BN8" i="3"/>
  <c r="BM8" i="3"/>
  <c r="BL8" i="3"/>
  <c r="BK8" i="3"/>
  <c r="BJ8" i="3"/>
  <c r="BI8" i="3"/>
  <c r="BN7" i="3"/>
  <c r="BM7" i="3"/>
  <c r="BL7" i="3"/>
  <c r="BK7" i="3"/>
  <c r="BJ7" i="3"/>
  <c r="BI7" i="3"/>
  <c r="BN6" i="3"/>
  <c r="BM6" i="3"/>
  <c r="BL6" i="3"/>
  <c r="BK6" i="3"/>
  <c r="BJ6" i="3"/>
  <c r="BI6" i="3"/>
  <c r="BN5" i="3"/>
  <c r="BM5" i="3"/>
  <c r="BL5" i="3"/>
  <c r="BK5" i="3"/>
  <c r="BJ5" i="3"/>
  <c r="BI5" i="3"/>
  <c r="BI3" i="3"/>
  <c r="BI1" i="3"/>
  <c r="BF138" i="2"/>
  <c r="BI138" i="2" s="1"/>
  <c r="BF132" i="2"/>
  <c r="BI132" i="2" s="1"/>
  <c r="BI126" i="2"/>
  <c r="BI127" i="2"/>
  <c r="BF128" i="2"/>
  <c r="BI128" i="2" s="1"/>
  <c r="BF116" i="2"/>
  <c r="BI116" i="2" s="1"/>
  <c r="BF122" i="2"/>
  <c r="BI122" i="2" s="1"/>
  <c r="BI120" i="2"/>
  <c r="BI114" i="2"/>
  <c r="BF109" i="2"/>
  <c r="BI109" i="2" s="1"/>
  <c r="BF104" i="2"/>
  <c r="BI104" i="2" s="1"/>
  <c r="BF98" i="2"/>
  <c r="BI98" i="2" s="1"/>
  <c r="BF89" i="2" l="1"/>
  <c r="BI89" i="2" s="1"/>
  <c r="BF63" i="2"/>
  <c r="BF71" i="2" l="1"/>
  <c r="BI71" i="2" s="1"/>
  <c r="BI7" i="2"/>
  <c r="BI67" i="2"/>
  <c r="BI63" i="2"/>
  <c r="BI59" i="2"/>
  <c r="BF53" i="2"/>
  <c r="BI46" i="2"/>
  <c r="BI42" i="2"/>
  <c r="BI38" i="2"/>
  <c r="BI34" i="2"/>
  <c r="BI32" i="2"/>
  <c r="BI28" i="2"/>
  <c r="BF24" i="2"/>
  <c r="BI24" i="2" s="1"/>
  <c r="BI20" i="2"/>
  <c r="BI16" i="2"/>
  <c r="BI12" i="2"/>
  <c r="BI11" i="2"/>
  <c r="BI10" i="2"/>
  <c r="BI5" i="2"/>
  <c r="BI3" i="2"/>
  <c r="BI1" i="2"/>
  <c r="BI2" i="1"/>
  <c r="BI59" i="1"/>
  <c r="BI51" i="1"/>
  <c r="BI41" i="1"/>
  <c r="BI28" i="1"/>
  <c r="BI18" i="1"/>
  <c r="BI17" i="1"/>
  <c r="BI3" i="1"/>
  <c r="BI1" i="1"/>
  <c r="BI53" i="2" l="1"/>
  <c r="A80" i="2"/>
  <c r="BF80" i="2" s="1"/>
  <c r="BI80" i="2" s="1"/>
</calcChain>
</file>

<file path=xl/sharedStrings.xml><?xml version="1.0" encoding="utf-8"?>
<sst xmlns="http://schemas.openxmlformats.org/spreadsheetml/2006/main" count="254" uniqueCount="163">
  <si>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</si>
  <si>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</si>
  <si>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</si>
  <si>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</si>
  <si>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</si>
  <si>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</si>
  <si>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</si>
  <si>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</si>
  <si>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</si>
  <si>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</si>
  <si>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</si>
  <si>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</si>
  <si>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</si>
  <si>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</si>
  <si>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</si>
  <si>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</si>
  <si>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</si>
  <si>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</si>
  <si>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</si>
  <si>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</si>
  <si>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</si>
  <si>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</si>
  <si>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</si>
  <si>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</si>
  <si>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</si>
  <si>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</si>
  <si>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</si>
  <si>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</si>
  <si>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</si>
  <si>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</si>
  <si>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</si>
  <si>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</si>
  <si>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</si>
  <si>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</si>
  <si>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</si>
  <si>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</si>
  <si>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</si>
  <si>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</si>
  <si>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</si>
  <si>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</si>
  <si>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</si>
  <si>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</si>
  <si>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</si>
  <si>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</si>
  <si>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</si>
  <si>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</si>
  <si>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</si>
  <si>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</si>
  <si>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</si>
  <si>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</si>
  <si>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</si>
  <si>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</si>
  <si>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</si>
  <si>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</si>
  <si>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</si>
  <si>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</si>
  <si>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</si>
  <si>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</si>
  <si>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</si>
  <si>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</si>
  <si>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</si>
  <si>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</si>
  <si>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</si>
  <si>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</si>
  <si>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</si>
  <si>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</si>
  <si>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</si>
  <si>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</si>
  <si>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</si>
  <si>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</si>
  <si>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</si>
  <si>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</si>
  <si>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</si>
  <si>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</si>
  <si>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</si>
  <si>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</si>
  <si>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</si>
  <si>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</si>
  <si>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</si>
  <si>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</si>
  <si>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</si>
  <si>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</si>
  <si>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</si>
  <si>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</si>
  <si>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</si>
  <si>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</si>
  <si>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</si>
  <si>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</si>
  <si>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</si>
  <si>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</si>
  <si>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</si>
  <si>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</si>
  <si>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</si>
  <si>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</si>
  <si>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</si>
  <si>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</si>
  <si>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</si>
  <si>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</si>
  <si>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</si>
  <si>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</si>
  <si>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</si>
  <si>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</si>
  <si>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</si>
  <si>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</si>
  <si>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</si>
  <si>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</si>
  <si>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</si>
  <si>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</si>
  <si>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</si>
  <si>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</si>
  <si>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</si>
  <si>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</si>
  <si>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</si>
  <si>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</si>
  <si>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</si>
  <si>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</si>
  <si>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</si>
  <si>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</si>
  <si>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</si>
  <si>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</si>
  <si>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</si>
  <si>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</si>
  <si>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</si>
  <si>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</si>
  <si>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</si>
  <si>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</si>
  <si>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</si>
  <si>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</si>
  <si>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</si>
  <si>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</si>
  <si>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</si>
  <si>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</si>
  <si>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</si>
  <si>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</si>
  <si>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</si>
  <si>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</si>
  <si>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</si>
  <si>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</si>
  <si>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</si>
  <si>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</si>
  <si>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</si>
  <si>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</si>
  <si>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</si>
  <si>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</si>
  <si>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</si>
  <si>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発生なし</t>
  </si>
  <si>
    <t>○</t>
  </si>
  <si>
    <t>栄養士法による栄養士資格の登録（免許）に関する事務</t>
  </si>
  <si>
    <t>大阪府知事は、栄養士法による栄養士の資格の登録（免許）に関する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十分な措置を講じ、もって個人のプライバシー等の権利利益の保護に取り組んでいることを宣言する。</t>
    <rPh sb="0" eb="5">
      <t>オオサカフチジ</t>
    </rPh>
    <phoneticPr fontId="1"/>
  </si>
  <si>
    <t>大阪府知事</t>
    <rPh sb="0" eb="3">
      <t>オオサカフ</t>
    </rPh>
    <rPh sb="3" eb="5">
      <t>チジ</t>
    </rPh>
    <phoneticPr fontId="1"/>
  </si>
  <si>
    <t>国家資格等情報連携・活用システム、住民基本台帳ネットワークシステム、マイナポータル</t>
    <phoneticPr fontId="1"/>
  </si>
  <si>
    <t>栄養士名簿ファイル</t>
    <rPh sb="0" eb="3">
      <t>エイヨウシ</t>
    </rPh>
    <rPh sb="3" eb="5">
      <t>メイボ</t>
    </rPh>
    <phoneticPr fontId="1"/>
  </si>
  <si>
    <t>実施する</t>
    <phoneticPr fontId="1"/>
  </si>
  <si>
    <t>大阪府健康医療部健康推進室健康づくり課総務・歯科・栄養グループ
〒540-8570　大阪府大阪市　中央区大手前２丁目１本館６階
電話番号：06-6944-6694</t>
    <phoneticPr fontId="1"/>
  </si>
  <si>
    <t>1万人以上10万人未満</t>
  </si>
  <si>
    <t>大阪府府民文化部府政情報室情報公開課 公文書総合センター（府政情報センター）
〒540-8570 大阪府大阪市中央区大手前2丁目 大阪府庁本館
電話番号：06-6944-6066
大阪府健康医療部健康推進室健康づくり課総務・歯科・栄養グループ
〒540-8570　大阪府大阪市　中央区大手前２丁目１本館６階
電話番号：06-6944-6694</t>
    <rPh sb="91" eb="94">
      <t>オオサカフ</t>
    </rPh>
    <rPh sb="94" eb="99">
      <t>ケンコウイリョウブ</t>
    </rPh>
    <rPh sb="99" eb="104">
      <t>ケンコウスイシンシツ</t>
    </rPh>
    <rPh sb="104" eb="106">
      <t>ケンコウ</t>
    </rPh>
    <rPh sb="109" eb="110">
      <t>カ</t>
    </rPh>
    <rPh sb="157" eb="159">
      <t>バンゴウ</t>
    </rPh>
    <phoneticPr fontId="1"/>
  </si>
  <si>
    <t>栄養士法による栄養士資格の登録（免許）に関する事務基礎項目評価書</t>
    <rPh sb="25" eb="27">
      <t>キソ</t>
    </rPh>
    <phoneticPr fontId="1"/>
  </si>
  <si>
    <t>・番号法第9条第１項（利用範囲）
　別表第１　12の項
・住民基本台帳法　第30条の11（通知都道府県以外の都道府県の執行機関への本人確認情報の提供）、第30条の15（本人確認情報の利用）
　別表第３　６の３の項、　別表第５　７の３の項</t>
    <rPh sb="26" eb="27">
      <t>コウ</t>
    </rPh>
    <rPh sb="105" eb="106">
      <t>コウ</t>
    </rPh>
    <rPh sb="117" eb="118">
      <t>コウ</t>
    </rPh>
    <phoneticPr fontId="1"/>
  </si>
  <si>
    <t>・番号法第19条第8号（特定個人情報の提供の制限）
　　別表第２　19の項</t>
    <rPh sb="36" eb="37">
      <t>コウ</t>
    </rPh>
    <phoneticPr fontId="1"/>
  </si>
  <si>
    <t>■資格管理事務（特定個人情報ファイルの取扱有）
i.資格情報の登録
　オンライン（マイナポータル）もしくは紙での申請受理後に審査を行い、資格情報の登録を行う。なお、オンライン登録の際にはマイナンバーカードの電子証明書を利用し、資格保有者本人であることを確認する。個人番号については、登録を受けようとする資格保有者のマイナンバーカードに搭載された券面事項入力補助機能を活用し、その改変を不可能ならしめることにより真正性を担保する。登録情報については、住民基本台帳法（昭和42年法律第81号）（以下、「住基法」という。）及び行政手続における特定の個人を識別するための番号の利用等に関する法律（平成25年法律第27号）（以下、「番号法」という。）に定められた範囲内において住民基本台帳ネットワークシステム、情報提供ネットワークシステムを利用した情報連携を行い、本人確認情報等の確認を行う。
ii.登録情報の訂正・変更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問題が無ければ結果情報を登録する。
iii.資格の停止・取り消し
　資格保有者について、資格の停止または取り消しが決定した場合、登録者名簿の資格情報を更新する。
iv.資格の削除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資格の削除が決定した場合、登録者名簿から削除を行う。
■決済事務（特定個人情報ファイルの取扱無）
i.決済
　資格の登録、訂正・削除などに係る費用について、オンラインにて完結可能となるよう決済処理を行う。オンライン決済を望まない利用者についてはシステムを利用せずに従来通りの大阪府コンビニ等納付サービス等による手続きが可能なものとする。
ii.入出金管理
　各種申請（登録、訂正等）を完了させるためには、決済処理が完了していることが必須条件となるため、入金情報について管理する。申請の取消し、取り下げ等が発生した際に、申請者が納付すべき額を管理し、状況に応じて利用者に返金等の処理を行う。
iii.統計処理・集計処理
　任意の決済期間、決済区分で収支を集計する。
■資格証事務（特定個人情報ファイルの取扱無）
i.デジタル資格証発行（オンライン）
　資格保有者が自身の保有する資格情報を第3者へ対面で自身のスマホやタブレット上に表示しデジタル資格証として提示する。また、当該資格情報をオンライン上で提供することも可能とする。
ii..資格証の発行・再発行（紙）
　資格情報の登録業務にて登録が完了した資格登録者について、資格証の作成処理を行う。再発行については、オンライン（マイナポータル）もしくは紙での申請を受けて、審査を行う。審査の結果、問題が無ければ資格証の作成処理を行う。</t>
    <rPh sb="1" eb="3">
      <t>シカク</t>
    </rPh>
    <rPh sb="3" eb="7">
      <t>カンリジム</t>
    </rPh>
    <rPh sb="8" eb="10">
      <t>トクテイ</t>
    </rPh>
    <rPh sb="10" eb="14">
      <t>コジンジョウホウ</t>
    </rPh>
    <rPh sb="19" eb="21">
      <t>トリアツカ</t>
    </rPh>
    <rPh sb="21" eb="22">
      <t>アリ</t>
    </rPh>
    <rPh sb="1014" eb="1017">
      <t>オオサカフ</t>
    </rPh>
    <rPh sb="1021" eb="1022">
      <t>トウ</t>
    </rPh>
    <rPh sb="1022" eb="1024">
      <t>ノウフ</t>
    </rPh>
    <phoneticPr fontId="1"/>
  </si>
  <si>
    <t>500人未満</t>
  </si>
  <si>
    <t>大阪府健康医療部健康推進室</t>
    <rPh sb="0" eb="3">
      <t>オオサカフ</t>
    </rPh>
    <rPh sb="3" eb="8">
      <t>ケンコウイリョウブ</t>
    </rPh>
    <rPh sb="8" eb="13">
      <t>ケンコウスイシンシツ</t>
    </rPh>
    <phoneticPr fontId="1"/>
  </si>
  <si>
    <t>室長</t>
    <rPh sb="0" eb="2">
      <t>シツチョウ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</si>
</sst>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7" fillId="6" borderId="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6" borderId="5" xfId="0" applyFont="1" applyFill="1" applyBorder="1" applyAlignment="1" applyProtection="1">
      <alignment horizontal="left" vertical="center" wrapText="1"/>
      <protection locked="0"/>
    </xf>
    <xf numFmtId="0" fontId="7" fillId="6" borderId="0" xfId="0" applyFont="1" applyFill="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usernames" Target="revisions/userNames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revisionHeaders" Target="revisions/revisionHeader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29" Type="http://schemas.openxmlformats.org/officeDocument/2006/relationships/revisionLog" Target="revisionLog4.xml"/><Relationship Id="rId30"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729F025-656E-4DA8-8A8D-968EE4F52039}" diskRevisions="1" revisionId="264" version="16" protected="1">
  <header guid="{CECB5A23-80E8-4A91-839F-3061A3A3728E}" dateTime="2023-07-25T18:44:38" maxSheetId="4" userName="大阪府" r:id="rId29" minRId="263">
    <sheetIdMap count="3">
      <sheetId val="1"/>
      <sheetId val="2"/>
      <sheetId val="3"/>
    </sheetIdMap>
  </header>
  <header guid="{D729F025-656E-4DA8-8A8D-968EE4F52039}" dateTime="2023-07-28T17:01:34" maxSheetId="4" userName="大阪府" r:id="rId30" minRId="26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 sId="1" numFmtId="19">
    <oc r="A59">
      <v>45132</v>
    </oc>
    <nc r="A59">
      <v>45135</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 sId="1" numFmtId="19">
    <nc r="A59">
      <v>45132</v>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51" sqref="A51:AM54"/>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21</v>
      </c>
      <c r="B17" s="83"/>
      <c r="C17" s="83"/>
      <c r="D17" s="83"/>
      <c r="E17" s="83"/>
      <c r="F17" s="83"/>
      <c r="G17" s="83"/>
      <c r="H17" s="83"/>
      <c r="I17" s="83"/>
      <c r="J17" s="59" t="s">
        <v>156</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ITEM1=21</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ITEM2=栄養士法による栄養士資格の登録（免許）に関する事務基礎項目評価書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148</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阪府知事は、栄養士法による栄養士の資格の登録（免許）に関する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十分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149</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customSheetViews>
    <customSheetView guid="{0F29B958-E121-4567-9E74-B1B45CF41CB6}" showPageBreaks="1" fitToPage="1" printArea="1" hiddenColumns="1" view="pageBreakPreview" topLeftCell="A43">
      <selection activeCell="A51" sqref="A51:AM54"/>
      <pageMargins left="0.78740157480314965" right="0.27559055118110237" top="0.74803149606299213" bottom="0.74803149606299213" header="0.31496062992125984" footer="0.31496062992125984"/>
      <pageSetup paperSize="9" fitToHeight="0" orientation="portrait" r:id="rId1"/>
      <headerFooter scaleWithDoc="0"/>
    </customSheetView>
    <customSheetView guid="{525D70F2-2723-4A51-985F-1C28AE231C5C}" showPageBreaks="1" fitToPage="1" printArea="1" hiddenColumns="1" view="pageBreakPreview">
      <selection activeCell="A28" sqref="A28:AM40"/>
      <pageMargins left="0.78740157480314965" right="0.27559055118110237" top="0.74803149606299213" bottom="0.74803149606299213" header="0.31496062992125984" footer="0.31496062992125984"/>
      <pageSetup paperSize="9" fitToHeight="0" orientation="portrait" r:id="rId2"/>
      <headerFooter scaleWithDoc="0"/>
    </customSheetView>
    <customSheetView guid="{C13DF12F-3A37-480B-A6C8-F74410CED408}" showPageBreaks="1" fitToPage="1" printArea="1" hiddenColumns="1" view="pageBreakPreview" topLeftCell="A4">
      <selection activeCell="A59" sqref="A59:AM61"/>
      <pageMargins left="0.78740157480314965" right="0.27559055118110237" top="0.74803149606299213" bottom="0.74803149606299213" header="0.31496062992125984" footer="0.31496062992125984"/>
      <pageSetup paperSize="9" fitToHeight="0" orientation="portrait" r:id="rId3"/>
      <headerFooter scaleWithDoc="0"/>
    </customSheetView>
    <customSheetView guid="{740B2F35-4614-42D0-A14F-6BB64BCD8203}" scale="55" showPageBreaks="1" fitToPage="1" printArea="1" hiddenColumns="1" view="pageBreakPreview">
      <selection activeCell="J17" sqref="J17:AM22"/>
      <pageMargins left="0.78740157480314965" right="0.27559055118110237" top="0.74803149606299213" bottom="0.74803149606299213" header="0.31496062992125984" footer="0.31496062992125984"/>
      <pageSetup paperSize="9" fitToHeight="0" orientation="portrait" r:id="rId4"/>
      <headerFooter scaleWithDoc="0"/>
    </customSheetView>
    <customSheetView guid="{FA4E72D9-C62C-49EE-80F2-F75EA6127A8B}" showPageBreaks="1" fitToPage="1" printArea="1" hiddenColumns="1" view="pageBreakPreview">
      <selection activeCell="A17" sqref="A17:I22"/>
      <pageMargins left="0.78740157480314965" right="0.27559055118110237" top="0.74803149606299213" bottom="0.74803149606299213" header="0.31496062992125984" footer="0.31496062992125984"/>
      <pageSetup paperSize="9" fitToHeight="0" orientation="portrait" r:id="rId5"/>
      <headerFooter scaleWithDoc="0"/>
    </customSheetView>
  </customSheetViews>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6"/>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A16" sqref="A16:AM17"/>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75"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15" customHeight="1" x14ac:dyDescent="0.15">
      <c r="A5" s="123" t="s">
        <v>23</v>
      </c>
      <c r="B5" s="124"/>
      <c r="C5" s="124"/>
      <c r="D5" s="124"/>
      <c r="E5" s="124"/>
      <c r="F5" s="124"/>
      <c r="G5" s="124"/>
      <c r="H5" s="124"/>
      <c r="I5" s="125"/>
      <c r="J5" s="129" t="s">
        <v>147</v>
      </c>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1"/>
      <c r="BH5" s="12">
        <v>1</v>
      </c>
      <c r="BI5" s="12" t="str">
        <f>"ITEM"&amp;BH5&amp; BG5&amp;"="&amp;IF(TRIM($J5)="","",$J5)</f>
        <v>ITEM1=栄養士法による栄養士資格の登録（免許）に関する事務</v>
      </c>
      <c r="CA5" s="12" t="s">
        <v>111</v>
      </c>
      <c r="CB5" s="12" t="s">
        <v>112</v>
      </c>
      <c r="CE5" s="12" t="s">
        <v>113</v>
      </c>
      <c r="CF5" s="1" t="s">
        <v>86</v>
      </c>
      <c r="CG5" s="1" t="s">
        <v>93</v>
      </c>
      <c r="CI5" s="1" t="s">
        <v>97</v>
      </c>
      <c r="CN5" s="12"/>
      <c r="CO5" s="12"/>
      <c r="CP5" s="12"/>
      <c r="CQ5" s="12"/>
      <c r="CR5" s="12"/>
    </row>
    <row r="6" spans="1:96" ht="15" customHeight="1" x14ac:dyDescent="0.15">
      <c r="A6" s="126"/>
      <c r="B6" s="127"/>
      <c r="C6" s="127"/>
      <c r="D6" s="127"/>
      <c r="E6" s="127"/>
      <c r="F6" s="127"/>
      <c r="G6" s="127"/>
      <c r="H6" s="127"/>
      <c r="I6" s="128"/>
      <c r="J6" s="132"/>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4"/>
      <c r="CB6" s="12" t="s">
        <v>114</v>
      </c>
      <c r="CE6" s="12" t="s">
        <v>115</v>
      </c>
      <c r="CN6" s="12"/>
      <c r="CO6" s="12"/>
      <c r="CP6" s="12"/>
      <c r="CQ6" s="12"/>
      <c r="CR6" s="12"/>
    </row>
    <row r="7" spans="1:96" ht="219.95" customHeight="1" x14ac:dyDescent="0.15">
      <c r="A7" s="123" t="s">
        <v>24</v>
      </c>
      <c r="B7" s="124"/>
      <c r="C7" s="124"/>
      <c r="D7" s="124"/>
      <c r="E7" s="124"/>
      <c r="F7" s="124"/>
      <c r="G7" s="124"/>
      <c r="H7" s="124"/>
      <c r="I7" s="125"/>
      <c r="J7" s="129" t="s">
        <v>159</v>
      </c>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1"/>
      <c r="BH7" s="12" t="s">
        <v>116</v>
      </c>
      <c r="BI7" s="12" t="str">
        <f>"ITEM"&amp;BH7&amp; BG7 &amp;"="&amp;IF(TRIM($J7)="","",$J7)</f>
        <v>ITEM2_1=■資格管理事務（特定個人情報ファイルの取扱有）
i.資格情報の登録
　オンライン（マイナポータル）もしくは紙での申請受理後に審査を行い、資格情報の登録を行う。なお、オンライン登録の際にはマイナンバーカードの電子証明書を利用し、資格保有者本人であることを確認する。個人番号については、登録を受けようとする資格保有者のマイナンバーカードに搭載された券面事項入力補助機能を活用し、その改変を不可能ならしめることにより真正性を担保する。登録情報については、住民基本台帳法（昭和42年法律第81号）（以下、「住基法」という。）及び行政手続における特定の個人を識別するための番号の利用等に関する法律（平成25年法律第27号）（以下、「番号法」という。）に定められた範囲内において住民基本台帳ネットワークシステム、情報提供ネットワークシステムを利用した情報連携を行い、本人確認情報等の確認を行う。
ii.登録情報の訂正・変更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問題が無ければ結果情報を登録する。
iii.資格の停止・取り消し
　資格保有者について、資格の停止または取り消しが決定した場合、登録者名簿の資格情報を更新する。
iv.資格の削除
　オンライン（マイナポータル）もしくは紙での申請について、マイナンバーを利用し、住基法及び番号法に定められた範囲内において住民基本台帳ネットワークシステム、情報提供ネットワークシステムを利用した情報連携を行い、本人確認情報等の確認を行う。この他に住民基本台帳ネットワークシステムや情報提供ネットワークシステムにおいて、資格登録情報の更新の有無について定期に照会を行う。審査の結果、資格の削除が決定した場合、登録者名簿から削除を行う。
■決済事務（特定個人情報ファイルの取扱無）
i.決済
　資格の登録、訂正・削除などに係る費用について、オンラインにて完結可能となるよう決済処理を行う。オンライン決済を望まない利用者についてはシステムを利用せずに従来通りの大阪府コンビニ等納付サービス等による手続きが可能なものとする。
ii.入出金管理
　各種申請（登録、訂正等）を完了させるためには、決済処理が完了していることが必須条件となるため、入金情報について管理する。申請の取消し、取り下げ等が発生した際に、申請者が納付すべき額を管理し、状況に応じて利用者に返金等の処理を行う。
iii.統計処理・集計処理
　任意の決済期間、決済区分で収支を集計する。
■資格証事務（特定個人情報ファイルの取扱無）
i.デジタル資格証発行（オンライン）
　資格保有者が自身の保有する資格情報を第3者へ対面で自身のスマホやタブレット上に表示しデジタル資格証として提示する。また、当該資格情報をオンライン上で提供することも可能とする。
ii..資格証の発行・再発行（紙）
　資格情報の登録業務にて登録が完了した資格登録者について、資格証の作成処理を行う。再発行については、オンライン（マイナポータル）もしくは紙での申請を受けて、審査を行う。審査の結果、問題が無ければ資格証の作成処理を行う。</v>
      </c>
      <c r="CB7" s="12" t="s">
        <v>51</v>
      </c>
      <c r="CO7" s="3"/>
    </row>
    <row r="8" spans="1:96" ht="219.95" customHeight="1" x14ac:dyDescent="0.15">
      <c r="A8" s="135"/>
      <c r="B8" s="136"/>
      <c r="C8" s="136"/>
      <c r="D8" s="136"/>
      <c r="E8" s="136"/>
      <c r="F8" s="136"/>
      <c r="G8" s="136"/>
      <c r="H8" s="136"/>
      <c r="I8" s="137"/>
      <c r="J8" s="138"/>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40"/>
    </row>
    <row r="9" spans="1:96" ht="219.95" customHeight="1" x14ac:dyDescent="0.15">
      <c r="A9" s="135"/>
      <c r="B9" s="136"/>
      <c r="C9" s="136"/>
      <c r="D9" s="136"/>
      <c r="E9" s="136"/>
      <c r="F9" s="136"/>
      <c r="G9" s="136"/>
      <c r="H9" s="136"/>
      <c r="I9" s="137"/>
      <c r="J9" s="138"/>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40"/>
    </row>
    <row r="10" spans="1:96" ht="9.9499999999999993" customHeight="1" x14ac:dyDescent="0.15">
      <c r="A10" s="135"/>
      <c r="B10" s="136"/>
      <c r="C10" s="136"/>
      <c r="D10" s="136"/>
      <c r="E10" s="136"/>
      <c r="F10" s="136"/>
      <c r="G10" s="136"/>
      <c r="H10" s="136"/>
      <c r="I10" s="137"/>
      <c r="J10" s="138"/>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40"/>
      <c r="BH10" s="12" t="s">
        <v>117</v>
      </c>
      <c r="BI10" s="12" t="str">
        <f>"ITEM"&amp;BH10&amp; BG10 &amp;"="&amp;IF(TRIM($J10)="","",$J10)</f>
        <v>ITEM2_2=</v>
      </c>
    </row>
    <row r="11" spans="1:96" ht="9.9499999999999993" customHeight="1" x14ac:dyDescent="0.15">
      <c r="A11" s="126"/>
      <c r="B11" s="127"/>
      <c r="C11" s="127"/>
      <c r="D11" s="127"/>
      <c r="E11" s="127"/>
      <c r="F11" s="127"/>
      <c r="G11" s="127"/>
      <c r="H11" s="127"/>
      <c r="I11" s="128"/>
      <c r="J11" s="132"/>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4"/>
      <c r="BH11" s="12" t="s">
        <v>118</v>
      </c>
      <c r="BI11" s="12" t="str">
        <f>"ITEM"&amp;BH11&amp; BG11 &amp;"="&amp;IF(TRIM($J11)="","",$J11)</f>
        <v>ITEM2_3=</v>
      </c>
    </row>
    <row r="12" spans="1:96" ht="15" customHeight="1" x14ac:dyDescent="0.15">
      <c r="A12" s="123" t="s">
        <v>25</v>
      </c>
      <c r="B12" s="124"/>
      <c r="C12" s="124"/>
      <c r="D12" s="124"/>
      <c r="E12" s="124"/>
      <c r="F12" s="124"/>
      <c r="G12" s="124"/>
      <c r="H12" s="124"/>
      <c r="I12" s="125"/>
      <c r="J12" s="129" t="s">
        <v>150</v>
      </c>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1"/>
      <c r="BH12" s="12">
        <v>3</v>
      </c>
      <c r="BI12" s="12" t="str">
        <f>"ITEM"&amp;BH12&amp; BG12 &amp;"="&amp;IF(TRIM($J12)="","",$J12)</f>
        <v>ITEM3=国家資格等情報連携・活用システム、住民基本台帳ネットワークシステム、マイナポータル</v>
      </c>
    </row>
    <row r="13" spans="1:96" ht="15" customHeight="1" x14ac:dyDescent="0.15">
      <c r="A13" s="126"/>
      <c r="B13" s="127"/>
      <c r="C13" s="127"/>
      <c r="D13" s="127"/>
      <c r="E13" s="127"/>
      <c r="F13" s="127"/>
      <c r="G13" s="127"/>
      <c r="H13" s="127"/>
      <c r="I13" s="128"/>
      <c r="J13" s="132"/>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4"/>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20.100000000000001" customHeight="1" x14ac:dyDescent="0.15">
      <c r="A16" s="147" t="s">
        <v>151</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9"/>
      <c r="BH16" s="12">
        <v>4</v>
      </c>
      <c r="BI16" s="12" t="str">
        <f>"ITEM"&amp;BH16&amp; BG16 &amp;"="&amp;IF(TRIM($A16)="","",$A16)</f>
        <v>ITEM4=栄養士名簿ファイル</v>
      </c>
    </row>
    <row r="17" spans="1:86" ht="20.100000000000001" customHeight="1" x14ac:dyDescent="0.15">
      <c r="A17" s="150"/>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50.1" customHeight="1" x14ac:dyDescent="0.15">
      <c r="A20" s="123" t="s">
        <v>10</v>
      </c>
      <c r="B20" s="124"/>
      <c r="C20" s="124"/>
      <c r="D20" s="124"/>
      <c r="E20" s="124"/>
      <c r="F20" s="124"/>
      <c r="G20" s="124"/>
      <c r="H20" s="124"/>
      <c r="I20" s="125"/>
      <c r="J20" s="129" t="s">
        <v>157</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1"/>
      <c r="BH20" s="12">
        <v>5</v>
      </c>
      <c r="BI20" s="12" t="str">
        <f>"ITEM"&amp;BH20&amp; BG20 &amp;"="&amp;IF(TRIM($J20)="","",$J20)</f>
        <v>ITEM5=・番号法第9条第１項（利用範囲）
　別表第１　12の項
・住民基本台帳法　第30条の11（通知都道府県以外の都道府県の執行機関への本人確認情報の提供）、第30条の15（本人確認情報の利用）
　別表第３　６の３の項、　別表第５　７の３の項</v>
      </c>
    </row>
    <row r="21" spans="1:86" ht="50.1" customHeight="1" x14ac:dyDescent="0.15">
      <c r="A21" s="126"/>
      <c r="B21" s="127"/>
      <c r="C21" s="127"/>
      <c r="D21" s="127"/>
      <c r="E21" s="127"/>
      <c r="F21" s="127"/>
      <c r="G21" s="127"/>
      <c r="H21" s="127"/>
      <c r="I21" s="128"/>
      <c r="J21" s="132"/>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4"/>
    </row>
    <row r="22" spans="1:86" ht="9.9499999999999993" customHeight="1" x14ac:dyDescent="0.15">
      <c r="A22" s="153" t="s">
        <v>11</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5"/>
    </row>
    <row r="23" spans="1:86" ht="9.9499999999999993" customHeight="1" x14ac:dyDescent="0.15">
      <c r="A23" s="156"/>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5" t="s">
        <v>26</v>
      </c>
      <c r="B24" s="136"/>
      <c r="C24" s="136"/>
      <c r="D24" s="136"/>
      <c r="E24" s="136"/>
      <c r="F24" s="136"/>
      <c r="G24" s="136"/>
      <c r="H24" s="136"/>
      <c r="I24" s="137"/>
      <c r="J24" s="15"/>
      <c r="K24" s="46"/>
      <c r="L24" s="46"/>
      <c r="M24" s="46"/>
      <c r="N24" s="46"/>
      <c r="O24" s="46"/>
      <c r="P24" s="46"/>
      <c r="Q24" s="16"/>
      <c r="R24" s="8"/>
      <c r="S24" s="8"/>
      <c r="T24" s="8"/>
      <c r="U24" s="8"/>
      <c r="V24" s="8"/>
      <c r="W24" s="8"/>
      <c r="X24" s="8"/>
      <c r="Y24" s="8"/>
      <c r="Z24" s="159" t="s">
        <v>31</v>
      </c>
      <c r="AA24" s="159"/>
      <c r="AB24" s="159"/>
      <c r="AC24" s="159"/>
      <c r="AD24" s="159"/>
      <c r="AE24" s="159"/>
      <c r="AF24" s="159"/>
      <c r="AG24" s="159"/>
      <c r="AH24" s="159"/>
      <c r="AI24" s="159"/>
      <c r="AJ24" s="159"/>
      <c r="AK24" s="159"/>
      <c r="AL24" s="159"/>
      <c r="AM24" s="160"/>
      <c r="BE24" s="12" t="s">
        <v>119</v>
      </c>
      <c r="BF24" s="12">
        <f>IF(TRIM($K25)="","",IF(ISERROR(MATCH($K25,$CA$3:$CA$5,0)),"INPUT_ERROR",MATCH($K25,$CA$3:$CA$5,0)))</f>
        <v>1</v>
      </c>
      <c r="BH24" s="12">
        <v>6</v>
      </c>
      <c r="BI24" s="12" t="str">
        <f>"ITEM" &amp; BH24 &amp; BG24 &amp; "=" &amp; BF24</f>
        <v>ITEM6=1</v>
      </c>
    </row>
    <row r="25" spans="1:86" ht="9.9499999999999993" customHeight="1" x14ac:dyDescent="0.15">
      <c r="A25" s="135"/>
      <c r="B25" s="136"/>
      <c r="C25" s="136"/>
      <c r="D25" s="136"/>
      <c r="E25" s="136"/>
      <c r="F25" s="136"/>
      <c r="G25" s="136"/>
      <c r="H25" s="136"/>
      <c r="I25" s="137"/>
      <c r="J25" s="161" t="s">
        <v>30</v>
      </c>
      <c r="K25" s="162" t="s">
        <v>152</v>
      </c>
      <c r="L25" s="162"/>
      <c r="M25" s="162"/>
      <c r="N25" s="162"/>
      <c r="O25" s="162"/>
      <c r="P25" s="162"/>
      <c r="Q25" s="61" t="s">
        <v>40</v>
      </c>
      <c r="R25" s="8"/>
      <c r="S25" s="8"/>
      <c r="T25" s="8"/>
      <c r="U25" s="8"/>
      <c r="V25" s="8"/>
      <c r="W25" s="8"/>
      <c r="X25" s="8"/>
      <c r="Y25" s="8"/>
      <c r="Z25" s="159" t="s">
        <v>33</v>
      </c>
      <c r="AA25" s="159"/>
      <c r="AB25" s="159"/>
      <c r="AC25" s="159"/>
      <c r="AD25" s="159"/>
      <c r="AE25" s="159"/>
      <c r="AF25" s="159"/>
      <c r="AG25" s="159"/>
      <c r="AH25" s="159"/>
      <c r="AI25" s="159"/>
      <c r="AJ25" s="159"/>
      <c r="AK25" s="159"/>
      <c r="AL25" s="159"/>
      <c r="AM25" s="160"/>
    </row>
    <row r="26" spans="1:86" ht="9.9499999999999993" customHeight="1" x14ac:dyDescent="0.15">
      <c r="A26" s="135"/>
      <c r="B26" s="136"/>
      <c r="C26" s="136"/>
      <c r="D26" s="136"/>
      <c r="E26" s="136"/>
      <c r="F26" s="136"/>
      <c r="G26" s="136"/>
      <c r="H26" s="136"/>
      <c r="I26" s="137"/>
      <c r="J26" s="161"/>
      <c r="K26" s="162"/>
      <c r="L26" s="162"/>
      <c r="M26" s="162"/>
      <c r="N26" s="162"/>
      <c r="O26" s="162"/>
      <c r="P26" s="162"/>
      <c r="Q26" s="61"/>
      <c r="R26" s="16"/>
      <c r="S26" s="16"/>
      <c r="T26" s="16"/>
      <c r="U26" s="16"/>
      <c r="V26" s="16"/>
      <c r="W26" s="16"/>
      <c r="X26" s="16"/>
      <c r="Y26" s="16"/>
      <c r="Z26" s="159" t="s">
        <v>52</v>
      </c>
      <c r="AA26" s="159"/>
      <c r="AB26" s="159"/>
      <c r="AC26" s="159"/>
      <c r="AD26" s="159"/>
      <c r="AE26" s="159"/>
      <c r="AF26" s="159"/>
      <c r="AG26" s="159"/>
      <c r="AH26" s="19"/>
      <c r="AI26" s="19"/>
      <c r="AJ26" s="19"/>
      <c r="AK26" s="19"/>
      <c r="AL26" s="19"/>
      <c r="AM26" s="20"/>
    </row>
    <row r="27" spans="1:86" ht="9.9499999999999993" customHeight="1" x14ac:dyDescent="0.15">
      <c r="A27" s="135"/>
      <c r="B27" s="136"/>
      <c r="C27" s="136"/>
      <c r="D27" s="136"/>
      <c r="E27" s="136"/>
      <c r="F27" s="136"/>
      <c r="G27" s="136"/>
      <c r="H27" s="136"/>
      <c r="I27" s="137"/>
      <c r="J27" s="163"/>
      <c r="K27" s="164"/>
      <c r="L27" s="164"/>
      <c r="M27" s="164"/>
      <c r="N27" s="164"/>
      <c r="O27" s="164"/>
      <c r="P27" s="164"/>
      <c r="Q27" s="164"/>
      <c r="R27" s="164"/>
      <c r="S27" s="164"/>
      <c r="T27" s="164"/>
      <c r="U27" s="164"/>
      <c r="V27" s="164"/>
      <c r="W27" s="164"/>
      <c r="X27" s="164"/>
      <c r="Y27" s="164"/>
      <c r="Z27" s="157" t="s">
        <v>53</v>
      </c>
      <c r="AA27" s="157"/>
      <c r="AB27" s="157"/>
      <c r="AC27" s="157"/>
      <c r="AD27" s="157"/>
      <c r="AE27" s="157"/>
      <c r="AF27" s="157"/>
      <c r="AG27" s="157"/>
      <c r="AH27" s="157"/>
      <c r="AI27" s="157"/>
      <c r="AJ27" s="157"/>
      <c r="AK27" s="157"/>
      <c r="AL27" s="157"/>
      <c r="AM27" s="158"/>
    </row>
    <row r="28" spans="1:86" ht="39.950000000000003" customHeight="1" x14ac:dyDescent="0.15">
      <c r="A28" s="123" t="s">
        <v>27</v>
      </c>
      <c r="B28" s="124"/>
      <c r="C28" s="124"/>
      <c r="D28" s="124"/>
      <c r="E28" s="124"/>
      <c r="F28" s="124"/>
      <c r="G28" s="124"/>
      <c r="H28" s="124"/>
      <c r="I28" s="125"/>
      <c r="J28" s="130" t="s">
        <v>158</v>
      </c>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1"/>
      <c r="BH28" s="12">
        <v>7</v>
      </c>
      <c r="BI28" s="12" t="str">
        <f>"ITEM"&amp;BH28&amp; BG28 &amp;"="&amp;IF(TRIM($J28)="","",$J28)</f>
        <v>ITEM7=・番号法第19条第8号（特定個人情報の提供の制限）
　　別表第２　19の項</v>
      </c>
    </row>
    <row r="29" spans="1:86" ht="39.950000000000003" customHeight="1" x14ac:dyDescent="0.15">
      <c r="A29" s="126"/>
      <c r="B29" s="127"/>
      <c r="C29" s="127"/>
      <c r="D29" s="127"/>
      <c r="E29" s="127"/>
      <c r="F29" s="127"/>
      <c r="G29" s="127"/>
      <c r="H29" s="127"/>
      <c r="I29" s="128"/>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4"/>
    </row>
    <row r="30" spans="1:86" ht="9.9499999999999993" customHeight="1" x14ac:dyDescent="0.15">
      <c r="A30" s="153" t="s">
        <v>12</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5"/>
    </row>
    <row r="31" spans="1:86" ht="9.9499999999999993" customHeight="1" x14ac:dyDescent="0.15">
      <c r="A31" s="156"/>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20.100000000000001" customHeight="1" x14ac:dyDescent="0.15">
      <c r="A32" s="123" t="s">
        <v>28</v>
      </c>
      <c r="B32" s="124"/>
      <c r="C32" s="124"/>
      <c r="D32" s="124"/>
      <c r="E32" s="124"/>
      <c r="F32" s="124"/>
      <c r="G32" s="124"/>
      <c r="H32" s="124"/>
      <c r="I32" s="124"/>
      <c r="J32" s="129" t="s">
        <v>161</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1"/>
      <c r="BH32" s="12">
        <v>8</v>
      </c>
      <c r="BI32" s="12" t="str">
        <f>"ITEM"&amp;BH32&amp; BG32 &amp; "="&amp;IF(TRIM($J32)="","",$J32)</f>
        <v>ITEM8=大阪府健康医療部健康推進室</v>
      </c>
    </row>
    <row r="33" spans="1:113" ht="20.100000000000001" customHeight="1" x14ac:dyDescent="0.15">
      <c r="A33" s="126"/>
      <c r="B33" s="127"/>
      <c r="C33" s="127"/>
      <c r="D33" s="127"/>
      <c r="E33" s="127"/>
      <c r="F33" s="127"/>
      <c r="G33" s="127"/>
      <c r="H33" s="127"/>
      <c r="I33" s="127"/>
      <c r="J33" s="132"/>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4"/>
    </row>
    <row r="34" spans="1:113" ht="20.100000000000001" customHeight="1" x14ac:dyDescent="0.15">
      <c r="A34" s="123" t="s">
        <v>67</v>
      </c>
      <c r="B34" s="124"/>
      <c r="C34" s="124"/>
      <c r="D34" s="124"/>
      <c r="E34" s="124"/>
      <c r="F34" s="124"/>
      <c r="G34" s="124"/>
      <c r="H34" s="124"/>
      <c r="I34" s="124"/>
      <c r="J34" s="129" t="s">
        <v>162</v>
      </c>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1"/>
      <c r="BH34" s="12">
        <v>9</v>
      </c>
      <c r="BI34" s="12" t="str">
        <f>"ITEM"&amp;BH34&amp; BG34 &amp;"="&amp;IF(TRIM($J34)="","",$J34)</f>
        <v>ITEM9=室長</v>
      </c>
    </row>
    <row r="35" spans="1:113" ht="20.100000000000001" customHeight="1" x14ac:dyDescent="0.15">
      <c r="A35" s="126"/>
      <c r="B35" s="127"/>
      <c r="C35" s="127"/>
      <c r="D35" s="127"/>
      <c r="E35" s="127"/>
      <c r="F35" s="127"/>
      <c r="G35" s="127"/>
      <c r="H35" s="127"/>
      <c r="I35" s="127"/>
      <c r="J35" s="132"/>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4"/>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3" t="s">
        <v>13</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5"/>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6"/>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20.100000000000001" customHeight="1" x14ac:dyDescent="0.15">
      <c r="A38" s="168"/>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20.100000000000001" customHeight="1" x14ac:dyDescent="0.15">
      <c r="A39" s="171"/>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74" t="s">
        <v>39</v>
      </c>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39" customHeight="1" x14ac:dyDescent="0.15">
      <c r="A42" s="166" t="s">
        <v>41</v>
      </c>
      <c r="B42" s="166"/>
      <c r="C42" s="166"/>
      <c r="D42" s="166"/>
      <c r="E42" s="166"/>
      <c r="F42" s="166"/>
      <c r="G42" s="166"/>
      <c r="H42" s="166"/>
      <c r="I42" s="166"/>
      <c r="J42" s="175" t="s">
        <v>155</v>
      </c>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大阪府大阪市中央区大手前2丁目 大阪府庁本館
電話番号：06-6944-6066
大阪府健康医療部健康推進室健康づくり課総務・歯科・栄養グループ
〒540-8570　大阪府大阪市　中央区大手前２丁目１本館６階
電話番号：06-6944-6694</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39" customHeight="1" x14ac:dyDescent="0.15">
      <c r="A43" s="166"/>
      <c r="B43" s="166"/>
      <c r="C43" s="166"/>
      <c r="D43" s="166"/>
      <c r="E43" s="166"/>
      <c r="F43" s="166"/>
      <c r="G43" s="166"/>
      <c r="H43" s="166"/>
      <c r="I43" s="166"/>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74" t="s">
        <v>43</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74"/>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row>
    <row r="46" spans="1:113" s="4" customFormat="1" ht="18" customHeight="1" x14ac:dyDescent="0.15">
      <c r="A46" s="166" t="s">
        <v>42</v>
      </c>
      <c r="B46" s="166"/>
      <c r="C46" s="166"/>
      <c r="D46" s="166"/>
      <c r="E46" s="166"/>
      <c r="F46" s="166"/>
      <c r="G46" s="166"/>
      <c r="H46" s="166"/>
      <c r="I46" s="166"/>
      <c r="J46" s="167" t="s">
        <v>153</v>
      </c>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ITEM12=大阪府健康医療部健康推進室健康づくり課総務・歯科・栄養グループ
〒540-8570　大阪府大阪市　中央区大手前２丁目１本館６階
電話番号：06-6944-6694</v>
      </c>
      <c r="BJ46" s="12"/>
      <c r="BK46" s="12"/>
      <c r="BL46" s="12"/>
      <c r="BM46" s="12"/>
      <c r="BN46" s="12"/>
      <c r="BO46" s="12"/>
      <c r="BP46" s="12"/>
      <c r="BQ46" s="12"/>
      <c r="BR46" s="12"/>
      <c r="BS46" s="12"/>
      <c r="BT46" s="12"/>
      <c r="BU46" s="12"/>
      <c r="BV46" s="12"/>
      <c r="BW46" s="12"/>
      <c r="BX46" s="12"/>
      <c r="BY46" s="12"/>
      <c r="BZ46" s="12"/>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3" s="4" customFormat="1" ht="18" customHeight="1" x14ac:dyDescent="0.15">
      <c r="A47" s="166"/>
      <c r="B47" s="166"/>
      <c r="C47" s="166"/>
      <c r="D47" s="166"/>
      <c r="E47" s="166"/>
      <c r="F47" s="166"/>
      <c r="G47" s="166"/>
      <c r="H47" s="166"/>
      <c r="I47" s="166"/>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78"/>
      <c r="Q53" s="84"/>
      <c r="R53" s="84"/>
      <c r="S53" s="84"/>
      <c r="T53" s="84"/>
      <c r="U53" s="84"/>
      <c r="V53" s="84"/>
      <c r="W53" s="84"/>
      <c r="X53" s="84"/>
      <c r="Y53" s="84"/>
      <c r="Z53" s="56" t="s">
        <v>31</v>
      </c>
      <c r="AA53" s="56"/>
      <c r="AB53" s="56"/>
      <c r="AC53" s="56"/>
      <c r="AD53" s="56"/>
      <c r="AE53" s="56"/>
      <c r="AF53" s="56"/>
      <c r="AG53" s="56"/>
      <c r="AH53" s="56"/>
      <c r="AI53" s="56"/>
      <c r="AJ53" s="56"/>
      <c r="AK53" s="56"/>
      <c r="AL53" s="56"/>
      <c r="AM53" s="179"/>
      <c r="BE53" s="12" t="s">
        <v>120</v>
      </c>
      <c r="BF53" s="12">
        <f>IF(TRIM($Q55)="","",IF(ISERROR(MATCH($Q55,$CB$3:$CB$7,0)),"INPUT_ERROR",MATCH($Q55,$CB$3:$CB$7,0)))</f>
        <v>3</v>
      </c>
      <c r="BH53" s="12">
        <v>13</v>
      </c>
      <c r="BI53" s="12" t="str">
        <f>"ITEM" &amp; BH53 &amp; BG53 &amp; "=" &amp;BF53</f>
        <v>ITEM13=3</v>
      </c>
    </row>
    <row r="54" spans="1:61" ht="9.9499999999999993" customHeight="1" x14ac:dyDescent="0.15">
      <c r="A54" s="135"/>
      <c r="B54" s="136"/>
      <c r="C54" s="136"/>
      <c r="D54" s="136"/>
      <c r="E54" s="136"/>
      <c r="F54" s="136"/>
      <c r="G54" s="136"/>
      <c r="H54" s="136"/>
      <c r="I54" s="136"/>
      <c r="J54" s="136"/>
      <c r="K54" s="136"/>
      <c r="L54" s="136"/>
      <c r="M54" s="136"/>
      <c r="N54" s="136"/>
      <c r="O54" s="137"/>
      <c r="P54" s="177"/>
      <c r="Q54" s="61"/>
      <c r="R54" s="61"/>
      <c r="S54" s="61"/>
      <c r="T54" s="61"/>
      <c r="U54" s="61"/>
      <c r="V54" s="61"/>
      <c r="W54" s="61"/>
      <c r="X54" s="61"/>
      <c r="Y54" s="61"/>
      <c r="Z54" s="159" t="s">
        <v>35</v>
      </c>
      <c r="AA54" s="159"/>
      <c r="AB54" s="159"/>
      <c r="AC54" s="159"/>
      <c r="AD54" s="159"/>
      <c r="AE54" s="159"/>
      <c r="AF54" s="159"/>
      <c r="AG54" s="159"/>
      <c r="AH54" s="159"/>
      <c r="AI54" s="159"/>
      <c r="AJ54" s="159"/>
      <c r="AK54" s="159"/>
      <c r="AL54" s="159"/>
      <c r="AM54" s="160"/>
    </row>
    <row r="55" spans="1:61" ht="9.9499999999999993" customHeight="1" x14ac:dyDescent="0.15">
      <c r="A55" s="135"/>
      <c r="B55" s="136"/>
      <c r="C55" s="136"/>
      <c r="D55" s="136"/>
      <c r="E55" s="136"/>
      <c r="F55" s="136"/>
      <c r="G55" s="136"/>
      <c r="H55" s="136"/>
      <c r="I55" s="136"/>
      <c r="J55" s="136"/>
      <c r="K55" s="136"/>
      <c r="L55" s="136"/>
      <c r="M55" s="136"/>
      <c r="N55" s="136"/>
      <c r="O55" s="137"/>
      <c r="P55" s="180" t="s">
        <v>30</v>
      </c>
      <c r="Q55" s="176" t="s">
        <v>154</v>
      </c>
      <c r="R55" s="176"/>
      <c r="S55" s="176"/>
      <c r="T55" s="176"/>
      <c r="U55" s="176"/>
      <c r="V55" s="176"/>
      <c r="W55" s="176"/>
      <c r="X55" s="176"/>
      <c r="Y55" s="61" t="s">
        <v>40</v>
      </c>
      <c r="Z55" s="159" t="s">
        <v>54</v>
      </c>
      <c r="AA55" s="159"/>
      <c r="AB55" s="159"/>
      <c r="AC55" s="159"/>
      <c r="AD55" s="159"/>
      <c r="AE55" s="159"/>
      <c r="AF55" s="159"/>
      <c r="AG55" s="159"/>
      <c r="AH55" s="159"/>
      <c r="AI55" s="159"/>
      <c r="AJ55" s="159"/>
      <c r="AK55" s="159"/>
      <c r="AL55" s="159"/>
      <c r="AM55" s="160"/>
    </row>
    <row r="56" spans="1:61" ht="9.9499999999999993" customHeight="1" x14ac:dyDescent="0.15">
      <c r="A56" s="135"/>
      <c r="B56" s="136"/>
      <c r="C56" s="136"/>
      <c r="D56" s="136"/>
      <c r="E56" s="136"/>
      <c r="F56" s="136"/>
      <c r="G56" s="136"/>
      <c r="H56" s="136"/>
      <c r="I56" s="136"/>
      <c r="J56" s="136"/>
      <c r="K56" s="136"/>
      <c r="L56" s="136"/>
      <c r="M56" s="136"/>
      <c r="N56" s="136"/>
      <c r="O56" s="137"/>
      <c r="P56" s="180"/>
      <c r="Q56" s="176"/>
      <c r="R56" s="176"/>
      <c r="S56" s="176"/>
      <c r="T56" s="176"/>
      <c r="U56" s="176"/>
      <c r="V56" s="176"/>
      <c r="W56" s="176"/>
      <c r="X56" s="176"/>
      <c r="Y56" s="61"/>
      <c r="Z56" s="159" t="s">
        <v>55</v>
      </c>
      <c r="AA56" s="159"/>
      <c r="AB56" s="159"/>
      <c r="AC56" s="159"/>
      <c r="AD56" s="159"/>
      <c r="AE56" s="159"/>
      <c r="AF56" s="159"/>
      <c r="AG56" s="159"/>
      <c r="AH56" s="159"/>
      <c r="AI56" s="159"/>
      <c r="AJ56" s="159"/>
      <c r="AK56" s="159"/>
      <c r="AL56" s="159"/>
      <c r="AM56" s="160"/>
    </row>
    <row r="57" spans="1:61" ht="9.9499999999999993" customHeight="1" x14ac:dyDescent="0.15">
      <c r="A57" s="135"/>
      <c r="B57" s="136"/>
      <c r="C57" s="136"/>
      <c r="D57" s="136"/>
      <c r="E57" s="136"/>
      <c r="F57" s="136"/>
      <c r="G57" s="136"/>
      <c r="H57" s="136"/>
      <c r="I57" s="136"/>
      <c r="J57" s="136"/>
      <c r="K57" s="136"/>
      <c r="L57" s="136"/>
      <c r="M57" s="136"/>
      <c r="N57" s="136"/>
      <c r="O57" s="137"/>
      <c r="P57" s="177"/>
      <c r="Q57" s="61"/>
      <c r="R57" s="61"/>
      <c r="S57" s="61"/>
      <c r="T57" s="61"/>
      <c r="U57" s="61"/>
      <c r="V57" s="61"/>
      <c r="W57" s="61"/>
      <c r="X57" s="61"/>
      <c r="Y57" s="61"/>
      <c r="Z57" s="159" t="s">
        <v>56</v>
      </c>
      <c r="AA57" s="159"/>
      <c r="AB57" s="159"/>
      <c r="AC57" s="159"/>
      <c r="AD57" s="159"/>
      <c r="AE57" s="159"/>
      <c r="AF57" s="159"/>
      <c r="AG57" s="159"/>
      <c r="AH57" s="159"/>
      <c r="AI57" s="159"/>
      <c r="AJ57" s="159"/>
      <c r="AK57" s="159"/>
      <c r="AL57" s="159"/>
      <c r="AM57" s="160"/>
    </row>
    <row r="58" spans="1:61" ht="9.9499999999999993" customHeight="1" x14ac:dyDescent="0.15">
      <c r="A58" s="135"/>
      <c r="B58" s="136"/>
      <c r="C58" s="136"/>
      <c r="D58" s="136"/>
      <c r="E58" s="136"/>
      <c r="F58" s="136"/>
      <c r="G58" s="136"/>
      <c r="H58" s="136"/>
      <c r="I58" s="136"/>
      <c r="J58" s="136"/>
      <c r="K58" s="136"/>
      <c r="L58" s="136"/>
      <c r="M58" s="136"/>
      <c r="N58" s="136"/>
      <c r="O58" s="137"/>
      <c r="P58" s="163"/>
      <c r="Q58" s="164"/>
      <c r="R58" s="164"/>
      <c r="S58" s="164"/>
      <c r="T58" s="164"/>
      <c r="U58" s="164"/>
      <c r="V58" s="164"/>
      <c r="W58" s="164"/>
      <c r="X58" s="164"/>
      <c r="Y58" s="164"/>
      <c r="Z58" s="157" t="s">
        <v>57</v>
      </c>
      <c r="AA58" s="157"/>
      <c r="AB58" s="157"/>
      <c r="AC58" s="157"/>
      <c r="AD58" s="157"/>
      <c r="AE58" s="157"/>
      <c r="AF58" s="157"/>
      <c r="AG58" s="157"/>
      <c r="AH58" s="157"/>
      <c r="AI58" s="157"/>
      <c r="AJ58" s="157"/>
      <c r="AK58" s="157"/>
      <c r="AL58" s="157"/>
      <c r="AM58" s="158"/>
    </row>
    <row r="59" spans="1:61" ht="9.9499999999999993" customHeight="1" x14ac:dyDescent="0.15">
      <c r="A59" s="135"/>
      <c r="B59" s="136"/>
      <c r="C59" s="136"/>
      <c r="D59" s="137"/>
      <c r="E59" s="123" t="s">
        <v>20</v>
      </c>
      <c r="F59" s="124"/>
      <c r="G59" s="124"/>
      <c r="H59" s="124"/>
      <c r="I59" s="124"/>
      <c r="J59" s="124"/>
      <c r="K59" s="124"/>
      <c r="L59" s="124"/>
      <c r="M59" s="124"/>
      <c r="N59" s="124"/>
      <c r="O59" s="125"/>
      <c r="P59" s="181">
        <v>45017</v>
      </c>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c r="BH59" s="12">
        <v>14</v>
      </c>
      <c r="BI59" s="12" t="str">
        <f>"ITEM"&amp;BH59&amp; BG59 &amp;"="&amp;IF(TRIM($P59)="","",TEXT($P59,"yyyymmdd"))</f>
        <v>ITEM14=20230401</v>
      </c>
    </row>
    <row r="60" spans="1:61" ht="9.9499999999999993" customHeight="1" x14ac:dyDescent="0.15">
      <c r="A60" s="126"/>
      <c r="B60" s="127"/>
      <c r="C60" s="127"/>
      <c r="D60" s="128"/>
      <c r="E60" s="126"/>
      <c r="F60" s="127"/>
      <c r="G60" s="127"/>
      <c r="H60" s="127"/>
      <c r="I60" s="127"/>
      <c r="J60" s="127"/>
      <c r="K60" s="127"/>
      <c r="L60" s="127"/>
      <c r="M60" s="127"/>
      <c r="N60" s="127"/>
      <c r="O60" s="128"/>
      <c r="P60" s="184"/>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6"/>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79"/>
      <c r="BE63" s="12" t="s">
        <v>121</v>
      </c>
      <c r="BF63" s="12">
        <f>IF(TRIM($Q64)="","",IF(ISERROR(MATCH($Q64,$CC$3:$CC$4,0)),"INPUT_ERROR",MATCH($Q64,$CC$3:$CC$4,0)))</f>
        <v>2</v>
      </c>
      <c r="BH63" s="12">
        <v>15</v>
      </c>
      <c r="BI63" s="12" t="str">
        <f>"ITEM" &amp; BH63 &amp;BG63 &amp; "=" &amp;BF63</f>
        <v>ITEM15=2</v>
      </c>
    </row>
    <row r="64" spans="1:61" ht="9.9499999999999993" customHeight="1" x14ac:dyDescent="0.15">
      <c r="A64" s="135"/>
      <c r="B64" s="136"/>
      <c r="C64" s="136"/>
      <c r="D64" s="136"/>
      <c r="E64" s="136"/>
      <c r="F64" s="136"/>
      <c r="G64" s="136"/>
      <c r="H64" s="136"/>
      <c r="I64" s="136"/>
      <c r="J64" s="136"/>
      <c r="K64" s="136"/>
      <c r="L64" s="136"/>
      <c r="M64" s="136"/>
      <c r="N64" s="136"/>
      <c r="O64" s="137"/>
      <c r="P64" s="161" t="s">
        <v>30</v>
      </c>
      <c r="Q64" s="162" t="s">
        <v>160</v>
      </c>
      <c r="R64" s="162"/>
      <c r="S64" s="162"/>
      <c r="T64" s="162"/>
      <c r="U64" s="162"/>
      <c r="V64" s="162"/>
      <c r="W64" s="162"/>
      <c r="X64" s="61" t="s">
        <v>40</v>
      </c>
      <c r="Y64" s="8"/>
      <c r="Z64" s="159" t="s">
        <v>31</v>
      </c>
      <c r="AA64" s="159"/>
      <c r="AB64" s="159"/>
      <c r="AC64" s="159"/>
      <c r="AD64" s="159"/>
      <c r="AE64" s="159"/>
      <c r="AF64" s="159"/>
      <c r="AG64" s="159"/>
      <c r="AH64" s="159"/>
      <c r="AI64" s="159"/>
      <c r="AJ64" s="159"/>
      <c r="AK64" s="159"/>
      <c r="AL64" s="159"/>
      <c r="AM64" s="160"/>
    </row>
    <row r="65" spans="1:61" ht="9.9499999999999993" customHeight="1" x14ac:dyDescent="0.15">
      <c r="A65" s="135"/>
      <c r="B65" s="136"/>
      <c r="C65" s="136"/>
      <c r="D65" s="136"/>
      <c r="E65" s="136"/>
      <c r="F65" s="136"/>
      <c r="G65" s="136"/>
      <c r="H65" s="136"/>
      <c r="I65" s="136"/>
      <c r="J65" s="136"/>
      <c r="K65" s="136"/>
      <c r="L65" s="136"/>
      <c r="M65" s="136"/>
      <c r="N65" s="136"/>
      <c r="O65" s="137"/>
      <c r="P65" s="161"/>
      <c r="Q65" s="162"/>
      <c r="R65" s="162"/>
      <c r="S65" s="162"/>
      <c r="T65" s="162"/>
      <c r="U65" s="162"/>
      <c r="V65" s="162"/>
      <c r="W65" s="162"/>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5"/>
      <c r="B66" s="136"/>
      <c r="C66" s="136"/>
      <c r="D66" s="136"/>
      <c r="E66" s="136"/>
      <c r="F66" s="136"/>
      <c r="G66" s="136"/>
      <c r="H66" s="136"/>
      <c r="I66" s="136"/>
      <c r="J66" s="136"/>
      <c r="K66" s="136"/>
      <c r="L66" s="136"/>
      <c r="M66" s="136"/>
      <c r="N66" s="136"/>
      <c r="O66" s="137"/>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5"/>
      <c r="B67" s="136"/>
      <c r="C67" s="136"/>
      <c r="D67" s="137"/>
      <c r="E67" s="123" t="s">
        <v>20</v>
      </c>
      <c r="F67" s="124"/>
      <c r="G67" s="124"/>
      <c r="H67" s="124"/>
      <c r="I67" s="124"/>
      <c r="J67" s="124"/>
      <c r="K67" s="124"/>
      <c r="L67" s="124"/>
      <c r="M67" s="124"/>
      <c r="N67" s="124"/>
      <c r="O67" s="125"/>
      <c r="P67" s="181">
        <v>45017</v>
      </c>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3"/>
      <c r="BH67" s="12">
        <v>16</v>
      </c>
      <c r="BI67" s="12" t="str">
        <f>"ITEM"&amp;BH67&amp; BG67 &amp;"="&amp;IF(TRIM($P67)="","",TEXT($P67,"yyyymmdd"))</f>
        <v>ITEM16=20230401</v>
      </c>
    </row>
    <row r="68" spans="1:61" ht="9.9499999999999993" customHeight="1" x14ac:dyDescent="0.15">
      <c r="A68" s="126"/>
      <c r="B68" s="127"/>
      <c r="C68" s="127"/>
      <c r="D68" s="128"/>
      <c r="E68" s="126"/>
      <c r="F68" s="127"/>
      <c r="G68" s="127"/>
      <c r="H68" s="127"/>
      <c r="I68" s="127"/>
      <c r="J68" s="127"/>
      <c r="K68" s="127"/>
      <c r="L68" s="127"/>
      <c r="M68" s="127"/>
      <c r="N68" s="127"/>
      <c r="O68" s="128"/>
      <c r="P68" s="184"/>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6"/>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5" t="s">
        <v>38</v>
      </c>
      <c r="B71" s="136"/>
      <c r="C71" s="136"/>
      <c r="D71" s="136"/>
      <c r="E71" s="136"/>
      <c r="F71" s="136"/>
      <c r="G71" s="136"/>
      <c r="H71" s="136"/>
      <c r="I71" s="136"/>
      <c r="J71" s="136"/>
      <c r="K71" s="136"/>
      <c r="L71" s="136"/>
      <c r="M71" s="136"/>
      <c r="N71" s="136"/>
      <c r="O71" s="137"/>
      <c r="P71" s="6"/>
      <c r="Q71" s="48"/>
      <c r="R71" s="48"/>
      <c r="S71" s="48"/>
      <c r="T71" s="48"/>
      <c r="U71" s="48"/>
      <c r="V71" s="48"/>
      <c r="W71" s="48"/>
      <c r="X71" s="7"/>
      <c r="Y71" s="7"/>
      <c r="Z71" s="56"/>
      <c r="AA71" s="56"/>
      <c r="AB71" s="56"/>
      <c r="AC71" s="56"/>
      <c r="AD71" s="56"/>
      <c r="AE71" s="56"/>
      <c r="AF71" s="56"/>
      <c r="AG71" s="56"/>
      <c r="AH71" s="56"/>
      <c r="AI71" s="56"/>
      <c r="AJ71" s="56"/>
      <c r="AK71" s="56"/>
      <c r="AL71" s="56"/>
      <c r="AM71" s="179"/>
      <c r="BE71" s="12" t="s">
        <v>122</v>
      </c>
      <c r="BF71" s="12">
        <f>IF(TRIM($Q72)="","",IF(ISERROR(MATCH($Q72,$CD$3:$CD$4,0)),"INPUT_ERROR",MATCH($Q72,$CD$3:$CD$4,0)))</f>
        <v>2</v>
      </c>
      <c r="BH71" s="12">
        <v>17</v>
      </c>
      <c r="BI71" s="12" t="str">
        <f>"ITEM" &amp; BH71 &amp; BG71 &amp;"=" &amp;BF71</f>
        <v>ITEM17=2</v>
      </c>
    </row>
    <row r="72" spans="1:61" ht="9.9499999999999993" customHeight="1" x14ac:dyDescent="0.15">
      <c r="A72" s="135"/>
      <c r="B72" s="136"/>
      <c r="C72" s="136"/>
      <c r="D72" s="136"/>
      <c r="E72" s="136"/>
      <c r="F72" s="136"/>
      <c r="G72" s="136"/>
      <c r="H72" s="136"/>
      <c r="I72" s="136"/>
      <c r="J72" s="136"/>
      <c r="K72" s="136"/>
      <c r="L72" s="136"/>
      <c r="M72" s="136"/>
      <c r="N72" s="136"/>
      <c r="O72" s="137"/>
      <c r="P72" s="161" t="s">
        <v>30</v>
      </c>
      <c r="Q72" s="162" t="s">
        <v>145</v>
      </c>
      <c r="R72" s="162"/>
      <c r="S72" s="162"/>
      <c r="T72" s="162"/>
      <c r="U72" s="162"/>
      <c r="V72" s="162"/>
      <c r="W72" s="162"/>
      <c r="X72" s="61" t="s">
        <v>40</v>
      </c>
      <c r="Y72" s="8"/>
      <c r="Z72" s="159" t="s">
        <v>31</v>
      </c>
      <c r="AA72" s="159"/>
      <c r="AB72" s="159"/>
      <c r="AC72" s="159"/>
      <c r="AD72" s="159"/>
      <c r="AE72" s="159"/>
      <c r="AF72" s="159"/>
      <c r="AG72" s="159"/>
      <c r="AH72" s="159"/>
      <c r="AI72" s="159"/>
      <c r="AJ72" s="159"/>
      <c r="AK72" s="159"/>
      <c r="AL72" s="159"/>
      <c r="AM72" s="160"/>
    </row>
    <row r="73" spans="1:61" ht="9.9499999999999993" customHeight="1" x14ac:dyDescent="0.15">
      <c r="A73" s="135"/>
      <c r="B73" s="136"/>
      <c r="C73" s="136"/>
      <c r="D73" s="136"/>
      <c r="E73" s="136"/>
      <c r="F73" s="136"/>
      <c r="G73" s="136"/>
      <c r="H73" s="136"/>
      <c r="I73" s="136"/>
      <c r="J73" s="136"/>
      <c r="K73" s="136"/>
      <c r="L73" s="136"/>
      <c r="M73" s="136"/>
      <c r="N73" s="136"/>
      <c r="O73" s="137"/>
      <c r="P73" s="161"/>
      <c r="Q73" s="162"/>
      <c r="R73" s="162"/>
      <c r="S73" s="162"/>
      <c r="T73" s="162"/>
      <c r="U73" s="162"/>
      <c r="V73" s="162"/>
      <c r="W73" s="162"/>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53" t="s">
        <v>22</v>
      </c>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5"/>
    </row>
    <row r="79" spans="1:61" ht="9.9499999999999993" customHeight="1" x14ac:dyDescent="0.15">
      <c r="A79" s="156"/>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88" t="str">
        <f>IF(BF53=1,$CE$3,IF(OR(BF53=2,AND(BF53=3,BF63=2,BF71=2)),$CE$4,IF(OR(AND(BF53=3,BF71=1),AND(BF53=3,BF63=1),AND(BF53=4,BF63=2,BF71=2)),$CE$5,IF(OR(AND(BF53=4,BF63=1),AND(BF53=4,BF71=1),BF53=5),$CE$6,""))))</f>
        <v>基礎項目評価の実施が義務付けられる</v>
      </c>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90"/>
      <c r="BE80" s="12" t="s">
        <v>123</v>
      </c>
      <c r="BF80" s="12">
        <f>IF(TRIM(A80)="","",IF(ISERROR(MATCH(A80,CE3:CE6,0)),"INPUT_ERROR",MATCH(A80,CE3:CE6,0)))</f>
        <v>2</v>
      </c>
      <c r="BH80" s="12">
        <v>18</v>
      </c>
      <c r="BI80" s="12" t="str">
        <f>"ITEM" &amp; BH80 &amp; BG80 &amp; "=" &amp; BF80</f>
        <v>ITEM18=2</v>
      </c>
    </row>
    <row r="81" spans="1:61" ht="9.9499999999999993" customHeight="1" x14ac:dyDescent="0.15">
      <c r="A81" s="191"/>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3"/>
    </row>
    <row r="82" spans="1:61" ht="9.9499999999999993" customHeight="1" x14ac:dyDescent="0.15">
      <c r="A82" s="194"/>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97" t="s">
        <v>63</v>
      </c>
      <c r="AA89" s="197"/>
      <c r="AB89" s="197"/>
      <c r="AC89" s="197"/>
      <c r="AD89" s="197"/>
      <c r="AE89" s="197"/>
      <c r="AF89" s="197"/>
      <c r="AG89" s="197"/>
      <c r="AH89" s="197"/>
      <c r="AI89" s="197"/>
      <c r="AJ89" s="197"/>
      <c r="AK89" s="197"/>
      <c r="AL89" s="197"/>
      <c r="AM89" s="19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9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200"/>
    </row>
    <row r="91" spans="1:61" ht="9.9499999999999993" customHeight="1" x14ac:dyDescent="0.15">
      <c r="A91" s="25"/>
      <c r="B91" s="26"/>
      <c r="C91" s="26"/>
      <c r="D91" s="19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200"/>
    </row>
    <row r="92" spans="1:61" ht="9.9499999999999993" customHeight="1" x14ac:dyDescent="0.15">
      <c r="A92" s="25"/>
      <c r="B92" s="26"/>
      <c r="C92" s="26"/>
      <c r="D92" s="19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20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8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8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19" t="s">
        <v>74</v>
      </c>
      <c r="B104" s="219"/>
      <c r="C104" s="219"/>
      <c r="D104" s="219"/>
      <c r="E104" s="219"/>
      <c r="F104" s="219"/>
      <c r="G104" s="219"/>
      <c r="H104" s="219"/>
      <c r="I104" s="21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19"/>
      <c r="B105" s="219"/>
      <c r="C105" s="219"/>
      <c r="D105" s="219"/>
      <c r="E105" s="219"/>
      <c r="F105" s="219"/>
      <c r="G105" s="219"/>
      <c r="H105" s="219"/>
      <c r="I105" s="219"/>
      <c r="J105" s="18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19"/>
      <c r="B106" s="219"/>
      <c r="C106" s="219"/>
      <c r="D106" s="219"/>
      <c r="E106" s="219"/>
      <c r="F106" s="219"/>
      <c r="G106" s="219"/>
      <c r="H106" s="219"/>
      <c r="I106" s="219"/>
      <c r="J106" s="18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19"/>
      <c r="B107" s="219"/>
      <c r="C107" s="219"/>
      <c r="D107" s="219"/>
      <c r="E107" s="219"/>
      <c r="F107" s="219"/>
      <c r="G107" s="219"/>
      <c r="H107" s="219"/>
      <c r="I107" s="21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19"/>
      <c r="B108" s="219"/>
      <c r="C108" s="219"/>
      <c r="D108" s="219"/>
      <c r="E108" s="219"/>
      <c r="F108" s="219"/>
      <c r="G108" s="219"/>
      <c r="H108" s="219"/>
      <c r="I108" s="21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19" t="s">
        <v>75</v>
      </c>
      <c r="B109" s="219"/>
      <c r="C109" s="219"/>
      <c r="D109" s="219"/>
      <c r="E109" s="219"/>
      <c r="F109" s="219"/>
      <c r="G109" s="219"/>
      <c r="H109" s="219"/>
      <c r="I109" s="21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19"/>
      <c r="B110" s="219"/>
      <c r="C110" s="219"/>
      <c r="D110" s="219"/>
      <c r="E110" s="219"/>
      <c r="F110" s="219"/>
      <c r="G110" s="219"/>
      <c r="H110" s="219"/>
      <c r="I110" s="219"/>
      <c r="J110" s="18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19"/>
      <c r="B111" s="219"/>
      <c r="C111" s="219"/>
      <c r="D111" s="219"/>
      <c r="E111" s="219"/>
      <c r="F111" s="219"/>
      <c r="G111" s="219"/>
      <c r="H111" s="219"/>
      <c r="I111" s="219"/>
      <c r="J111" s="18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19"/>
      <c r="B112" s="219"/>
      <c r="C112" s="219"/>
      <c r="D112" s="219"/>
      <c r="E112" s="219"/>
      <c r="F112" s="219"/>
      <c r="G112" s="219"/>
      <c r="H112" s="219"/>
      <c r="I112" s="21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19"/>
      <c r="B113" s="219"/>
      <c r="C113" s="219"/>
      <c r="D113" s="219"/>
      <c r="E113" s="219"/>
      <c r="F113" s="219"/>
      <c r="G113" s="219"/>
      <c r="H113" s="219"/>
      <c r="I113" s="21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11" t="s">
        <v>128</v>
      </c>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9" t="s">
        <v>130</v>
      </c>
      <c r="AF114" s="213"/>
      <c r="AG114" s="205" t="s">
        <v>131</v>
      </c>
      <c r="AH114" s="205"/>
      <c r="AI114" s="205"/>
      <c r="AJ114" s="205"/>
      <c r="AK114" s="205"/>
      <c r="AL114" s="205"/>
      <c r="AM114" s="206"/>
      <c r="BE114" s="12" t="s">
        <v>127</v>
      </c>
      <c r="BF114" s="12" t="b">
        <f>IF($AF114="○",TRUE,IF($AF114="",FALSE,"INPUT_ERROR"))</f>
        <v>0</v>
      </c>
      <c r="BH114" s="12">
        <v>23</v>
      </c>
      <c r="BI114" s="12" t="str">
        <f>"ITEM" &amp; BH114 &amp;BG114 &amp; "=" &amp;BF114</f>
        <v>ITEM23=FALSE</v>
      </c>
    </row>
    <row r="115" spans="1:61" ht="9.9499999999999993" customHeight="1" x14ac:dyDescent="0.15">
      <c r="A115" s="212"/>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10"/>
      <c r="AF115" s="214"/>
      <c r="AG115" s="207"/>
      <c r="AH115" s="207"/>
      <c r="AI115" s="207"/>
      <c r="AJ115" s="207"/>
      <c r="AK115" s="207"/>
      <c r="AL115" s="207"/>
      <c r="AM115" s="20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8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8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20" t="s">
        <v>129</v>
      </c>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09" t="s">
        <v>130</v>
      </c>
      <c r="AF120" s="213" t="s">
        <v>146</v>
      </c>
      <c r="AG120" s="205" t="s">
        <v>132</v>
      </c>
      <c r="AH120" s="205"/>
      <c r="AI120" s="205"/>
      <c r="AJ120" s="205"/>
      <c r="AK120" s="205"/>
      <c r="AL120" s="205"/>
      <c r="AM120" s="206"/>
      <c r="BE120" s="12" t="s">
        <v>127</v>
      </c>
      <c r="BF120" s="12" t="b">
        <f>IF($AF120="○",TRUE,IF($AF120="",FALSE,"INPUT_ERROR"))</f>
        <v>1</v>
      </c>
      <c r="BH120" s="12">
        <v>25</v>
      </c>
      <c r="BI120" s="12" t="str">
        <f>"ITEM" &amp; BH120 &amp;BG120 &amp; "=" &amp;BF120</f>
        <v>ITEM25=TRUE</v>
      </c>
    </row>
    <row r="121" spans="1:61" ht="9.9499999999999993" customHeight="1" x14ac:dyDescent="0.15">
      <c r="A121" s="222"/>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10"/>
      <c r="AF121" s="214"/>
      <c r="AG121" s="207"/>
      <c r="AH121" s="207"/>
      <c r="AI121" s="207"/>
      <c r="AJ121" s="207"/>
      <c r="AK121" s="207"/>
      <c r="AL121" s="207"/>
      <c r="AM121" s="20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06"/>
      <c r="B123" s="107"/>
      <c r="C123" s="107"/>
      <c r="D123" s="107"/>
      <c r="E123" s="107"/>
      <c r="F123" s="107"/>
      <c r="G123" s="107"/>
      <c r="H123" s="107"/>
      <c r="I123" s="108"/>
      <c r="J123" s="187" t="s">
        <v>30</v>
      </c>
      <c r="K123" s="97"/>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8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11" t="s">
        <v>135</v>
      </c>
      <c r="B126" s="205"/>
      <c r="C126" s="205"/>
      <c r="D126" s="205"/>
      <c r="E126" s="205"/>
      <c r="F126" s="205"/>
      <c r="G126" s="205"/>
      <c r="H126" s="205"/>
      <c r="I126" s="205"/>
      <c r="J126" s="205"/>
      <c r="K126" s="205"/>
      <c r="L126" s="205"/>
      <c r="M126" s="205"/>
      <c r="N126" s="205"/>
      <c r="O126" s="205"/>
      <c r="P126" s="205"/>
      <c r="Q126" s="205"/>
      <c r="R126" s="205"/>
      <c r="S126" s="205"/>
      <c r="T126" s="209"/>
      <c r="U126" s="209"/>
      <c r="V126" s="209" t="s">
        <v>130</v>
      </c>
      <c r="W126" s="213"/>
      <c r="X126" s="205" t="s">
        <v>134</v>
      </c>
      <c r="Y126" s="205"/>
      <c r="Z126" s="205"/>
      <c r="AA126" s="205"/>
      <c r="AB126" s="205"/>
      <c r="AC126" s="205"/>
      <c r="AD126" s="205"/>
      <c r="AE126" s="209" t="s">
        <v>130</v>
      </c>
      <c r="AF126" s="213" t="s">
        <v>146</v>
      </c>
      <c r="AG126" s="205" t="s">
        <v>133</v>
      </c>
      <c r="AH126" s="205"/>
      <c r="AI126" s="205"/>
      <c r="AJ126" s="205"/>
      <c r="AK126" s="205"/>
      <c r="AL126" s="205"/>
      <c r="AM126" s="206"/>
      <c r="BE126" s="12" t="s">
        <v>127</v>
      </c>
      <c r="BF126" s="12" t="b">
        <f>IF($W126="○",TRUE,IF($W126="",FALSE,"INPUT_ERROR"))</f>
        <v>0</v>
      </c>
      <c r="BH126" s="12">
        <v>27</v>
      </c>
      <c r="BI126" s="12" t="str">
        <f>"ITEM" &amp; BH126 &amp;BG126 &amp; "=" &amp;BF126</f>
        <v>ITEM27=FALSE</v>
      </c>
    </row>
    <row r="127" spans="1:61" ht="9.9499999999999993" customHeight="1" x14ac:dyDescent="0.15">
      <c r="A127" s="212"/>
      <c r="B127" s="207"/>
      <c r="C127" s="207"/>
      <c r="D127" s="207"/>
      <c r="E127" s="207"/>
      <c r="F127" s="207"/>
      <c r="G127" s="207"/>
      <c r="H127" s="207"/>
      <c r="I127" s="207"/>
      <c r="J127" s="207"/>
      <c r="K127" s="207"/>
      <c r="L127" s="207"/>
      <c r="M127" s="207"/>
      <c r="N127" s="207"/>
      <c r="O127" s="207"/>
      <c r="P127" s="207"/>
      <c r="Q127" s="207"/>
      <c r="R127" s="207"/>
      <c r="S127" s="207"/>
      <c r="T127" s="210"/>
      <c r="U127" s="210"/>
      <c r="V127" s="210"/>
      <c r="W127" s="214"/>
      <c r="X127" s="207"/>
      <c r="Y127" s="207"/>
      <c r="Z127" s="207"/>
      <c r="AA127" s="207"/>
      <c r="AB127" s="207"/>
      <c r="AC127" s="207"/>
      <c r="AD127" s="207"/>
      <c r="AE127" s="210"/>
      <c r="AF127" s="214"/>
      <c r="AG127" s="207"/>
      <c r="AH127" s="207"/>
      <c r="AI127" s="207"/>
      <c r="AJ127" s="207"/>
      <c r="AK127" s="207"/>
      <c r="AL127" s="207"/>
      <c r="AM127" s="208"/>
      <c r="BE127" s="12" t="s">
        <v>127</v>
      </c>
      <c r="BF127" s="12" t="b">
        <f>IF($AF126="○",TRUE,IF($AF126="",FALSE,"INPUT_ERROR"))</f>
        <v>1</v>
      </c>
      <c r="BH127" s="12">
        <v>28</v>
      </c>
      <c r="BI127" s="12" t="str">
        <f>"ITEM" &amp; BH127 &amp;BG127 &amp; "=" &amp;BF127</f>
        <v>ITEM28=TRUE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8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8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06"/>
      <c r="B133" s="107"/>
      <c r="C133" s="107"/>
      <c r="D133" s="107"/>
      <c r="E133" s="107"/>
      <c r="F133" s="107"/>
      <c r="G133" s="107"/>
      <c r="H133" s="107"/>
      <c r="I133" s="108"/>
      <c r="J133" s="187" t="s">
        <v>68</v>
      </c>
      <c r="K133" s="97"/>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8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8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8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17" t="s">
        <v>68</v>
      </c>
      <c r="K144" s="203" t="s">
        <v>146</v>
      </c>
      <c r="L144" s="197" t="s">
        <v>87</v>
      </c>
      <c r="M144" s="197"/>
      <c r="N144" s="197"/>
      <c r="O144" s="197"/>
      <c r="P144" s="201"/>
      <c r="Q144" s="197"/>
      <c r="R144" s="44"/>
      <c r="S144" s="201" t="s">
        <v>88</v>
      </c>
      <c r="T144" s="203" t="s">
        <v>146</v>
      </c>
      <c r="U144" s="215" t="s">
        <v>89</v>
      </c>
      <c r="V144" s="215"/>
      <c r="W144" s="215"/>
      <c r="X144" s="215"/>
      <c r="Y144" s="215"/>
      <c r="Z144" s="215"/>
      <c r="AA144" s="215"/>
      <c r="AB144" s="201" t="s">
        <v>88</v>
      </c>
      <c r="AC144" s="203"/>
      <c r="AD144" s="197" t="s">
        <v>90</v>
      </c>
      <c r="AE144" s="197"/>
      <c r="AF144" s="197"/>
      <c r="AG144" s="197"/>
      <c r="AH144" s="197"/>
      <c r="AI144" s="19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18"/>
      <c r="K145" s="204"/>
      <c r="L145" s="99"/>
      <c r="M145" s="99"/>
      <c r="N145" s="99"/>
      <c r="O145" s="99"/>
      <c r="P145" s="202"/>
      <c r="Q145" s="99"/>
      <c r="R145" s="41"/>
      <c r="S145" s="202"/>
      <c r="T145" s="204"/>
      <c r="U145" s="216"/>
      <c r="V145" s="216"/>
      <c r="W145" s="216"/>
      <c r="X145" s="216"/>
      <c r="Y145" s="216"/>
      <c r="Z145" s="216"/>
      <c r="AA145" s="216"/>
      <c r="AB145" s="202"/>
      <c r="AC145" s="204"/>
      <c r="AD145" s="99"/>
      <c r="AE145" s="99"/>
      <c r="AF145" s="99"/>
      <c r="AG145" s="99"/>
      <c r="AH145" s="99"/>
      <c r="AI145" s="99"/>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87" t="s">
        <v>68</v>
      </c>
      <c r="K149" s="162" t="s">
        <v>96</v>
      </c>
      <c r="L149" s="162"/>
      <c r="M149" s="162"/>
      <c r="N149" s="162"/>
      <c r="O149" s="162"/>
      <c r="P149" s="162"/>
      <c r="Q149" s="162"/>
      <c r="R149" s="162"/>
      <c r="S149" s="162"/>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87"/>
      <c r="K150" s="162"/>
      <c r="L150" s="162"/>
      <c r="M150" s="162"/>
      <c r="N150" s="162"/>
      <c r="O150" s="162"/>
      <c r="P150" s="162"/>
      <c r="Q150" s="162"/>
      <c r="R150" s="162"/>
      <c r="S150" s="162"/>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customSheetViews>
    <customSheetView guid="{0F29B958-E121-4567-9E74-B1B45CF41CB6}" showPageBreaks="1" printArea="1" hiddenColumns="1" view="pageBreakPreview">
      <selection activeCell="J34" sqref="J34:AM35"/>
      <rowBreaks count="3" manualBreakCount="3">
        <brk id="13" max="38" man="1"/>
        <brk id="48" max="16383" man="1"/>
        <brk id="83" max="16383" man="1"/>
      </rowBreaks>
      <colBreaks count="1" manualBreakCount="1">
        <brk id="78" max="1048575" man="1"/>
      </colBreaks>
      <pageMargins left="0.78740157480314965" right="0.27559055118110237" top="0.74803149606299213" bottom="0.74803149606299213" header="0.31496062992125984" footer="0.31496062992125984"/>
      <pageSetup paperSize="9" orientation="portrait" r:id="rId1"/>
      <headerFooter scaleWithDoc="0"/>
    </customSheetView>
    <customSheetView guid="{525D70F2-2723-4A51-985F-1C28AE231C5C}" scale="55" showPageBreaks="1" printArea="1" hiddenColumns="1" view="pageBreakPreview">
      <selection activeCell="E90" sqref="E90:P92"/>
      <rowBreaks count="3" manualBreakCount="3">
        <brk id="13" max="38" man="1"/>
        <brk id="48" max="16383" man="1"/>
        <brk id="83" max="16383" man="1"/>
      </rowBreaks>
      <colBreaks count="1" manualBreakCount="1">
        <brk id="78" max="1048575" man="1"/>
      </colBreaks>
      <pageMargins left="0.78740157480314965" right="0.27559055118110237" top="0.74803149606299213" bottom="0.74803149606299213" header="0.31496062992125984" footer="0.31496062992125984"/>
      <pageSetup paperSize="9" orientation="portrait" horizontalDpi="4294967295" r:id="rId2"/>
      <headerFooter scaleWithDoc="0"/>
    </customSheetView>
    <customSheetView guid="{C13DF12F-3A37-480B-A6C8-F74410CED408}" showPageBreaks="1" printArea="1" hiddenColumns="1" view="pageBreakPreview">
      <selection activeCell="A16" sqref="A16:AM17"/>
      <rowBreaks count="3" manualBreakCount="3">
        <brk id="13" max="38" man="1"/>
        <brk id="48" max="16383" man="1"/>
        <brk id="83" max="16383" man="1"/>
      </rowBreaks>
      <colBreaks count="1" manualBreakCount="1">
        <brk id="78" max="1048575" man="1"/>
      </colBreaks>
      <pageMargins left="0.78740157480314965" right="0.27559055118110237" top="0.74803149606299213" bottom="0.74803149606299213" header="0.31496062992125984" footer="0.31496062992125984"/>
      <pageSetup paperSize="9" orientation="portrait" horizontalDpi="4294967295" r:id="rId3"/>
      <headerFooter scaleWithDoc="0"/>
    </customSheetView>
    <customSheetView guid="{740B2F35-4614-42D0-A14F-6BB64BCD8203}" showPageBreaks="1" printArea="1" hiddenColumns="1" view="pageBreakPreview">
      <selection activeCell="E90" sqref="E90:P92"/>
      <rowBreaks count="3" manualBreakCount="3">
        <brk id="13" max="38" man="1"/>
        <brk id="48" max="16383" man="1"/>
        <brk id="83" max="16383" man="1"/>
      </rowBreaks>
      <colBreaks count="1" manualBreakCount="1">
        <brk id="78" max="1048575" man="1"/>
      </colBreaks>
      <pageMargins left="0.78740157480314965" right="0.27559055118110237" top="0.74803149606299213" bottom="0.74803149606299213" header="0.31496062992125984" footer="0.31496062992125984"/>
      <pageSetup paperSize="9" orientation="portrait" horizontalDpi="4294967295" r:id="rId4"/>
      <headerFooter scaleWithDoc="0"/>
    </customSheetView>
    <customSheetView guid="{FA4E72D9-C62C-49EE-80F2-F75EA6127A8B}" showPageBreaks="1" printArea="1" hiddenColumns="1" view="pageBreakPreview">
      <selection activeCell="A16" sqref="A16:AM17"/>
      <rowBreaks count="3" manualBreakCount="3">
        <brk id="13" max="38" man="1"/>
        <brk id="48" max="16383" man="1"/>
        <brk id="83" max="16383" man="1"/>
      </rowBreaks>
      <colBreaks count="1" manualBreakCount="1">
        <brk id="78" max="1048575" man="1"/>
      </colBreaks>
      <pageMargins left="0.78740157480314965" right="0.27559055118110237" top="0.74803149606299213" bottom="0.74803149606299213" header="0.31496062992125984" footer="0.31496062992125984"/>
      <pageSetup paperSize="9" orientation="portrait" r:id="rId5"/>
      <headerFooter scaleWithDoc="0"/>
    </customSheetView>
  </customSheetViews>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6"/>
  <headerFooter scaleWithDoc="0"/>
  <rowBreaks count="3" manualBreakCount="3">
    <brk id="13" max="38" man="1"/>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N7" sqref="N7:AA7"/>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3" t="s">
        <v>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I1" s="12" t="str">
        <f>"FORM=2"</f>
        <v>FORM=2</v>
      </c>
    </row>
    <row r="2" spans="1:79" ht="9.9499999999999993"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I2" s="12" t="str">
        <f>"VER=1.10"</f>
        <v>VER=1.10</v>
      </c>
    </row>
    <row r="3" spans="1:79" ht="9.9499999999999993" customHeight="1" x14ac:dyDescent="0.15">
      <c r="A3" s="235" t="s">
        <v>29</v>
      </c>
      <c r="B3" s="236"/>
      <c r="C3" s="236"/>
      <c r="D3" s="237"/>
      <c r="E3" s="241" t="s">
        <v>3</v>
      </c>
      <c r="F3" s="241"/>
      <c r="G3" s="241"/>
      <c r="H3" s="241"/>
      <c r="I3" s="241"/>
      <c r="J3" s="241"/>
      <c r="K3" s="241"/>
      <c r="L3" s="241"/>
      <c r="M3" s="241"/>
      <c r="N3" s="241" t="s">
        <v>4</v>
      </c>
      <c r="O3" s="241"/>
      <c r="P3" s="241"/>
      <c r="Q3" s="241"/>
      <c r="R3" s="241"/>
      <c r="S3" s="241"/>
      <c r="T3" s="241"/>
      <c r="U3" s="241"/>
      <c r="V3" s="241"/>
      <c r="W3" s="241"/>
      <c r="X3" s="241"/>
      <c r="Y3" s="241"/>
      <c r="Z3" s="241"/>
      <c r="AA3" s="241"/>
      <c r="AB3" s="241" t="s">
        <v>5</v>
      </c>
      <c r="AC3" s="241"/>
      <c r="AD3" s="241"/>
      <c r="AE3" s="241"/>
      <c r="AF3" s="241"/>
      <c r="AG3" s="241"/>
      <c r="AH3" s="241"/>
      <c r="AI3" s="241"/>
      <c r="AJ3" s="241"/>
      <c r="AK3" s="241"/>
      <c r="AL3" s="241"/>
      <c r="AM3" s="241"/>
      <c r="AN3" s="241"/>
      <c r="AO3" s="241"/>
      <c r="AP3" s="241" t="s">
        <v>6</v>
      </c>
      <c r="AQ3" s="241"/>
      <c r="AR3" s="241"/>
      <c r="AS3" s="241"/>
      <c r="AT3" s="241"/>
      <c r="AU3" s="242" t="s">
        <v>7</v>
      </c>
      <c r="AV3" s="243"/>
      <c r="AW3" s="243"/>
      <c r="AX3" s="243"/>
      <c r="AY3" s="243"/>
      <c r="AZ3" s="243"/>
      <c r="BA3" s="243"/>
      <c r="BB3" s="243"/>
      <c r="BC3" s="243"/>
      <c r="BI3" s="12" t="str">
        <f>"SHEET=3"</f>
        <v>SHEET=3</v>
      </c>
      <c r="CA3" s="12" t="s">
        <v>137</v>
      </c>
    </row>
    <row r="4" spans="1:79" ht="9.9499999999999993" customHeight="1" x14ac:dyDescent="0.15">
      <c r="A4" s="238"/>
      <c r="B4" s="239"/>
      <c r="C4" s="239"/>
      <c r="D4" s="240"/>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4"/>
      <c r="AV4" s="245"/>
      <c r="AW4" s="245"/>
      <c r="AX4" s="245"/>
      <c r="AY4" s="245"/>
      <c r="AZ4" s="245"/>
      <c r="BA4" s="245"/>
      <c r="BB4" s="245"/>
      <c r="BC4" s="245"/>
      <c r="BI4" s="12">
        <v>1</v>
      </c>
      <c r="BJ4" s="12">
        <v>2</v>
      </c>
      <c r="BK4" s="12">
        <v>3</v>
      </c>
      <c r="BL4" s="12">
        <v>4</v>
      </c>
      <c r="BM4" s="12">
        <v>5</v>
      </c>
      <c r="BN4" s="12">
        <v>6</v>
      </c>
      <c r="CA4" s="12" t="s">
        <v>138</v>
      </c>
    </row>
    <row r="5" spans="1:79" ht="21" customHeight="1" x14ac:dyDescent="0.15">
      <c r="A5" s="227"/>
      <c r="B5" s="228"/>
      <c r="C5" s="228"/>
      <c r="D5" s="229"/>
      <c r="E5" s="224"/>
      <c r="F5" s="225"/>
      <c r="G5" s="225"/>
      <c r="H5" s="225"/>
      <c r="I5" s="225"/>
      <c r="J5" s="225"/>
      <c r="K5" s="225"/>
      <c r="L5" s="225"/>
      <c r="M5" s="226"/>
      <c r="N5" s="224"/>
      <c r="O5" s="225"/>
      <c r="P5" s="225"/>
      <c r="Q5" s="225"/>
      <c r="R5" s="225"/>
      <c r="S5" s="225"/>
      <c r="T5" s="225"/>
      <c r="U5" s="225"/>
      <c r="V5" s="225"/>
      <c r="W5" s="225"/>
      <c r="X5" s="225"/>
      <c r="Y5" s="225"/>
      <c r="Z5" s="225"/>
      <c r="AA5" s="226"/>
      <c r="AB5" s="224"/>
      <c r="AC5" s="225"/>
      <c r="AD5" s="225"/>
      <c r="AE5" s="225"/>
      <c r="AF5" s="225"/>
      <c r="AG5" s="225"/>
      <c r="AH5" s="225"/>
      <c r="AI5" s="225"/>
      <c r="AJ5" s="225"/>
      <c r="AK5" s="225"/>
      <c r="AL5" s="225"/>
      <c r="AM5" s="225"/>
      <c r="AN5" s="225"/>
      <c r="AO5" s="226"/>
      <c r="AP5" s="230"/>
      <c r="AQ5" s="231"/>
      <c r="AR5" s="231"/>
      <c r="AS5" s="231"/>
      <c r="AT5" s="232"/>
      <c r="AU5" s="224"/>
      <c r="AV5" s="225"/>
      <c r="AW5" s="225"/>
      <c r="AX5" s="225"/>
      <c r="AY5" s="225"/>
      <c r="AZ5" s="225"/>
      <c r="BA5" s="225"/>
      <c r="BB5" s="225"/>
      <c r="BC5" s="226"/>
      <c r="BI5" s="12" t="str">
        <f>"ITEM" &amp; $BI$4 &amp; "=" &amp; IF(TRIM($A5)="","",TEXT($A5,"yyyymmdd"))</f>
        <v>ITEM1=</v>
      </c>
      <c r="BJ5" s="12" t="str">
        <f>"ITEM"&amp;$BJ$4&amp;"="&amp;IF(TRIM($E5)="","",$E5)</f>
        <v>ITEM2=</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x14ac:dyDescent="0.15">
      <c r="A6" s="227"/>
      <c r="B6" s="228"/>
      <c r="C6" s="228"/>
      <c r="D6" s="229"/>
      <c r="E6" s="224"/>
      <c r="F6" s="225"/>
      <c r="G6" s="225"/>
      <c r="H6" s="225"/>
      <c r="I6" s="225"/>
      <c r="J6" s="225"/>
      <c r="K6" s="225"/>
      <c r="L6" s="225"/>
      <c r="M6" s="226"/>
      <c r="N6" s="224"/>
      <c r="O6" s="225"/>
      <c r="P6" s="225"/>
      <c r="Q6" s="225"/>
      <c r="R6" s="225"/>
      <c r="S6" s="225"/>
      <c r="T6" s="225"/>
      <c r="U6" s="225"/>
      <c r="V6" s="225"/>
      <c r="W6" s="225"/>
      <c r="X6" s="225"/>
      <c r="Y6" s="225"/>
      <c r="Z6" s="225"/>
      <c r="AA6" s="226"/>
      <c r="AB6" s="224"/>
      <c r="AC6" s="225"/>
      <c r="AD6" s="225"/>
      <c r="AE6" s="225"/>
      <c r="AF6" s="225"/>
      <c r="AG6" s="225"/>
      <c r="AH6" s="225"/>
      <c r="AI6" s="225"/>
      <c r="AJ6" s="225"/>
      <c r="AK6" s="225"/>
      <c r="AL6" s="225"/>
      <c r="AM6" s="225"/>
      <c r="AN6" s="225"/>
      <c r="AO6" s="226"/>
      <c r="AP6" s="230"/>
      <c r="AQ6" s="231"/>
      <c r="AR6" s="231"/>
      <c r="AS6" s="231"/>
      <c r="AT6" s="232"/>
      <c r="AU6" s="224"/>
      <c r="AV6" s="225"/>
      <c r="AW6" s="225"/>
      <c r="AX6" s="225"/>
      <c r="AY6" s="225"/>
      <c r="AZ6" s="225"/>
      <c r="BA6" s="225"/>
      <c r="BB6" s="225"/>
      <c r="BC6" s="226"/>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27"/>
      <c r="B7" s="228"/>
      <c r="C7" s="228"/>
      <c r="D7" s="229"/>
      <c r="E7" s="224"/>
      <c r="F7" s="225"/>
      <c r="G7" s="225"/>
      <c r="H7" s="225"/>
      <c r="I7" s="225"/>
      <c r="J7" s="225"/>
      <c r="K7" s="225"/>
      <c r="L7" s="225"/>
      <c r="M7" s="226"/>
      <c r="N7" s="224"/>
      <c r="O7" s="225"/>
      <c r="P7" s="225"/>
      <c r="Q7" s="225"/>
      <c r="R7" s="225"/>
      <c r="S7" s="225"/>
      <c r="T7" s="225"/>
      <c r="U7" s="225"/>
      <c r="V7" s="225"/>
      <c r="W7" s="225"/>
      <c r="X7" s="225"/>
      <c r="Y7" s="225"/>
      <c r="Z7" s="225"/>
      <c r="AA7" s="226"/>
      <c r="AB7" s="224"/>
      <c r="AC7" s="225"/>
      <c r="AD7" s="225"/>
      <c r="AE7" s="225"/>
      <c r="AF7" s="225"/>
      <c r="AG7" s="225"/>
      <c r="AH7" s="225"/>
      <c r="AI7" s="225"/>
      <c r="AJ7" s="225"/>
      <c r="AK7" s="225"/>
      <c r="AL7" s="225"/>
      <c r="AM7" s="225"/>
      <c r="AN7" s="225"/>
      <c r="AO7" s="226"/>
      <c r="AP7" s="230"/>
      <c r="AQ7" s="231"/>
      <c r="AR7" s="231"/>
      <c r="AS7" s="231"/>
      <c r="AT7" s="232"/>
      <c r="AU7" s="224"/>
      <c r="AV7" s="225"/>
      <c r="AW7" s="225"/>
      <c r="AX7" s="225"/>
      <c r="AY7" s="225"/>
      <c r="AZ7" s="225"/>
      <c r="BA7" s="225"/>
      <c r="BB7" s="225"/>
      <c r="BC7" s="226"/>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27"/>
      <c r="B8" s="228"/>
      <c r="C8" s="228"/>
      <c r="D8" s="229"/>
      <c r="E8" s="224"/>
      <c r="F8" s="225"/>
      <c r="G8" s="225"/>
      <c r="H8" s="225"/>
      <c r="I8" s="225"/>
      <c r="J8" s="225"/>
      <c r="K8" s="225"/>
      <c r="L8" s="225"/>
      <c r="M8" s="226"/>
      <c r="N8" s="224"/>
      <c r="O8" s="225"/>
      <c r="P8" s="225"/>
      <c r="Q8" s="225"/>
      <c r="R8" s="225"/>
      <c r="S8" s="225"/>
      <c r="T8" s="225"/>
      <c r="U8" s="225"/>
      <c r="V8" s="225"/>
      <c r="W8" s="225"/>
      <c r="X8" s="225"/>
      <c r="Y8" s="225"/>
      <c r="Z8" s="225"/>
      <c r="AA8" s="226"/>
      <c r="AB8" s="224"/>
      <c r="AC8" s="225"/>
      <c r="AD8" s="225"/>
      <c r="AE8" s="225"/>
      <c r="AF8" s="225"/>
      <c r="AG8" s="225"/>
      <c r="AH8" s="225"/>
      <c r="AI8" s="225"/>
      <c r="AJ8" s="225"/>
      <c r="AK8" s="225"/>
      <c r="AL8" s="225"/>
      <c r="AM8" s="225"/>
      <c r="AN8" s="225"/>
      <c r="AO8" s="226"/>
      <c r="AP8" s="230"/>
      <c r="AQ8" s="231"/>
      <c r="AR8" s="231"/>
      <c r="AS8" s="231"/>
      <c r="AT8" s="232"/>
      <c r="AU8" s="224"/>
      <c r="AV8" s="225"/>
      <c r="AW8" s="225"/>
      <c r="AX8" s="225"/>
      <c r="AY8" s="225"/>
      <c r="AZ8" s="225"/>
      <c r="BA8" s="225"/>
      <c r="BB8" s="225"/>
      <c r="BC8" s="226"/>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27"/>
      <c r="B9" s="228"/>
      <c r="C9" s="228"/>
      <c r="D9" s="229"/>
      <c r="E9" s="224"/>
      <c r="F9" s="225"/>
      <c r="G9" s="225"/>
      <c r="H9" s="225"/>
      <c r="I9" s="225"/>
      <c r="J9" s="225"/>
      <c r="K9" s="225"/>
      <c r="L9" s="225"/>
      <c r="M9" s="226"/>
      <c r="N9" s="224"/>
      <c r="O9" s="225"/>
      <c r="P9" s="225"/>
      <c r="Q9" s="225"/>
      <c r="R9" s="225"/>
      <c r="S9" s="225"/>
      <c r="T9" s="225"/>
      <c r="U9" s="225"/>
      <c r="V9" s="225"/>
      <c r="W9" s="225"/>
      <c r="X9" s="225"/>
      <c r="Y9" s="225"/>
      <c r="Z9" s="225"/>
      <c r="AA9" s="226"/>
      <c r="AB9" s="224"/>
      <c r="AC9" s="225"/>
      <c r="AD9" s="225"/>
      <c r="AE9" s="225"/>
      <c r="AF9" s="225"/>
      <c r="AG9" s="225"/>
      <c r="AH9" s="225"/>
      <c r="AI9" s="225"/>
      <c r="AJ9" s="225"/>
      <c r="AK9" s="225"/>
      <c r="AL9" s="225"/>
      <c r="AM9" s="225"/>
      <c r="AN9" s="225"/>
      <c r="AO9" s="226"/>
      <c r="AP9" s="230"/>
      <c r="AQ9" s="231"/>
      <c r="AR9" s="231"/>
      <c r="AS9" s="231"/>
      <c r="AT9" s="232"/>
      <c r="AU9" s="224"/>
      <c r="AV9" s="225"/>
      <c r="AW9" s="225"/>
      <c r="AX9" s="225"/>
      <c r="AY9" s="225"/>
      <c r="AZ9" s="225"/>
      <c r="BA9" s="225"/>
      <c r="BB9" s="225"/>
      <c r="BC9" s="226"/>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27"/>
      <c r="B10" s="228"/>
      <c r="C10" s="228"/>
      <c r="D10" s="229"/>
      <c r="E10" s="224"/>
      <c r="F10" s="225"/>
      <c r="G10" s="225"/>
      <c r="H10" s="225"/>
      <c r="I10" s="225"/>
      <c r="J10" s="225"/>
      <c r="K10" s="225"/>
      <c r="L10" s="225"/>
      <c r="M10" s="226"/>
      <c r="N10" s="224"/>
      <c r="O10" s="225"/>
      <c r="P10" s="225"/>
      <c r="Q10" s="225"/>
      <c r="R10" s="225"/>
      <c r="S10" s="225"/>
      <c r="T10" s="225"/>
      <c r="U10" s="225"/>
      <c r="V10" s="225"/>
      <c r="W10" s="225"/>
      <c r="X10" s="225"/>
      <c r="Y10" s="225"/>
      <c r="Z10" s="225"/>
      <c r="AA10" s="226"/>
      <c r="AB10" s="224"/>
      <c r="AC10" s="225"/>
      <c r="AD10" s="225"/>
      <c r="AE10" s="225"/>
      <c r="AF10" s="225"/>
      <c r="AG10" s="225"/>
      <c r="AH10" s="225"/>
      <c r="AI10" s="225"/>
      <c r="AJ10" s="225"/>
      <c r="AK10" s="225"/>
      <c r="AL10" s="225"/>
      <c r="AM10" s="225"/>
      <c r="AN10" s="225"/>
      <c r="AO10" s="226"/>
      <c r="AP10" s="230"/>
      <c r="AQ10" s="231"/>
      <c r="AR10" s="231"/>
      <c r="AS10" s="231"/>
      <c r="AT10" s="232"/>
      <c r="AU10" s="224"/>
      <c r="AV10" s="225"/>
      <c r="AW10" s="225"/>
      <c r="AX10" s="225"/>
      <c r="AY10" s="225"/>
      <c r="AZ10" s="225"/>
      <c r="BA10" s="225"/>
      <c r="BB10" s="225"/>
      <c r="BC10" s="226"/>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27"/>
      <c r="B11" s="228"/>
      <c r="C11" s="228"/>
      <c r="D11" s="229"/>
      <c r="E11" s="224"/>
      <c r="F11" s="225"/>
      <c r="G11" s="225"/>
      <c r="H11" s="225"/>
      <c r="I11" s="225"/>
      <c r="J11" s="225"/>
      <c r="K11" s="225"/>
      <c r="L11" s="225"/>
      <c r="M11" s="226"/>
      <c r="N11" s="224"/>
      <c r="O11" s="225"/>
      <c r="P11" s="225"/>
      <c r="Q11" s="225"/>
      <c r="R11" s="225"/>
      <c r="S11" s="225"/>
      <c r="T11" s="225"/>
      <c r="U11" s="225"/>
      <c r="V11" s="225"/>
      <c r="W11" s="225"/>
      <c r="X11" s="225"/>
      <c r="Y11" s="225"/>
      <c r="Z11" s="225"/>
      <c r="AA11" s="226"/>
      <c r="AB11" s="224"/>
      <c r="AC11" s="225"/>
      <c r="AD11" s="225"/>
      <c r="AE11" s="225"/>
      <c r="AF11" s="225"/>
      <c r="AG11" s="225"/>
      <c r="AH11" s="225"/>
      <c r="AI11" s="225"/>
      <c r="AJ11" s="225"/>
      <c r="AK11" s="225"/>
      <c r="AL11" s="225"/>
      <c r="AM11" s="225"/>
      <c r="AN11" s="225"/>
      <c r="AO11" s="226"/>
      <c r="AP11" s="230"/>
      <c r="AQ11" s="231"/>
      <c r="AR11" s="231"/>
      <c r="AS11" s="231"/>
      <c r="AT11" s="232"/>
      <c r="AU11" s="224"/>
      <c r="AV11" s="225"/>
      <c r="AW11" s="225"/>
      <c r="AX11" s="225"/>
      <c r="AY11" s="225"/>
      <c r="AZ11" s="225"/>
      <c r="BA11" s="225"/>
      <c r="BB11" s="225"/>
      <c r="BC11" s="226"/>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27"/>
      <c r="B12" s="228"/>
      <c r="C12" s="228"/>
      <c r="D12" s="229"/>
      <c r="E12" s="224"/>
      <c r="F12" s="225"/>
      <c r="G12" s="225"/>
      <c r="H12" s="225"/>
      <c r="I12" s="225"/>
      <c r="J12" s="225"/>
      <c r="K12" s="225"/>
      <c r="L12" s="225"/>
      <c r="M12" s="226"/>
      <c r="N12" s="224"/>
      <c r="O12" s="225"/>
      <c r="P12" s="225"/>
      <c r="Q12" s="225"/>
      <c r="R12" s="225"/>
      <c r="S12" s="225"/>
      <c r="T12" s="225"/>
      <c r="U12" s="225"/>
      <c r="V12" s="225"/>
      <c r="W12" s="225"/>
      <c r="X12" s="225"/>
      <c r="Y12" s="225"/>
      <c r="Z12" s="225"/>
      <c r="AA12" s="226"/>
      <c r="AB12" s="224"/>
      <c r="AC12" s="225"/>
      <c r="AD12" s="225"/>
      <c r="AE12" s="225"/>
      <c r="AF12" s="225"/>
      <c r="AG12" s="225"/>
      <c r="AH12" s="225"/>
      <c r="AI12" s="225"/>
      <c r="AJ12" s="225"/>
      <c r="AK12" s="225"/>
      <c r="AL12" s="225"/>
      <c r="AM12" s="225"/>
      <c r="AN12" s="225"/>
      <c r="AO12" s="226"/>
      <c r="AP12" s="230"/>
      <c r="AQ12" s="231"/>
      <c r="AR12" s="231"/>
      <c r="AS12" s="231"/>
      <c r="AT12" s="232"/>
      <c r="AU12" s="224"/>
      <c r="AV12" s="225"/>
      <c r="AW12" s="225"/>
      <c r="AX12" s="225"/>
      <c r="AY12" s="225"/>
      <c r="AZ12" s="225"/>
      <c r="BA12" s="225"/>
      <c r="BB12" s="225"/>
      <c r="BC12" s="226"/>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27"/>
      <c r="B13" s="228"/>
      <c r="C13" s="228"/>
      <c r="D13" s="229"/>
      <c r="E13" s="224"/>
      <c r="F13" s="225"/>
      <c r="G13" s="225"/>
      <c r="H13" s="225"/>
      <c r="I13" s="225"/>
      <c r="J13" s="225"/>
      <c r="K13" s="225"/>
      <c r="L13" s="225"/>
      <c r="M13" s="226"/>
      <c r="N13" s="224"/>
      <c r="O13" s="225"/>
      <c r="P13" s="225"/>
      <c r="Q13" s="225"/>
      <c r="R13" s="225"/>
      <c r="S13" s="225"/>
      <c r="T13" s="225"/>
      <c r="U13" s="225"/>
      <c r="V13" s="225"/>
      <c r="W13" s="225"/>
      <c r="X13" s="225"/>
      <c r="Y13" s="225"/>
      <c r="Z13" s="225"/>
      <c r="AA13" s="226"/>
      <c r="AB13" s="224"/>
      <c r="AC13" s="225"/>
      <c r="AD13" s="225"/>
      <c r="AE13" s="225"/>
      <c r="AF13" s="225"/>
      <c r="AG13" s="225"/>
      <c r="AH13" s="225"/>
      <c r="AI13" s="225"/>
      <c r="AJ13" s="225"/>
      <c r="AK13" s="225"/>
      <c r="AL13" s="225"/>
      <c r="AM13" s="225"/>
      <c r="AN13" s="225"/>
      <c r="AO13" s="226"/>
      <c r="AP13" s="230"/>
      <c r="AQ13" s="231"/>
      <c r="AR13" s="231"/>
      <c r="AS13" s="231"/>
      <c r="AT13" s="232"/>
      <c r="AU13" s="224"/>
      <c r="AV13" s="225"/>
      <c r="AW13" s="225"/>
      <c r="AX13" s="225"/>
      <c r="AY13" s="225"/>
      <c r="AZ13" s="225"/>
      <c r="BA13" s="225"/>
      <c r="BB13" s="225"/>
      <c r="BC13" s="226"/>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27"/>
      <c r="B14" s="228"/>
      <c r="C14" s="228"/>
      <c r="D14" s="229"/>
      <c r="E14" s="224"/>
      <c r="F14" s="225"/>
      <c r="G14" s="225"/>
      <c r="H14" s="225"/>
      <c r="I14" s="225"/>
      <c r="J14" s="225"/>
      <c r="K14" s="225"/>
      <c r="L14" s="225"/>
      <c r="M14" s="226"/>
      <c r="N14" s="224"/>
      <c r="O14" s="225"/>
      <c r="P14" s="225"/>
      <c r="Q14" s="225"/>
      <c r="R14" s="225"/>
      <c r="S14" s="225"/>
      <c r="T14" s="225"/>
      <c r="U14" s="225"/>
      <c r="V14" s="225"/>
      <c r="W14" s="225"/>
      <c r="X14" s="225"/>
      <c r="Y14" s="225"/>
      <c r="Z14" s="225"/>
      <c r="AA14" s="226"/>
      <c r="AB14" s="224"/>
      <c r="AC14" s="225"/>
      <c r="AD14" s="225"/>
      <c r="AE14" s="225"/>
      <c r="AF14" s="225"/>
      <c r="AG14" s="225"/>
      <c r="AH14" s="225"/>
      <c r="AI14" s="225"/>
      <c r="AJ14" s="225"/>
      <c r="AK14" s="225"/>
      <c r="AL14" s="225"/>
      <c r="AM14" s="225"/>
      <c r="AN14" s="225"/>
      <c r="AO14" s="226"/>
      <c r="AP14" s="230"/>
      <c r="AQ14" s="231"/>
      <c r="AR14" s="231"/>
      <c r="AS14" s="231"/>
      <c r="AT14" s="232"/>
      <c r="AU14" s="224"/>
      <c r="AV14" s="225"/>
      <c r="AW14" s="225"/>
      <c r="AX14" s="225"/>
      <c r="AY14" s="225"/>
      <c r="AZ14" s="225"/>
      <c r="BA14" s="225"/>
      <c r="BB14" s="225"/>
      <c r="BC14" s="226"/>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27"/>
      <c r="B15" s="228"/>
      <c r="C15" s="228"/>
      <c r="D15" s="229"/>
      <c r="E15" s="224"/>
      <c r="F15" s="225"/>
      <c r="G15" s="225"/>
      <c r="H15" s="225"/>
      <c r="I15" s="225"/>
      <c r="J15" s="225"/>
      <c r="K15" s="225"/>
      <c r="L15" s="225"/>
      <c r="M15" s="226"/>
      <c r="N15" s="224"/>
      <c r="O15" s="225"/>
      <c r="P15" s="225"/>
      <c r="Q15" s="225"/>
      <c r="R15" s="225"/>
      <c r="S15" s="225"/>
      <c r="T15" s="225"/>
      <c r="U15" s="225"/>
      <c r="V15" s="225"/>
      <c r="W15" s="225"/>
      <c r="X15" s="225"/>
      <c r="Y15" s="225"/>
      <c r="Z15" s="225"/>
      <c r="AA15" s="226"/>
      <c r="AB15" s="224"/>
      <c r="AC15" s="225"/>
      <c r="AD15" s="225"/>
      <c r="AE15" s="225"/>
      <c r="AF15" s="225"/>
      <c r="AG15" s="225"/>
      <c r="AH15" s="225"/>
      <c r="AI15" s="225"/>
      <c r="AJ15" s="225"/>
      <c r="AK15" s="225"/>
      <c r="AL15" s="225"/>
      <c r="AM15" s="225"/>
      <c r="AN15" s="225"/>
      <c r="AO15" s="226"/>
      <c r="AP15" s="230"/>
      <c r="AQ15" s="231"/>
      <c r="AR15" s="231"/>
      <c r="AS15" s="231"/>
      <c r="AT15" s="232"/>
      <c r="AU15" s="224"/>
      <c r="AV15" s="225"/>
      <c r="AW15" s="225"/>
      <c r="AX15" s="225"/>
      <c r="AY15" s="225"/>
      <c r="AZ15" s="225"/>
      <c r="BA15" s="225"/>
      <c r="BB15" s="225"/>
      <c r="BC15" s="226"/>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27"/>
      <c r="B16" s="228"/>
      <c r="C16" s="228"/>
      <c r="D16" s="229"/>
      <c r="E16" s="224"/>
      <c r="F16" s="225"/>
      <c r="G16" s="225"/>
      <c r="H16" s="225"/>
      <c r="I16" s="225"/>
      <c r="J16" s="225"/>
      <c r="K16" s="225"/>
      <c r="L16" s="225"/>
      <c r="M16" s="226"/>
      <c r="N16" s="224"/>
      <c r="O16" s="225"/>
      <c r="P16" s="225"/>
      <c r="Q16" s="225"/>
      <c r="R16" s="225"/>
      <c r="S16" s="225"/>
      <c r="T16" s="225"/>
      <c r="U16" s="225"/>
      <c r="V16" s="225"/>
      <c r="W16" s="225"/>
      <c r="X16" s="225"/>
      <c r="Y16" s="225"/>
      <c r="Z16" s="225"/>
      <c r="AA16" s="226"/>
      <c r="AB16" s="224"/>
      <c r="AC16" s="225"/>
      <c r="AD16" s="225"/>
      <c r="AE16" s="225"/>
      <c r="AF16" s="225"/>
      <c r="AG16" s="225"/>
      <c r="AH16" s="225"/>
      <c r="AI16" s="225"/>
      <c r="AJ16" s="225"/>
      <c r="AK16" s="225"/>
      <c r="AL16" s="225"/>
      <c r="AM16" s="225"/>
      <c r="AN16" s="225"/>
      <c r="AO16" s="226"/>
      <c r="AP16" s="230"/>
      <c r="AQ16" s="231"/>
      <c r="AR16" s="231"/>
      <c r="AS16" s="231"/>
      <c r="AT16" s="232"/>
      <c r="AU16" s="224"/>
      <c r="AV16" s="225"/>
      <c r="AW16" s="225"/>
      <c r="AX16" s="225"/>
      <c r="AY16" s="225"/>
      <c r="AZ16" s="225"/>
      <c r="BA16" s="225"/>
      <c r="BB16" s="225"/>
      <c r="BC16" s="226"/>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27"/>
      <c r="B17" s="228"/>
      <c r="C17" s="228"/>
      <c r="D17" s="229"/>
      <c r="E17" s="224"/>
      <c r="F17" s="225"/>
      <c r="G17" s="225"/>
      <c r="H17" s="225"/>
      <c r="I17" s="225"/>
      <c r="J17" s="225"/>
      <c r="K17" s="225"/>
      <c r="L17" s="225"/>
      <c r="M17" s="226"/>
      <c r="N17" s="224"/>
      <c r="O17" s="225"/>
      <c r="P17" s="225"/>
      <c r="Q17" s="225"/>
      <c r="R17" s="225"/>
      <c r="S17" s="225"/>
      <c r="T17" s="225"/>
      <c r="U17" s="225"/>
      <c r="V17" s="225"/>
      <c r="W17" s="225"/>
      <c r="X17" s="225"/>
      <c r="Y17" s="225"/>
      <c r="Z17" s="225"/>
      <c r="AA17" s="226"/>
      <c r="AB17" s="224"/>
      <c r="AC17" s="225"/>
      <c r="AD17" s="225"/>
      <c r="AE17" s="225"/>
      <c r="AF17" s="225"/>
      <c r="AG17" s="225"/>
      <c r="AH17" s="225"/>
      <c r="AI17" s="225"/>
      <c r="AJ17" s="225"/>
      <c r="AK17" s="225"/>
      <c r="AL17" s="225"/>
      <c r="AM17" s="225"/>
      <c r="AN17" s="225"/>
      <c r="AO17" s="226"/>
      <c r="AP17" s="230"/>
      <c r="AQ17" s="231"/>
      <c r="AR17" s="231"/>
      <c r="AS17" s="231"/>
      <c r="AT17" s="232"/>
      <c r="AU17" s="224"/>
      <c r="AV17" s="225"/>
      <c r="AW17" s="225"/>
      <c r="AX17" s="225"/>
      <c r="AY17" s="225"/>
      <c r="AZ17" s="225"/>
      <c r="BA17" s="225"/>
      <c r="BB17" s="225"/>
      <c r="BC17" s="226"/>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27"/>
      <c r="B18" s="228"/>
      <c r="C18" s="228"/>
      <c r="D18" s="229"/>
      <c r="E18" s="224"/>
      <c r="F18" s="225"/>
      <c r="G18" s="225"/>
      <c r="H18" s="225"/>
      <c r="I18" s="225"/>
      <c r="J18" s="225"/>
      <c r="K18" s="225"/>
      <c r="L18" s="225"/>
      <c r="M18" s="226"/>
      <c r="N18" s="224"/>
      <c r="O18" s="225"/>
      <c r="P18" s="225"/>
      <c r="Q18" s="225"/>
      <c r="R18" s="225"/>
      <c r="S18" s="225"/>
      <c r="T18" s="225"/>
      <c r="U18" s="225"/>
      <c r="V18" s="225"/>
      <c r="W18" s="225"/>
      <c r="X18" s="225"/>
      <c r="Y18" s="225"/>
      <c r="Z18" s="225"/>
      <c r="AA18" s="226"/>
      <c r="AB18" s="224"/>
      <c r="AC18" s="225"/>
      <c r="AD18" s="225"/>
      <c r="AE18" s="225"/>
      <c r="AF18" s="225"/>
      <c r="AG18" s="225"/>
      <c r="AH18" s="225"/>
      <c r="AI18" s="225"/>
      <c r="AJ18" s="225"/>
      <c r="AK18" s="225"/>
      <c r="AL18" s="225"/>
      <c r="AM18" s="225"/>
      <c r="AN18" s="225"/>
      <c r="AO18" s="226"/>
      <c r="AP18" s="230"/>
      <c r="AQ18" s="231"/>
      <c r="AR18" s="231"/>
      <c r="AS18" s="231"/>
      <c r="AT18" s="232"/>
      <c r="AU18" s="224"/>
      <c r="AV18" s="225"/>
      <c r="AW18" s="225"/>
      <c r="AX18" s="225"/>
      <c r="AY18" s="225"/>
      <c r="AZ18" s="225"/>
      <c r="BA18" s="225"/>
      <c r="BB18" s="225"/>
      <c r="BC18" s="22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27"/>
      <c r="B19" s="228"/>
      <c r="C19" s="228"/>
      <c r="D19" s="229"/>
      <c r="E19" s="224"/>
      <c r="F19" s="225"/>
      <c r="G19" s="225"/>
      <c r="H19" s="225"/>
      <c r="I19" s="225"/>
      <c r="J19" s="225"/>
      <c r="K19" s="225"/>
      <c r="L19" s="225"/>
      <c r="M19" s="226"/>
      <c r="N19" s="224"/>
      <c r="O19" s="225"/>
      <c r="P19" s="225"/>
      <c r="Q19" s="225"/>
      <c r="R19" s="225"/>
      <c r="S19" s="225"/>
      <c r="T19" s="225"/>
      <c r="U19" s="225"/>
      <c r="V19" s="225"/>
      <c r="W19" s="225"/>
      <c r="X19" s="225"/>
      <c r="Y19" s="225"/>
      <c r="Z19" s="225"/>
      <c r="AA19" s="226"/>
      <c r="AB19" s="224"/>
      <c r="AC19" s="225"/>
      <c r="AD19" s="225"/>
      <c r="AE19" s="225"/>
      <c r="AF19" s="225"/>
      <c r="AG19" s="225"/>
      <c r="AH19" s="225"/>
      <c r="AI19" s="225"/>
      <c r="AJ19" s="225"/>
      <c r="AK19" s="225"/>
      <c r="AL19" s="225"/>
      <c r="AM19" s="225"/>
      <c r="AN19" s="225"/>
      <c r="AO19" s="226"/>
      <c r="AP19" s="230"/>
      <c r="AQ19" s="231"/>
      <c r="AR19" s="231"/>
      <c r="AS19" s="231"/>
      <c r="AT19" s="232"/>
      <c r="AU19" s="224"/>
      <c r="AV19" s="225"/>
      <c r="AW19" s="225"/>
      <c r="AX19" s="225"/>
      <c r="AY19" s="225"/>
      <c r="AZ19" s="225"/>
      <c r="BA19" s="225"/>
      <c r="BB19" s="225"/>
      <c r="BC19" s="22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27"/>
      <c r="B20" s="228"/>
      <c r="C20" s="228"/>
      <c r="D20" s="229"/>
      <c r="E20" s="224"/>
      <c r="F20" s="225"/>
      <c r="G20" s="225"/>
      <c r="H20" s="225"/>
      <c r="I20" s="225"/>
      <c r="J20" s="225"/>
      <c r="K20" s="225"/>
      <c r="L20" s="225"/>
      <c r="M20" s="226"/>
      <c r="N20" s="224"/>
      <c r="O20" s="225"/>
      <c r="P20" s="225"/>
      <c r="Q20" s="225"/>
      <c r="R20" s="225"/>
      <c r="S20" s="225"/>
      <c r="T20" s="225"/>
      <c r="U20" s="225"/>
      <c r="V20" s="225"/>
      <c r="W20" s="225"/>
      <c r="X20" s="225"/>
      <c r="Y20" s="225"/>
      <c r="Z20" s="225"/>
      <c r="AA20" s="226"/>
      <c r="AB20" s="224"/>
      <c r="AC20" s="225"/>
      <c r="AD20" s="225"/>
      <c r="AE20" s="225"/>
      <c r="AF20" s="225"/>
      <c r="AG20" s="225"/>
      <c r="AH20" s="225"/>
      <c r="AI20" s="225"/>
      <c r="AJ20" s="225"/>
      <c r="AK20" s="225"/>
      <c r="AL20" s="225"/>
      <c r="AM20" s="225"/>
      <c r="AN20" s="225"/>
      <c r="AO20" s="226"/>
      <c r="AP20" s="230"/>
      <c r="AQ20" s="231"/>
      <c r="AR20" s="231"/>
      <c r="AS20" s="231"/>
      <c r="AT20" s="232"/>
      <c r="AU20" s="224"/>
      <c r="AV20" s="225"/>
      <c r="AW20" s="225"/>
      <c r="AX20" s="225"/>
      <c r="AY20" s="225"/>
      <c r="AZ20" s="225"/>
      <c r="BA20" s="225"/>
      <c r="BB20" s="225"/>
      <c r="BC20" s="22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27"/>
      <c r="B21" s="228"/>
      <c r="C21" s="228"/>
      <c r="D21" s="229"/>
      <c r="E21" s="224"/>
      <c r="F21" s="225"/>
      <c r="G21" s="225"/>
      <c r="H21" s="225"/>
      <c r="I21" s="225"/>
      <c r="J21" s="225"/>
      <c r="K21" s="225"/>
      <c r="L21" s="225"/>
      <c r="M21" s="226"/>
      <c r="N21" s="224"/>
      <c r="O21" s="225"/>
      <c r="P21" s="225"/>
      <c r="Q21" s="225"/>
      <c r="R21" s="225"/>
      <c r="S21" s="225"/>
      <c r="T21" s="225"/>
      <c r="U21" s="225"/>
      <c r="V21" s="225"/>
      <c r="W21" s="225"/>
      <c r="X21" s="225"/>
      <c r="Y21" s="225"/>
      <c r="Z21" s="225"/>
      <c r="AA21" s="226"/>
      <c r="AB21" s="224"/>
      <c r="AC21" s="225"/>
      <c r="AD21" s="225"/>
      <c r="AE21" s="225"/>
      <c r="AF21" s="225"/>
      <c r="AG21" s="225"/>
      <c r="AH21" s="225"/>
      <c r="AI21" s="225"/>
      <c r="AJ21" s="225"/>
      <c r="AK21" s="225"/>
      <c r="AL21" s="225"/>
      <c r="AM21" s="225"/>
      <c r="AN21" s="225"/>
      <c r="AO21" s="226"/>
      <c r="AP21" s="230"/>
      <c r="AQ21" s="231"/>
      <c r="AR21" s="231"/>
      <c r="AS21" s="231"/>
      <c r="AT21" s="232"/>
      <c r="AU21" s="224"/>
      <c r="AV21" s="225"/>
      <c r="AW21" s="225"/>
      <c r="AX21" s="225"/>
      <c r="AY21" s="225"/>
      <c r="AZ21" s="225"/>
      <c r="BA21" s="225"/>
      <c r="BB21" s="225"/>
      <c r="BC21" s="22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27"/>
      <c r="B22" s="228"/>
      <c r="C22" s="228"/>
      <c r="D22" s="229"/>
      <c r="E22" s="224"/>
      <c r="F22" s="225"/>
      <c r="G22" s="225"/>
      <c r="H22" s="225"/>
      <c r="I22" s="225"/>
      <c r="J22" s="225"/>
      <c r="K22" s="225"/>
      <c r="L22" s="225"/>
      <c r="M22" s="226"/>
      <c r="N22" s="224"/>
      <c r="O22" s="225"/>
      <c r="P22" s="225"/>
      <c r="Q22" s="225"/>
      <c r="R22" s="225"/>
      <c r="S22" s="225"/>
      <c r="T22" s="225"/>
      <c r="U22" s="225"/>
      <c r="V22" s="225"/>
      <c r="W22" s="225"/>
      <c r="X22" s="225"/>
      <c r="Y22" s="225"/>
      <c r="Z22" s="225"/>
      <c r="AA22" s="226"/>
      <c r="AB22" s="224"/>
      <c r="AC22" s="225"/>
      <c r="AD22" s="225"/>
      <c r="AE22" s="225"/>
      <c r="AF22" s="225"/>
      <c r="AG22" s="225"/>
      <c r="AH22" s="225"/>
      <c r="AI22" s="225"/>
      <c r="AJ22" s="225"/>
      <c r="AK22" s="225"/>
      <c r="AL22" s="225"/>
      <c r="AM22" s="225"/>
      <c r="AN22" s="225"/>
      <c r="AO22" s="226"/>
      <c r="AP22" s="230"/>
      <c r="AQ22" s="231"/>
      <c r="AR22" s="231"/>
      <c r="AS22" s="231"/>
      <c r="AT22" s="232"/>
      <c r="AU22" s="224"/>
      <c r="AV22" s="225"/>
      <c r="AW22" s="225"/>
      <c r="AX22" s="225"/>
      <c r="AY22" s="225"/>
      <c r="AZ22" s="225"/>
      <c r="BA22" s="225"/>
      <c r="BB22" s="225"/>
      <c r="BC22" s="22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27"/>
      <c r="B23" s="228"/>
      <c r="C23" s="228"/>
      <c r="D23" s="229"/>
      <c r="E23" s="224"/>
      <c r="F23" s="225"/>
      <c r="G23" s="225"/>
      <c r="H23" s="225"/>
      <c r="I23" s="225"/>
      <c r="J23" s="225"/>
      <c r="K23" s="225"/>
      <c r="L23" s="225"/>
      <c r="M23" s="226"/>
      <c r="N23" s="224"/>
      <c r="O23" s="225"/>
      <c r="P23" s="225"/>
      <c r="Q23" s="225"/>
      <c r="R23" s="225"/>
      <c r="S23" s="225"/>
      <c r="T23" s="225"/>
      <c r="U23" s="225"/>
      <c r="V23" s="225"/>
      <c r="W23" s="225"/>
      <c r="X23" s="225"/>
      <c r="Y23" s="225"/>
      <c r="Z23" s="225"/>
      <c r="AA23" s="226"/>
      <c r="AB23" s="224"/>
      <c r="AC23" s="225"/>
      <c r="AD23" s="225"/>
      <c r="AE23" s="225"/>
      <c r="AF23" s="225"/>
      <c r="AG23" s="225"/>
      <c r="AH23" s="225"/>
      <c r="AI23" s="225"/>
      <c r="AJ23" s="225"/>
      <c r="AK23" s="225"/>
      <c r="AL23" s="225"/>
      <c r="AM23" s="225"/>
      <c r="AN23" s="225"/>
      <c r="AO23" s="226"/>
      <c r="AP23" s="230"/>
      <c r="AQ23" s="231"/>
      <c r="AR23" s="231"/>
      <c r="AS23" s="231"/>
      <c r="AT23" s="232"/>
      <c r="AU23" s="224"/>
      <c r="AV23" s="225"/>
      <c r="AW23" s="225"/>
      <c r="AX23" s="225"/>
      <c r="AY23" s="225"/>
      <c r="AZ23" s="225"/>
      <c r="BA23" s="225"/>
      <c r="BB23" s="225"/>
      <c r="BC23" s="22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27"/>
      <c r="B24" s="228"/>
      <c r="C24" s="228"/>
      <c r="D24" s="229"/>
      <c r="E24" s="224"/>
      <c r="F24" s="225"/>
      <c r="G24" s="225"/>
      <c r="H24" s="225"/>
      <c r="I24" s="225"/>
      <c r="J24" s="225"/>
      <c r="K24" s="225"/>
      <c r="L24" s="225"/>
      <c r="M24" s="226"/>
      <c r="N24" s="224"/>
      <c r="O24" s="225"/>
      <c r="P24" s="225"/>
      <c r="Q24" s="225"/>
      <c r="R24" s="225"/>
      <c r="S24" s="225"/>
      <c r="T24" s="225"/>
      <c r="U24" s="225"/>
      <c r="V24" s="225"/>
      <c r="W24" s="225"/>
      <c r="X24" s="225"/>
      <c r="Y24" s="225"/>
      <c r="Z24" s="225"/>
      <c r="AA24" s="226"/>
      <c r="AB24" s="224"/>
      <c r="AC24" s="225"/>
      <c r="AD24" s="225"/>
      <c r="AE24" s="225"/>
      <c r="AF24" s="225"/>
      <c r="AG24" s="225"/>
      <c r="AH24" s="225"/>
      <c r="AI24" s="225"/>
      <c r="AJ24" s="225"/>
      <c r="AK24" s="225"/>
      <c r="AL24" s="225"/>
      <c r="AM24" s="225"/>
      <c r="AN24" s="225"/>
      <c r="AO24" s="226"/>
      <c r="AP24" s="230"/>
      <c r="AQ24" s="231"/>
      <c r="AR24" s="231"/>
      <c r="AS24" s="231"/>
      <c r="AT24" s="232"/>
      <c r="AU24" s="224"/>
      <c r="AV24" s="225"/>
      <c r="AW24" s="225"/>
      <c r="AX24" s="225"/>
      <c r="AY24" s="225"/>
      <c r="AZ24" s="225"/>
      <c r="BA24" s="225"/>
      <c r="BB24" s="225"/>
      <c r="BC24" s="22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27"/>
      <c r="B25" s="228"/>
      <c r="C25" s="228"/>
      <c r="D25" s="229"/>
      <c r="E25" s="224"/>
      <c r="F25" s="225"/>
      <c r="G25" s="225"/>
      <c r="H25" s="225"/>
      <c r="I25" s="225"/>
      <c r="J25" s="225"/>
      <c r="K25" s="225"/>
      <c r="L25" s="225"/>
      <c r="M25" s="226"/>
      <c r="N25" s="224"/>
      <c r="O25" s="225"/>
      <c r="P25" s="225"/>
      <c r="Q25" s="225"/>
      <c r="R25" s="225"/>
      <c r="S25" s="225"/>
      <c r="T25" s="225"/>
      <c r="U25" s="225"/>
      <c r="V25" s="225"/>
      <c r="W25" s="225"/>
      <c r="X25" s="225"/>
      <c r="Y25" s="225"/>
      <c r="Z25" s="225"/>
      <c r="AA25" s="226"/>
      <c r="AB25" s="224"/>
      <c r="AC25" s="225"/>
      <c r="AD25" s="225"/>
      <c r="AE25" s="225"/>
      <c r="AF25" s="225"/>
      <c r="AG25" s="225"/>
      <c r="AH25" s="225"/>
      <c r="AI25" s="225"/>
      <c r="AJ25" s="225"/>
      <c r="AK25" s="225"/>
      <c r="AL25" s="225"/>
      <c r="AM25" s="225"/>
      <c r="AN25" s="225"/>
      <c r="AO25" s="226"/>
      <c r="AP25" s="230"/>
      <c r="AQ25" s="231"/>
      <c r="AR25" s="231"/>
      <c r="AS25" s="231"/>
      <c r="AT25" s="232"/>
      <c r="AU25" s="224"/>
      <c r="AV25" s="225"/>
      <c r="AW25" s="225"/>
      <c r="AX25" s="225"/>
      <c r="AY25" s="225"/>
      <c r="AZ25" s="225"/>
      <c r="BA25" s="225"/>
      <c r="BB25" s="225"/>
      <c r="BC25" s="22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27"/>
      <c r="B26" s="228"/>
      <c r="C26" s="228"/>
      <c r="D26" s="229"/>
      <c r="E26" s="224"/>
      <c r="F26" s="225"/>
      <c r="G26" s="225"/>
      <c r="H26" s="225"/>
      <c r="I26" s="225"/>
      <c r="J26" s="225"/>
      <c r="K26" s="225"/>
      <c r="L26" s="225"/>
      <c r="M26" s="226"/>
      <c r="N26" s="224"/>
      <c r="O26" s="225"/>
      <c r="P26" s="225"/>
      <c r="Q26" s="225"/>
      <c r="R26" s="225"/>
      <c r="S26" s="225"/>
      <c r="T26" s="225"/>
      <c r="U26" s="225"/>
      <c r="V26" s="225"/>
      <c r="W26" s="225"/>
      <c r="X26" s="225"/>
      <c r="Y26" s="225"/>
      <c r="Z26" s="225"/>
      <c r="AA26" s="226"/>
      <c r="AB26" s="224"/>
      <c r="AC26" s="225"/>
      <c r="AD26" s="225"/>
      <c r="AE26" s="225"/>
      <c r="AF26" s="225"/>
      <c r="AG26" s="225"/>
      <c r="AH26" s="225"/>
      <c r="AI26" s="225"/>
      <c r="AJ26" s="225"/>
      <c r="AK26" s="225"/>
      <c r="AL26" s="225"/>
      <c r="AM26" s="225"/>
      <c r="AN26" s="225"/>
      <c r="AO26" s="226"/>
      <c r="AP26" s="230"/>
      <c r="AQ26" s="231"/>
      <c r="AR26" s="231"/>
      <c r="AS26" s="231"/>
      <c r="AT26" s="232"/>
      <c r="AU26" s="224"/>
      <c r="AV26" s="225"/>
      <c r="AW26" s="225"/>
      <c r="AX26" s="225"/>
      <c r="AY26" s="225"/>
      <c r="AZ26" s="225"/>
      <c r="BA26" s="225"/>
      <c r="BB26" s="225"/>
      <c r="BC26" s="22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27"/>
      <c r="B27" s="228"/>
      <c r="C27" s="228"/>
      <c r="D27" s="229"/>
      <c r="E27" s="224"/>
      <c r="F27" s="225"/>
      <c r="G27" s="225"/>
      <c r="H27" s="225"/>
      <c r="I27" s="225"/>
      <c r="J27" s="225"/>
      <c r="K27" s="225"/>
      <c r="L27" s="225"/>
      <c r="M27" s="226"/>
      <c r="N27" s="224"/>
      <c r="O27" s="225"/>
      <c r="P27" s="225"/>
      <c r="Q27" s="225"/>
      <c r="R27" s="225"/>
      <c r="S27" s="225"/>
      <c r="T27" s="225"/>
      <c r="U27" s="225"/>
      <c r="V27" s="225"/>
      <c r="W27" s="225"/>
      <c r="X27" s="225"/>
      <c r="Y27" s="225"/>
      <c r="Z27" s="225"/>
      <c r="AA27" s="226"/>
      <c r="AB27" s="224"/>
      <c r="AC27" s="225"/>
      <c r="AD27" s="225"/>
      <c r="AE27" s="225"/>
      <c r="AF27" s="225"/>
      <c r="AG27" s="225"/>
      <c r="AH27" s="225"/>
      <c r="AI27" s="225"/>
      <c r="AJ27" s="225"/>
      <c r="AK27" s="225"/>
      <c r="AL27" s="225"/>
      <c r="AM27" s="225"/>
      <c r="AN27" s="225"/>
      <c r="AO27" s="226"/>
      <c r="AP27" s="230"/>
      <c r="AQ27" s="231"/>
      <c r="AR27" s="231"/>
      <c r="AS27" s="231"/>
      <c r="AT27" s="232"/>
      <c r="AU27" s="224"/>
      <c r="AV27" s="225"/>
      <c r="AW27" s="225"/>
      <c r="AX27" s="225"/>
      <c r="AY27" s="225"/>
      <c r="AZ27" s="225"/>
      <c r="BA27" s="225"/>
      <c r="BB27" s="225"/>
      <c r="BC27" s="22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27"/>
      <c r="B28" s="228"/>
      <c r="C28" s="228"/>
      <c r="D28" s="229"/>
      <c r="E28" s="224"/>
      <c r="F28" s="225"/>
      <c r="G28" s="225"/>
      <c r="H28" s="225"/>
      <c r="I28" s="225"/>
      <c r="J28" s="225"/>
      <c r="K28" s="225"/>
      <c r="L28" s="225"/>
      <c r="M28" s="226"/>
      <c r="N28" s="224"/>
      <c r="O28" s="225"/>
      <c r="P28" s="225"/>
      <c r="Q28" s="225"/>
      <c r="R28" s="225"/>
      <c r="S28" s="225"/>
      <c r="T28" s="225"/>
      <c r="U28" s="225"/>
      <c r="V28" s="225"/>
      <c r="W28" s="225"/>
      <c r="X28" s="225"/>
      <c r="Y28" s="225"/>
      <c r="Z28" s="225"/>
      <c r="AA28" s="226"/>
      <c r="AB28" s="224"/>
      <c r="AC28" s="225"/>
      <c r="AD28" s="225"/>
      <c r="AE28" s="225"/>
      <c r="AF28" s="225"/>
      <c r="AG28" s="225"/>
      <c r="AH28" s="225"/>
      <c r="AI28" s="225"/>
      <c r="AJ28" s="225"/>
      <c r="AK28" s="225"/>
      <c r="AL28" s="225"/>
      <c r="AM28" s="225"/>
      <c r="AN28" s="225"/>
      <c r="AO28" s="226"/>
      <c r="AP28" s="230"/>
      <c r="AQ28" s="231"/>
      <c r="AR28" s="231"/>
      <c r="AS28" s="231"/>
      <c r="AT28" s="232"/>
      <c r="AU28" s="224"/>
      <c r="AV28" s="225"/>
      <c r="AW28" s="225"/>
      <c r="AX28" s="225"/>
      <c r="AY28" s="225"/>
      <c r="AZ28" s="225"/>
      <c r="BA28" s="225"/>
      <c r="BB28" s="225"/>
      <c r="BC28" s="22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27"/>
      <c r="B29" s="228"/>
      <c r="C29" s="228"/>
      <c r="D29" s="229"/>
      <c r="E29" s="224"/>
      <c r="F29" s="225"/>
      <c r="G29" s="225"/>
      <c r="H29" s="225"/>
      <c r="I29" s="225"/>
      <c r="J29" s="225"/>
      <c r="K29" s="225"/>
      <c r="L29" s="225"/>
      <c r="M29" s="226"/>
      <c r="N29" s="224"/>
      <c r="O29" s="225"/>
      <c r="P29" s="225"/>
      <c r="Q29" s="225"/>
      <c r="R29" s="225"/>
      <c r="S29" s="225"/>
      <c r="T29" s="225"/>
      <c r="U29" s="225"/>
      <c r="V29" s="225"/>
      <c r="W29" s="225"/>
      <c r="X29" s="225"/>
      <c r="Y29" s="225"/>
      <c r="Z29" s="225"/>
      <c r="AA29" s="226"/>
      <c r="AB29" s="224"/>
      <c r="AC29" s="225"/>
      <c r="AD29" s="225"/>
      <c r="AE29" s="225"/>
      <c r="AF29" s="225"/>
      <c r="AG29" s="225"/>
      <c r="AH29" s="225"/>
      <c r="AI29" s="225"/>
      <c r="AJ29" s="225"/>
      <c r="AK29" s="225"/>
      <c r="AL29" s="225"/>
      <c r="AM29" s="225"/>
      <c r="AN29" s="225"/>
      <c r="AO29" s="226"/>
      <c r="AP29" s="230"/>
      <c r="AQ29" s="231"/>
      <c r="AR29" s="231"/>
      <c r="AS29" s="231"/>
      <c r="AT29" s="232"/>
      <c r="AU29" s="224"/>
      <c r="AV29" s="225"/>
      <c r="AW29" s="225"/>
      <c r="AX29" s="225"/>
      <c r="AY29" s="225"/>
      <c r="AZ29" s="225"/>
      <c r="BA29" s="225"/>
      <c r="BB29" s="225"/>
      <c r="BC29" s="22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27"/>
      <c r="B30" s="228"/>
      <c r="C30" s="228"/>
      <c r="D30" s="229"/>
      <c r="E30" s="224"/>
      <c r="F30" s="225"/>
      <c r="G30" s="225"/>
      <c r="H30" s="225"/>
      <c r="I30" s="225"/>
      <c r="J30" s="225"/>
      <c r="K30" s="225"/>
      <c r="L30" s="225"/>
      <c r="M30" s="226"/>
      <c r="N30" s="224"/>
      <c r="O30" s="225"/>
      <c r="P30" s="225"/>
      <c r="Q30" s="225"/>
      <c r="R30" s="225"/>
      <c r="S30" s="225"/>
      <c r="T30" s="225"/>
      <c r="U30" s="225"/>
      <c r="V30" s="225"/>
      <c r="W30" s="225"/>
      <c r="X30" s="225"/>
      <c r="Y30" s="225"/>
      <c r="Z30" s="225"/>
      <c r="AA30" s="226"/>
      <c r="AB30" s="224"/>
      <c r="AC30" s="225"/>
      <c r="AD30" s="225"/>
      <c r="AE30" s="225"/>
      <c r="AF30" s="225"/>
      <c r="AG30" s="225"/>
      <c r="AH30" s="225"/>
      <c r="AI30" s="225"/>
      <c r="AJ30" s="225"/>
      <c r="AK30" s="225"/>
      <c r="AL30" s="225"/>
      <c r="AM30" s="225"/>
      <c r="AN30" s="225"/>
      <c r="AO30" s="226"/>
      <c r="AP30" s="230"/>
      <c r="AQ30" s="231"/>
      <c r="AR30" s="231"/>
      <c r="AS30" s="231"/>
      <c r="AT30" s="232"/>
      <c r="AU30" s="224"/>
      <c r="AV30" s="225"/>
      <c r="AW30" s="225"/>
      <c r="AX30" s="225"/>
      <c r="AY30" s="225"/>
      <c r="AZ30" s="225"/>
      <c r="BA30" s="225"/>
      <c r="BB30" s="225"/>
      <c r="BC30" s="22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27"/>
      <c r="B31" s="228"/>
      <c r="C31" s="228"/>
      <c r="D31" s="229"/>
      <c r="E31" s="224"/>
      <c r="F31" s="225"/>
      <c r="G31" s="225"/>
      <c r="H31" s="225"/>
      <c r="I31" s="225"/>
      <c r="J31" s="225"/>
      <c r="K31" s="225"/>
      <c r="L31" s="225"/>
      <c r="M31" s="226"/>
      <c r="N31" s="224"/>
      <c r="O31" s="225"/>
      <c r="P31" s="225"/>
      <c r="Q31" s="225"/>
      <c r="R31" s="225"/>
      <c r="S31" s="225"/>
      <c r="T31" s="225"/>
      <c r="U31" s="225"/>
      <c r="V31" s="225"/>
      <c r="W31" s="225"/>
      <c r="X31" s="225"/>
      <c r="Y31" s="225"/>
      <c r="Z31" s="225"/>
      <c r="AA31" s="226"/>
      <c r="AB31" s="224"/>
      <c r="AC31" s="225"/>
      <c r="AD31" s="225"/>
      <c r="AE31" s="225"/>
      <c r="AF31" s="225"/>
      <c r="AG31" s="225"/>
      <c r="AH31" s="225"/>
      <c r="AI31" s="225"/>
      <c r="AJ31" s="225"/>
      <c r="AK31" s="225"/>
      <c r="AL31" s="225"/>
      <c r="AM31" s="225"/>
      <c r="AN31" s="225"/>
      <c r="AO31" s="226"/>
      <c r="AP31" s="230"/>
      <c r="AQ31" s="231"/>
      <c r="AR31" s="231"/>
      <c r="AS31" s="231"/>
      <c r="AT31" s="232"/>
      <c r="AU31" s="224"/>
      <c r="AV31" s="225"/>
      <c r="AW31" s="225"/>
      <c r="AX31" s="225"/>
      <c r="AY31" s="225"/>
      <c r="AZ31" s="225"/>
      <c r="BA31" s="225"/>
      <c r="BB31" s="225"/>
      <c r="BC31" s="22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27"/>
      <c r="B32" s="228"/>
      <c r="C32" s="228"/>
      <c r="D32" s="229"/>
      <c r="E32" s="224"/>
      <c r="F32" s="225"/>
      <c r="G32" s="225"/>
      <c r="H32" s="225"/>
      <c r="I32" s="225"/>
      <c r="J32" s="225"/>
      <c r="K32" s="225"/>
      <c r="L32" s="225"/>
      <c r="M32" s="226"/>
      <c r="N32" s="224"/>
      <c r="O32" s="225"/>
      <c r="P32" s="225"/>
      <c r="Q32" s="225"/>
      <c r="R32" s="225"/>
      <c r="S32" s="225"/>
      <c r="T32" s="225"/>
      <c r="U32" s="225"/>
      <c r="V32" s="225"/>
      <c r="W32" s="225"/>
      <c r="X32" s="225"/>
      <c r="Y32" s="225"/>
      <c r="Z32" s="225"/>
      <c r="AA32" s="226"/>
      <c r="AB32" s="224"/>
      <c r="AC32" s="225"/>
      <c r="AD32" s="225"/>
      <c r="AE32" s="225"/>
      <c r="AF32" s="225"/>
      <c r="AG32" s="225"/>
      <c r="AH32" s="225"/>
      <c r="AI32" s="225"/>
      <c r="AJ32" s="225"/>
      <c r="AK32" s="225"/>
      <c r="AL32" s="225"/>
      <c r="AM32" s="225"/>
      <c r="AN32" s="225"/>
      <c r="AO32" s="226"/>
      <c r="AP32" s="230"/>
      <c r="AQ32" s="231"/>
      <c r="AR32" s="231"/>
      <c r="AS32" s="231"/>
      <c r="AT32" s="232"/>
      <c r="AU32" s="224"/>
      <c r="AV32" s="225"/>
      <c r="AW32" s="225"/>
      <c r="AX32" s="225"/>
      <c r="AY32" s="225"/>
      <c r="AZ32" s="225"/>
      <c r="BA32" s="225"/>
      <c r="BB32" s="225"/>
      <c r="BC32" s="22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27"/>
      <c r="B33" s="228"/>
      <c r="C33" s="228"/>
      <c r="D33" s="229"/>
      <c r="E33" s="224"/>
      <c r="F33" s="225"/>
      <c r="G33" s="225"/>
      <c r="H33" s="225"/>
      <c r="I33" s="225"/>
      <c r="J33" s="225"/>
      <c r="K33" s="225"/>
      <c r="L33" s="225"/>
      <c r="M33" s="226"/>
      <c r="N33" s="224"/>
      <c r="O33" s="225"/>
      <c r="P33" s="225"/>
      <c r="Q33" s="225"/>
      <c r="R33" s="225"/>
      <c r="S33" s="225"/>
      <c r="T33" s="225"/>
      <c r="U33" s="225"/>
      <c r="V33" s="225"/>
      <c r="W33" s="225"/>
      <c r="X33" s="225"/>
      <c r="Y33" s="225"/>
      <c r="Z33" s="225"/>
      <c r="AA33" s="226"/>
      <c r="AB33" s="224"/>
      <c r="AC33" s="225"/>
      <c r="AD33" s="225"/>
      <c r="AE33" s="225"/>
      <c r="AF33" s="225"/>
      <c r="AG33" s="225"/>
      <c r="AH33" s="225"/>
      <c r="AI33" s="225"/>
      <c r="AJ33" s="225"/>
      <c r="AK33" s="225"/>
      <c r="AL33" s="225"/>
      <c r="AM33" s="225"/>
      <c r="AN33" s="225"/>
      <c r="AO33" s="226"/>
      <c r="AP33" s="230"/>
      <c r="AQ33" s="231"/>
      <c r="AR33" s="231"/>
      <c r="AS33" s="231"/>
      <c r="AT33" s="232"/>
      <c r="AU33" s="224"/>
      <c r="AV33" s="225"/>
      <c r="AW33" s="225"/>
      <c r="AX33" s="225"/>
      <c r="AY33" s="225"/>
      <c r="AZ33" s="225"/>
      <c r="BA33" s="225"/>
      <c r="BB33" s="225"/>
      <c r="BC33" s="22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27"/>
      <c r="B34" s="228"/>
      <c r="C34" s="228"/>
      <c r="D34" s="229"/>
      <c r="E34" s="224"/>
      <c r="F34" s="225"/>
      <c r="G34" s="225"/>
      <c r="H34" s="225"/>
      <c r="I34" s="225"/>
      <c r="J34" s="225"/>
      <c r="K34" s="225"/>
      <c r="L34" s="225"/>
      <c r="M34" s="226"/>
      <c r="N34" s="224"/>
      <c r="O34" s="225"/>
      <c r="P34" s="225"/>
      <c r="Q34" s="225"/>
      <c r="R34" s="225"/>
      <c r="S34" s="225"/>
      <c r="T34" s="225"/>
      <c r="U34" s="225"/>
      <c r="V34" s="225"/>
      <c r="W34" s="225"/>
      <c r="X34" s="225"/>
      <c r="Y34" s="225"/>
      <c r="Z34" s="225"/>
      <c r="AA34" s="226"/>
      <c r="AB34" s="224"/>
      <c r="AC34" s="225"/>
      <c r="AD34" s="225"/>
      <c r="AE34" s="225"/>
      <c r="AF34" s="225"/>
      <c r="AG34" s="225"/>
      <c r="AH34" s="225"/>
      <c r="AI34" s="225"/>
      <c r="AJ34" s="225"/>
      <c r="AK34" s="225"/>
      <c r="AL34" s="225"/>
      <c r="AM34" s="225"/>
      <c r="AN34" s="225"/>
      <c r="AO34" s="226"/>
      <c r="AP34" s="230"/>
      <c r="AQ34" s="231"/>
      <c r="AR34" s="231"/>
      <c r="AS34" s="231"/>
      <c r="AT34" s="232"/>
      <c r="AU34" s="224"/>
      <c r="AV34" s="225"/>
      <c r="AW34" s="225"/>
      <c r="AX34" s="225"/>
      <c r="AY34" s="225"/>
      <c r="AZ34" s="225"/>
      <c r="BA34" s="225"/>
      <c r="BB34" s="225"/>
      <c r="BC34" s="22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27"/>
      <c r="B35" s="228"/>
      <c r="C35" s="228"/>
      <c r="D35" s="229"/>
      <c r="E35" s="224"/>
      <c r="F35" s="225"/>
      <c r="G35" s="225"/>
      <c r="H35" s="225"/>
      <c r="I35" s="225"/>
      <c r="J35" s="225"/>
      <c r="K35" s="225"/>
      <c r="L35" s="225"/>
      <c r="M35" s="226"/>
      <c r="N35" s="224"/>
      <c r="O35" s="225"/>
      <c r="P35" s="225"/>
      <c r="Q35" s="225"/>
      <c r="R35" s="225"/>
      <c r="S35" s="225"/>
      <c r="T35" s="225"/>
      <c r="U35" s="225"/>
      <c r="V35" s="225"/>
      <c r="W35" s="225"/>
      <c r="X35" s="225"/>
      <c r="Y35" s="225"/>
      <c r="Z35" s="225"/>
      <c r="AA35" s="226"/>
      <c r="AB35" s="224"/>
      <c r="AC35" s="225"/>
      <c r="AD35" s="225"/>
      <c r="AE35" s="225"/>
      <c r="AF35" s="225"/>
      <c r="AG35" s="225"/>
      <c r="AH35" s="225"/>
      <c r="AI35" s="225"/>
      <c r="AJ35" s="225"/>
      <c r="AK35" s="225"/>
      <c r="AL35" s="225"/>
      <c r="AM35" s="225"/>
      <c r="AN35" s="225"/>
      <c r="AO35" s="226"/>
      <c r="AP35" s="230"/>
      <c r="AQ35" s="231"/>
      <c r="AR35" s="231"/>
      <c r="AS35" s="231"/>
      <c r="AT35" s="232"/>
      <c r="AU35" s="224"/>
      <c r="AV35" s="225"/>
      <c r="AW35" s="225"/>
      <c r="AX35" s="225"/>
      <c r="AY35" s="225"/>
      <c r="AZ35" s="225"/>
      <c r="BA35" s="225"/>
      <c r="BB35" s="225"/>
      <c r="BC35" s="22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27"/>
      <c r="B36" s="228"/>
      <c r="C36" s="228"/>
      <c r="D36" s="229"/>
      <c r="E36" s="224"/>
      <c r="F36" s="225"/>
      <c r="G36" s="225"/>
      <c r="H36" s="225"/>
      <c r="I36" s="225"/>
      <c r="J36" s="225"/>
      <c r="K36" s="225"/>
      <c r="L36" s="225"/>
      <c r="M36" s="226"/>
      <c r="N36" s="224"/>
      <c r="O36" s="225"/>
      <c r="P36" s="225"/>
      <c r="Q36" s="225"/>
      <c r="R36" s="225"/>
      <c r="S36" s="225"/>
      <c r="T36" s="225"/>
      <c r="U36" s="225"/>
      <c r="V36" s="225"/>
      <c r="W36" s="225"/>
      <c r="X36" s="225"/>
      <c r="Y36" s="225"/>
      <c r="Z36" s="225"/>
      <c r="AA36" s="226"/>
      <c r="AB36" s="224"/>
      <c r="AC36" s="225"/>
      <c r="AD36" s="225"/>
      <c r="AE36" s="225"/>
      <c r="AF36" s="225"/>
      <c r="AG36" s="225"/>
      <c r="AH36" s="225"/>
      <c r="AI36" s="225"/>
      <c r="AJ36" s="225"/>
      <c r="AK36" s="225"/>
      <c r="AL36" s="225"/>
      <c r="AM36" s="225"/>
      <c r="AN36" s="225"/>
      <c r="AO36" s="226"/>
      <c r="AP36" s="230"/>
      <c r="AQ36" s="231"/>
      <c r="AR36" s="231"/>
      <c r="AS36" s="231"/>
      <c r="AT36" s="232"/>
      <c r="AU36" s="224"/>
      <c r="AV36" s="225"/>
      <c r="AW36" s="225"/>
      <c r="AX36" s="225"/>
      <c r="AY36" s="225"/>
      <c r="AZ36" s="225"/>
      <c r="BA36" s="225"/>
      <c r="BB36" s="225"/>
      <c r="BC36" s="22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27"/>
      <c r="B37" s="228"/>
      <c r="C37" s="228"/>
      <c r="D37" s="229"/>
      <c r="E37" s="224"/>
      <c r="F37" s="225"/>
      <c r="G37" s="225"/>
      <c r="H37" s="225"/>
      <c r="I37" s="225"/>
      <c r="J37" s="225"/>
      <c r="K37" s="225"/>
      <c r="L37" s="225"/>
      <c r="M37" s="226"/>
      <c r="N37" s="224"/>
      <c r="O37" s="225"/>
      <c r="P37" s="225"/>
      <c r="Q37" s="225"/>
      <c r="R37" s="225"/>
      <c r="S37" s="225"/>
      <c r="T37" s="225"/>
      <c r="U37" s="225"/>
      <c r="V37" s="225"/>
      <c r="W37" s="225"/>
      <c r="X37" s="225"/>
      <c r="Y37" s="225"/>
      <c r="Z37" s="225"/>
      <c r="AA37" s="226"/>
      <c r="AB37" s="224"/>
      <c r="AC37" s="225"/>
      <c r="AD37" s="225"/>
      <c r="AE37" s="225"/>
      <c r="AF37" s="225"/>
      <c r="AG37" s="225"/>
      <c r="AH37" s="225"/>
      <c r="AI37" s="225"/>
      <c r="AJ37" s="225"/>
      <c r="AK37" s="225"/>
      <c r="AL37" s="225"/>
      <c r="AM37" s="225"/>
      <c r="AN37" s="225"/>
      <c r="AO37" s="226"/>
      <c r="AP37" s="230"/>
      <c r="AQ37" s="231"/>
      <c r="AR37" s="231"/>
      <c r="AS37" s="231"/>
      <c r="AT37" s="232"/>
      <c r="AU37" s="224"/>
      <c r="AV37" s="225"/>
      <c r="AW37" s="225"/>
      <c r="AX37" s="225"/>
      <c r="AY37" s="225"/>
      <c r="AZ37" s="225"/>
      <c r="BA37" s="225"/>
      <c r="BB37" s="225"/>
      <c r="BC37" s="22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27"/>
      <c r="B38" s="228"/>
      <c r="C38" s="228"/>
      <c r="D38" s="229"/>
      <c r="E38" s="224"/>
      <c r="F38" s="225"/>
      <c r="G38" s="225"/>
      <c r="H38" s="225"/>
      <c r="I38" s="225"/>
      <c r="J38" s="225"/>
      <c r="K38" s="225"/>
      <c r="L38" s="225"/>
      <c r="M38" s="226"/>
      <c r="N38" s="224"/>
      <c r="O38" s="225"/>
      <c r="P38" s="225"/>
      <c r="Q38" s="225"/>
      <c r="R38" s="225"/>
      <c r="S38" s="225"/>
      <c r="T38" s="225"/>
      <c r="U38" s="225"/>
      <c r="V38" s="225"/>
      <c r="W38" s="225"/>
      <c r="X38" s="225"/>
      <c r="Y38" s="225"/>
      <c r="Z38" s="225"/>
      <c r="AA38" s="226"/>
      <c r="AB38" s="224"/>
      <c r="AC38" s="225"/>
      <c r="AD38" s="225"/>
      <c r="AE38" s="225"/>
      <c r="AF38" s="225"/>
      <c r="AG38" s="225"/>
      <c r="AH38" s="225"/>
      <c r="AI38" s="225"/>
      <c r="AJ38" s="225"/>
      <c r="AK38" s="225"/>
      <c r="AL38" s="225"/>
      <c r="AM38" s="225"/>
      <c r="AN38" s="225"/>
      <c r="AO38" s="226"/>
      <c r="AP38" s="230"/>
      <c r="AQ38" s="231"/>
      <c r="AR38" s="231"/>
      <c r="AS38" s="231"/>
      <c r="AT38" s="232"/>
      <c r="AU38" s="224"/>
      <c r="AV38" s="225"/>
      <c r="AW38" s="225"/>
      <c r="AX38" s="225"/>
      <c r="AY38" s="225"/>
      <c r="AZ38" s="225"/>
      <c r="BA38" s="225"/>
      <c r="BB38" s="225"/>
      <c r="BC38" s="22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27"/>
      <c r="B39" s="228"/>
      <c r="C39" s="228"/>
      <c r="D39" s="229"/>
      <c r="E39" s="224"/>
      <c r="F39" s="225"/>
      <c r="G39" s="225"/>
      <c r="H39" s="225"/>
      <c r="I39" s="225"/>
      <c r="J39" s="225"/>
      <c r="K39" s="225"/>
      <c r="L39" s="225"/>
      <c r="M39" s="226"/>
      <c r="N39" s="224"/>
      <c r="O39" s="225"/>
      <c r="P39" s="225"/>
      <c r="Q39" s="225"/>
      <c r="R39" s="225"/>
      <c r="S39" s="225"/>
      <c r="T39" s="225"/>
      <c r="U39" s="225"/>
      <c r="V39" s="225"/>
      <c r="W39" s="225"/>
      <c r="X39" s="225"/>
      <c r="Y39" s="225"/>
      <c r="Z39" s="225"/>
      <c r="AA39" s="226"/>
      <c r="AB39" s="224"/>
      <c r="AC39" s="225"/>
      <c r="AD39" s="225"/>
      <c r="AE39" s="225"/>
      <c r="AF39" s="225"/>
      <c r="AG39" s="225"/>
      <c r="AH39" s="225"/>
      <c r="AI39" s="225"/>
      <c r="AJ39" s="225"/>
      <c r="AK39" s="225"/>
      <c r="AL39" s="225"/>
      <c r="AM39" s="225"/>
      <c r="AN39" s="225"/>
      <c r="AO39" s="226"/>
      <c r="AP39" s="230"/>
      <c r="AQ39" s="231"/>
      <c r="AR39" s="231"/>
      <c r="AS39" s="231"/>
      <c r="AT39" s="232"/>
      <c r="AU39" s="224"/>
      <c r="AV39" s="225"/>
      <c r="AW39" s="225"/>
      <c r="AX39" s="225"/>
      <c r="AY39" s="225"/>
      <c r="AZ39" s="225"/>
      <c r="BA39" s="225"/>
      <c r="BB39" s="225"/>
      <c r="BC39" s="22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27"/>
      <c r="B40" s="228"/>
      <c r="C40" s="228"/>
      <c r="D40" s="229"/>
      <c r="E40" s="224"/>
      <c r="F40" s="225"/>
      <c r="G40" s="225"/>
      <c r="H40" s="225"/>
      <c r="I40" s="225"/>
      <c r="J40" s="225"/>
      <c r="K40" s="225"/>
      <c r="L40" s="225"/>
      <c r="M40" s="226"/>
      <c r="N40" s="224"/>
      <c r="O40" s="225"/>
      <c r="P40" s="225"/>
      <c r="Q40" s="225"/>
      <c r="R40" s="225"/>
      <c r="S40" s="225"/>
      <c r="T40" s="225"/>
      <c r="U40" s="225"/>
      <c r="V40" s="225"/>
      <c r="W40" s="225"/>
      <c r="X40" s="225"/>
      <c r="Y40" s="225"/>
      <c r="Z40" s="225"/>
      <c r="AA40" s="226"/>
      <c r="AB40" s="224"/>
      <c r="AC40" s="225"/>
      <c r="AD40" s="225"/>
      <c r="AE40" s="225"/>
      <c r="AF40" s="225"/>
      <c r="AG40" s="225"/>
      <c r="AH40" s="225"/>
      <c r="AI40" s="225"/>
      <c r="AJ40" s="225"/>
      <c r="AK40" s="225"/>
      <c r="AL40" s="225"/>
      <c r="AM40" s="225"/>
      <c r="AN40" s="225"/>
      <c r="AO40" s="226"/>
      <c r="AP40" s="230"/>
      <c r="AQ40" s="231"/>
      <c r="AR40" s="231"/>
      <c r="AS40" s="231"/>
      <c r="AT40" s="232"/>
      <c r="AU40" s="224"/>
      <c r="AV40" s="225"/>
      <c r="AW40" s="225"/>
      <c r="AX40" s="225"/>
      <c r="AY40" s="225"/>
      <c r="AZ40" s="225"/>
      <c r="BA40" s="225"/>
      <c r="BB40" s="225"/>
      <c r="BC40" s="22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27"/>
      <c r="B41" s="228"/>
      <c r="C41" s="228"/>
      <c r="D41" s="229"/>
      <c r="E41" s="224"/>
      <c r="F41" s="225"/>
      <c r="G41" s="225"/>
      <c r="H41" s="225"/>
      <c r="I41" s="225"/>
      <c r="J41" s="225"/>
      <c r="K41" s="225"/>
      <c r="L41" s="225"/>
      <c r="M41" s="226"/>
      <c r="N41" s="224"/>
      <c r="O41" s="225"/>
      <c r="P41" s="225"/>
      <c r="Q41" s="225"/>
      <c r="R41" s="225"/>
      <c r="S41" s="225"/>
      <c r="T41" s="225"/>
      <c r="U41" s="225"/>
      <c r="V41" s="225"/>
      <c r="W41" s="225"/>
      <c r="X41" s="225"/>
      <c r="Y41" s="225"/>
      <c r="Z41" s="225"/>
      <c r="AA41" s="226"/>
      <c r="AB41" s="224"/>
      <c r="AC41" s="225"/>
      <c r="AD41" s="225"/>
      <c r="AE41" s="225"/>
      <c r="AF41" s="225"/>
      <c r="AG41" s="225"/>
      <c r="AH41" s="225"/>
      <c r="AI41" s="225"/>
      <c r="AJ41" s="225"/>
      <c r="AK41" s="225"/>
      <c r="AL41" s="225"/>
      <c r="AM41" s="225"/>
      <c r="AN41" s="225"/>
      <c r="AO41" s="226"/>
      <c r="AP41" s="230"/>
      <c r="AQ41" s="231"/>
      <c r="AR41" s="231"/>
      <c r="AS41" s="231"/>
      <c r="AT41" s="232"/>
      <c r="AU41" s="224"/>
      <c r="AV41" s="225"/>
      <c r="AW41" s="225"/>
      <c r="AX41" s="225"/>
      <c r="AY41" s="225"/>
      <c r="AZ41" s="225"/>
      <c r="BA41" s="225"/>
      <c r="BB41" s="225"/>
      <c r="BC41" s="22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27"/>
      <c r="B42" s="228"/>
      <c r="C42" s="228"/>
      <c r="D42" s="229"/>
      <c r="E42" s="224"/>
      <c r="F42" s="225"/>
      <c r="G42" s="225"/>
      <c r="H42" s="225"/>
      <c r="I42" s="225"/>
      <c r="J42" s="225"/>
      <c r="K42" s="225"/>
      <c r="L42" s="225"/>
      <c r="M42" s="226"/>
      <c r="N42" s="224"/>
      <c r="O42" s="225"/>
      <c r="P42" s="225"/>
      <c r="Q42" s="225"/>
      <c r="R42" s="225"/>
      <c r="S42" s="225"/>
      <c r="T42" s="225"/>
      <c r="U42" s="225"/>
      <c r="V42" s="225"/>
      <c r="W42" s="225"/>
      <c r="X42" s="225"/>
      <c r="Y42" s="225"/>
      <c r="Z42" s="225"/>
      <c r="AA42" s="226"/>
      <c r="AB42" s="224"/>
      <c r="AC42" s="225"/>
      <c r="AD42" s="225"/>
      <c r="AE42" s="225"/>
      <c r="AF42" s="225"/>
      <c r="AG42" s="225"/>
      <c r="AH42" s="225"/>
      <c r="AI42" s="225"/>
      <c r="AJ42" s="225"/>
      <c r="AK42" s="225"/>
      <c r="AL42" s="225"/>
      <c r="AM42" s="225"/>
      <c r="AN42" s="225"/>
      <c r="AO42" s="226"/>
      <c r="AP42" s="230"/>
      <c r="AQ42" s="231"/>
      <c r="AR42" s="231"/>
      <c r="AS42" s="231"/>
      <c r="AT42" s="232"/>
      <c r="AU42" s="224"/>
      <c r="AV42" s="225"/>
      <c r="AW42" s="225"/>
      <c r="AX42" s="225"/>
      <c r="AY42" s="225"/>
      <c r="AZ42" s="225"/>
      <c r="BA42" s="225"/>
      <c r="BB42" s="225"/>
      <c r="BC42" s="22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27"/>
      <c r="B43" s="228"/>
      <c r="C43" s="228"/>
      <c r="D43" s="229"/>
      <c r="E43" s="224"/>
      <c r="F43" s="225"/>
      <c r="G43" s="225"/>
      <c r="H43" s="225"/>
      <c r="I43" s="225"/>
      <c r="J43" s="225"/>
      <c r="K43" s="225"/>
      <c r="L43" s="225"/>
      <c r="M43" s="226"/>
      <c r="N43" s="224"/>
      <c r="O43" s="225"/>
      <c r="P43" s="225"/>
      <c r="Q43" s="225"/>
      <c r="R43" s="225"/>
      <c r="S43" s="225"/>
      <c r="T43" s="225"/>
      <c r="U43" s="225"/>
      <c r="V43" s="225"/>
      <c r="W43" s="225"/>
      <c r="X43" s="225"/>
      <c r="Y43" s="225"/>
      <c r="Z43" s="225"/>
      <c r="AA43" s="226"/>
      <c r="AB43" s="224"/>
      <c r="AC43" s="225"/>
      <c r="AD43" s="225"/>
      <c r="AE43" s="225"/>
      <c r="AF43" s="225"/>
      <c r="AG43" s="225"/>
      <c r="AH43" s="225"/>
      <c r="AI43" s="225"/>
      <c r="AJ43" s="225"/>
      <c r="AK43" s="225"/>
      <c r="AL43" s="225"/>
      <c r="AM43" s="225"/>
      <c r="AN43" s="225"/>
      <c r="AO43" s="226"/>
      <c r="AP43" s="230"/>
      <c r="AQ43" s="231"/>
      <c r="AR43" s="231"/>
      <c r="AS43" s="231"/>
      <c r="AT43" s="232"/>
      <c r="AU43" s="224"/>
      <c r="AV43" s="225"/>
      <c r="AW43" s="225"/>
      <c r="AX43" s="225"/>
      <c r="AY43" s="225"/>
      <c r="AZ43" s="225"/>
      <c r="BA43" s="225"/>
      <c r="BB43" s="225"/>
      <c r="BC43" s="22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27"/>
      <c r="B44" s="228"/>
      <c r="C44" s="228"/>
      <c r="D44" s="229"/>
      <c r="E44" s="224"/>
      <c r="F44" s="225"/>
      <c r="G44" s="225"/>
      <c r="H44" s="225"/>
      <c r="I44" s="225"/>
      <c r="J44" s="225"/>
      <c r="K44" s="225"/>
      <c r="L44" s="225"/>
      <c r="M44" s="226"/>
      <c r="N44" s="224"/>
      <c r="O44" s="225"/>
      <c r="P44" s="225"/>
      <c r="Q44" s="225"/>
      <c r="R44" s="225"/>
      <c r="S44" s="225"/>
      <c r="T44" s="225"/>
      <c r="U44" s="225"/>
      <c r="V44" s="225"/>
      <c r="W44" s="225"/>
      <c r="X44" s="225"/>
      <c r="Y44" s="225"/>
      <c r="Z44" s="225"/>
      <c r="AA44" s="226"/>
      <c r="AB44" s="224"/>
      <c r="AC44" s="225"/>
      <c r="AD44" s="225"/>
      <c r="AE44" s="225"/>
      <c r="AF44" s="225"/>
      <c r="AG44" s="225"/>
      <c r="AH44" s="225"/>
      <c r="AI44" s="225"/>
      <c r="AJ44" s="225"/>
      <c r="AK44" s="225"/>
      <c r="AL44" s="225"/>
      <c r="AM44" s="225"/>
      <c r="AN44" s="225"/>
      <c r="AO44" s="226"/>
      <c r="AP44" s="230"/>
      <c r="AQ44" s="231"/>
      <c r="AR44" s="231"/>
      <c r="AS44" s="231"/>
      <c r="AT44" s="232"/>
      <c r="AU44" s="224"/>
      <c r="AV44" s="225"/>
      <c r="AW44" s="225"/>
      <c r="AX44" s="225"/>
      <c r="AY44" s="225"/>
      <c r="AZ44" s="225"/>
      <c r="BA44" s="225"/>
      <c r="BB44" s="225"/>
      <c r="BC44" s="22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27"/>
      <c r="B45" s="228"/>
      <c r="C45" s="228"/>
      <c r="D45" s="229"/>
      <c r="E45" s="224"/>
      <c r="F45" s="225"/>
      <c r="G45" s="225"/>
      <c r="H45" s="225"/>
      <c r="I45" s="225"/>
      <c r="J45" s="225"/>
      <c r="K45" s="225"/>
      <c r="L45" s="225"/>
      <c r="M45" s="226"/>
      <c r="N45" s="224"/>
      <c r="O45" s="225"/>
      <c r="P45" s="225"/>
      <c r="Q45" s="225"/>
      <c r="R45" s="225"/>
      <c r="S45" s="225"/>
      <c r="T45" s="225"/>
      <c r="U45" s="225"/>
      <c r="V45" s="225"/>
      <c r="W45" s="225"/>
      <c r="X45" s="225"/>
      <c r="Y45" s="225"/>
      <c r="Z45" s="225"/>
      <c r="AA45" s="226"/>
      <c r="AB45" s="224"/>
      <c r="AC45" s="225"/>
      <c r="AD45" s="225"/>
      <c r="AE45" s="225"/>
      <c r="AF45" s="225"/>
      <c r="AG45" s="225"/>
      <c r="AH45" s="225"/>
      <c r="AI45" s="225"/>
      <c r="AJ45" s="225"/>
      <c r="AK45" s="225"/>
      <c r="AL45" s="225"/>
      <c r="AM45" s="225"/>
      <c r="AN45" s="225"/>
      <c r="AO45" s="226"/>
      <c r="AP45" s="230"/>
      <c r="AQ45" s="231"/>
      <c r="AR45" s="231"/>
      <c r="AS45" s="231"/>
      <c r="AT45" s="232"/>
      <c r="AU45" s="224"/>
      <c r="AV45" s="225"/>
      <c r="AW45" s="225"/>
      <c r="AX45" s="225"/>
      <c r="AY45" s="225"/>
      <c r="AZ45" s="225"/>
      <c r="BA45" s="225"/>
      <c r="BB45" s="225"/>
      <c r="BC45" s="22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27"/>
      <c r="B46" s="228"/>
      <c r="C46" s="228"/>
      <c r="D46" s="229"/>
      <c r="E46" s="224"/>
      <c r="F46" s="225"/>
      <c r="G46" s="225"/>
      <c r="H46" s="225"/>
      <c r="I46" s="225"/>
      <c r="J46" s="225"/>
      <c r="K46" s="225"/>
      <c r="L46" s="225"/>
      <c r="M46" s="226"/>
      <c r="N46" s="224"/>
      <c r="O46" s="225"/>
      <c r="P46" s="225"/>
      <c r="Q46" s="225"/>
      <c r="R46" s="225"/>
      <c r="S46" s="225"/>
      <c r="T46" s="225"/>
      <c r="U46" s="225"/>
      <c r="V46" s="225"/>
      <c r="W46" s="225"/>
      <c r="X46" s="225"/>
      <c r="Y46" s="225"/>
      <c r="Z46" s="225"/>
      <c r="AA46" s="226"/>
      <c r="AB46" s="224"/>
      <c r="AC46" s="225"/>
      <c r="AD46" s="225"/>
      <c r="AE46" s="225"/>
      <c r="AF46" s="225"/>
      <c r="AG46" s="225"/>
      <c r="AH46" s="225"/>
      <c r="AI46" s="225"/>
      <c r="AJ46" s="225"/>
      <c r="AK46" s="225"/>
      <c r="AL46" s="225"/>
      <c r="AM46" s="225"/>
      <c r="AN46" s="225"/>
      <c r="AO46" s="226"/>
      <c r="AP46" s="230"/>
      <c r="AQ46" s="231"/>
      <c r="AR46" s="231"/>
      <c r="AS46" s="231"/>
      <c r="AT46" s="232"/>
      <c r="AU46" s="224"/>
      <c r="AV46" s="225"/>
      <c r="AW46" s="225"/>
      <c r="AX46" s="225"/>
      <c r="AY46" s="225"/>
      <c r="AZ46" s="225"/>
      <c r="BA46" s="225"/>
      <c r="BB46" s="225"/>
      <c r="BC46" s="22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27"/>
      <c r="B47" s="228"/>
      <c r="C47" s="228"/>
      <c r="D47" s="229"/>
      <c r="E47" s="224"/>
      <c r="F47" s="225"/>
      <c r="G47" s="225"/>
      <c r="H47" s="225"/>
      <c r="I47" s="225"/>
      <c r="J47" s="225"/>
      <c r="K47" s="225"/>
      <c r="L47" s="225"/>
      <c r="M47" s="226"/>
      <c r="N47" s="224"/>
      <c r="O47" s="225"/>
      <c r="P47" s="225"/>
      <c r="Q47" s="225"/>
      <c r="R47" s="225"/>
      <c r="S47" s="225"/>
      <c r="T47" s="225"/>
      <c r="U47" s="225"/>
      <c r="V47" s="225"/>
      <c r="W47" s="225"/>
      <c r="X47" s="225"/>
      <c r="Y47" s="225"/>
      <c r="Z47" s="225"/>
      <c r="AA47" s="226"/>
      <c r="AB47" s="224"/>
      <c r="AC47" s="225"/>
      <c r="AD47" s="225"/>
      <c r="AE47" s="225"/>
      <c r="AF47" s="225"/>
      <c r="AG47" s="225"/>
      <c r="AH47" s="225"/>
      <c r="AI47" s="225"/>
      <c r="AJ47" s="225"/>
      <c r="AK47" s="225"/>
      <c r="AL47" s="225"/>
      <c r="AM47" s="225"/>
      <c r="AN47" s="225"/>
      <c r="AO47" s="226"/>
      <c r="AP47" s="230"/>
      <c r="AQ47" s="231"/>
      <c r="AR47" s="231"/>
      <c r="AS47" s="231"/>
      <c r="AT47" s="232"/>
      <c r="AU47" s="224"/>
      <c r="AV47" s="225"/>
      <c r="AW47" s="225"/>
      <c r="AX47" s="225"/>
      <c r="AY47" s="225"/>
      <c r="AZ47" s="225"/>
      <c r="BA47" s="225"/>
      <c r="BB47" s="225"/>
      <c r="BC47" s="22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27"/>
      <c r="B48" s="228"/>
      <c r="C48" s="228"/>
      <c r="D48" s="229"/>
      <c r="E48" s="224"/>
      <c r="F48" s="225"/>
      <c r="G48" s="225"/>
      <c r="H48" s="225"/>
      <c r="I48" s="225"/>
      <c r="J48" s="225"/>
      <c r="K48" s="225"/>
      <c r="L48" s="225"/>
      <c r="M48" s="226"/>
      <c r="N48" s="224"/>
      <c r="O48" s="225"/>
      <c r="P48" s="225"/>
      <c r="Q48" s="225"/>
      <c r="R48" s="225"/>
      <c r="S48" s="225"/>
      <c r="T48" s="225"/>
      <c r="U48" s="225"/>
      <c r="V48" s="225"/>
      <c r="W48" s="225"/>
      <c r="X48" s="225"/>
      <c r="Y48" s="225"/>
      <c r="Z48" s="225"/>
      <c r="AA48" s="226"/>
      <c r="AB48" s="224"/>
      <c r="AC48" s="225"/>
      <c r="AD48" s="225"/>
      <c r="AE48" s="225"/>
      <c r="AF48" s="225"/>
      <c r="AG48" s="225"/>
      <c r="AH48" s="225"/>
      <c r="AI48" s="225"/>
      <c r="AJ48" s="225"/>
      <c r="AK48" s="225"/>
      <c r="AL48" s="225"/>
      <c r="AM48" s="225"/>
      <c r="AN48" s="225"/>
      <c r="AO48" s="226"/>
      <c r="AP48" s="230"/>
      <c r="AQ48" s="231"/>
      <c r="AR48" s="231"/>
      <c r="AS48" s="231"/>
      <c r="AT48" s="232"/>
      <c r="AU48" s="224"/>
      <c r="AV48" s="225"/>
      <c r="AW48" s="225"/>
      <c r="AX48" s="225"/>
      <c r="AY48" s="225"/>
      <c r="AZ48" s="225"/>
      <c r="BA48" s="225"/>
      <c r="BB48" s="225"/>
      <c r="BC48" s="22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27"/>
      <c r="B49" s="228"/>
      <c r="C49" s="228"/>
      <c r="D49" s="229"/>
      <c r="E49" s="224"/>
      <c r="F49" s="225"/>
      <c r="G49" s="225"/>
      <c r="H49" s="225"/>
      <c r="I49" s="225"/>
      <c r="J49" s="225"/>
      <c r="K49" s="225"/>
      <c r="L49" s="225"/>
      <c r="M49" s="226"/>
      <c r="N49" s="224"/>
      <c r="O49" s="225"/>
      <c r="P49" s="225"/>
      <c r="Q49" s="225"/>
      <c r="R49" s="225"/>
      <c r="S49" s="225"/>
      <c r="T49" s="225"/>
      <c r="U49" s="225"/>
      <c r="V49" s="225"/>
      <c r="W49" s="225"/>
      <c r="X49" s="225"/>
      <c r="Y49" s="225"/>
      <c r="Z49" s="225"/>
      <c r="AA49" s="226"/>
      <c r="AB49" s="224"/>
      <c r="AC49" s="225"/>
      <c r="AD49" s="225"/>
      <c r="AE49" s="225"/>
      <c r="AF49" s="225"/>
      <c r="AG49" s="225"/>
      <c r="AH49" s="225"/>
      <c r="AI49" s="225"/>
      <c r="AJ49" s="225"/>
      <c r="AK49" s="225"/>
      <c r="AL49" s="225"/>
      <c r="AM49" s="225"/>
      <c r="AN49" s="225"/>
      <c r="AO49" s="226"/>
      <c r="AP49" s="230"/>
      <c r="AQ49" s="231"/>
      <c r="AR49" s="231"/>
      <c r="AS49" s="231"/>
      <c r="AT49" s="232"/>
      <c r="AU49" s="224"/>
      <c r="AV49" s="225"/>
      <c r="AW49" s="225"/>
      <c r="AX49" s="225"/>
      <c r="AY49" s="225"/>
      <c r="AZ49" s="225"/>
      <c r="BA49" s="225"/>
      <c r="BB49" s="225"/>
      <c r="BC49" s="22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27"/>
      <c r="B50" s="228"/>
      <c r="C50" s="228"/>
      <c r="D50" s="229"/>
      <c r="E50" s="224"/>
      <c r="F50" s="225"/>
      <c r="G50" s="225"/>
      <c r="H50" s="225"/>
      <c r="I50" s="225"/>
      <c r="J50" s="225"/>
      <c r="K50" s="225"/>
      <c r="L50" s="225"/>
      <c r="M50" s="226"/>
      <c r="N50" s="224"/>
      <c r="O50" s="225"/>
      <c r="P50" s="225"/>
      <c r="Q50" s="225"/>
      <c r="R50" s="225"/>
      <c r="S50" s="225"/>
      <c r="T50" s="225"/>
      <c r="U50" s="225"/>
      <c r="V50" s="225"/>
      <c r="W50" s="225"/>
      <c r="X50" s="225"/>
      <c r="Y50" s="225"/>
      <c r="Z50" s="225"/>
      <c r="AA50" s="226"/>
      <c r="AB50" s="224"/>
      <c r="AC50" s="225"/>
      <c r="AD50" s="225"/>
      <c r="AE50" s="225"/>
      <c r="AF50" s="225"/>
      <c r="AG50" s="225"/>
      <c r="AH50" s="225"/>
      <c r="AI50" s="225"/>
      <c r="AJ50" s="225"/>
      <c r="AK50" s="225"/>
      <c r="AL50" s="225"/>
      <c r="AM50" s="225"/>
      <c r="AN50" s="225"/>
      <c r="AO50" s="226"/>
      <c r="AP50" s="230"/>
      <c r="AQ50" s="231"/>
      <c r="AR50" s="231"/>
      <c r="AS50" s="231"/>
      <c r="AT50" s="232"/>
      <c r="AU50" s="224"/>
      <c r="AV50" s="225"/>
      <c r="AW50" s="225"/>
      <c r="AX50" s="225"/>
      <c r="AY50" s="225"/>
      <c r="AZ50" s="225"/>
      <c r="BA50" s="225"/>
      <c r="BB50" s="225"/>
      <c r="BC50" s="22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27"/>
      <c r="B51" s="228"/>
      <c r="C51" s="228"/>
      <c r="D51" s="229"/>
      <c r="E51" s="224"/>
      <c r="F51" s="225"/>
      <c r="G51" s="225"/>
      <c r="H51" s="225"/>
      <c r="I51" s="225"/>
      <c r="J51" s="225"/>
      <c r="K51" s="225"/>
      <c r="L51" s="225"/>
      <c r="M51" s="226"/>
      <c r="N51" s="224"/>
      <c r="O51" s="225"/>
      <c r="P51" s="225"/>
      <c r="Q51" s="225"/>
      <c r="R51" s="225"/>
      <c r="S51" s="225"/>
      <c r="T51" s="225"/>
      <c r="U51" s="225"/>
      <c r="V51" s="225"/>
      <c r="W51" s="225"/>
      <c r="X51" s="225"/>
      <c r="Y51" s="225"/>
      <c r="Z51" s="225"/>
      <c r="AA51" s="226"/>
      <c r="AB51" s="224"/>
      <c r="AC51" s="225"/>
      <c r="AD51" s="225"/>
      <c r="AE51" s="225"/>
      <c r="AF51" s="225"/>
      <c r="AG51" s="225"/>
      <c r="AH51" s="225"/>
      <c r="AI51" s="225"/>
      <c r="AJ51" s="225"/>
      <c r="AK51" s="225"/>
      <c r="AL51" s="225"/>
      <c r="AM51" s="225"/>
      <c r="AN51" s="225"/>
      <c r="AO51" s="226"/>
      <c r="AP51" s="230"/>
      <c r="AQ51" s="231"/>
      <c r="AR51" s="231"/>
      <c r="AS51" s="231"/>
      <c r="AT51" s="232"/>
      <c r="AU51" s="224"/>
      <c r="AV51" s="225"/>
      <c r="AW51" s="225"/>
      <c r="AX51" s="225"/>
      <c r="AY51" s="225"/>
      <c r="AZ51" s="225"/>
      <c r="BA51" s="225"/>
      <c r="BB51" s="225"/>
      <c r="BC51" s="22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27"/>
      <c r="B52" s="228"/>
      <c r="C52" s="228"/>
      <c r="D52" s="229"/>
      <c r="E52" s="224"/>
      <c r="F52" s="225"/>
      <c r="G52" s="225"/>
      <c r="H52" s="225"/>
      <c r="I52" s="225"/>
      <c r="J52" s="225"/>
      <c r="K52" s="225"/>
      <c r="L52" s="225"/>
      <c r="M52" s="226"/>
      <c r="N52" s="224"/>
      <c r="O52" s="225"/>
      <c r="P52" s="225"/>
      <c r="Q52" s="225"/>
      <c r="R52" s="225"/>
      <c r="S52" s="225"/>
      <c r="T52" s="225"/>
      <c r="U52" s="225"/>
      <c r="V52" s="225"/>
      <c r="W52" s="225"/>
      <c r="X52" s="225"/>
      <c r="Y52" s="225"/>
      <c r="Z52" s="225"/>
      <c r="AA52" s="226"/>
      <c r="AB52" s="224"/>
      <c r="AC52" s="225"/>
      <c r="AD52" s="225"/>
      <c r="AE52" s="225"/>
      <c r="AF52" s="225"/>
      <c r="AG52" s="225"/>
      <c r="AH52" s="225"/>
      <c r="AI52" s="225"/>
      <c r="AJ52" s="225"/>
      <c r="AK52" s="225"/>
      <c r="AL52" s="225"/>
      <c r="AM52" s="225"/>
      <c r="AN52" s="225"/>
      <c r="AO52" s="226"/>
      <c r="AP52" s="230"/>
      <c r="AQ52" s="231"/>
      <c r="AR52" s="231"/>
      <c r="AS52" s="231"/>
      <c r="AT52" s="232"/>
      <c r="AU52" s="224"/>
      <c r="AV52" s="225"/>
      <c r="AW52" s="225"/>
      <c r="AX52" s="225"/>
      <c r="AY52" s="225"/>
      <c r="AZ52" s="225"/>
      <c r="BA52" s="225"/>
      <c r="BB52" s="225"/>
      <c r="BC52" s="22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27"/>
      <c r="B53" s="228"/>
      <c r="C53" s="228"/>
      <c r="D53" s="229"/>
      <c r="E53" s="224"/>
      <c r="F53" s="225"/>
      <c r="G53" s="225"/>
      <c r="H53" s="225"/>
      <c r="I53" s="225"/>
      <c r="J53" s="225"/>
      <c r="K53" s="225"/>
      <c r="L53" s="225"/>
      <c r="M53" s="226"/>
      <c r="N53" s="224"/>
      <c r="O53" s="225"/>
      <c r="P53" s="225"/>
      <c r="Q53" s="225"/>
      <c r="R53" s="225"/>
      <c r="S53" s="225"/>
      <c r="T53" s="225"/>
      <c r="U53" s="225"/>
      <c r="V53" s="225"/>
      <c r="W53" s="225"/>
      <c r="X53" s="225"/>
      <c r="Y53" s="225"/>
      <c r="Z53" s="225"/>
      <c r="AA53" s="226"/>
      <c r="AB53" s="224"/>
      <c r="AC53" s="225"/>
      <c r="AD53" s="225"/>
      <c r="AE53" s="225"/>
      <c r="AF53" s="225"/>
      <c r="AG53" s="225"/>
      <c r="AH53" s="225"/>
      <c r="AI53" s="225"/>
      <c r="AJ53" s="225"/>
      <c r="AK53" s="225"/>
      <c r="AL53" s="225"/>
      <c r="AM53" s="225"/>
      <c r="AN53" s="225"/>
      <c r="AO53" s="226"/>
      <c r="AP53" s="230"/>
      <c r="AQ53" s="231"/>
      <c r="AR53" s="231"/>
      <c r="AS53" s="231"/>
      <c r="AT53" s="232"/>
      <c r="AU53" s="224"/>
      <c r="AV53" s="225"/>
      <c r="AW53" s="225"/>
      <c r="AX53" s="225"/>
      <c r="AY53" s="225"/>
      <c r="AZ53" s="225"/>
      <c r="BA53" s="225"/>
      <c r="BB53" s="225"/>
      <c r="BC53" s="22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27"/>
      <c r="B54" s="228"/>
      <c r="C54" s="228"/>
      <c r="D54" s="229"/>
      <c r="E54" s="224"/>
      <c r="F54" s="225"/>
      <c r="G54" s="225"/>
      <c r="H54" s="225"/>
      <c r="I54" s="225"/>
      <c r="J54" s="225"/>
      <c r="K54" s="225"/>
      <c r="L54" s="225"/>
      <c r="M54" s="226"/>
      <c r="N54" s="224"/>
      <c r="O54" s="225"/>
      <c r="P54" s="225"/>
      <c r="Q54" s="225"/>
      <c r="R54" s="225"/>
      <c r="S54" s="225"/>
      <c r="T54" s="225"/>
      <c r="U54" s="225"/>
      <c r="V54" s="225"/>
      <c r="W54" s="225"/>
      <c r="X54" s="225"/>
      <c r="Y54" s="225"/>
      <c r="Z54" s="225"/>
      <c r="AA54" s="226"/>
      <c r="AB54" s="224"/>
      <c r="AC54" s="225"/>
      <c r="AD54" s="225"/>
      <c r="AE54" s="225"/>
      <c r="AF54" s="225"/>
      <c r="AG54" s="225"/>
      <c r="AH54" s="225"/>
      <c r="AI54" s="225"/>
      <c r="AJ54" s="225"/>
      <c r="AK54" s="225"/>
      <c r="AL54" s="225"/>
      <c r="AM54" s="225"/>
      <c r="AN54" s="225"/>
      <c r="AO54" s="226"/>
      <c r="AP54" s="230"/>
      <c r="AQ54" s="231"/>
      <c r="AR54" s="231"/>
      <c r="AS54" s="231"/>
      <c r="AT54" s="232"/>
      <c r="AU54" s="224"/>
      <c r="AV54" s="225"/>
      <c r="AW54" s="225"/>
      <c r="AX54" s="225"/>
      <c r="AY54" s="225"/>
      <c r="AZ54" s="225"/>
      <c r="BA54" s="225"/>
      <c r="BB54" s="225"/>
      <c r="BC54" s="22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27"/>
      <c r="B55" s="228"/>
      <c r="C55" s="228"/>
      <c r="D55" s="229"/>
      <c r="E55" s="224"/>
      <c r="F55" s="225"/>
      <c r="G55" s="225"/>
      <c r="H55" s="225"/>
      <c r="I55" s="225"/>
      <c r="J55" s="225"/>
      <c r="K55" s="225"/>
      <c r="L55" s="225"/>
      <c r="M55" s="226"/>
      <c r="N55" s="224"/>
      <c r="O55" s="225"/>
      <c r="P55" s="225"/>
      <c r="Q55" s="225"/>
      <c r="R55" s="225"/>
      <c r="S55" s="225"/>
      <c r="T55" s="225"/>
      <c r="U55" s="225"/>
      <c r="V55" s="225"/>
      <c r="W55" s="225"/>
      <c r="X55" s="225"/>
      <c r="Y55" s="225"/>
      <c r="Z55" s="225"/>
      <c r="AA55" s="226"/>
      <c r="AB55" s="224"/>
      <c r="AC55" s="225"/>
      <c r="AD55" s="225"/>
      <c r="AE55" s="225"/>
      <c r="AF55" s="225"/>
      <c r="AG55" s="225"/>
      <c r="AH55" s="225"/>
      <c r="AI55" s="225"/>
      <c r="AJ55" s="225"/>
      <c r="AK55" s="225"/>
      <c r="AL55" s="225"/>
      <c r="AM55" s="225"/>
      <c r="AN55" s="225"/>
      <c r="AO55" s="226"/>
      <c r="AP55" s="230"/>
      <c r="AQ55" s="231"/>
      <c r="AR55" s="231"/>
      <c r="AS55" s="231"/>
      <c r="AT55" s="232"/>
      <c r="AU55" s="224"/>
      <c r="AV55" s="225"/>
      <c r="AW55" s="225"/>
      <c r="AX55" s="225"/>
      <c r="AY55" s="225"/>
      <c r="AZ55" s="225"/>
      <c r="BA55" s="225"/>
      <c r="BB55" s="225"/>
      <c r="BC55" s="22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27"/>
      <c r="B56" s="228"/>
      <c r="C56" s="228"/>
      <c r="D56" s="229"/>
      <c r="E56" s="224"/>
      <c r="F56" s="225"/>
      <c r="G56" s="225"/>
      <c r="H56" s="225"/>
      <c r="I56" s="225"/>
      <c r="J56" s="225"/>
      <c r="K56" s="225"/>
      <c r="L56" s="225"/>
      <c r="M56" s="226"/>
      <c r="N56" s="224"/>
      <c r="O56" s="225"/>
      <c r="P56" s="225"/>
      <c r="Q56" s="225"/>
      <c r="R56" s="225"/>
      <c r="S56" s="225"/>
      <c r="T56" s="225"/>
      <c r="U56" s="225"/>
      <c r="V56" s="225"/>
      <c r="W56" s="225"/>
      <c r="X56" s="225"/>
      <c r="Y56" s="225"/>
      <c r="Z56" s="225"/>
      <c r="AA56" s="226"/>
      <c r="AB56" s="224"/>
      <c r="AC56" s="225"/>
      <c r="AD56" s="225"/>
      <c r="AE56" s="225"/>
      <c r="AF56" s="225"/>
      <c r="AG56" s="225"/>
      <c r="AH56" s="225"/>
      <c r="AI56" s="225"/>
      <c r="AJ56" s="225"/>
      <c r="AK56" s="225"/>
      <c r="AL56" s="225"/>
      <c r="AM56" s="225"/>
      <c r="AN56" s="225"/>
      <c r="AO56" s="226"/>
      <c r="AP56" s="230"/>
      <c r="AQ56" s="231"/>
      <c r="AR56" s="231"/>
      <c r="AS56" s="231"/>
      <c r="AT56" s="232"/>
      <c r="AU56" s="224"/>
      <c r="AV56" s="225"/>
      <c r="AW56" s="225"/>
      <c r="AX56" s="225"/>
      <c r="AY56" s="225"/>
      <c r="AZ56" s="225"/>
      <c r="BA56" s="225"/>
      <c r="BB56" s="225"/>
      <c r="BC56" s="22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27"/>
      <c r="B57" s="228"/>
      <c r="C57" s="228"/>
      <c r="D57" s="229"/>
      <c r="E57" s="224"/>
      <c r="F57" s="225"/>
      <c r="G57" s="225"/>
      <c r="H57" s="225"/>
      <c r="I57" s="225"/>
      <c r="J57" s="225"/>
      <c r="K57" s="225"/>
      <c r="L57" s="225"/>
      <c r="M57" s="226"/>
      <c r="N57" s="224"/>
      <c r="O57" s="225"/>
      <c r="P57" s="225"/>
      <c r="Q57" s="225"/>
      <c r="R57" s="225"/>
      <c r="S57" s="225"/>
      <c r="T57" s="225"/>
      <c r="U57" s="225"/>
      <c r="V57" s="225"/>
      <c r="W57" s="225"/>
      <c r="X57" s="225"/>
      <c r="Y57" s="225"/>
      <c r="Z57" s="225"/>
      <c r="AA57" s="226"/>
      <c r="AB57" s="224"/>
      <c r="AC57" s="225"/>
      <c r="AD57" s="225"/>
      <c r="AE57" s="225"/>
      <c r="AF57" s="225"/>
      <c r="AG57" s="225"/>
      <c r="AH57" s="225"/>
      <c r="AI57" s="225"/>
      <c r="AJ57" s="225"/>
      <c r="AK57" s="225"/>
      <c r="AL57" s="225"/>
      <c r="AM57" s="225"/>
      <c r="AN57" s="225"/>
      <c r="AO57" s="226"/>
      <c r="AP57" s="230"/>
      <c r="AQ57" s="231"/>
      <c r="AR57" s="231"/>
      <c r="AS57" s="231"/>
      <c r="AT57" s="232"/>
      <c r="AU57" s="224"/>
      <c r="AV57" s="225"/>
      <c r="AW57" s="225"/>
      <c r="AX57" s="225"/>
      <c r="AY57" s="225"/>
      <c r="AZ57" s="225"/>
      <c r="BA57" s="225"/>
      <c r="BB57" s="225"/>
      <c r="BC57" s="22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27"/>
      <c r="B58" s="228"/>
      <c r="C58" s="228"/>
      <c r="D58" s="229"/>
      <c r="E58" s="224"/>
      <c r="F58" s="225"/>
      <c r="G58" s="225"/>
      <c r="H58" s="225"/>
      <c r="I58" s="225"/>
      <c r="J58" s="225"/>
      <c r="K58" s="225"/>
      <c r="L58" s="225"/>
      <c r="M58" s="226"/>
      <c r="N58" s="224"/>
      <c r="O58" s="225"/>
      <c r="P58" s="225"/>
      <c r="Q58" s="225"/>
      <c r="R58" s="225"/>
      <c r="S58" s="225"/>
      <c r="T58" s="225"/>
      <c r="U58" s="225"/>
      <c r="V58" s="225"/>
      <c r="W58" s="225"/>
      <c r="X58" s="225"/>
      <c r="Y58" s="225"/>
      <c r="Z58" s="225"/>
      <c r="AA58" s="226"/>
      <c r="AB58" s="224"/>
      <c r="AC58" s="225"/>
      <c r="AD58" s="225"/>
      <c r="AE58" s="225"/>
      <c r="AF58" s="225"/>
      <c r="AG58" s="225"/>
      <c r="AH58" s="225"/>
      <c r="AI58" s="225"/>
      <c r="AJ58" s="225"/>
      <c r="AK58" s="225"/>
      <c r="AL58" s="225"/>
      <c r="AM58" s="225"/>
      <c r="AN58" s="225"/>
      <c r="AO58" s="226"/>
      <c r="AP58" s="230"/>
      <c r="AQ58" s="231"/>
      <c r="AR58" s="231"/>
      <c r="AS58" s="231"/>
      <c r="AT58" s="232"/>
      <c r="AU58" s="224"/>
      <c r="AV58" s="225"/>
      <c r="AW58" s="225"/>
      <c r="AX58" s="225"/>
      <c r="AY58" s="225"/>
      <c r="AZ58" s="225"/>
      <c r="BA58" s="225"/>
      <c r="BB58" s="225"/>
      <c r="BC58" s="22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27"/>
      <c r="B59" s="228"/>
      <c r="C59" s="228"/>
      <c r="D59" s="229"/>
      <c r="E59" s="224"/>
      <c r="F59" s="225"/>
      <c r="G59" s="225"/>
      <c r="H59" s="225"/>
      <c r="I59" s="225"/>
      <c r="J59" s="225"/>
      <c r="K59" s="225"/>
      <c r="L59" s="225"/>
      <c r="M59" s="226"/>
      <c r="N59" s="224"/>
      <c r="O59" s="225"/>
      <c r="P59" s="225"/>
      <c r="Q59" s="225"/>
      <c r="R59" s="225"/>
      <c r="S59" s="225"/>
      <c r="T59" s="225"/>
      <c r="U59" s="225"/>
      <c r="V59" s="225"/>
      <c r="W59" s="225"/>
      <c r="X59" s="225"/>
      <c r="Y59" s="225"/>
      <c r="Z59" s="225"/>
      <c r="AA59" s="226"/>
      <c r="AB59" s="224"/>
      <c r="AC59" s="225"/>
      <c r="AD59" s="225"/>
      <c r="AE59" s="225"/>
      <c r="AF59" s="225"/>
      <c r="AG59" s="225"/>
      <c r="AH59" s="225"/>
      <c r="AI59" s="225"/>
      <c r="AJ59" s="225"/>
      <c r="AK59" s="225"/>
      <c r="AL59" s="225"/>
      <c r="AM59" s="225"/>
      <c r="AN59" s="225"/>
      <c r="AO59" s="226"/>
      <c r="AP59" s="230"/>
      <c r="AQ59" s="231"/>
      <c r="AR59" s="231"/>
      <c r="AS59" s="231"/>
      <c r="AT59" s="232"/>
      <c r="AU59" s="224"/>
      <c r="AV59" s="225"/>
      <c r="AW59" s="225"/>
      <c r="AX59" s="225"/>
      <c r="AY59" s="225"/>
      <c r="AZ59" s="225"/>
      <c r="BA59" s="225"/>
      <c r="BB59" s="225"/>
      <c r="BC59" s="22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27"/>
      <c r="B60" s="228"/>
      <c r="C60" s="228"/>
      <c r="D60" s="229"/>
      <c r="E60" s="224"/>
      <c r="F60" s="225"/>
      <c r="G60" s="225"/>
      <c r="H60" s="225"/>
      <c r="I60" s="225"/>
      <c r="J60" s="225"/>
      <c r="K60" s="225"/>
      <c r="L60" s="225"/>
      <c r="M60" s="226"/>
      <c r="N60" s="224"/>
      <c r="O60" s="225"/>
      <c r="P60" s="225"/>
      <c r="Q60" s="225"/>
      <c r="R60" s="225"/>
      <c r="S60" s="225"/>
      <c r="T60" s="225"/>
      <c r="U60" s="225"/>
      <c r="V60" s="225"/>
      <c r="W60" s="225"/>
      <c r="X60" s="225"/>
      <c r="Y60" s="225"/>
      <c r="Z60" s="225"/>
      <c r="AA60" s="226"/>
      <c r="AB60" s="224"/>
      <c r="AC60" s="225"/>
      <c r="AD60" s="225"/>
      <c r="AE60" s="225"/>
      <c r="AF60" s="225"/>
      <c r="AG60" s="225"/>
      <c r="AH60" s="225"/>
      <c r="AI60" s="225"/>
      <c r="AJ60" s="225"/>
      <c r="AK60" s="225"/>
      <c r="AL60" s="225"/>
      <c r="AM60" s="225"/>
      <c r="AN60" s="225"/>
      <c r="AO60" s="226"/>
      <c r="AP60" s="230"/>
      <c r="AQ60" s="231"/>
      <c r="AR60" s="231"/>
      <c r="AS60" s="231"/>
      <c r="AT60" s="232"/>
      <c r="AU60" s="224"/>
      <c r="AV60" s="225"/>
      <c r="AW60" s="225"/>
      <c r="AX60" s="225"/>
      <c r="AY60" s="225"/>
      <c r="AZ60" s="225"/>
      <c r="BA60" s="225"/>
      <c r="BB60" s="225"/>
      <c r="BC60" s="22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27"/>
      <c r="B61" s="228"/>
      <c r="C61" s="228"/>
      <c r="D61" s="229"/>
      <c r="E61" s="224"/>
      <c r="F61" s="225"/>
      <c r="G61" s="225"/>
      <c r="H61" s="225"/>
      <c r="I61" s="225"/>
      <c r="J61" s="225"/>
      <c r="K61" s="225"/>
      <c r="L61" s="225"/>
      <c r="M61" s="226"/>
      <c r="N61" s="224"/>
      <c r="O61" s="225"/>
      <c r="P61" s="225"/>
      <c r="Q61" s="225"/>
      <c r="R61" s="225"/>
      <c r="S61" s="225"/>
      <c r="T61" s="225"/>
      <c r="U61" s="225"/>
      <c r="V61" s="225"/>
      <c r="W61" s="225"/>
      <c r="X61" s="225"/>
      <c r="Y61" s="225"/>
      <c r="Z61" s="225"/>
      <c r="AA61" s="226"/>
      <c r="AB61" s="224"/>
      <c r="AC61" s="225"/>
      <c r="AD61" s="225"/>
      <c r="AE61" s="225"/>
      <c r="AF61" s="225"/>
      <c r="AG61" s="225"/>
      <c r="AH61" s="225"/>
      <c r="AI61" s="225"/>
      <c r="AJ61" s="225"/>
      <c r="AK61" s="225"/>
      <c r="AL61" s="225"/>
      <c r="AM61" s="225"/>
      <c r="AN61" s="225"/>
      <c r="AO61" s="226"/>
      <c r="AP61" s="230"/>
      <c r="AQ61" s="231"/>
      <c r="AR61" s="231"/>
      <c r="AS61" s="231"/>
      <c r="AT61" s="232"/>
      <c r="AU61" s="224"/>
      <c r="AV61" s="225"/>
      <c r="AW61" s="225"/>
      <c r="AX61" s="225"/>
      <c r="AY61" s="225"/>
      <c r="AZ61" s="225"/>
      <c r="BA61" s="225"/>
      <c r="BB61" s="225"/>
      <c r="BC61" s="22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27"/>
      <c r="B62" s="228"/>
      <c r="C62" s="228"/>
      <c r="D62" s="229"/>
      <c r="E62" s="224"/>
      <c r="F62" s="225"/>
      <c r="G62" s="225"/>
      <c r="H62" s="225"/>
      <c r="I62" s="225"/>
      <c r="J62" s="225"/>
      <c r="K62" s="225"/>
      <c r="L62" s="225"/>
      <c r="M62" s="226"/>
      <c r="N62" s="224"/>
      <c r="O62" s="225"/>
      <c r="P62" s="225"/>
      <c r="Q62" s="225"/>
      <c r="R62" s="225"/>
      <c r="S62" s="225"/>
      <c r="T62" s="225"/>
      <c r="U62" s="225"/>
      <c r="V62" s="225"/>
      <c r="W62" s="225"/>
      <c r="X62" s="225"/>
      <c r="Y62" s="225"/>
      <c r="Z62" s="225"/>
      <c r="AA62" s="226"/>
      <c r="AB62" s="224"/>
      <c r="AC62" s="225"/>
      <c r="AD62" s="225"/>
      <c r="AE62" s="225"/>
      <c r="AF62" s="225"/>
      <c r="AG62" s="225"/>
      <c r="AH62" s="225"/>
      <c r="AI62" s="225"/>
      <c r="AJ62" s="225"/>
      <c r="AK62" s="225"/>
      <c r="AL62" s="225"/>
      <c r="AM62" s="225"/>
      <c r="AN62" s="225"/>
      <c r="AO62" s="226"/>
      <c r="AP62" s="230"/>
      <c r="AQ62" s="231"/>
      <c r="AR62" s="231"/>
      <c r="AS62" s="231"/>
      <c r="AT62" s="232"/>
      <c r="AU62" s="224"/>
      <c r="AV62" s="225"/>
      <c r="AW62" s="225"/>
      <c r="AX62" s="225"/>
      <c r="AY62" s="225"/>
      <c r="AZ62" s="225"/>
      <c r="BA62" s="225"/>
      <c r="BB62" s="225"/>
      <c r="BC62" s="22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27"/>
      <c r="B63" s="228"/>
      <c r="C63" s="228"/>
      <c r="D63" s="229"/>
      <c r="E63" s="224"/>
      <c r="F63" s="225"/>
      <c r="G63" s="225"/>
      <c r="H63" s="225"/>
      <c r="I63" s="225"/>
      <c r="J63" s="225"/>
      <c r="K63" s="225"/>
      <c r="L63" s="225"/>
      <c r="M63" s="226"/>
      <c r="N63" s="224"/>
      <c r="O63" s="225"/>
      <c r="P63" s="225"/>
      <c r="Q63" s="225"/>
      <c r="R63" s="225"/>
      <c r="S63" s="225"/>
      <c r="T63" s="225"/>
      <c r="U63" s="225"/>
      <c r="V63" s="225"/>
      <c r="W63" s="225"/>
      <c r="X63" s="225"/>
      <c r="Y63" s="225"/>
      <c r="Z63" s="225"/>
      <c r="AA63" s="226"/>
      <c r="AB63" s="224"/>
      <c r="AC63" s="225"/>
      <c r="AD63" s="225"/>
      <c r="AE63" s="225"/>
      <c r="AF63" s="225"/>
      <c r="AG63" s="225"/>
      <c r="AH63" s="225"/>
      <c r="AI63" s="225"/>
      <c r="AJ63" s="225"/>
      <c r="AK63" s="225"/>
      <c r="AL63" s="225"/>
      <c r="AM63" s="225"/>
      <c r="AN63" s="225"/>
      <c r="AO63" s="226"/>
      <c r="AP63" s="230"/>
      <c r="AQ63" s="231"/>
      <c r="AR63" s="231"/>
      <c r="AS63" s="231"/>
      <c r="AT63" s="232"/>
      <c r="AU63" s="224"/>
      <c r="AV63" s="225"/>
      <c r="AW63" s="225"/>
      <c r="AX63" s="225"/>
      <c r="AY63" s="225"/>
      <c r="AZ63" s="225"/>
      <c r="BA63" s="225"/>
      <c r="BB63" s="225"/>
      <c r="BC63" s="22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27"/>
      <c r="B64" s="228"/>
      <c r="C64" s="228"/>
      <c r="D64" s="229"/>
      <c r="E64" s="224"/>
      <c r="F64" s="225"/>
      <c r="G64" s="225"/>
      <c r="H64" s="225"/>
      <c r="I64" s="225"/>
      <c r="J64" s="225"/>
      <c r="K64" s="225"/>
      <c r="L64" s="225"/>
      <c r="M64" s="226"/>
      <c r="N64" s="224"/>
      <c r="O64" s="225"/>
      <c r="P64" s="225"/>
      <c r="Q64" s="225"/>
      <c r="R64" s="225"/>
      <c r="S64" s="225"/>
      <c r="T64" s="225"/>
      <c r="U64" s="225"/>
      <c r="V64" s="225"/>
      <c r="W64" s="225"/>
      <c r="X64" s="225"/>
      <c r="Y64" s="225"/>
      <c r="Z64" s="225"/>
      <c r="AA64" s="226"/>
      <c r="AB64" s="224"/>
      <c r="AC64" s="225"/>
      <c r="AD64" s="225"/>
      <c r="AE64" s="225"/>
      <c r="AF64" s="225"/>
      <c r="AG64" s="225"/>
      <c r="AH64" s="225"/>
      <c r="AI64" s="225"/>
      <c r="AJ64" s="225"/>
      <c r="AK64" s="225"/>
      <c r="AL64" s="225"/>
      <c r="AM64" s="225"/>
      <c r="AN64" s="225"/>
      <c r="AO64" s="226"/>
      <c r="AP64" s="230"/>
      <c r="AQ64" s="231"/>
      <c r="AR64" s="231"/>
      <c r="AS64" s="231"/>
      <c r="AT64" s="232"/>
      <c r="AU64" s="224"/>
      <c r="AV64" s="225"/>
      <c r="AW64" s="225"/>
      <c r="AX64" s="225"/>
      <c r="AY64" s="225"/>
      <c r="AZ64" s="225"/>
      <c r="BA64" s="225"/>
      <c r="BB64" s="225"/>
      <c r="BC64" s="22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27"/>
      <c r="B65" s="228"/>
      <c r="C65" s="228"/>
      <c r="D65" s="229"/>
      <c r="E65" s="224"/>
      <c r="F65" s="225"/>
      <c r="G65" s="225"/>
      <c r="H65" s="225"/>
      <c r="I65" s="225"/>
      <c r="J65" s="225"/>
      <c r="K65" s="225"/>
      <c r="L65" s="225"/>
      <c r="M65" s="226"/>
      <c r="N65" s="224"/>
      <c r="O65" s="225"/>
      <c r="P65" s="225"/>
      <c r="Q65" s="225"/>
      <c r="R65" s="225"/>
      <c r="S65" s="225"/>
      <c r="T65" s="225"/>
      <c r="U65" s="225"/>
      <c r="V65" s="225"/>
      <c r="W65" s="225"/>
      <c r="X65" s="225"/>
      <c r="Y65" s="225"/>
      <c r="Z65" s="225"/>
      <c r="AA65" s="226"/>
      <c r="AB65" s="224"/>
      <c r="AC65" s="225"/>
      <c r="AD65" s="225"/>
      <c r="AE65" s="225"/>
      <c r="AF65" s="225"/>
      <c r="AG65" s="225"/>
      <c r="AH65" s="225"/>
      <c r="AI65" s="225"/>
      <c r="AJ65" s="225"/>
      <c r="AK65" s="225"/>
      <c r="AL65" s="225"/>
      <c r="AM65" s="225"/>
      <c r="AN65" s="225"/>
      <c r="AO65" s="226"/>
      <c r="AP65" s="230"/>
      <c r="AQ65" s="231"/>
      <c r="AR65" s="231"/>
      <c r="AS65" s="231"/>
      <c r="AT65" s="232"/>
      <c r="AU65" s="224"/>
      <c r="AV65" s="225"/>
      <c r="AW65" s="225"/>
      <c r="AX65" s="225"/>
      <c r="AY65" s="225"/>
      <c r="AZ65" s="225"/>
      <c r="BA65" s="225"/>
      <c r="BB65" s="225"/>
      <c r="BC65" s="22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27"/>
      <c r="B66" s="228"/>
      <c r="C66" s="228"/>
      <c r="D66" s="229"/>
      <c r="E66" s="224"/>
      <c r="F66" s="225"/>
      <c r="G66" s="225"/>
      <c r="H66" s="225"/>
      <c r="I66" s="225"/>
      <c r="J66" s="225"/>
      <c r="K66" s="225"/>
      <c r="L66" s="225"/>
      <c r="M66" s="226"/>
      <c r="N66" s="224"/>
      <c r="O66" s="225"/>
      <c r="P66" s="225"/>
      <c r="Q66" s="225"/>
      <c r="R66" s="225"/>
      <c r="S66" s="225"/>
      <c r="T66" s="225"/>
      <c r="U66" s="225"/>
      <c r="V66" s="225"/>
      <c r="W66" s="225"/>
      <c r="X66" s="225"/>
      <c r="Y66" s="225"/>
      <c r="Z66" s="225"/>
      <c r="AA66" s="226"/>
      <c r="AB66" s="224"/>
      <c r="AC66" s="225"/>
      <c r="AD66" s="225"/>
      <c r="AE66" s="225"/>
      <c r="AF66" s="225"/>
      <c r="AG66" s="225"/>
      <c r="AH66" s="225"/>
      <c r="AI66" s="225"/>
      <c r="AJ66" s="225"/>
      <c r="AK66" s="225"/>
      <c r="AL66" s="225"/>
      <c r="AM66" s="225"/>
      <c r="AN66" s="225"/>
      <c r="AO66" s="226"/>
      <c r="AP66" s="230"/>
      <c r="AQ66" s="231"/>
      <c r="AR66" s="231"/>
      <c r="AS66" s="231"/>
      <c r="AT66" s="232"/>
      <c r="AU66" s="224"/>
      <c r="AV66" s="225"/>
      <c r="AW66" s="225"/>
      <c r="AX66" s="225"/>
      <c r="AY66" s="225"/>
      <c r="AZ66" s="225"/>
      <c r="BA66" s="225"/>
      <c r="BB66" s="225"/>
      <c r="BC66" s="22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27"/>
      <c r="B67" s="228"/>
      <c r="C67" s="228"/>
      <c r="D67" s="229"/>
      <c r="E67" s="224"/>
      <c r="F67" s="225"/>
      <c r="G67" s="225"/>
      <c r="H67" s="225"/>
      <c r="I67" s="225"/>
      <c r="J67" s="225"/>
      <c r="K67" s="225"/>
      <c r="L67" s="225"/>
      <c r="M67" s="226"/>
      <c r="N67" s="224"/>
      <c r="O67" s="225"/>
      <c r="P67" s="225"/>
      <c r="Q67" s="225"/>
      <c r="R67" s="225"/>
      <c r="S67" s="225"/>
      <c r="T67" s="225"/>
      <c r="U67" s="225"/>
      <c r="V67" s="225"/>
      <c r="W67" s="225"/>
      <c r="X67" s="225"/>
      <c r="Y67" s="225"/>
      <c r="Z67" s="225"/>
      <c r="AA67" s="226"/>
      <c r="AB67" s="224"/>
      <c r="AC67" s="225"/>
      <c r="AD67" s="225"/>
      <c r="AE67" s="225"/>
      <c r="AF67" s="225"/>
      <c r="AG67" s="225"/>
      <c r="AH67" s="225"/>
      <c r="AI67" s="225"/>
      <c r="AJ67" s="225"/>
      <c r="AK67" s="225"/>
      <c r="AL67" s="225"/>
      <c r="AM67" s="225"/>
      <c r="AN67" s="225"/>
      <c r="AO67" s="226"/>
      <c r="AP67" s="230"/>
      <c r="AQ67" s="231"/>
      <c r="AR67" s="231"/>
      <c r="AS67" s="231"/>
      <c r="AT67" s="232"/>
      <c r="AU67" s="224"/>
      <c r="AV67" s="225"/>
      <c r="AW67" s="225"/>
      <c r="AX67" s="225"/>
      <c r="AY67" s="225"/>
      <c r="AZ67" s="225"/>
      <c r="BA67" s="225"/>
      <c r="BB67" s="225"/>
      <c r="BC67" s="22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27"/>
      <c r="B68" s="228"/>
      <c r="C68" s="228"/>
      <c r="D68" s="229"/>
      <c r="E68" s="224"/>
      <c r="F68" s="225"/>
      <c r="G68" s="225"/>
      <c r="H68" s="225"/>
      <c r="I68" s="225"/>
      <c r="J68" s="225"/>
      <c r="K68" s="225"/>
      <c r="L68" s="225"/>
      <c r="M68" s="226"/>
      <c r="N68" s="224"/>
      <c r="O68" s="225"/>
      <c r="P68" s="225"/>
      <c r="Q68" s="225"/>
      <c r="R68" s="225"/>
      <c r="S68" s="225"/>
      <c r="T68" s="225"/>
      <c r="U68" s="225"/>
      <c r="V68" s="225"/>
      <c r="W68" s="225"/>
      <c r="X68" s="225"/>
      <c r="Y68" s="225"/>
      <c r="Z68" s="225"/>
      <c r="AA68" s="226"/>
      <c r="AB68" s="224"/>
      <c r="AC68" s="225"/>
      <c r="AD68" s="225"/>
      <c r="AE68" s="225"/>
      <c r="AF68" s="225"/>
      <c r="AG68" s="225"/>
      <c r="AH68" s="225"/>
      <c r="AI68" s="225"/>
      <c r="AJ68" s="225"/>
      <c r="AK68" s="225"/>
      <c r="AL68" s="225"/>
      <c r="AM68" s="225"/>
      <c r="AN68" s="225"/>
      <c r="AO68" s="226"/>
      <c r="AP68" s="230"/>
      <c r="AQ68" s="231"/>
      <c r="AR68" s="231"/>
      <c r="AS68" s="231"/>
      <c r="AT68" s="232"/>
      <c r="AU68" s="224"/>
      <c r="AV68" s="225"/>
      <c r="AW68" s="225"/>
      <c r="AX68" s="225"/>
      <c r="AY68" s="225"/>
      <c r="AZ68" s="225"/>
      <c r="BA68" s="225"/>
      <c r="BB68" s="225"/>
      <c r="BC68" s="22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27"/>
      <c r="B69" s="228"/>
      <c r="C69" s="228"/>
      <c r="D69" s="229"/>
      <c r="E69" s="224"/>
      <c r="F69" s="225"/>
      <c r="G69" s="225"/>
      <c r="H69" s="225"/>
      <c r="I69" s="225"/>
      <c r="J69" s="225"/>
      <c r="K69" s="225"/>
      <c r="L69" s="225"/>
      <c r="M69" s="226"/>
      <c r="N69" s="224"/>
      <c r="O69" s="225"/>
      <c r="P69" s="225"/>
      <c r="Q69" s="225"/>
      <c r="R69" s="225"/>
      <c r="S69" s="225"/>
      <c r="T69" s="225"/>
      <c r="U69" s="225"/>
      <c r="V69" s="225"/>
      <c r="W69" s="225"/>
      <c r="X69" s="225"/>
      <c r="Y69" s="225"/>
      <c r="Z69" s="225"/>
      <c r="AA69" s="226"/>
      <c r="AB69" s="224"/>
      <c r="AC69" s="225"/>
      <c r="AD69" s="225"/>
      <c r="AE69" s="225"/>
      <c r="AF69" s="225"/>
      <c r="AG69" s="225"/>
      <c r="AH69" s="225"/>
      <c r="AI69" s="225"/>
      <c r="AJ69" s="225"/>
      <c r="AK69" s="225"/>
      <c r="AL69" s="225"/>
      <c r="AM69" s="225"/>
      <c r="AN69" s="225"/>
      <c r="AO69" s="226"/>
      <c r="AP69" s="230"/>
      <c r="AQ69" s="231"/>
      <c r="AR69" s="231"/>
      <c r="AS69" s="231"/>
      <c r="AT69" s="232"/>
      <c r="AU69" s="224"/>
      <c r="AV69" s="225"/>
      <c r="AW69" s="225"/>
      <c r="AX69" s="225"/>
      <c r="AY69" s="225"/>
      <c r="AZ69" s="225"/>
      <c r="BA69" s="225"/>
      <c r="BB69" s="225"/>
      <c r="BC69" s="22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27"/>
      <c r="B70" s="228"/>
      <c r="C70" s="228"/>
      <c r="D70" s="229"/>
      <c r="E70" s="224"/>
      <c r="F70" s="225"/>
      <c r="G70" s="225"/>
      <c r="H70" s="225"/>
      <c r="I70" s="225"/>
      <c r="J70" s="225"/>
      <c r="K70" s="225"/>
      <c r="L70" s="225"/>
      <c r="M70" s="226"/>
      <c r="N70" s="224"/>
      <c r="O70" s="225"/>
      <c r="P70" s="225"/>
      <c r="Q70" s="225"/>
      <c r="R70" s="225"/>
      <c r="S70" s="225"/>
      <c r="T70" s="225"/>
      <c r="U70" s="225"/>
      <c r="V70" s="225"/>
      <c r="W70" s="225"/>
      <c r="X70" s="225"/>
      <c r="Y70" s="225"/>
      <c r="Z70" s="225"/>
      <c r="AA70" s="226"/>
      <c r="AB70" s="224"/>
      <c r="AC70" s="225"/>
      <c r="AD70" s="225"/>
      <c r="AE70" s="225"/>
      <c r="AF70" s="225"/>
      <c r="AG70" s="225"/>
      <c r="AH70" s="225"/>
      <c r="AI70" s="225"/>
      <c r="AJ70" s="225"/>
      <c r="AK70" s="225"/>
      <c r="AL70" s="225"/>
      <c r="AM70" s="225"/>
      <c r="AN70" s="225"/>
      <c r="AO70" s="226"/>
      <c r="AP70" s="230"/>
      <c r="AQ70" s="231"/>
      <c r="AR70" s="231"/>
      <c r="AS70" s="231"/>
      <c r="AT70" s="232"/>
      <c r="AU70" s="224"/>
      <c r="AV70" s="225"/>
      <c r="AW70" s="225"/>
      <c r="AX70" s="225"/>
      <c r="AY70" s="225"/>
      <c r="AZ70" s="225"/>
      <c r="BA70" s="225"/>
      <c r="BB70" s="225"/>
      <c r="BC70" s="22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27"/>
      <c r="B71" s="228"/>
      <c r="C71" s="228"/>
      <c r="D71" s="229"/>
      <c r="E71" s="224"/>
      <c r="F71" s="225"/>
      <c r="G71" s="225"/>
      <c r="H71" s="225"/>
      <c r="I71" s="225"/>
      <c r="J71" s="225"/>
      <c r="K71" s="225"/>
      <c r="L71" s="225"/>
      <c r="M71" s="226"/>
      <c r="N71" s="224"/>
      <c r="O71" s="225"/>
      <c r="P71" s="225"/>
      <c r="Q71" s="225"/>
      <c r="R71" s="225"/>
      <c r="S71" s="225"/>
      <c r="T71" s="225"/>
      <c r="U71" s="225"/>
      <c r="V71" s="225"/>
      <c r="W71" s="225"/>
      <c r="X71" s="225"/>
      <c r="Y71" s="225"/>
      <c r="Z71" s="225"/>
      <c r="AA71" s="226"/>
      <c r="AB71" s="224"/>
      <c r="AC71" s="225"/>
      <c r="AD71" s="225"/>
      <c r="AE71" s="225"/>
      <c r="AF71" s="225"/>
      <c r="AG71" s="225"/>
      <c r="AH71" s="225"/>
      <c r="AI71" s="225"/>
      <c r="AJ71" s="225"/>
      <c r="AK71" s="225"/>
      <c r="AL71" s="225"/>
      <c r="AM71" s="225"/>
      <c r="AN71" s="225"/>
      <c r="AO71" s="226"/>
      <c r="AP71" s="230"/>
      <c r="AQ71" s="231"/>
      <c r="AR71" s="231"/>
      <c r="AS71" s="231"/>
      <c r="AT71" s="232"/>
      <c r="AU71" s="224"/>
      <c r="AV71" s="225"/>
      <c r="AW71" s="225"/>
      <c r="AX71" s="225"/>
      <c r="AY71" s="225"/>
      <c r="AZ71" s="225"/>
      <c r="BA71" s="225"/>
      <c r="BB71" s="225"/>
      <c r="BC71" s="22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27"/>
      <c r="B72" s="228"/>
      <c r="C72" s="228"/>
      <c r="D72" s="229"/>
      <c r="E72" s="224"/>
      <c r="F72" s="225"/>
      <c r="G72" s="225"/>
      <c r="H72" s="225"/>
      <c r="I72" s="225"/>
      <c r="J72" s="225"/>
      <c r="K72" s="225"/>
      <c r="L72" s="225"/>
      <c r="M72" s="226"/>
      <c r="N72" s="224"/>
      <c r="O72" s="225"/>
      <c r="P72" s="225"/>
      <c r="Q72" s="225"/>
      <c r="R72" s="225"/>
      <c r="S72" s="225"/>
      <c r="T72" s="225"/>
      <c r="U72" s="225"/>
      <c r="V72" s="225"/>
      <c r="W72" s="225"/>
      <c r="X72" s="225"/>
      <c r="Y72" s="225"/>
      <c r="Z72" s="225"/>
      <c r="AA72" s="226"/>
      <c r="AB72" s="224"/>
      <c r="AC72" s="225"/>
      <c r="AD72" s="225"/>
      <c r="AE72" s="225"/>
      <c r="AF72" s="225"/>
      <c r="AG72" s="225"/>
      <c r="AH72" s="225"/>
      <c r="AI72" s="225"/>
      <c r="AJ72" s="225"/>
      <c r="AK72" s="225"/>
      <c r="AL72" s="225"/>
      <c r="AM72" s="225"/>
      <c r="AN72" s="225"/>
      <c r="AO72" s="226"/>
      <c r="AP72" s="230"/>
      <c r="AQ72" s="231"/>
      <c r="AR72" s="231"/>
      <c r="AS72" s="231"/>
      <c r="AT72" s="232"/>
      <c r="AU72" s="224"/>
      <c r="AV72" s="225"/>
      <c r="AW72" s="225"/>
      <c r="AX72" s="225"/>
      <c r="AY72" s="225"/>
      <c r="AZ72" s="225"/>
      <c r="BA72" s="225"/>
      <c r="BB72" s="225"/>
      <c r="BC72" s="22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27"/>
      <c r="B73" s="228"/>
      <c r="C73" s="228"/>
      <c r="D73" s="229"/>
      <c r="E73" s="224"/>
      <c r="F73" s="225"/>
      <c r="G73" s="225"/>
      <c r="H73" s="225"/>
      <c r="I73" s="225"/>
      <c r="J73" s="225"/>
      <c r="K73" s="225"/>
      <c r="L73" s="225"/>
      <c r="M73" s="226"/>
      <c r="N73" s="224"/>
      <c r="O73" s="225"/>
      <c r="P73" s="225"/>
      <c r="Q73" s="225"/>
      <c r="R73" s="225"/>
      <c r="S73" s="225"/>
      <c r="T73" s="225"/>
      <c r="U73" s="225"/>
      <c r="V73" s="225"/>
      <c r="W73" s="225"/>
      <c r="X73" s="225"/>
      <c r="Y73" s="225"/>
      <c r="Z73" s="225"/>
      <c r="AA73" s="226"/>
      <c r="AB73" s="224"/>
      <c r="AC73" s="225"/>
      <c r="AD73" s="225"/>
      <c r="AE73" s="225"/>
      <c r="AF73" s="225"/>
      <c r="AG73" s="225"/>
      <c r="AH73" s="225"/>
      <c r="AI73" s="225"/>
      <c r="AJ73" s="225"/>
      <c r="AK73" s="225"/>
      <c r="AL73" s="225"/>
      <c r="AM73" s="225"/>
      <c r="AN73" s="225"/>
      <c r="AO73" s="226"/>
      <c r="AP73" s="230"/>
      <c r="AQ73" s="231"/>
      <c r="AR73" s="231"/>
      <c r="AS73" s="231"/>
      <c r="AT73" s="232"/>
      <c r="AU73" s="224"/>
      <c r="AV73" s="225"/>
      <c r="AW73" s="225"/>
      <c r="AX73" s="225"/>
      <c r="AY73" s="225"/>
      <c r="AZ73" s="225"/>
      <c r="BA73" s="225"/>
      <c r="BB73" s="225"/>
      <c r="BC73" s="22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27"/>
      <c r="B74" s="228"/>
      <c r="C74" s="228"/>
      <c r="D74" s="229"/>
      <c r="E74" s="224"/>
      <c r="F74" s="225"/>
      <c r="G74" s="225"/>
      <c r="H74" s="225"/>
      <c r="I74" s="225"/>
      <c r="J74" s="225"/>
      <c r="K74" s="225"/>
      <c r="L74" s="225"/>
      <c r="M74" s="226"/>
      <c r="N74" s="224"/>
      <c r="O74" s="225"/>
      <c r="P74" s="225"/>
      <c r="Q74" s="225"/>
      <c r="R74" s="225"/>
      <c r="S74" s="225"/>
      <c r="T74" s="225"/>
      <c r="U74" s="225"/>
      <c r="V74" s="225"/>
      <c r="W74" s="225"/>
      <c r="X74" s="225"/>
      <c r="Y74" s="225"/>
      <c r="Z74" s="225"/>
      <c r="AA74" s="226"/>
      <c r="AB74" s="224"/>
      <c r="AC74" s="225"/>
      <c r="AD74" s="225"/>
      <c r="AE74" s="225"/>
      <c r="AF74" s="225"/>
      <c r="AG74" s="225"/>
      <c r="AH74" s="225"/>
      <c r="AI74" s="225"/>
      <c r="AJ74" s="225"/>
      <c r="AK74" s="225"/>
      <c r="AL74" s="225"/>
      <c r="AM74" s="225"/>
      <c r="AN74" s="225"/>
      <c r="AO74" s="226"/>
      <c r="AP74" s="230"/>
      <c r="AQ74" s="231"/>
      <c r="AR74" s="231"/>
      <c r="AS74" s="231"/>
      <c r="AT74" s="232"/>
      <c r="AU74" s="224"/>
      <c r="AV74" s="225"/>
      <c r="AW74" s="225"/>
      <c r="AX74" s="225"/>
      <c r="AY74" s="225"/>
      <c r="AZ74" s="225"/>
      <c r="BA74" s="225"/>
      <c r="BB74" s="225"/>
      <c r="BC74" s="22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27"/>
      <c r="B75" s="228"/>
      <c r="C75" s="228"/>
      <c r="D75" s="229"/>
      <c r="E75" s="224"/>
      <c r="F75" s="225"/>
      <c r="G75" s="225"/>
      <c r="H75" s="225"/>
      <c r="I75" s="225"/>
      <c r="J75" s="225"/>
      <c r="K75" s="225"/>
      <c r="L75" s="225"/>
      <c r="M75" s="226"/>
      <c r="N75" s="224"/>
      <c r="O75" s="225"/>
      <c r="P75" s="225"/>
      <c r="Q75" s="225"/>
      <c r="R75" s="225"/>
      <c r="S75" s="225"/>
      <c r="T75" s="225"/>
      <c r="U75" s="225"/>
      <c r="V75" s="225"/>
      <c r="W75" s="225"/>
      <c r="X75" s="225"/>
      <c r="Y75" s="225"/>
      <c r="Z75" s="225"/>
      <c r="AA75" s="226"/>
      <c r="AB75" s="224"/>
      <c r="AC75" s="225"/>
      <c r="AD75" s="225"/>
      <c r="AE75" s="225"/>
      <c r="AF75" s="225"/>
      <c r="AG75" s="225"/>
      <c r="AH75" s="225"/>
      <c r="AI75" s="225"/>
      <c r="AJ75" s="225"/>
      <c r="AK75" s="225"/>
      <c r="AL75" s="225"/>
      <c r="AM75" s="225"/>
      <c r="AN75" s="225"/>
      <c r="AO75" s="226"/>
      <c r="AP75" s="230"/>
      <c r="AQ75" s="231"/>
      <c r="AR75" s="231"/>
      <c r="AS75" s="231"/>
      <c r="AT75" s="232"/>
      <c r="AU75" s="224"/>
      <c r="AV75" s="225"/>
      <c r="AW75" s="225"/>
      <c r="AX75" s="225"/>
      <c r="AY75" s="225"/>
      <c r="AZ75" s="225"/>
      <c r="BA75" s="225"/>
      <c r="BB75" s="225"/>
      <c r="BC75" s="22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27"/>
      <c r="B76" s="228"/>
      <c r="C76" s="228"/>
      <c r="D76" s="229"/>
      <c r="E76" s="224"/>
      <c r="F76" s="225"/>
      <c r="G76" s="225"/>
      <c r="H76" s="225"/>
      <c r="I76" s="225"/>
      <c r="J76" s="225"/>
      <c r="K76" s="225"/>
      <c r="L76" s="225"/>
      <c r="M76" s="226"/>
      <c r="N76" s="224"/>
      <c r="O76" s="225"/>
      <c r="P76" s="225"/>
      <c r="Q76" s="225"/>
      <c r="R76" s="225"/>
      <c r="S76" s="225"/>
      <c r="T76" s="225"/>
      <c r="U76" s="225"/>
      <c r="V76" s="225"/>
      <c r="W76" s="225"/>
      <c r="X76" s="225"/>
      <c r="Y76" s="225"/>
      <c r="Z76" s="225"/>
      <c r="AA76" s="226"/>
      <c r="AB76" s="224"/>
      <c r="AC76" s="225"/>
      <c r="AD76" s="225"/>
      <c r="AE76" s="225"/>
      <c r="AF76" s="225"/>
      <c r="AG76" s="225"/>
      <c r="AH76" s="225"/>
      <c r="AI76" s="225"/>
      <c r="AJ76" s="225"/>
      <c r="AK76" s="225"/>
      <c r="AL76" s="225"/>
      <c r="AM76" s="225"/>
      <c r="AN76" s="225"/>
      <c r="AO76" s="226"/>
      <c r="AP76" s="230"/>
      <c r="AQ76" s="231"/>
      <c r="AR76" s="231"/>
      <c r="AS76" s="231"/>
      <c r="AT76" s="232"/>
      <c r="AU76" s="224"/>
      <c r="AV76" s="225"/>
      <c r="AW76" s="225"/>
      <c r="AX76" s="225"/>
      <c r="AY76" s="225"/>
      <c r="AZ76" s="225"/>
      <c r="BA76" s="225"/>
      <c r="BB76" s="225"/>
      <c r="BC76" s="22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27"/>
      <c r="B77" s="228"/>
      <c r="C77" s="228"/>
      <c r="D77" s="229"/>
      <c r="E77" s="224"/>
      <c r="F77" s="225"/>
      <c r="G77" s="225"/>
      <c r="H77" s="225"/>
      <c r="I77" s="225"/>
      <c r="J77" s="225"/>
      <c r="K77" s="225"/>
      <c r="L77" s="225"/>
      <c r="M77" s="226"/>
      <c r="N77" s="224"/>
      <c r="O77" s="225"/>
      <c r="P77" s="225"/>
      <c r="Q77" s="225"/>
      <c r="R77" s="225"/>
      <c r="S77" s="225"/>
      <c r="T77" s="225"/>
      <c r="U77" s="225"/>
      <c r="V77" s="225"/>
      <c r="W77" s="225"/>
      <c r="X77" s="225"/>
      <c r="Y77" s="225"/>
      <c r="Z77" s="225"/>
      <c r="AA77" s="226"/>
      <c r="AB77" s="224"/>
      <c r="AC77" s="225"/>
      <c r="AD77" s="225"/>
      <c r="AE77" s="225"/>
      <c r="AF77" s="225"/>
      <c r="AG77" s="225"/>
      <c r="AH77" s="225"/>
      <c r="AI77" s="225"/>
      <c r="AJ77" s="225"/>
      <c r="AK77" s="225"/>
      <c r="AL77" s="225"/>
      <c r="AM77" s="225"/>
      <c r="AN77" s="225"/>
      <c r="AO77" s="226"/>
      <c r="AP77" s="230"/>
      <c r="AQ77" s="231"/>
      <c r="AR77" s="231"/>
      <c r="AS77" s="231"/>
      <c r="AT77" s="232"/>
      <c r="AU77" s="224"/>
      <c r="AV77" s="225"/>
      <c r="AW77" s="225"/>
      <c r="AX77" s="225"/>
      <c r="AY77" s="225"/>
      <c r="AZ77" s="225"/>
      <c r="BA77" s="225"/>
      <c r="BB77" s="225"/>
      <c r="BC77" s="22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27"/>
      <c r="B78" s="228"/>
      <c r="C78" s="228"/>
      <c r="D78" s="229"/>
      <c r="E78" s="224"/>
      <c r="F78" s="225"/>
      <c r="G78" s="225"/>
      <c r="H78" s="225"/>
      <c r="I78" s="225"/>
      <c r="J78" s="225"/>
      <c r="K78" s="225"/>
      <c r="L78" s="225"/>
      <c r="M78" s="226"/>
      <c r="N78" s="224"/>
      <c r="O78" s="225"/>
      <c r="P78" s="225"/>
      <c r="Q78" s="225"/>
      <c r="R78" s="225"/>
      <c r="S78" s="225"/>
      <c r="T78" s="225"/>
      <c r="U78" s="225"/>
      <c r="V78" s="225"/>
      <c r="W78" s="225"/>
      <c r="X78" s="225"/>
      <c r="Y78" s="225"/>
      <c r="Z78" s="225"/>
      <c r="AA78" s="226"/>
      <c r="AB78" s="224"/>
      <c r="AC78" s="225"/>
      <c r="AD78" s="225"/>
      <c r="AE78" s="225"/>
      <c r="AF78" s="225"/>
      <c r="AG78" s="225"/>
      <c r="AH78" s="225"/>
      <c r="AI78" s="225"/>
      <c r="AJ78" s="225"/>
      <c r="AK78" s="225"/>
      <c r="AL78" s="225"/>
      <c r="AM78" s="225"/>
      <c r="AN78" s="225"/>
      <c r="AO78" s="226"/>
      <c r="AP78" s="230"/>
      <c r="AQ78" s="231"/>
      <c r="AR78" s="231"/>
      <c r="AS78" s="231"/>
      <c r="AT78" s="232"/>
      <c r="AU78" s="224"/>
      <c r="AV78" s="225"/>
      <c r="AW78" s="225"/>
      <c r="AX78" s="225"/>
      <c r="AY78" s="225"/>
      <c r="AZ78" s="225"/>
      <c r="BA78" s="225"/>
      <c r="BB78" s="225"/>
      <c r="BC78" s="22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27"/>
      <c r="B79" s="228"/>
      <c r="C79" s="228"/>
      <c r="D79" s="229"/>
      <c r="E79" s="224"/>
      <c r="F79" s="225"/>
      <c r="G79" s="225"/>
      <c r="H79" s="225"/>
      <c r="I79" s="225"/>
      <c r="J79" s="225"/>
      <c r="K79" s="225"/>
      <c r="L79" s="225"/>
      <c r="M79" s="226"/>
      <c r="N79" s="224"/>
      <c r="O79" s="225"/>
      <c r="P79" s="225"/>
      <c r="Q79" s="225"/>
      <c r="R79" s="225"/>
      <c r="S79" s="225"/>
      <c r="T79" s="225"/>
      <c r="U79" s="225"/>
      <c r="V79" s="225"/>
      <c r="W79" s="225"/>
      <c r="X79" s="225"/>
      <c r="Y79" s="225"/>
      <c r="Z79" s="225"/>
      <c r="AA79" s="226"/>
      <c r="AB79" s="224"/>
      <c r="AC79" s="225"/>
      <c r="AD79" s="225"/>
      <c r="AE79" s="225"/>
      <c r="AF79" s="225"/>
      <c r="AG79" s="225"/>
      <c r="AH79" s="225"/>
      <c r="AI79" s="225"/>
      <c r="AJ79" s="225"/>
      <c r="AK79" s="225"/>
      <c r="AL79" s="225"/>
      <c r="AM79" s="225"/>
      <c r="AN79" s="225"/>
      <c r="AO79" s="226"/>
      <c r="AP79" s="230"/>
      <c r="AQ79" s="231"/>
      <c r="AR79" s="231"/>
      <c r="AS79" s="231"/>
      <c r="AT79" s="232"/>
      <c r="AU79" s="224"/>
      <c r="AV79" s="225"/>
      <c r="AW79" s="225"/>
      <c r="AX79" s="225"/>
      <c r="AY79" s="225"/>
      <c r="AZ79" s="225"/>
      <c r="BA79" s="225"/>
      <c r="BB79" s="225"/>
      <c r="BC79" s="22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27"/>
      <c r="B80" s="228"/>
      <c r="C80" s="228"/>
      <c r="D80" s="229"/>
      <c r="E80" s="224"/>
      <c r="F80" s="225"/>
      <c r="G80" s="225"/>
      <c r="H80" s="225"/>
      <c r="I80" s="225"/>
      <c r="J80" s="225"/>
      <c r="K80" s="225"/>
      <c r="L80" s="225"/>
      <c r="M80" s="226"/>
      <c r="N80" s="224"/>
      <c r="O80" s="225"/>
      <c r="P80" s="225"/>
      <c r="Q80" s="225"/>
      <c r="R80" s="225"/>
      <c r="S80" s="225"/>
      <c r="T80" s="225"/>
      <c r="U80" s="225"/>
      <c r="V80" s="225"/>
      <c r="W80" s="225"/>
      <c r="X80" s="225"/>
      <c r="Y80" s="225"/>
      <c r="Z80" s="225"/>
      <c r="AA80" s="226"/>
      <c r="AB80" s="224"/>
      <c r="AC80" s="225"/>
      <c r="AD80" s="225"/>
      <c r="AE80" s="225"/>
      <c r="AF80" s="225"/>
      <c r="AG80" s="225"/>
      <c r="AH80" s="225"/>
      <c r="AI80" s="225"/>
      <c r="AJ80" s="225"/>
      <c r="AK80" s="225"/>
      <c r="AL80" s="225"/>
      <c r="AM80" s="225"/>
      <c r="AN80" s="225"/>
      <c r="AO80" s="226"/>
      <c r="AP80" s="230"/>
      <c r="AQ80" s="231"/>
      <c r="AR80" s="231"/>
      <c r="AS80" s="231"/>
      <c r="AT80" s="232"/>
      <c r="AU80" s="224"/>
      <c r="AV80" s="225"/>
      <c r="AW80" s="225"/>
      <c r="AX80" s="225"/>
      <c r="AY80" s="225"/>
      <c r="AZ80" s="225"/>
      <c r="BA80" s="225"/>
      <c r="BB80" s="225"/>
      <c r="BC80" s="22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27"/>
      <c r="B81" s="228"/>
      <c r="C81" s="228"/>
      <c r="D81" s="229"/>
      <c r="E81" s="224"/>
      <c r="F81" s="225"/>
      <c r="G81" s="225"/>
      <c r="H81" s="225"/>
      <c r="I81" s="225"/>
      <c r="J81" s="225"/>
      <c r="K81" s="225"/>
      <c r="L81" s="225"/>
      <c r="M81" s="226"/>
      <c r="N81" s="224"/>
      <c r="O81" s="225"/>
      <c r="P81" s="225"/>
      <c r="Q81" s="225"/>
      <c r="R81" s="225"/>
      <c r="S81" s="225"/>
      <c r="T81" s="225"/>
      <c r="U81" s="225"/>
      <c r="V81" s="225"/>
      <c r="W81" s="225"/>
      <c r="X81" s="225"/>
      <c r="Y81" s="225"/>
      <c r="Z81" s="225"/>
      <c r="AA81" s="226"/>
      <c r="AB81" s="224"/>
      <c r="AC81" s="225"/>
      <c r="AD81" s="225"/>
      <c r="AE81" s="225"/>
      <c r="AF81" s="225"/>
      <c r="AG81" s="225"/>
      <c r="AH81" s="225"/>
      <c r="AI81" s="225"/>
      <c r="AJ81" s="225"/>
      <c r="AK81" s="225"/>
      <c r="AL81" s="225"/>
      <c r="AM81" s="225"/>
      <c r="AN81" s="225"/>
      <c r="AO81" s="226"/>
      <c r="AP81" s="230"/>
      <c r="AQ81" s="231"/>
      <c r="AR81" s="231"/>
      <c r="AS81" s="231"/>
      <c r="AT81" s="232"/>
      <c r="AU81" s="224"/>
      <c r="AV81" s="225"/>
      <c r="AW81" s="225"/>
      <c r="AX81" s="225"/>
      <c r="AY81" s="225"/>
      <c r="AZ81" s="225"/>
      <c r="BA81" s="225"/>
      <c r="BB81" s="225"/>
      <c r="BC81" s="22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27"/>
      <c r="B82" s="228"/>
      <c r="C82" s="228"/>
      <c r="D82" s="229"/>
      <c r="E82" s="224"/>
      <c r="F82" s="225"/>
      <c r="G82" s="225"/>
      <c r="H82" s="225"/>
      <c r="I82" s="225"/>
      <c r="J82" s="225"/>
      <c r="K82" s="225"/>
      <c r="L82" s="225"/>
      <c r="M82" s="226"/>
      <c r="N82" s="224"/>
      <c r="O82" s="225"/>
      <c r="P82" s="225"/>
      <c r="Q82" s="225"/>
      <c r="R82" s="225"/>
      <c r="S82" s="225"/>
      <c r="T82" s="225"/>
      <c r="U82" s="225"/>
      <c r="V82" s="225"/>
      <c r="W82" s="225"/>
      <c r="X82" s="225"/>
      <c r="Y82" s="225"/>
      <c r="Z82" s="225"/>
      <c r="AA82" s="226"/>
      <c r="AB82" s="224"/>
      <c r="AC82" s="225"/>
      <c r="AD82" s="225"/>
      <c r="AE82" s="225"/>
      <c r="AF82" s="225"/>
      <c r="AG82" s="225"/>
      <c r="AH82" s="225"/>
      <c r="AI82" s="225"/>
      <c r="AJ82" s="225"/>
      <c r="AK82" s="225"/>
      <c r="AL82" s="225"/>
      <c r="AM82" s="225"/>
      <c r="AN82" s="225"/>
      <c r="AO82" s="226"/>
      <c r="AP82" s="230"/>
      <c r="AQ82" s="231"/>
      <c r="AR82" s="231"/>
      <c r="AS82" s="231"/>
      <c r="AT82" s="232"/>
      <c r="AU82" s="224"/>
      <c r="AV82" s="225"/>
      <c r="AW82" s="225"/>
      <c r="AX82" s="225"/>
      <c r="AY82" s="225"/>
      <c r="AZ82" s="225"/>
      <c r="BA82" s="225"/>
      <c r="BB82" s="225"/>
      <c r="BC82" s="22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27"/>
      <c r="B83" s="228"/>
      <c r="C83" s="228"/>
      <c r="D83" s="229"/>
      <c r="E83" s="224"/>
      <c r="F83" s="225"/>
      <c r="G83" s="225"/>
      <c r="H83" s="225"/>
      <c r="I83" s="225"/>
      <c r="J83" s="225"/>
      <c r="K83" s="225"/>
      <c r="L83" s="225"/>
      <c r="M83" s="226"/>
      <c r="N83" s="224"/>
      <c r="O83" s="225"/>
      <c r="P83" s="225"/>
      <c r="Q83" s="225"/>
      <c r="R83" s="225"/>
      <c r="S83" s="225"/>
      <c r="T83" s="225"/>
      <c r="U83" s="225"/>
      <c r="V83" s="225"/>
      <c r="W83" s="225"/>
      <c r="X83" s="225"/>
      <c r="Y83" s="225"/>
      <c r="Z83" s="225"/>
      <c r="AA83" s="226"/>
      <c r="AB83" s="224"/>
      <c r="AC83" s="225"/>
      <c r="AD83" s="225"/>
      <c r="AE83" s="225"/>
      <c r="AF83" s="225"/>
      <c r="AG83" s="225"/>
      <c r="AH83" s="225"/>
      <c r="AI83" s="225"/>
      <c r="AJ83" s="225"/>
      <c r="AK83" s="225"/>
      <c r="AL83" s="225"/>
      <c r="AM83" s="225"/>
      <c r="AN83" s="225"/>
      <c r="AO83" s="226"/>
      <c r="AP83" s="230"/>
      <c r="AQ83" s="231"/>
      <c r="AR83" s="231"/>
      <c r="AS83" s="231"/>
      <c r="AT83" s="232"/>
      <c r="AU83" s="224"/>
      <c r="AV83" s="225"/>
      <c r="AW83" s="225"/>
      <c r="AX83" s="225"/>
      <c r="AY83" s="225"/>
      <c r="AZ83" s="225"/>
      <c r="BA83" s="225"/>
      <c r="BB83" s="225"/>
      <c r="BC83" s="22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27"/>
      <c r="B84" s="228"/>
      <c r="C84" s="228"/>
      <c r="D84" s="229"/>
      <c r="E84" s="224"/>
      <c r="F84" s="225"/>
      <c r="G84" s="225"/>
      <c r="H84" s="225"/>
      <c r="I84" s="225"/>
      <c r="J84" s="225"/>
      <c r="K84" s="225"/>
      <c r="L84" s="225"/>
      <c r="M84" s="226"/>
      <c r="N84" s="224"/>
      <c r="O84" s="225"/>
      <c r="P84" s="225"/>
      <c r="Q84" s="225"/>
      <c r="R84" s="225"/>
      <c r="S84" s="225"/>
      <c r="T84" s="225"/>
      <c r="U84" s="225"/>
      <c r="V84" s="225"/>
      <c r="W84" s="225"/>
      <c r="X84" s="225"/>
      <c r="Y84" s="225"/>
      <c r="Z84" s="225"/>
      <c r="AA84" s="226"/>
      <c r="AB84" s="224"/>
      <c r="AC84" s="225"/>
      <c r="AD84" s="225"/>
      <c r="AE84" s="225"/>
      <c r="AF84" s="225"/>
      <c r="AG84" s="225"/>
      <c r="AH84" s="225"/>
      <c r="AI84" s="225"/>
      <c r="AJ84" s="225"/>
      <c r="AK84" s="225"/>
      <c r="AL84" s="225"/>
      <c r="AM84" s="225"/>
      <c r="AN84" s="225"/>
      <c r="AO84" s="226"/>
      <c r="AP84" s="230"/>
      <c r="AQ84" s="231"/>
      <c r="AR84" s="231"/>
      <c r="AS84" s="231"/>
      <c r="AT84" s="232"/>
      <c r="AU84" s="224"/>
      <c r="AV84" s="225"/>
      <c r="AW84" s="225"/>
      <c r="AX84" s="225"/>
      <c r="AY84" s="225"/>
      <c r="AZ84" s="225"/>
      <c r="BA84" s="225"/>
      <c r="BB84" s="225"/>
      <c r="BC84" s="22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27"/>
      <c r="B85" s="228"/>
      <c r="C85" s="228"/>
      <c r="D85" s="229"/>
      <c r="E85" s="224"/>
      <c r="F85" s="225"/>
      <c r="G85" s="225"/>
      <c r="H85" s="225"/>
      <c r="I85" s="225"/>
      <c r="J85" s="225"/>
      <c r="K85" s="225"/>
      <c r="L85" s="225"/>
      <c r="M85" s="226"/>
      <c r="N85" s="224"/>
      <c r="O85" s="225"/>
      <c r="P85" s="225"/>
      <c r="Q85" s="225"/>
      <c r="R85" s="225"/>
      <c r="S85" s="225"/>
      <c r="T85" s="225"/>
      <c r="U85" s="225"/>
      <c r="V85" s="225"/>
      <c r="W85" s="225"/>
      <c r="X85" s="225"/>
      <c r="Y85" s="225"/>
      <c r="Z85" s="225"/>
      <c r="AA85" s="226"/>
      <c r="AB85" s="224"/>
      <c r="AC85" s="225"/>
      <c r="AD85" s="225"/>
      <c r="AE85" s="225"/>
      <c r="AF85" s="225"/>
      <c r="AG85" s="225"/>
      <c r="AH85" s="225"/>
      <c r="AI85" s="225"/>
      <c r="AJ85" s="225"/>
      <c r="AK85" s="225"/>
      <c r="AL85" s="225"/>
      <c r="AM85" s="225"/>
      <c r="AN85" s="225"/>
      <c r="AO85" s="226"/>
      <c r="AP85" s="230"/>
      <c r="AQ85" s="231"/>
      <c r="AR85" s="231"/>
      <c r="AS85" s="231"/>
      <c r="AT85" s="232"/>
      <c r="AU85" s="224"/>
      <c r="AV85" s="225"/>
      <c r="AW85" s="225"/>
      <c r="AX85" s="225"/>
      <c r="AY85" s="225"/>
      <c r="AZ85" s="225"/>
      <c r="BA85" s="225"/>
      <c r="BB85" s="225"/>
      <c r="BC85" s="22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27"/>
      <c r="B86" s="228"/>
      <c r="C86" s="228"/>
      <c r="D86" s="229"/>
      <c r="E86" s="224"/>
      <c r="F86" s="225"/>
      <c r="G86" s="225"/>
      <c r="H86" s="225"/>
      <c r="I86" s="225"/>
      <c r="J86" s="225"/>
      <c r="K86" s="225"/>
      <c r="L86" s="225"/>
      <c r="M86" s="226"/>
      <c r="N86" s="224"/>
      <c r="O86" s="225"/>
      <c r="P86" s="225"/>
      <c r="Q86" s="225"/>
      <c r="R86" s="225"/>
      <c r="S86" s="225"/>
      <c r="T86" s="225"/>
      <c r="U86" s="225"/>
      <c r="V86" s="225"/>
      <c r="W86" s="225"/>
      <c r="X86" s="225"/>
      <c r="Y86" s="225"/>
      <c r="Z86" s="225"/>
      <c r="AA86" s="226"/>
      <c r="AB86" s="224"/>
      <c r="AC86" s="225"/>
      <c r="AD86" s="225"/>
      <c r="AE86" s="225"/>
      <c r="AF86" s="225"/>
      <c r="AG86" s="225"/>
      <c r="AH86" s="225"/>
      <c r="AI86" s="225"/>
      <c r="AJ86" s="225"/>
      <c r="AK86" s="225"/>
      <c r="AL86" s="225"/>
      <c r="AM86" s="225"/>
      <c r="AN86" s="225"/>
      <c r="AO86" s="226"/>
      <c r="AP86" s="230"/>
      <c r="AQ86" s="231"/>
      <c r="AR86" s="231"/>
      <c r="AS86" s="231"/>
      <c r="AT86" s="232"/>
      <c r="AU86" s="224"/>
      <c r="AV86" s="225"/>
      <c r="AW86" s="225"/>
      <c r="AX86" s="225"/>
      <c r="AY86" s="225"/>
      <c r="AZ86" s="225"/>
      <c r="BA86" s="225"/>
      <c r="BB86" s="225"/>
      <c r="BC86" s="22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27"/>
      <c r="B87" s="228"/>
      <c r="C87" s="228"/>
      <c r="D87" s="229"/>
      <c r="E87" s="224"/>
      <c r="F87" s="225"/>
      <c r="G87" s="225"/>
      <c r="H87" s="225"/>
      <c r="I87" s="225"/>
      <c r="J87" s="225"/>
      <c r="K87" s="225"/>
      <c r="L87" s="225"/>
      <c r="M87" s="226"/>
      <c r="N87" s="224"/>
      <c r="O87" s="225"/>
      <c r="P87" s="225"/>
      <c r="Q87" s="225"/>
      <c r="R87" s="225"/>
      <c r="S87" s="225"/>
      <c r="T87" s="225"/>
      <c r="U87" s="225"/>
      <c r="V87" s="225"/>
      <c r="W87" s="225"/>
      <c r="X87" s="225"/>
      <c r="Y87" s="225"/>
      <c r="Z87" s="225"/>
      <c r="AA87" s="226"/>
      <c r="AB87" s="224"/>
      <c r="AC87" s="225"/>
      <c r="AD87" s="225"/>
      <c r="AE87" s="225"/>
      <c r="AF87" s="225"/>
      <c r="AG87" s="225"/>
      <c r="AH87" s="225"/>
      <c r="AI87" s="225"/>
      <c r="AJ87" s="225"/>
      <c r="AK87" s="225"/>
      <c r="AL87" s="225"/>
      <c r="AM87" s="225"/>
      <c r="AN87" s="225"/>
      <c r="AO87" s="226"/>
      <c r="AP87" s="230"/>
      <c r="AQ87" s="231"/>
      <c r="AR87" s="231"/>
      <c r="AS87" s="231"/>
      <c r="AT87" s="232"/>
      <c r="AU87" s="224"/>
      <c r="AV87" s="225"/>
      <c r="AW87" s="225"/>
      <c r="AX87" s="225"/>
      <c r="AY87" s="225"/>
      <c r="AZ87" s="225"/>
      <c r="BA87" s="225"/>
      <c r="BB87" s="225"/>
      <c r="BC87" s="22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27"/>
      <c r="B88" s="228"/>
      <c r="C88" s="228"/>
      <c r="D88" s="229"/>
      <c r="E88" s="224"/>
      <c r="F88" s="225"/>
      <c r="G88" s="225"/>
      <c r="H88" s="225"/>
      <c r="I88" s="225"/>
      <c r="J88" s="225"/>
      <c r="K88" s="225"/>
      <c r="L88" s="225"/>
      <c r="M88" s="226"/>
      <c r="N88" s="224"/>
      <c r="O88" s="225"/>
      <c r="P88" s="225"/>
      <c r="Q88" s="225"/>
      <c r="R88" s="225"/>
      <c r="S88" s="225"/>
      <c r="T88" s="225"/>
      <c r="U88" s="225"/>
      <c r="V88" s="225"/>
      <c r="W88" s="225"/>
      <c r="X88" s="225"/>
      <c r="Y88" s="225"/>
      <c r="Z88" s="225"/>
      <c r="AA88" s="226"/>
      <c r="AB88" s="224"/>
      <c r="AC88" s="225"/>
      <c r="AD88" s="225"/>
      <c r="AE88" s="225"/>
      <c r="AF88" s="225"/>
      <c r="AG88" s="225"/>
      <c r="AH88" s="225"/>
      <c r="AI88" s="225"/>
      <c r="AJ88" s="225"/>
      <c r="AK88" s="225"/>
      <c r="AL88" s="225"/>
      <c r="AM88" s="225"/>
      <c r="AN88" s="225"/>
      <c r="AO88" s="226"/>
      <c r="AP88" s="230"/>
      <c r="AQ88" s="231"/>
      <c r="AR88" s="231"/>
      <c r="AS88" s="231"/>
      <c r="AT88" s="232"/>
      <c r="AU88" s="224"/>
      <c r="AV88" s="225"/>
      <c r="AW88" s="225"/>
      <c r="AX88" s="225"/>
      <c r="AY88" s="225"/>
      <c r="AZ88" s="225"/>
      <c r="BA88" s="225"/>
      <c r="BB88" s="225"/>
      <c r="BC88" s="22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27"/>
      <c r="B89" s="228"/>
      <c r="C89" s="228"/>
      <c r="D89" s="229"/>
      <c r="E89" s="224"/>
      <c r="F89" s="225"/>
      <c r="G89" s="225"/>
      <c r="H89" s="225"/>
      <c r="I89" s="225"/>
      <c r="J89" s="225"/>
      <c r="K89" s="225"/>
      <c r="L89" s="225"/>
      <c r="M89" s="226"/>
      <c r="N89" s="224"/>
      <c r="O89" s="225"/>
      <c r="P89" s="225"/>
      <c r="Q89" s="225"/>
      <c r="R89" s="225"/>
      <c r="S89" s="225"/>
      <c r="T89" s="225"/>
      <c r="U89" s="225"/>
      <c r="V89" s="225"/>
      <c r="W89" s="225"/>
      <c r="X89" s="225"/>
      <c r="Y89" s="225"/>
      <c r="Z89" s="225"/>
      <c r="AA89" s="226"/>
      <c r="AB89" s="224"/>
      <c r="AC89" s="225"/>
      <c r="AD89" s="225"/>
      <c r="AE89" s="225"/>
      <c r="AF89" s="225"/>
      <c r="AG89" s="225"/>
      <c r="AH89" s="225"/>
      <c r="AI89" s="225"/>
      <c r="AJ89" s="225"/>
      <c r="AK89" s="225"/>
      <c r="AL89" s="225"/>
      <c r="AM89" s="225"/>
      <c r="AN89" s="225"/>
      <c r="AO89" s="226"/>
      <c r="AP89" s="230"/>
      <c r="AQ89" s="231"/>
      <c r="AR89" s="231"/>
      <c r="AS89" s="231"/>
      <c r="AT89" s="232"/>
      <c r="AU89" s="224"/>
      <c r="AV89" s="225"/>
      <c r="AW89" s="225"/>
      <c r="AX89" s="225"/>
      <c r="AY89" s="225"/>
      <c r="AZ89" s="225"/>
      <c r="BA89" s="225"/>
      <c r="BB89" s="225"/>
      <c r="BC89" s="22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27"/>
      <c r="B90" s="228"/>
      <c r="C90" s="228"/>
      <c r="D90" s="229"/>
      <c r="E90" s="224"/>
      <c r="F90" s="225"/>
      <c r="G90" s="225"/>
      <c r="H90" s="225"/>
      <c r="I90" s="225"/>
      <c r="J90" s="225"/>
      <c r="K90" s="225"/>
      <c r="L90" s="225"/>
      <c r="M90" s="226"/>
      <c r="N90" s="224"/>
      <c r="O90" s="225"/>
      <c r="P90" s="225"/>
      <c r="Q90" s="225"/>
      <c r="R90" s="225"/>
      <c r="S90" s="225"/>
      <c r="T90" s="225"/>
      <c r="U90" s="225"/>
      <c r="V90" s="225"/>
      <c r="W90" s="225"/>
      <c r="X90" s="225"/>
      <c r="Y90" s="225"/>
      <c r="Z90" s="225"/>
      <c r="AA90" s="226"/>
      <c r="AB90" s="224"/>
      <c r="AC90" s="225"/>
      <c r="AD90" s="225"/>
      <c r="AE90" s="225"/>
      <c r="AF90" s="225"/>
      <c r="AG90" s="225"/>
      <c r="AH90" s="225"/>
      <c r="AI90" s="225"/>
      <c r="AJ90" s="225"/>
      <c r="AK90" s="225"/>
      <c r="AL90" s="225"/>
      <c r="AM90" s="225"/>
      <c r="AN90" s="225"/>
      <c r="AO90" s="226"/>
      <c r="AP90" s="230"/>
      <c r="AQ90" s="231"/>
      <c r="AR90" s="231"/>
      <c r="AS90" s="231"/>
      <c r="AT90" s="232"/>
      <c r="AU90" s="224"/>
      <c r="AV90" s="225"/>
      <c r="AW90" s="225"/>
      <c r="AX90" s="225"/>
      <c r="AY90" s="225"/>
      <c r="AZ90" s="225"/>
      <c r="BA90" s="225"/>
      <c r="BB90" s="225"/>
      <c r="BC90" s="22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27"/>
      <c r="B91" s="228"/>
      <c r="C91" s="228"/>
      <c r="D91" s="229"/>
      <c r="E91" s="224"/>
      <c r="F91" s="225"/>
      <c r="G91" s="225"/>
      <c r="H91" s="225"/>
      <c r="I91" s="225"/>
      <c r="J91" s="225"/>
      <c r="K91" s="225"/>
      <c r="L91" s="225"/>
      <c r="M91" s="226"/>
      <c r="N91" s="224"/>
      <c r="O91" s="225"/>
      <c r="P91" s="225"/>
      <c r="Q91" s="225"/>
      <c r="R91" s="225"/>
      <c r="S91" s="225"/>
      <c r="T91" s="225"/>
      <c r="U91" s="225"/>
      <c r="V91" s="225"/>
      <c r="W91" s="225"/>
      <c r="X91" s="225"/>
      <c r="Y91" s="225"/>
      <c r="Z91" s="225"/>
      <c r="AA91" s="226"/>
      <c r="AB91" s="224"/>
      <c r="AC91" s="225"/>
      <c r="AD91" s="225"/>
      <c r="AE91" s="225"/>
      <c r="AF91" s="225"/>
      <c r="AG91" s="225"/>
      <c r="AH91" s="225"/>
      <c r="AI91" s="225"/>
      <c r="AJ91" s="225"/>
      <c r="AK91" s="225"/>
      <c r="AL91" s="225"/>
      <c r="AM91" s="225"/>
      <c r="AN91" s="225"/>
      <c r="AO91" s="226"/>
      <c r="AP91" s="230"/>
      <c r="AQ91" s="231"/>
      <c r="AR91" s="231"/>
      <c r="AS91" s="231"/>
      <c r="AT91" s="232"/>
      <c r="AU91" s="224"/>
      <c r="AV91" s="225"/>
      <c r="AW91" s="225"/>
      <c r="AX91" s="225"/>
      <c r="AY91" s="225"/>
      <c r="AZ91" s="225"/>
      <c r="BA91" s="225"/>
      <c r="BB91" s="225"/>
      <c r="BC91" s="22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27"/>
      <c r="B92" s="228"/>
      <c r="C92" s="228"/>
      <c r="D92" s="229"/>
      <c r="E92" s="224"/>
      <c r="F92" s="225"/>
      <c r="G92" s="225"/>
      <c r="H92" s="225"/>
      <c r="I92" s="225"/>
      <c r="J92" s="225"/>
      <c r="K92" s="225"/>
      <c r="L92" s="225"/>
      <c r="M92" s="226"/>
      <c r="N92" s="224"/>
      <c r="O92" s="225"/>
      <c r="P92" s="225"/>
      <c r="Q92" s="225"/>
      <c r="R92" s="225"/>
      <c r="S92" s="225"/>
      <c r="T92" s="225"/>
      <c r="U92" s="225"/>
      <c r="V92" s="225"/>
      <c r="W92" s="225"/>
      <c r="X92" s="225"/>
      <c r="Y92" s="225"/>
      <c r="Z92" s="225"/>
      <c r="AA92" s="226"/>
      <c r="AB92" s="224"/>
      <c r="AC92" s="225"/>
      <c r="AD92" s="225"/>
      <c r="AE92" s="225"/>
      <c r="AF92" s="225"/>
      <c r="AG92" s="225"/>
      <c r="AH92" s="225"/>
      <c r="AI92" s="225"/>
      <c r="AJ92" s="225"/>
      <c r="AK92" s="225"/>
      <c r="AL92" s="225"/>
      <c r="AM92" s="225"/>
      <c r="AN92" s="225"/>
      <c r="AO92" s="226"/>
      <c r="AP92" s="230"/>
      <c r="AQ92" s="231"/>
      <c r="AR92" s="231"/>
      <c r="AS92" s="231"/>
      <c r="AT92" s="232"/>
      <c r="AU92" s="224"/>
      <c r="AV92" s="225"/>
      <c r="AW92" s="225"/>
      <c r="AX92" s="225"/>
      <c r="AY92" s="225"/>
      <c r="AZ92" s="225"/>
      <c r="BA92" s="225"/>
      <c r="BB92" s="225"/>
      <c r="BC92" s="22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27"/>
      <c r="B93" s="228"/>
      <c r="C93" s="228"/>
      <c r="D93" s="229"/>
      <c r="E93" s="224"/>
      <c r="F93" s="225"/>
      <c r="G93" s="225"/>
      <c r="H93" s="225"/>
      <c r="I93" s="225"/>
      <c r="J93" s="225"/>
      <c r="K93" s="225"/>
      <c r="L93" s="225"/>
      <c r="M93" s="226"/>
      <c r="N93" s="224"/>
      <c r="O93" s="225"/>
      <c r="P93" s="225"/>
      <c r="Q93" s="225"/>
      <c r="R93" s="225"/>
      <c r="S93" s="225"/>
      <c r="T93" s="225"/>
      <c r="U93" s="225"/>
      <c r="V93" s="225"/>
      <c r="W93" s="225"/>
      <c r="X93" s="225"/>
      <c r="Y93" s="225"/>
      <c r="Z93" s="225"/>
      <c r="AA93" s="226"/>
      <c r="AB93" s="224"/>
      <c r="AC93" s="225"/>
      <c r="AD93" s="225"/>
      <c r="AE93" s="225"/>
      <c r="AF93" s="225"/>
      <c r="AG93" s="225"/>
      <c r="AH93" s="225"/>
      <c r="AI93" s="225"/>
      <c r="AJ93" s="225"/>
      <c r="AK93" s="225"/>
      <c r="AL93" s="225"/>
      <c r="AM93" s="225"/>
      <c r="AN93" s="225"/>
      <c r="AO93" s="226"/>
      <c r="AP93" s="230"/>
      <c r="AQ93" s="231"/>
      <c r="AR93" s="231"/>
      <c r="AS93" s="231"/>
      <c r="AT93" s="232"/>
      <c r="AU93" s="224"/>
      <c r="AV93" s="225"/>
      <c r="AW93" s="225"/>
      <c r="AX93" s="225"/>
      <c r="AY93" s="225"/>
      <c r="AZ93" s="225"/>
      <c r="BA93" s="225"/>
      <c r="BB93" s="225"/>
      <c r="BC93" s="22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27"/>
      <c r="B94" s="228"/>
      <c r="C94" s="228"/>
      <c r="D94" s="229"/>
      <c r="E94" s="224"/>
      <c r="F94" s="225"/>
      <c r="G94" s="225"/>
      <c r="H94" s="225"/>
      <c r="I94" s="225"/>
      <c r="J94" s="225"/>
      <c r="K94" s="225"/>
      <c r="L94" s="225"/>
      <c r="M94" s="226"/>
      <c r="N94" s="224"/>
      <c r="O94" s="225"/>
      <c r="P94" s="225"/>
      <c r="Q94" s="225"/>
      <c r="R94" s="225"/>
      <c r="S94" s="225"/>
      <c r="T94" s="225"/>
      <c r="U94" s="225"/>
      <c r="V94" s="225"/>
      <c r="W94" s="225"/>
      <c r="X94" s="225"/>
      <c r="Y94" s="225"/>
      <c r="Z94" s="225"/>
      <c r="AA94" s="226"/>
      <c r="AB94" s="224"/>
      <c r="AC94" s="225"/>
      <c r="AD94" s="225"/>
      <c r="AE94" s="225"/>
      <c r="AF94" s="225"/>
      <c r="AG94" s="225"/>
      <c r="AH94" s="225"/>
      <c r="AI94" s="225"/>
      <c r="AJ94" s="225"/>
      <c r="AK94" s="225"/>
      <c r="AL94" s="225"/>
      <c r="AM94" s="225"/>
      <c r="AN94" s="225"/>
      <c r="AO94" s="226"/>
      <c r="AP94" s="230"/>
      <c r="AQ94" s="231"/>
      <c r="AR94" s="231"/>
      <c r="AS94" s="231"/>
      <c r="AT94" s="232"/>
      <c r="AU94" s="224"/>
      <c r="AV94" s="225"/>
      <c r="AW94" s="225"/>
      <c r="AX94" s="225"/>
      <c r="AY94" s="225"/>
      <c r="AZ94" s="225"/>
      <c r="BA94" s="225"/>
      <c r="BB94" s="225"/>
      <c r="BC94" s="22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27"/>
      <c r="B95" s="228"/>
      <c r="C95" s="228"/>
      <c r="D95" s="229"/>
      <c r="E95" s="224"/>
      <c r="F95" s="225"/>
      <c r="G95" s="225"/>
      <c r="H95" s="225"/>
      <c r="I95" s="225"/>
      <c r="J95" s="225"/>
      <c r="K95" s="225"/>
      <c r="L95" s="225"/>
      <c r="M95" s="226"/>
      <c r="N95" s="224"/>
      <c r="O95" s="225"/>
      <c r="P95" s="225"/>
      <c r="Q95" s="225"/>
      <c r="R95" s="225"/>
      <c r="S95" s="225"/>
      <c r="T95" s="225"/>
      <c r="U95" s="225"/>
      <c r="V95" s="225"/>
      <c r="W95" s="225"/>
      <c r="X95" s="225"/>
      <c r="Y95" s="225"/>
      <c r="Z95" s="225"/>
      <c r="AA95" s="226"/>
      <c r="AB95" s="224"/>
      <c r="AC95" s="225"/>
      <c r="AD95" s="225"/>
      <c r="AE95" s="225"/>
      <c r="AF95" s="225"/>
      <c r="AG95" s="225"/>
      <c r="AH95" s="225"/>
      <c r="AI95" s="225"/>
      <c r="AJ95" s="225"/>
      <c r="AK95" s="225"/>
      <c r="AL95" s="225"/>
      <c r="AM95" s="225"/>
      <c r="AN95" s="225"/>
      <c r="AO95" s="226"/>
      <c r="AP95" s="230"/>
      <c r="AQ95" s="231"/>
      <c r="AR95" s="231"/>
      <c r="AS95" s="231"/>
      <c r="AT95" s="232"/>
      <c r="AU95" s="224"/>
      <c r="AV95" s="225"/>
      <c r="AW95" s="225"/>
      <c r="AX95" s="225"/>
      <c r="AY95" s="225"/>
      <c r="AZ95" s="225"/>
      <c r="BA95" s="225"/>
      <c r="BB95" s="225"/>
      <c r="BC95" s="22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27"/>
      <c r="B96" s="228"/>
      <c r="C96" s="228"/>
      <c r="D96" s="229"/>
      <c r="E96" s="224"/>
      <c r="F96" s="225"/>
      <c r="G96" s="225"/>
      <c r="H96" s="225"/>
      <c r="I96" s="225"/>
      <c r="J96" s="225"/>
      <c r="K96" s="225"/>
      <c r="L96" s="225"/>
      <c r="M96" s="226"/>
      <c r="N96" s="224"/>
      <c r="O96" s="225"/>
      <c r="P96" s="225"/>
      <c r="Q96" s="225"/>
      <c r="R96" s="225"/>
      <c r="S96" s="225"/>
      <c r="T96" s="225"/>
      <c r="U96" s="225"/>
      <c r="V96" s="225"/>
      <c r="W96" s="225"/>
      <c r="X96" s="225"/>
      <c r="Y96" s="225"/>
      <c r="Z96" s="225"/>
      <c r="AA96" s="226"/>
      <c r="AB96" s="224"/>
      <c r="AC96" s="225"/>
      <c r="AD96" s="225"/>
      <c r="AE96" s="225"/>
      <c r="AF96" s="225"/>
      <c r="AG96" s="225"/>
      <c r="AH96" s="225"/>
      <c r="AI96" s="225"/>
      <c r="AJ96" s="225"/>
      <c r="AK96" s="225"/>
      <c r="AL96" s="225"/>
      <c r="AM96" s="225"/>
      <c r="AN96" s="225"/>
      <c r="AO96" s="226"/>
      <c r="AP96" s="230"/>
      <c r="AQ96" s="231"/>
      <c r="AR96" s="231"/>
      <c r="AS96" s="231"/>
      <c r="AT96" s="232"/>
      <c r="AU96" s="224"/>
      <c r="AV96" s="225"/>
      <c r="AW96" s="225"/>
      <c r="AX96" s="225"/>
      <c r="AY96" s="225"/>
      <c r="AZ96" s="225"/>
      <c r="BA96" s="225"/>
      <c r="BB96" s="225"/>
      <c r="BC96" s="22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27"/>
      <c r="B97" s="228"/>
      <c r="C97" s="228"/>
      <c r="D97" s="229"/>
      <c r="E97" s="224"/>
      <c r="F97" s="225"/>
      <c r="G97" s="225"/>
      <c r="H97" s="225"/>
      <c r="I97" s="225"/>
      <c r="J97" s="225"/>
      <c r="K97" s="225"/>
      <c r="L97" s="225"/>
      <c r="M97" s="226"/>
      <c r="N97" s="224"/>
      <c r="O97" s="225"/>
      <c r="P97" s="225"/>
      <c r="Q97" s="225"/>
      <c r="R97" s="225"/>
      <c r="S97" s="225"/>
      <c r="T97" s="225"/>
      <c r="U97" s="225"/>
      <c r="V97" s="225"/>
      <c r="W97" s="225"/>
      <c r="X97" s="225"/>
      <c r="Y97" s="225"/>
      <c r="Z97" s="225"/>
      <c r="AA97" s="226"/>
      <c r="AB97" s="224"/>
      <c r="AC97" s="225"/>
      <c r="AD97" s="225"/>
      <c r="AE97" s="225"/>
      <c r="AF97" s="225"/>
      <c r="AG97" s="225"/>
      <c r="AH97" s="225"/>
      <c r="AI97" s="225"/>
      <c r="AJ97" s="225"/>
      <c r="AK97" s="225"/>
      <c r="AL97" s="225"/>
      <c r="AM97" s="225"/>
      <c r="AN97" s="225"/>
      <c r="AO97" s="226"/>
      <c r="AP97" s="230"/>
      <c r="AQ97" s="231"/>
      <c r="AR97" s="231"/>
      <c r="AS97" s="231"/>
      <c r="AT97" s="232"/>
      <c r="AU97" s="224"/>
      <c r="AV97" s="225"/>
      <c r="AW97" s="225"/>
      <c r="AX97" s="225"/>
      <c r="AY97" s="225"/>
      <c r="AZ97" s="225"/>
      <c r="BA97" s="225"/>
      <c r="BB97" s="225"/>
      <c r="BC97" s="22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27"/>
      <c r="B98" s="228"/>
      <c r="C98" s="228"/>
      <c r="D98" s="229"/>
      <c r="E98" s="224"/>
      <c r="F98" s="225"/>
      <c r="G98" s="225"/>
      <c r="H98" s="225"/>
      <c r="I98" s="225"/>
      <c r="J98" s="225"/>
      <c r="K98" s="225"/>
      <c r="L98" s="225"/>
      <c r="M98" s="226"/>
      <c r="N98" s="224"/>
      <c r="O98" s="225"/>
      <c r="P98" s="225"/>
      <c r="Q98" s="225"/>
      <c r="R98" s="225"/>
      <c r="S98" s="225"/>
      <c r="T98" s="225"/>
      <c r="U98" s="225"/>
      <c r="V98" s="225"/>
      <c r="W98" s="225"/>
      <c r="X98" s="225"/>
      <c r="Y98" s="225"/>
      <c r="Z98" s="225"/>
      <c r="AA98" s="226"/>
      <c r="AB98" s="224"/>
      <c r="AC98" s="225"/>
      <c r="AD98" s="225"/>
      <c r="AE98" s="225"/>
      <c r="AF98" s="225"/>
      <c r="AG98" s="225"/>
      <c r="AH98" s="225"/>
      <c r="AI98" s="225"/>
      <c r="AJ98" s="225"/>
      <c r="AK98" s="225"/>
      <c r="AL98" s="225"/>
      <c r="AM98" s="225"/>
      <c r="AN98" s="225"/>
      <c r="AO98" s="226"/>
      <c r="AP98" s="230"/>
      <c r="AQ98" s="231"/>
      <c r="AR98" s="231"/>
      <c r="AS98" s="231"/>
      <c r="AT98" s="232"/>
      <c r="AU98" s="224"/>
      <c r="AV98" s="225"/>
      <c r="AW98" s="225"/>
      <c r="AX98" s="225"/>
      <c r="AY98" s="225"/>
      <c r="AZ98" s="225"/>
      <c r="BA98" s="225"/>
      <c r="BB98" s="225"/>
      <c r="BC98" s="22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27"/>
      <c r="B99" s="228"/>
      <c r="C99" s="228"/>
      <c r="D99" s="229"/>
      <c r="E99" s="224"/>
      <c r="F99" s="225"/>
      <c r="G99" s="225"/>
      <c r="H99" s="225"/>
      <c r="I99" s="225"/>
      <c r="J99" s="225"/>
      <c r="K99" s="225"/>
      <c r="L99" s="225"/>
      <c r="M99" s="226"/>
      <c r="N99" s="224"/>
      <c r="O99" s="225"/>
      <c r="P99" s="225"/>
      <c r="Q99" s="225"/>
      <c r="R99" s="225"/>
      <c r="S99" s="225"/>
      <c r="T99" s="225"/>
      <c r="U99" s="225"/>
      <c r="V99" s="225"/>
      <c r="W99" s="225"/>
      <c r="X99" s="225"/>
      <c r="Y99" s="225"/>
      <c r="Z99" s="225"/>
      <c r="AA99" s="226"/>
      <c r="AB99" s="224"/>
      <c r="AC99" s="225"/>
      <c r="AD99" s="225"/>
      <c r="AE99" s="225"/>
      <c r="AF99" s="225"/>
      <c r="AG99" s="225"/>
      <c r="AH99" s="225"/>
      <c r="AI99" s="225"/>
      <c r="AJ99" s="225"/>
      <c r="AK99" s="225"/>
      <c r="AL99" s="225"/>
      <c r="AM99" s="225"/>
      <c r="AN99" s="225"/>
      <c r="AO99" s="226"/>
      <c r="AP99" s="230"/>
      <c r="AQ99" s="231"/>
      <c r="AR99" s="231"/>
      <c r="AS99" s="231"/>
      <c r="AT99" s="232"/>
      <c r="AU99" s="224"/>
      <c r="AV99" s="225"/>
      <c r="AW99" s="225"/>
      <c r="AX99" s="225"/>
      <c r="AY99" s="225"/>
      <c r="AZ99" s="225"/>
      <c r="BA99" s="225"/>
      <c r="BB99" s="225"/>
      <c r="BC99" s="22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27"/>
      <c r="B100" s="228"/>
      <c r="C100" s="228"/>
      <c r="D100" s="229"/>
      <c r="E100" s="224"/>
      <c r="F100" s="225"/>
      <c r="G100" s="225"/>
      <c r="H100" s="225"/>
      <c r="I100" s="225"/>
      <c r="J100" s="225"/>
      <c r="K100" s="225"/>
      <c r="L100" s="225"/>
      <c r="M100" s="226"/>
      <c r="N100" s="224"/>
      <c r="O100" s="225"/>
      <c r="P100" s="225"/>
      <c r="Q100" s="225"/>
      <c r="R100" s="225"/>
      <c r="S100" s="225"/>
      <c r="T100" s="225"/>
      <c r="U100" s="225"/>
      <c r="V100" s="225"/>
      <c r="W100" s="225"/>
      <c r="X100" s="225"/>
      <c r="Y100" s="225"/>
      <c r="Z100" s="225"/>
      <c r="AA100" s="226"/>
      <c r="AB100" s="224"/>
      <c r="AC100" s="225"/>
      <c r="AD100" s="225"/>
      <c r="AE100" s="225"/>
      <c r="AF100" s="225"/>
      <c r="AG100" s="225"/>
      <c r="AH100" s="225"/>
      <c r="AI100" s="225"/>
      <c r="AJ100" s="225"/>
      <c r="AK100" s="225"/>
      <c r="AL100" s="225"/>
      <c r="AM100" s="225"/>
      <c r="AN100" s="225"/>
      <c r="AO100" s="226"/>
      <c r="AP100" s="230"/>
      <c r="AQ100" s="231"/>
      <c r="AR100" s="231"/>
      <c r="AS100" s="231"/>
      <c r="AT100" s="232"/>
      <c r="AU100" s="224"/>
      <c r="AV100" s="225"/>
      <c r="AW100" s="225"/>
      <c r="AX100" s="225"/>
      <c r="AY100" s="225"/>
      <c r="AZ100" s="225"/>
      <c r="BA100" s="225"/>
      <c r="BB100" s="225"/>
      <c r="BC100" s="22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27"/>
      <c r="B101" s="228"/>
      <c r="C101" s="228"/>
      <c r="D101" s="229"/>
      <c r="E101" s="224"/>
      <c r="F101" s="225"/>
      <c r="G101" s="225"/>
      <c r="H101" s="225"/>
      <c r="I101" s="225"/>
      <c r="J101" s="225"/>
      <c r="K101" s="225"/>
      <c r="L101" s="225"/>
      <c r="M101" s="226"/>
      <c r="N101" s="224"/>
      <c r="O101" s="225"/>
      <c r="P101" s="225"/>
      <c r="Q101" s="225"/>
      <c r="R101" s="225"/>
      <c r="S101" s="225"/>
      <c r="T101" s="225"/>
      <c r="U101" s="225"/>
      <c r="V101" s="225"/>
      <c r="W101" s="225"/>
      <c r="X101" s="225"/>
      <c r="Y101" s="225"/>
      <c r="Z101" s="225"/>
      <c r="AA101" s="226"/>
      <c r="AB101" s="224"/>
      <c r="AC101" s="225"/>
      <c r="AD101" s="225"/>
      <c r="AE101" s="225"/>
      <c r="AF101" s="225"/>
      <c r="AG101" s="225"/>
      <c r="AH101" s="225"/>
      <c r="AI101" s="225"/>
      <c r="AJ101" s="225"/>
      <c r="AK101" s="225"/>
      <c r="AL101" s="225"/>
      <c r="AM101" s="225"/>
      <c r="AN101" s="225"/>
      <c r="AO101" s="226"/>
      <c r="AP101" s="230"/>
      <c r="AQ101" s="231"/>
      <c r="AR101" s="231"/>
      <c r="AS101" s="231"/>
      <c r="AT101" s="232"/>
      <c r="AU101" s="224"/>
      <c r="AV101" s="225"/>
      <c r="AW101" s="225"/>
      <c r="AX101" s="225"/>
      <c r="AY101" s="225"/>
      <c r="AZ101" s="225"/>
      <c r="BA101" s="225"/>
      <c r="BB101" s="225"/>
      <c r="BC101" s="22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27"/>
      <c r="B102" s="228"/>
      <c r="C102" s="228"/>
      <c r="D102" s="229"/>
      <c r="E102" s="224"/>
      <c r="F102" s="225"/>
      <c r="G102" s="225"/>
      <c r="H102" s="225"/>
      <c r="I102" s="225"/>
      <c r="J102" s="225"/>
      <c r="K102" s="225"/>
      <c r="L102" s="225"/>
      <c r="M102" s="226"/>
      <c r="N102" s="224"/>
      <c r="O102" s="225"/>
      <c r="P102" s="225"/>
      <c r="Q102" s="225"/>
      <c r="R102" s="225"/>
      <c r="S102" s="225"/>
      <c r="T102" s="225"/>
      <c r="U102" s="225"/>
      <c r="V102" s="225"/>
      <c r="W102" s="225"/>
      <c r="X102" s="225"/>
      <c r="Y102" s="225"/>
      <c r="Z102" s="225"/>
      <c r="AA102" s="226"/>
      <c r="AB102" s="224"/>
      <c r="AC102" s="225"/>
      <c r="AD102" s="225"/>
      <c r="AE102" s="225"/>
      <c r="AF102" s="225"/>
      <c r="AG102" s="225"/>
      <c r="AH102" s="225"/>
      <c r="AI102" s="225"/>
      <c r="AJ102" s="225"/>
      <c r="AK102" s="225"/>
      <c r="AL102" s="225"/>
      <c r="AM102" s="225"/>
      <c r="AN102" s="225"/>
      <c r="AO102" s="226"/>
      <c r="AP102" s="230"/>
      <c r="AQ102" s="231"/>
      <c r="AR102" s="231"/>
      <c r="AS102" s="231"/>
      <c r="AT102" s="232"/>
      <c r="AU102" s="224"/>
      <c r="AV102" s="225"/>
      <c r="AW102" s="225"/>
      <c r="AX102" s="225"/>
      <c r="AY102" s="225"/>
      <c r="AZ102" s="225"/>
      <c r="BA102" s="225"/>
      <c r="BB102" s="225"/>
      <c r="BC102" s="22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27"/>
      <c r="B103" s="228"/>
      <c r="C103" s="228"/>
      <c r="D103" s="229"/>
      <c r="E103" s="224"/>
      <c r="F103" s="225"/>
      <c r="G103" s="225"/>
      <c r="H103" s="225"/>
      <c r="I103" s="225"/>
      <c r="J103" s="225"/>
      <c r="K103" s="225"/>
      <c r="L103" s="225"/>
      <c r="M103" s="226"/>
      <c r="N103" s="224"/>
      <c r="O103" s="225"/>
      <c r="P103" s="225"/>
      <c r="Q103" s="225"/>
      <c r="R103" s="225"/>
      <c r="S103" s="225"/>
      <c r="T103" s="225"/>
      <c r="U103" s="225"/>
      <c r="V103" s="225"/>
      <c r="W103" s="225"/>
      <c r="X103" s="225"/>
      <c r="Y103" s="225"/>
      <c r="Z103" s="225"/>
      <c r="AA103" s="226"/>
      <c r="AB103" s="224"/>
      <c r="AC103" s="225"/>
      <c r="AD103" s="225"/>
      <c r="AE103" s="225"/>
      <c r="AF103" s="225"/>
      <c r="AG103" s="225"/>
      <c r="AH103" s="225"/>
      <c r="AI103" s="225"/>
      <c r="AJ103" s="225"/>
      <c r="AK103" s="225"/>
      <c r="AL103" s="225"/>
      <c r="AM103" s="225"/>
      <c r="AN103" s="225"/>
      <c r="AO103" s="226"/>
      <c r="AP103" s="230"/>
      <c r="AQ103" s="231"/>
      <c r="AR103" s="231"/>
      <c r="AS103" s="231"/>
      <c r="AT103" s="232"/>
      <c r="AU103" s="224"/>
      <c r="AV103" s="225"/>
      <c r="AW103" s="225"/>
      <c r="AX103" s="225"/>
      <c r="AY103" s="225"/>
      <c r="AZ103" s="225"/>
      <c r="BA103" s="225"/>
      <c r="BB103" s="225"/>
      <c r="BC103" s="22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46"/>
      <c r="B104" s="247"/>
      <c r="C104" s="247"/>
      <c r="D104" s="247"/>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customSheetViews>
    <customSheetView guid="{0F29B958-E121-4567-9E74-B1B45CF41CB6}" showPageBreaks="1" fitToPage="1" printArea="1" hiddenColumns="1" view="pageBreakPreview">
      <selection activeCell="N7" sqref="N7:AA7"/>
      <pageMargins left="0.7" right="0.7" top="0.75" bottom="0.75" header="0.3" footer="0.3"/>
      <pageSetup paperSize="9" orientation="landscape" r:id="rId1"/>
      <headerFooter scaleWithDoc="0"/>
    </customSheetView>
    <customSheetView guid="{525D70F2-2723-4A51-985F-1C28AE231C5C}" showPageBreaks="1" fitToPage="1" printArea="1" hiddenColumns="1" view="pageBreakPreview">
      <selection activeCell="N7" sqref="N7:AA7"/>
      <pageMargins left="0.7" right="0.7" top="0.75" bottom="0.75" header="0.3" footer="0.3"/>
      <pageSetup paperSize="9" orientation="landscape" r:id="rId2"/>
      <headerFooter scaleWithDoc="0"/>
    </customSheetView>
    <customSheetView guid="{C13DF12F-3A37-480B-A6C8-F74410CED408}" showPageBreaks="1" fitToPage="1" printArea="1" hiddenColumns="1" view="pageBreakPreview">
      <selection activeCell="E5" sqref="E5:M5"/>
      <pageMargins left="0.7" right="0.7" top="0.75" bottom="0.75" header="0.3" footer="0.3"/>
      <pageSetup paperSize="9" orientation="landscape" r:id="rId3"/>
      <headerFooter scaleWithDoc="0"/>
    </customSheetView>
    <customSheetView guid="{740B2F35-4614-42D0-A14F-6BB64BCD8203}" showPageBreaks="1" fitToPage="1" printArea="1" hiddenColumns="1" view="pageBreakPreview">
      <selection activeCell="E5" sqref="E5:M5"/>
      <pageMargins left="0.7" right="0.7" top="0.75" bottom="0.75" header="0.3" footer="0.3"/>
      <pageSetup paperSize="9" orientation="landscape" r:id="rId4"/>
      <headerFooter scaleWithDoc="0"/>
    </customSheetView>
    <customSheetView guid="{FA4E72D9-C62C-49EE-80F2-F75EA6127A8B}" showPageBreaks="1" fitToPage="1" printArea="1" hiddenColumns="1" view="pageBreakPreview">
      <selection activeCell="N7" sqref="N7:AA7"/>
      <pageMargins left="0.7" right="0.7" top="0.75" bottom="0.75" header="0.3" footer="0.3"/>
      <pageSetup paperSize="9" orientation="landscape" r:id="rId5"/>
      <headerFooter scaleWithDoc="0"/>
    </customSheetView>
  </customSheetViews>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6"/>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DF18A9-E043-4EEF-AEB6-EBD20559C4F0}">
  <ds:schemaRefs>
    <ds:schemaRef ds:uri="http://schemas.microsoft.com/sharepoint/events"/>
  </ds:schemaRefs>
</ds:datastoreItem>
</file>

<file path=customXml/itemProps2.xml><?xml version="1.0" encoding="utf-8"?>
<ds:datastoreItem xmlns:ds="http://schemas.openxmlformats.org/officeDocument/2006/customXml" ds:itemID="{524E08C5-8704-4481-81CE-86E62F90360F}">
  <ds:schemaRefs>
    <ds:schemaRef ds:uri="http://schemas.microsoft.com/sharepoint/v3/contenttype/forms"/>
  </ds:schemaRefs>
</ds:datastoreItem>
</file>

<file path=customXml/itemProps3.xml><?xml version="1.0" encoding="utf-8"?>
<ds:datastoreItem xmlns:ds="http://schemas.openxmlformats.org/officeDocument/2006/customXml" ds:itemID="{072CBD65-1AF2-4535-8F81-9077484B0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職員端末機30年度3月調達</cp:lastModifiedBy>
  <cp:lastPrinted>2023-06-16T02:10:18Z</cp:lastPrinted>
  <dcterms:created xsi:type="dcterms:W3CDTF">2010-08-24T08:00:05Z</dcterms:created>
  <dcterms:modified xsi:type="dcterms:W3CDTF">2023-08-09T00:40:39Z</dcterms:modified>
</cp:coreProperties>
</file>