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1688$\doc\交通戦略室\交通計画課\99_R5原油価格・物価高騰対応分\03_燃料費補助（第２期）\06_HP掲載用データ\03_様式関係\02_調書・計算シート\"/>
    </mc:Choice>
  </mc:AlternateContent>
  <xr:revisionPtr revIDLastSave="0" documentId="13_ncr:1_{A8FECA11-B05E-4579-B93E-38FB2042D949}" xr6:coauthVersionLast="47" xr6:coauthVersionMax="47" xr10:uidLastSave="{00000000-0000-0000-0000-000000000000}"/>
  <bookViews>
    <workbookView xWindow="-108" yWindow="-108" windowWidth="23256" windowHeight="14160" tabRatio="822" xr2:uid="{00000000-000D-0000-FFFF-FFFF00000000}"/>
  </bookViews>
  <sheets>
    <sheet name="計算ｼｰﾄ（まとめ）" sheetId="2" r:id="rId1"/>
    <sheet name="計算ｼｰﾄ〔No.１〕" sheetId="1" r:id="rId2"/>
    <sheet name="〔No.２〕" sheetId="12" r:id="rId3"/>
    <sheet name="〔No.３〕" sheetId="13" r:id="rId4"/>
    <sheet name="〔No.４〕" sheetId="14" r:id="rId5"/>
    <sheet name="〔No.５〕" sheetId="15" r:id="rId6"/>
    <sheet name="〔No.６〕" sheetId="16" r:id="rId7"/>
    <sheet name="〔No.７〕" sheetId="17" r:id="rId8"/>
    <sheet name="〔No.８〕" sheetId="18" r:id="rId9"/>
    <sheet name="〔No.９〕" sheetId="19" r:id="rId10"/>
    <sheet name="〔No.10〕" sheetId="20" r:id="rId11"/>
  </sheets>
  <definedNames>
    <definedName name="_xlnm.Print_Area" localSheetId="10">〔No.10〕!$A$1:$J$29</definedName>
    <definedName name="_xlnm.Print_Area" localSheetId="2">〔No.２〕!$A$1:$J$29</definedName>
    <definedName name="_xlnm.Print_Area" localSheetId="3">〔No.３〕!$A$1:$J$29</definedName>
    <definedName name="_xlnm.Print_Area" localSheetId="4">〔No.４〕!$A$1:$J$29</definedName>
    <definedName name="_xlnm.Print_Area" localSheetId="5">〔No.５〕!$A$1:$J$29</definedName>
    <definedName name="_xlnm.Print_Area" localSheetId="6">〔No.６〕!$A$1:$J$29</definedName>
    <definedName name="_xlnm.Print_Area" localSheetId="7">〔No.７〕!$A$1:$J$29</definedName>
    <definedName name="_xlnm.Print_Area" localSheetId="8">〔No.８〕!$A$1:$J$29</definedName>
    <definedName name="_xlnm.Print_Area" localSheetId="9">〔No.９〕!$A$1:$J$29</definedName>
    <definedName name="_xlnm.Print_Area" localSheetId="0">'計算ｼｰﾄ（まとめ）'!$A$1:$M$19</definedName>
    <definedName name="_xlnm.Print_Area" localSheetId="1">計算ｼｰﾄ〔No.１〕!$A$1:$J$29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20" l="1"/>
  <c r="J17" i="20"/>
  <c r="J14" i="20"/>
  <c r="J11" i="20"/>
  <c r="J8" i="20"/>
  <c r="J20" i="19"/>
  <c r="J17" i="19"/>
  <c r="J14" i="19"/>
  <c r="J11" i="19"/>
  <c r="J8" i="19"/>
  <c r="J20" i="18" l="1"/>
  <c r="J17" i="18"/>
  <c r="J14" i="18"/>
  <c r="J11" i="18"/>
  <c r="J8" i="18"/>
  <c r="J20" i="17"/>
  <c r="J17" i="17"/>
  <c r="J14" i="17"/>
  <c r="J11" i="17"/>
  <c r="J8" i="17"/>
  <c r="J20" i="16"/>
  <c r="J17" i="16"/>
  <c r="J14" i="16"/>
  <c r="J11" i="16"/>
  <c r="J8" i="16"/>
  <c r="J20" i="15"/>
  <c r="J17" i="15"/>
  <c r="J14" i="15"/>
  <c r="J11" i="15"/>
  <c r="J8" i="15"/>
  <c r="J8" i="14"/>
  <c r="J20" i="14"/>
  <c r="J17" i="14"/>
  <c r="J14" i="14"/>
  <c r="J11" i="14"/>
  <c r="G23" i="13"/>
  <c r="J20" i="13"/>
  <c r="J17" i="13"/>
  <c r="J14" i="13"/>
  <c r="J11" i="13"/>
  <c r="J8" i="13"/>
  <c r="J20" i="12"/>
  <c r="J17" i="12"/>
  <c r="J14" i="12"/>
  <c r="J11" i="12"/>
  <c r="J8" i="12"/>
  <c r="J20" i="1"/>
  <c r="J17" i="1"/>
  <c r="J14" i="1"/>
  <c r="J11" i="1"/>
  <c r="J8" i="1"/>
  <c r="D10" i="2"/>
  <c r="G23" i="20"/>
  <c r="J23" i="20" s="1"/>
  <c r="A11" i="20"/>
  <c r="A14" i="20" s="1"/>
  <c r="A17" i="20" s="1"/>
  <c r="A20" i="20" s="1"/>
  <c r="G23" i="19"/>
  <c r="A11" i="19"/>
  <c r="A14" i="19" s="1"/>
  <c r="A17" i="19" s="1"/>
  <c r="A20" i="19" s="1"/>
  <c r="G23" i="18"/>
  <c r="A11" i="18"/>
  <c r="A14" i="18" s="1"/>
  <c r="A17" i="18" s="1"/>
  <c r="A20" i="18" s="1"/>
  <c r="G23" i="17"/>
  <c r="A14" i="17"/>
  <c r="A17" i="17" s="1"/>
  <c r="A20" i="17" s="1"/>
  <c r="A11" i="17"/>
  <c r="G23" i="16"/>
  <c r="A11" i="16"/>
  <c r="A14" i="16" s="1"/>
  <c r="A17" i="16" s="1"/>
  <c r="A20" i="16" s="1"/>
  <c r="G23" i="15"/>
  <c r="A11" i="15"/>
  <c r="A14" i="15" s="1"/>
  <c r="A17" i="15" s="1"/>
  <c r="A20" i="15" s="1"/>
  <c r="G23" i="14"/>
  <c r="A11" i="14"/>
  <c r="A14" i="14" s="1"/>
  <c r="A17" i="14" s="1"/>
  <c r="A20" i="14" s="1"/>
  <c r="A11" i="13"/>
  <c r="A14" i="13" s="1"/>
  <c r="A17" i="13" s="1"/>
  <c r="A20" i="13" s="1"/>
  <c r="G23" i="12"/>
  <c r="A11" i="12"/>
  <c r="A14" i="12" s="1"/>
  <c r="A17" i="12" s="1"/>
  <c r="A20" i="12" s="1"/>
  <c r="G23" i="1"/>
  <c r="D14" i="2" l="1"/>
  <c r="J23" i="15"/>
  <c r="G9" i="2" s="1"/>
  <c r="J23" i="14"/>
  <c r="G8" i="2" s="1"/>
  <c r="J23" i="12"/>
  <c r="G6" i="2" s="1"/>
  <c r="D6" i="2"/>
  <c r="G14" i="2"/>
  <c r="J23" i="19"/>
  <c r="G13" i="2" s="1"/>
  <c r="D13" i="2"/>
  <c r="J23" i="18"/>
  <c r="G12" i="2" s="1"/>
  <c r="D12" i="2"/>
  <c r="J23" i="17"/>
  <c r="G11" i="2" s="1"/>
  <c r="D11" i="2"/>
  <c r="J23" i="16"/>
  <c r="G10" i="2" s="1"/>
  <c r="D9" i="2"/>
  <c r="D8" i="2"/>
  <c r="J23" i="13"/>
  <c r="G7" i="2" s="1"/>
  <c r="D7" i="2"/>
  <c r="J23" i="1"/>
  <c r="A11" i="1" l="1"/>
  <c r="A14" i="1" s="1"/>
  <c r="A17" i="1" s="1"/>
  <c r="A20" i="1" s="1"/>
  <c r="D5" i="2" l="1"/>
  <c r="D16" i="2" s="1"/>
  <c r="G5" i="2" l="1"/>
  <c r="G16" i="2" s="1"/>
</calcChain>
</file>

<file path=xl/sharedStrings.xml><?xml version="1.0" encoding="utf-8"?>
<sst xmlns="http://schemas.openxmlformats.org/spreadsheetml/2006/main" count="270" uniqueCount="49">
  <si>
    <t>No.</t>
    <phoneticPr fontId="3"/>
  </si>
  <si>
    <t>路線名等</t>
    <rPh sb="0" eb="3">
      <t>ロセンメイ</t>
    </rPh>
    <rPh sb="3" eb="4">
      <t>トウ</t>
    </rPh>
    <phoneticPr fontId="3"/>
  </si>
  <si>
    <t>起点</t>
    <rPh sb="0" eb="2">
      <t>キテン</t>
    </rPh>
    <phoneticPr fontId="3"/>
  </si>
  <si>
    <t>～</t>
    <phoneticPr fontId="3"/>
  </si>
  <si>
    <t>終点</t>
    <rPh sb="0" eb="2">
      <t>シュウテン</t>
    </rPh>
    <phoneticPr fontId="3"/>
  </si>
  <si>
    <t>小計　</t>
    <rPh sb="0" eb="2">
      <t>ショウケイ</t>
    </rPh>
    <phoneticPr fontId="3"/>
  </si>
  <si>
    <t>計算シート：</t>
    <rPh sb="0" eb="2">
      <t>ケイサン</t>
    </rPh>
    <phoneticPr fontId="2"/>
  </si>
  <si>
    <t>〔 No.１ 〕</t>
  </si>
  <si>
    <t>● 複数路線を兼ねて運行する車両については、メインで運行する路線に関して車両台数に計上すること（※複数路線を兼ねて台数を計上することはできない）</t>
    <phoneticPr fontId="3"/>
  </si>
  <si>
    <t>● 中継地点のある路線については、（ 起点 - 終点 ）により路線内容を記載し、（ 起点 - 終点 ）にかかる運賃を記載すること</t>
    <phoneticPr fontId="3"/>
  </si>
  <si>
    <t>● 昼・夜の運行区分によって運賃が異なる場合は、昼の運行区分の運賃を記載すること</t>
    <phoneticPr fontId="3"/>
  </si>
  <si>
    <t>対象車両台数</t>
    <rPh sb="0" eb="2">
      <t>タイショウ</t>
    </rPh>
    <rPh sb="2" eb="4">
      <t>シャリョウ</t>
    </rPh>
    <rPh sb="4" eb="6">
      <t>ダイスウ</t>
    </rPh>
    <phoneticPr fontId="3"/>
  </si>
  <si>
    <t>平均改定率</t>
    <rPh sb="0" eb="2">
      <t>ヘイキン</t>
    </rPh>
    <rPh sb="2" eb="5">
      <t>カイテイリツ</t>
    </rPh>
    <phoneticPr fontId="3"/>
  </si>
  <si>
    <t>計算シート　</t>
    <rPh sb="0" eb="2">
      <t>ケイサン</t>
    </rPh>
    <phoneticPr fontId="3"/>
  </si>
  <si>
    <t>〔 No.１ 〕</t>
    <phoneticPr fontId="3"/>
  </si>
  <si>
    <t>〔 No.２ 〕</t>
  </si>
  <si>
    <t>〔 No.３ 〕</t>
  </si>
  <si>
    <t>〔 No.４ 〕</t>
  </si>
  <si>
    <t>〔 No.５ 〕</t>
  </si>
  <si>
    <t>〔 No.６ 〕</t>
  </si>
  <si>
    <t>〔 No.７ 〕</t>
  </si>
  <si>
    <t>〔 No.８ 〕</t>
  </si>
  <si>
    <t>〔 No.９ 〕</t>
  </si>
  <si>
    <t>〔 No.１０ 〕</t>
  </si>
  <si>
    <t>〔 No.２ 〕</t>
    <phoneticPr fontId="3"/>
  </si>
  <si>
    <t>〔 No.３ 〕</t>
    <phoneticPr fontId="3"/>
  </si>
  <si>
    <t>対象車両台数 総計</t>
    <rPh sb="0" eb="2">
      <t>タイショウ</t>
    </rPh>
    <rPh sb="2" eb="4">
      <t>シャリョウ</t>
    </rPh>
    <rPh sb="4" eb="6">
      <t>ダイスウ</t>
    </rPh>
    <rPh sb="7" eb="9">
      <t>ソウケイ</t>
    </rPh>
    <phoneticPr fontId="3"/>
  </si>
  <si>
    <t>「対象車両台数 総計」に対する
平均改定率</t>
    <rPh sb="1" eb="3">
      <t>タイショウ</t>
    </rPh>
    <rPh sb="3" eb="5">
      <t>シャリョウ</t>
    </rPh>
    <rPh sb="5" eb="7">
      <t>ダイスウ</t>
    </rPh>
    <rPh sb="8" eb="10">
      <t>ソウケイ</t>
    </rPh>
    <rPh sb="12" eb="13">
      <t>タイ</t>
    </rPh>
    <rPh sb="16" eb="18">
      <t>ヘイキン</t>
    </rPh>
    <rPh sb="18" eb="21">
      <t>カイテイリツ</t>
    </rPh>
    <phoneticPr fontId="3"/>
  </si>
  <si>
    <t>　　　各計算シートにより算出された 「対象車両台数」 及び 「平均改定率」 は以下のとおり</t>
    <rPh sb="3" eb="4">
      <t>カク</t>
    </rPh>
    <rPh sb="4" eb="6">
      <t>ケイサン</t>
    </rPh>
    <rPh sb="12" eb="14">
      <t>サンシュツ</t>
    </rPh>
    <rPh sb="19" eb="21">
      <t>タイショウ</t>
    </rPh>
    <rPh sb="21" eb="23">
      <t>シャリョウ</t>
    </rPh>
    <rPh sb="23" eb="25">
      <t>ダイスウ</t>
    </rPh>
    <rPh sb="27" eb="28">
      <t>オヨ</t>
    </rPh>
    <rPh sb="31" eb="33">
      <t>ヘイキン</t>
    </rPh>
    <rPh sb="33" eb="36">
      <t>カイテイリツ</t>
    </rPh>
    <rPh sb="39" eb="41">
      <t>イカ</t>
    </rPh>
    <phoneticPr fontId="3"/>
  </si>
  <si>
    <t>※ ①で算出された 「対象車両台数」 について、</t>
    <rPh sb="4" eb="6">
      <t>サンシュツ</t>
    </rPh>
    <rPh sb="11" eb="15">
      <t>タイショウシャリョウ</t>
    </rPh>
    <rPh sb="15" eb="17">
      <t>ダイスウ</t>
    </rPh>
    <phoneticPr fontId="3"/>
  </si>
  <si>
    <t>※ ②で算出された 「平均改定率」 について、同調書の 「実施運賃平均改定率」 へ入力してください</t>
    <rPh sb="4" eb="6">
      <t>サンシュツ</t>
    </rPh>
    <rPh sb="11" eb="13">
      <t>ヘイキン</t>
    </rPh>
    <rPh sb="13" eb="16">
      <t>カイテイリツ</t>
    </rPh>
    <rPh sb="23" eb="24">
      <t>ドウ</t>
    </rPh>
    <rPh sb="24" eb="26">
      <t>チョウショ</t>
    </rPh>
    <rPh sb="29" eb="31">
      <t>ジッシ</t>
    </rPh>
    <rPh sb="31" eb="33">
      <t>ウンチン</t>
    </rPh>
    <rPh sb="33" eb="38">
      <t>ヘイキンカイテイリツ</t>
    </rPh>
    <rPh sb="41" eb="43">
      <t>ニュウリョク</t>
    </rPh>
    <phoneticPr fontId="3"/>
  </si>
  <si>
    <t>〔 No.４ 〕</t>
    <phoneticPr fontId="3"/>
  </si>
  <si>
    <t>〔 No.５ 〕</t>
    <phoneticPr fontId="3"/>
  </si>
  <si>
    <t>〔 No.６ 〕</t>
    <phoneticPr fontId="3"/>
  </si>
  <si>
    <t>　　『旅客の運賃の改定に関する調書（高速バス・空港バス関係）』 の 「対象車両台数」 へ入力してください</t>
    <rPh sb="35" eb="37">
      <t>タイショウ</t>
    </rPh>
    <phoneticPr fontId="3"/>
  </si>
  <si>
    <t>〔 No.７ 〕</t>
    <phoneticPr fontId="3"/>
  </si>
  <si>
    <t>〔 No.８ 〕</t>
    <phoneticPr fontId="3"/>
  </si>
  <si>
    <t>〔 No.９ 〕</t>
    <phoneticPr fontId="3"/>
  </si>
  <si>
    <t>〔 No.10 〕</t>
    <phoneticPr fontId="3"/>
  </si>
  <si>
    <t>運賃改定
の有無</t>
    <rPh sb="0" eb="4">
      <t>ウンチンカイテイ</t>
    </rPh>
    <rPh sb="6" eb="8">
      <t>ウム</t>
    </rPh>
    <phoneticPr fontId="3"/>
  </si>
  <si>
    <r>
      <t xml:space="preserve">R4.4.1時点
運賃
</t>
    </r>
    <r>
      <rPr>
        <sz val="12"/>
        <color theme="1"/>
        <rFont val="Meiryo UI"/>
        <family val="3"/>
        <charset val="128"/>
      </rPr>
      <t>（円）</t>
    </r>
    <rPh sb="6" eb="8">
      <t>ジテン</t>
    </rPh>
    <rPh sb="9" eb="11">
      <t>ウンチン</t>
    </rPh>
    <rPh sb="13" eb="14">
      <t>エン</t>
    </rPh>
    <phoneticPr fontId="3"/>
  </si>
  <si>
    <r>
      <rPr>
        <b/>
        <sz val="12"/>
        <color theme="1"/>
        <rFont val="Meiryo UI"/>
        <family val="3"/>
        <charset val="128"/>
      </rPr>
      <t xml:space="preserve">対象車両台数
</t>
    </r>
    <r>
      <rPr>
        <sz val="12"/>
        <color theme="1"/>
        <rFont val="Meiryo UI"/>
        <family val="3"/>
        <charset val="128"/>
      </rPr>
      <t>（台）</t>
    </r>
    <rPh sb="0" eb="2">
      <t>タイショウ</t>
    </rPh>
    <rPh sb="2" eb="4">
      <t>シャリョウ</t>
    </rPh>
    <rPh sb="4" eb="6">
      <t>ダイスウ</t>
    </rPh>
    <rPh sb="8" eb="9">
      <t>ダイ</t>
    </rPh>
    <phoneticPr fontId="3"/>
  </si>
  <si>
    <r>
      <rPr>
        <b/>
        <sz val="12"/>
        <color theme="1"/>
        <rFont val="Meiryo UI"/>
        <family val="3"/>
        <charset val="128"/>
      </rPr>
      <t>R5.9月時点
運賃</t>
    </r>
    <r>
      <rPr>
        <sz val="12"/>
        <color theme="1"/>
        <rFont val="Meiryo UI"/>
        <family val="3"/>
        <charset val="128"/>
      </rPr>
      <t xml:space="preserve">
（円）</t>
    </r>
    <rPh sb="4" eb="5">
      <t>ガツ</t>
    </rPh>
    <rPh sb="8" eb="10">
      <t>ウンチン</t>
    </rPh>
    <rPh sb="12" eb="13">
      <t>エン</t>
    </rPh>
    <phoneticPr fontId="3"/>
  </si>
  <si>
    <t>&lt; 改定率 &gt;</t>
    <rPh sb="2" eb="5">
      <t>カイテイリツ</t>
    </rPh>
    <phoneticPr fontId="3"/>
  </si>
  <si>
    <r>
      <t xml:space="preserve">　　〔 運賃改定を </t>
    </r>
    <r>
      <rPr>
        <u/>
        <sz val="11"/>
        <color theme="1"/>
        <rFont val="Meiryo UI"/>
        <family val="3"/>
        <charset val="128"/>
      </rPr>
      <t xml:space="preserve">している </t>
    </r>
    <r>
      <rPr>
        <sz val="11"/>
        <color theme="1"/>
        <rFont val="Meiryo UI"/>
        <family val="3"/>
        <charset val="128"/>
      </rPr>
      <t>場合 〕</t>
    </r>
    <rPh sb="3" eb="5">
      <t>カイテイ</t>
    </rPh>
    <rPh sb="12" eb="14">
      <t>バアイ</t>
    </rPh>
    <phoneticPr fontId="3"/>
  </si>
  <si>
    <r>
      <t>　　　　　　　　　対象車両台数をふまえた　　　　　
　　　　　　　　　　「平均改定率」</t>
    </r>
    <r>
      <rPr>
        <sz val="11"/>
        <color theme="1"/>
        <rFont val="Meiryo UI"/>
        <family val="3"/>
        <charset val="128"/>
      </rPr>
      <t>（加重平均）</t>
    </r>
    <rPh sb="9" eb="11">
      <t>タイショウ</t>
    </rPh>
    <rPh sb="11" eb="15">
      <t>シャリョウダイスウ</t>
    </rPh>
    <rPh sb="37" eb="39">
      <t>ヘイキン</t>
    </rPh>
    <rPh sb="39" eb="42">
      <t>カイテイリツ</t>
    </rPh>
    <rPh sb="44" eb="48">
      <t>カジュウヘイキン</t>
    </rPh>
    <phoneticPr fontId="3"/>
  </si>
  <si>
    <r>
      <t>高速バス・空港バス路線の運賃改定に伴う補助金額の算出にかかる計算シート（第２期用）</t>
    </r>
    <r>
      <rPr>
        <u/>
        <sz val="12"/>
        <color theme="1"/>
        <rFont val="Meiryo UI"/>
        <family val="3"/>
        <charset val="128"/>
      </rPr>
      <t>　（まとめ）</t>
    </r>
    <rPh sb="36" eb="37">
      <t>ダイ</t>
    </rPh>
    <rPh sb="38" eb="40">
      <t>キヨウ</t>
    </rPh>
    <phoneticPr fontId="3"/>
  </si>
  <si>
    <t>■ 高速バス・空港バス路線の運賃改定に伴う補助金額の算出にかかる計算シート（第２期用）</t>
    <rPh sb="2" eb="4">
      <t>コウソク</t>
    </rPh>
    <rPh sb="7" eb="9">
      <t>クウコウ</t>
    </rPh>
    <rPh sb="11" eb="13">
      <t>ロセン</t>
    </rPh>
    <rPh sb="14" eb="18">
      <t>ウンチンカイテイ</t>
    </rPh>
    <rPh sb="19" eb="20">
      <t>トモナ</t>
    </rPh>
    <rPh sb="21" eb="25">
      <t>ホジョキンガク</t>
    </rPh>
    <rPh sb="26" eb="28">
      <t>サンシュツ</t>
    </rPh>
    <rPh sb="32" eb="34">
      <t>ケイサン</t>
    </rPh>
    <rPh sb="38" eb="39">
      <t>ダイ</t>
    </rPh>
    <rPh sb="40" eb="42">
      <t>キヨウ</t>
    </rPh>
    <phoneticPr fontId="3"/>
  </si>
  <si>
    <t>● 令和４年４月１日時点、及び令和５年９月時点での運賃を記載すること</t>
    <rPh sb="15" eb="17">
      <t>レイワ</t>
    </rPh>
    <rPh sb="18" eb="19">
      <t>ネン</t>
    </rPh>
    <rPh sb="20" eb="2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</si>
</sst>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&quot;台&quot;"/>
    <numFmt numFmtId="177" formatCode="0.00\ %"/>
    <numFmt numFmtId="178" formatCode="#,##0\ &quot;円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6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ashed">
        <color auto="1"/>
      </right>
      <top style="hair">
        <color auto="1"/>
      </top>
      <bottom style="hair">
        <color auto="1"/>
      </bottom>
      <diagonal/>
    </border>
    <border>
      <left/>
      <right style="dashed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hair">
        <color auto="1"/>
      </bottom>
      <diagonal/>
    </border>
    <border>
      <left style="dashed">
        <color auto="1"/>
      </left>
      <right style="thin">
        <color auto="1"/>
      </right>
      <top/>
      <bottom style="hair">
        <color auto="1"/>
      </bottom>
      <diagonal/>
    </border>
    <border>
      <left/>
      <right style="dashed">
        <color auto="1"/>
      </right>
      <top/>
      <bottom style="hair">
        <color auto="1"/>
      </bottom>
      <diagonal/>
    </border>
    <border>
      <left style="dashed">
        <color auto="1"/>
      </left>
      <right style="dashed">
        <color auto="1"/>
      </right>
      <top/>
      <bottom style="hair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4" borderId="11" xfId="0" applyFont="1" applyFill="1" applyBorder="1">
      <alignment vertical="center"/>
    </xf>
    <xf numFmtId="0" fontId="4" fillId="4" borderId="13" xfId="0" applyFont="1" applyFill="1" applyBorder="1">
      <alignment vertical="center"/>
    </xf>
    <xf numFmtId="0" fontId="8" fillId="0" borderId="0" xfId="0" applyFont="1" applyAlignment="1">
      <alignment horizontal="right" vertical="center"/>
    </xf>
    <xf numFmtId="10" fontId="9" fillId="8" borderId="5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Alignment="1"/>
    <xf numFmtId="177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1"/>
    </xf>
    <xf numFmtId="0" fontId="13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176" fontId="9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10" fillId="2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4" fillId="5" borderId="11" xfId="0" applyFont="1" applyFill="1" applyBorder="1" applyAlignment="1" applyProtection="1">
      <alignment vertical="center"/>
    </xf>
    <xf numFmtId="0" fontId="4" fillId="5" borderId="13" xfId="0" applyFont="1" applyFill="1" applyBorder="1" applyAlignment="1" applyProtection="1">
      <alignment vertical="center"/>
    </xf>
    <xf numFmtId="0" fontId="4" fillId="4" borderId="11" xfId="0" applyFont="1" applyFill="1" applyBorder="1" applyProtection="1">
      <alignment vertical="center"/>
    </xf>
    <xf numFmtId="0" fontId="4" fillId="4" borderId="13" xfId="0" applyFont="1" applyFill="1" applyBorder="1" applyProtection="1">
      <alignment vertical="center"/>
    </xf>
    <xf numFmtId="0" fontId="8" fillId="0" borderId="0" xfId="0" applyFont="1" applyAlignment="1" applyProtection="1">
      <alignment horizontal="right" vertical="center"/>
    </xf>
    <xf numFmtId="176" fontId="9" fillId="2" borderId="1" xfId="0" applyNumberFormat="1" applyFont="1" applyFill="1" applyBorder="1" applyAlignment="1" applyProtection="1">
      <alignment horizontal="center" vertical="center"/>
    </xf>
    <xf numFmtId="10" fontId="9" fillId="8" borderId="5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7" fontId="6" fillId="0" borderId="31" xfId="0" applyNumberFormat="1" applyFont="1" applyBorder="1" applyAlignment="1">
      <alignment horizontal="center" vertical="center"/>
    </xf>
    <xf numFmtId="177" fontId="6" fillId="0" borderId="32" xfId="0" applyNumberFormat="1" applyFont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0" borderId="41" xfId="0" applyNumberFormat="1" applyFont="1" applyBorder="1" applyAlignment="1">
      <alignment horizontal="center" vertical="center"/>
    </xf>
    <xf numFmtId="177" fontId="6" fillId="0" borderId="41" xfId="0" applyNumberFormat="1" applyFont="1" applyBorder="1" applyAlignment="1">
      <alignment horizontal="center" vertical="center"/>
    </xf>
    <xf numFmtId="177" fontId="6" fillId="0" borderId="39" xfId="0" applyNumberFormat="1" applyFont="1" applyBorder="1" applyAlignment="1">
      <alignment horizontal="center" vertical="center"/>
    </xf>
    <xf numFmtId="0" fontId="4" fillId="6" borderId="33" xfId="0" applyFont="1" applyFill="1" applyBorder="1" applyAlignment="1">
      <alignment horizontal="left" vertical="center" indent="1"/>
    </xf>
    <xf numFmtId="0" fontId="4" fillId="6" borderId="35" xfId="0" applyFont="1" applyFill="1" applyBorder="1" applyAlignment="1">
      <alignment horizontal="left" vertical="center" indent="1"/>
    </xf>
    <xf numFmtId="0" fontId="5" fillId="4" borderId="42" xfId="0" applyFont="1" applyFill="1" applyBorder="1" applyAlignment="1">
      <alignment horizontal="center" vertical="center"/>
    </xf>
    <xf numFmtId="176" fontId="9" fillId="10" borderId="46" xfId="0" applyNumberFormat="1" applyFont="1" applyFill="1" applyBorder="1" applyAlignment="1">
      <alignment horizontal="center" vertical="center"/>
    </xf>
    <xf numFmtId="0" fontId="9" fillId="10" borderId="46" xfId="0" applyFont="1" applyFill="1" applyBorder="1" applyAlignment="1">
      <alignment horizontal="center" vertical="center"/>
    </xf>
    <xf numFmtId="177" fontId="9" fillId="10" borderId="46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47" xfId="0" applyFont="1" applyFill="1" applyBorder="1" applyAlignment="1">
      <alignment horizontal="center"/>
    </xf>
    <xf numFmtId="176" fontId="4" fillId="0" borderId="47" xfId="0" applyNumberFormat="1" applyFont="1" applyBorder="1" applyAlignment="1">
      <alignment horizontal="center" wrapText="1"/>
    </xf>
    <xf numFmtId="176" fontId="4" fillId="0" borderId="47" xfId="0" applyNumberFormat="1" applyFont="1" applyBorder="1" applyAlignment="1">
      <alignment horizontal="center"/>
    </xf>
    <xf numFmtId="176" fontId="6" fillId="0" borderId="37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center" vertical="center"/>
    </xf>
    <xf numFmtId="177" fontId="6" fillId="0" borderId="34" xfId="0" applyNumberFormat="1" applyFont="1" applyBorder="1" applyAlignment="1">
      <alignment horizontal="center" vertical="center"/>
    </xf>
    <xf numFmtId="177" fontId="6" fillId="0" borderId="35" xfId="0" applyNumberFormat="1" applyFont="1" applyBorder="1" applyAlignment="1">
      <alignment horizontal="center" vertical="center"/>
    </xf>
    <xf numFmtId="0" fontId="4" fillId="6" borderId="38" xfId="0" applyFont="1" applyFill="1" applyBorder="1" applyAlignment="1">
      <alignment horizontal="left" vertical="center" indent="1"/>
    </xf>
    <xf numFmtId="0" fontId="4" fillId="6" borderId="39" xfId="0" applyFont="1" applyFill="1" applyBorder="1" applyAlignment="1">
      <alignment horizontal="left" vertical="center" indent="1"/>
    </xf>
    <xf numFmtId="0" fontId="4" fillId="6" borderId="30" xfId="0" applyFont="1" applyFill="1" applyBorder="1" applyAlignment="1">
      <alignment horizontal="left" vertical="center" indent="1"/>
    </xf>
    <xf numFmtId="0" fontId="4" fillId="6" borderId="32" xfId="0" applyFont="1" applyFill="1" applyBorder="1" applyAlignment="1">
      <alignment horizontal="left" vertical="center" indent="1"/>
    </xf>
    <xf numFmtId="0" fontId="6" fillId="0" borderId="25" xfId="0" applyFont="1" applyBorder="1" applyAlignment="1" applyProtection="1">
      <alignment horizontal="left" vertical="center" wrapText="1" indent="2"/>
    </xf>
    <xf numFmtId="0" fontId="6" fillId="0" borderId="0" xfId="0" applyFont="1" applyBorder="1" applyAlignment="1" applyProtection="1">
      <alignment horizontal="left" vertical="center" wrapText="1" indent="2"/>
    </xf>
    <xf numFmtId="0" fontId="6" fillId="0" borderId="26" xfId="0" applyFont="1" applyBorder="1" applyAlignment="1" applyProtection="1">
      <alignment horizontal="left" vertical="center" wrapText="1" indent="2"/>
    </xf>
    <xf numFmtId="0" fontId="6" fillId="0" borderId="27" xfId="0" applyFont="1" applyBorder="1" applyAlignment="1" applyProtection="1">
      <alignment horizontal="left" vertical="center" indent="2"/>
    </xf>
    <xf numFmtId="0" fontId="6" fillId="0" borderId="28" xfId="0" applyFont="1" applyBorder="1" applyAlignment="1" applyProtection="1">
      <alignment horizontal="left" vertical="center" indent="2"/>
    </xf>
    <xf numFmtId="0" fontId="6" fillId="0" borderId="29" xfId="0" applyFont="1" applyBorder="1" applyAlignment="1" applyProtection="1">
      <alignment horizontal="left" vertical="center" indent="2"/>
    </xf>
    <xf numFmtId="0" fontId="4" fillId="0" borderId="1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178" fontId="10" fillId="9" borderId="49" xfId="1" applyNumberFormat="1" applyFont="1" applyFill="1" applyBorder="1" applyAlignment="1" applyProtection="1">
      <alignment horizontal="center" vertical="center"/>
      <protection locked="0"/>
    </xf>
    <xf numFmtId="178" fontId="10" fillId="9" borderId="50" xfId="1" applyNumberFormat="1" applyFont="1" applyFill="1" applyBorder="1" applyAlignment="1" applyProtection="1">
      <alignment horizontal="center" vertical="center"/>
      <protection locked="0"/>
    </xf>
    <xf numFmtId="178" fontId="10" fillId="9" borderId="51" xfId="1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left" vertical="center" wrapText="1" indent="2"/>
    </xf>
    <xf numFmtId="0" fontId="6" fillId="0" borderId="23" xfId="0" applyFont="1" applyBorder="1" applyAlignment="1" applyProtection="1">
      <alignment horizontal="left" vertical="center" wrapText="1" indent="2"/>
    </xf>
    <xf numFmtId="0" fontId="6" fillId="0" borderId="24" xfId="0" applyFont="1" applyBorder="1" applyAlignment="1" applyProtection="1">
      <alignment horizontal="left" vertical="center" wrapText="1" indent="2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 applyProtection="1">
      <alignment horizontal="center" vertical="center" wrapText="1"/>
    </xf>
    <xf numFmtId="0" fontId="6" fillId="7" borderId="16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shrinkToFit="1"/>
      <protection locked="0"/>
    </xf>
    <xf numFmtId="0" fontId="4" fillId="4" borderId="2" xfId="0" applyFont="1" applyFill="1" applyBorder="1" applyAlignment="1" applyProtection="1">
      <alignment horizontal="center" vertical="center" shrinkToFit="1"/>
      <protection locked="0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0" fontId="9" fillId="5" borderId="9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10" xfId="0" applyFont="1" applyFill="1" applyBorder="1" applyAlignment="1" applyProtection="1">
      <alignment horizontal="center" vertical="center"/>
    </xf>
    <xf numFmtId="0" fontId="9" fillId="5" borderId="11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0" fontId="9" fillId="5" borderId="12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</xf>
    <xf numFmtId="178" fontId="10" fillId="9" borderId="15" xfId="0" applyNumberFormat="1" applyFont="1" applyFill="1" applyBorder="1" applyAlignment="1" applyProtection="1">
      <alignment horizontal="center" vertical="center"/>
      <protection locked="0"/>
    </xf>
    <xf numFmtId="178" fontId="10" fillId="9" borderId="16" xfId="0" applyNumberFormat="1" applyFont="1" applyFill="1" applyBorder="1" applyAlignment="1" applyProtection="1">
      <alignment horizontal="center" vertical="center"/>
      <protection locked="0"/>
    </xf>
    <xf numFmtId="178" fontId="10" fillId="9" borderId="4" xfId="0" applyNumberFormat="1" applyFont="1" applyFill="1" applyBorder="1" applyAlignment="1" applyProtection="1">
      <alignment horizontal="center" vertical="center"/>
      <protection locked="0"/>
    </xf>
    <xf numFmtId="176" fontId="10" fillId="9" borderId="15" xfId="0" applyNumberFormat="1" applyFont="1" applyFill="1" applyBorder="1" applyAlignment="1" applyProtection="1">
      <alignment horizontal="center" vertical="center"/>
      <protection locked="0"/>
    </xf>
    <xf numFmtId="176" fontId="10" fillId="9" borderId="16" xfId="0" applyNumberFormat="1" applyFont="1" applyFill="1" applyBorder="1" applyAlignment="1" applyProtection="1">
      <alignment horizontal="center" vertical="center"/>
      <protection locked="0"/>
    </xf>
    <xf numFmtId="176" fontId="10" fillId="9" borderId="4" xfId="0" applyNumberFormat="1" applyFont="1" applyFill="1" applyBorder="1" applyAlignment="1" applyProtection="1">
      <alignment horizontal="center" vertical="center"/>
      <protection locked="0"/>
    </xf>
    <xf numFmtId="0" fontId="12" fillId="9" borderId="15" xfId="0" applyFont="1" applyFill="1" applyBorder="1" applyAlignment="1" applyProtection="1">
      <alignment horizontal="center" vertical="center"/>
      <protection locked="0"/>
    </xf>
    <xf numFmtId="0" fontId="12" fillId="9" borderId="16" xfId="0" applyFont="1" applyFill="1" applyBorder="1" applyAlignment="1" applyProtection="1">
      <alignment horizontal="center" vertical="center"/>
      <protection locked="0"/>
    </xf>
    <xf numFmtId="0" fontId="12" fillId="9" borderId="4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10" fontId="16" fillId="0" borderId="54" xfId="0" applyNumberFormat="1" applyFont="1" applyBorder="1" applyAlignment="1" applyProtection="1">
      <alignment horizontal="center" vertical="center"/>
    </xf>
    <xf numFmtId="10" fontId="16" fillId="0" borderId="55" xfId="0" applyNumberFormat="1" applyFont="1" applyBorder="1" applyAlignment="1" applyProtection="1">
      <alignment horizontal="center" vertical="center"/>
    </xf>
    <xf numFmtId="10" fontId="16" fillId="0" borderId="60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48" xfId="0" applyFont="1" applyBorder="1" applyAlignment="1" applyProtection="1">
      <alignment horizontal="left" vertical="center" wrapText="1"/>
    </xf>
    <xf numFmtId="178" fontId="10" fillId="9" borderId="9" xfId="1" applyNumberFormat="1" applyFont="1" applyFill="1" applyBorder="1" applyAlignment="1" applyProtection="1">
      <alignment horizontal="center" vertical="center"/>
      <protection locked="0"/>
    </xf>
    <xf numFmtId="178" fontId="10" fillId="9" borderId="11" xfId="1" applyNumberFormat="1" applyFont="1" applyFill="1" applyBorder="1" applyAlignment="1" applyProtection="1">
      <alignment horizontal="center" vertical="center"/>
      <protection locked="0"/>
    </xf>
    <xf numFmtId="178" fontId="10" fillId="9" borderId="13" xfId="1" applyNumberFormat="1" applyFont="1" applyFill="1" applyBorder="1" applyAlignment="1" applyProtection="1">
      <alignment horizontal="center" vertical="center"/>
      <protection locked="0"/>
    </xf>
    <xf numFmtId="0" fontId="6" fillId="7" borderId="53" xfId="0" applyFont="1" applyFill="1" applyBorder="1" applyAlignment="1" applyProtection="1">
      <alignment horizontal="center" vertical="center" wrapText="1"/>
    </xf>
    <xf numFmtId="0" fontId="6" fillId="7" borderId="52" xfId="0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56" xfId="0" applyFont="1" applyFill="1" applyBorder="1" applyAlignment="1" applyProtection="1">
      <alignment horizontal="center" vertical="center"/>
    </xf>
    <xf numFmtId="10" fontId="16" fillId="0" borderId="54" xfId="1" applyNumberFormat="1" applyFont="1" applyFill="1" applyBorder="1" applyAlignment="1" applyProtection="1">
      <alignment horizontal="center" vertical="center"/>
    </xf>
    <xf numFmtId="10" fontId="16" fillId="0" borderId="55" xfId="1" applyNumberFormat="1" applyFont="1" applyFill="1" applyBorder="1" applyAlignment="1" applyProtection="1">
      <alignment horizontal="center" vertical="center"/>
    </xf>
    <xf numFmtId="10" fontId="16" fillId="0" borderId="56" xfId="1" applyNumberFormat="1" applyFont="1" applyFill="1" applyBorder="1" applyAlignment="1" applyProtection="1">
      <alignment horizontal="center" vertical="center"/>
    </xf>
    <xf numFmtId="0" fontId="4" fillId="8" borderId="57" xfId="0" applyFont="1" applyFill="1" applyBorder="1" applyAlignment="1" applyProtection="1">
      <alignment horizontal="left" vertical="center" wrapText="1"/>
    </xf>
    <xf numFmtId="0" fontId="6" fillId="8" borderId="58" xfId="0" applyFont="1" applyFill="1" applyBorder="1" applyAlignment="1" applyProtection="1">
      <alignment horizontal="left" vertical="center" wrapText="1"/>
    </xf>
    <xf numFmtId="0" fontId="6" fillId="8" borderId="11" xfId="0" applyFont="1" applyFill="1" applyBorder="1" applyAlignment="1" applyProtection="1">
      <alignment horizontal="center" vertical="center" wrapText="1"/>
    </xf>
    <xf numFmtId="0" fontId="6" fillId="8" borderId="13" xfId="0" applyFont="1" applyFill="1" applyBorder="1" applyAlignment="1" applyProtection="1">
      <alignment horizontal="center" vertical="center" wrapText="1"/>
    </xf>
    <xf numFmtId="10" fontId="16" fillId="0" borderId="56" xfId="0" applyNumberFormat="1" applyFont="1" applyBorder="1" applyAlignment="1" applyProtection="1">
      <alignment horizontal="center" vertical="center"/>
    </xf>
    <xf numFmtId="0" fontId="4" fillId="8" borderId="57" xfId="0" applyFont="1" applyFill="1" applyBorder="1" applyAlignment="1">
      <alignment horizontal="left" vertical="center" wrapText="1"/>
    </xf>
    <xf numFmtId="0" fontId="6" fillId="8" borderId="58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78" fontId="10" fillId="9" borderId="9" xfId="1" applyNumberFormat="1" applyFont="1" applyFill="1" applyBorder="1" applyAlignment="1">
      <alignment horizontal="center" vertical="center"/>
    </xf>
    <xf numFmtId="178" fontId="10" fillId="9" borderId="11" xfId="1" applyNumberFormat="1" applyFont="1" applyFill="1" applyBorder="1" applyAlignment="1">
      <alignment horizontal="center" vertical="center"/>
    </xf>
    <xf numFmtId="178" fontId="10" fillId="9" borderId="13" xfId="1" applyNumberFormat="1" applyFont="1" applyFill="1" applyBorder="1" applyAlignment="1">
      <alignment horizontal="center" vertical="center"/>
    </xf>
    <xf numFmtId="10" fontId="16" fillId="0" borderId="54" xfId="1" applyNumberFormat="1" applyFont="1" applyFill="1" applyBorder="1" applyAlignment="1">
      <alignment horizontal="center" vertical="center"/>
    </xf>
    <xf numFmtId="10" fontId="16" fillId="0" borderId="55" xfId="1" applyNumberFormat="1" applyFont="1" applyFill="1" applyBorder="1" applyAlignment="1">
      <alignment horizontal="center" vertical="center"/>
    </xf>
    <xf numFmtId="10" fontId="16" fillId="0" borderId="56" xfId="1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3" xfId="0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 wrapText="1"/>
    </xf>
    <xf numFmtId="178" fontId="10" fillId="9" borderId="49" xfId="1" applyNumberFormat="1" applyFont="1" applyFill="1" applyBorder="1" applyAlignment="1">
      <alignment horizontal="center" vertical="center"/>
    </xf>
    <xf numFmtId="178" fontId="10" fillId="9" borderId="50" xfId="1" applyNumberFormat="1" applyFont="1" applyFill="1" applyBorder="1" applyAlignment="1">
      <alignment horizontal="center" vertical="center"/>
    </xf>
    <xf numFmtId="178" fontId="10" fillId="9" borderId="51" xfId="1" applyNumberFormat="1" applyFont="1" applyFill="1" applyBorder="1" applyAlignment="1">
      <alignment horizontal="center" vertical="center"/>
    </xf>
    <xf numFmtId="10" fontId="16" fillId="0" borderId="54" xfId="0" applyNumberFormat="1" applyFont="1" applyBorder="1" applyAlignment="1">
      <alignment horizontal="center" vertical="center"/>
    </xf>
    <xf numFmtId="10" fontId="16" fillId="0" borderId="55" xfId="0" applyNumberFormat="1" applyFont="1" applyBorder="1" applyAlignment="1">
      <alignment horizontal="center" vertical="center"/>
    </xf>
    <xf numFmtId="10" fontId="16" fillId="0" borderId="56" xfId="0" applyNumberFormat="1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left" vertical="center" wrapText="1" indent="2"/>
    </xf>
    <xf numFmtId="0" fontId="6" fillId="0" borderId="26" xfId="0" applyFont="1" applyBorder="1" applyAlignment="1">
      <alignment horizontal="left" vertical="center" wrapText="1" indent="2"/>
    </xf>
    <xf numFmtId="0" fontId="6" fillId="0" borderId="27" xfId="0" applyFont="1" applyBorder="1" applyAlignment="1">
      <alignment horizontal="left" vertical="center" indent="2"/>
    </xf>
    <xf numFmtId="0" fontId="6" fillId="0" borderId="28" xfId="0" applyFont="1" applyBorder="1" applyAlignment="1">
      <alignment horizontal="left" vertical="center" indent="2"/>
    </xf>
    <xf numFmtId="0" fontId="6" fillId="0" borderId="29" xfId="0" applyFont="1" applyBorder="1" applyAlignment="1">
      <alignment horizontal="left" vertical="center" indent="2"/>
    </xf>
    <xf numFmtId="10" fontId="16" fillId="0" borderId="6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 indent="2"/>
    </xf>
    <xf numFmtId="0" fontId="6" fillId="0" borderId="23" xfId="0" applyFont="1" applyBorder="1" applyAlignment="1">
      <alignment horizontal="left" vertical="center" wrapText="1" indent="2"/>
    </xf>
    <xf numFmtId="0" fontId="6" fillId="0" borderId="24" xfId="0" applyFont="1" applyBorder="1" applyAlignment="1">
      <alignment horizontal="left" vertical="center" wrapText="1" indent="2"/>
    </xf>
  </cellXfs>
  <cellStyles count="2">
    <cellStyle name="パーセント" xfId="1" builtinId="5"/>
    <cellStyle name="標準" xfId="0" builtinId="0"/>
  </cellStyles>
  <dxfs count="100"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ill>
        <patternFill patternType="lightGray">
          <bgColor theme="0" tint="-0.499984740745262"/>
        </patternFill>
      </fill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295275</xdr:colOff>
      <xdr:row>15</xdr:row>
      <xdr:rowOff>133350</xdr:rowOff>
    </xdr:from>
    <xdr:ext cx="441146" cy="3040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10075" y="5381625"/>
          <a:ext cx="441146" cy="3040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〔①〕</a:t>
          </a:r>
        </a:p>
      </xdr:txBody>
    </xdr:sp>
    <xdr:clientData/>
  </xdr:oneCellAnchor>
  <xdr:oneCellAnchor>
    <xdr:from>
      <xdr:col>8</xdr:col>
      <xdr:colOff>285749</xdr:colOff>
      <xdr:row>15</xdr:row>
      <xdr:rowOff>133350</xdr:rowOff>
    </xdr:from>
    <xdr:ext cx="441147" cy="3040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57949" y="5381625"/>
          <a:ext cx="441147" cy="3040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〔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〕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56027</xdr:rowOff>
    </xdr:from>
    <xdr:to>
      <xdr:col>9</xdr:col>
      <xdr:colOff>1221450</xdr:colOff>
      <xdr:row>2</xdr:row>
      <xdr:rowOff>488025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6B53F02-D561-4A34-90D7-D35AACCA9E10}"/>
            </a:ext>
          </a:extLst>
        </xdr:cNvPr>
        <xdr:cNvSpPr/>
      </xdr:nvSpPr>
      <xdr:spPr>
        <a:xfrm>
          <a:off x="9837420" y="665627"/>
          <a:ext cx="2951190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56027</xdr:rowOff>
    </xdr:from>
    <xdr:to>
      <xdr:col>9</xdr:col>
      <xdr:colOff>1221450</xdr:colOff>
      <xdr:row>2</xdr:row>
      <xdr:rowOff>488025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4D6CB9A-737B-4CF7-A1FD-CDEE4974C05D}"/>
            </a:ext>
          </a:extLst>
        </xdr:cNvPr>
        <xdr:cNvSpPr/>
      </xdr:nvSpPr>
      <xdr:spPr>
        <a:xfrm>
          <a:off x="9837420" y="665627"/>
          <a:ext cx="2951190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56027</xdr:rowOff>
    </xdr:from>
    <xdr:to>
      <xdr:col>9</xdr:col>
      <xdr:colOff>1221450</xdr:colOff>
      <xdr:row>2</xdr:row>
      <xdr:rowOff>488025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27569" y="481851"/>
          <a:ext cx="3092822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56027</xdr:rowOff>
    </xdr:from>
    <xdr:to>
      <xdr:col>9</xdr:col>
      <xdr:colOff>1221450</xdr:colOff>
      <xdr:row>2</xdr:row>
      <xdr:rowOff>488025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3F80011-F4E6-4ED4-8EE5-CB8B59EE1C57}"/>
            </a:ext>
          </a:extLst>
        </xdr:cNvPr>
        <xdr:cNvSpPr/>
      </xdr:nvSpPr>
      <xdr:spPr>
        <a:xfrm>
          <a:off x="9837420" y="665627"/>
          <a:ext cx="2951190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56027</xdr:rowOff>
    </xdr:from>
    <xdr:to>
      <xdr:col>9</xdr:col>
      <xdr:colOff>1221450</xdr:colOff>
      <xdr:row>2</xdr:row>
      <xdr:rowOff>488025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C03D755-52B9-4DDF-93CF-6ED9286B08F6}"/>
            </a:ext>
          </a:extLst>
        </xdr:cNvPr>
        <xdr:cNvSpPr/>
      </xdr:nvSpPr>
      <xdr:spPr>
        <a:xfrm>
          <a:off x="9837420" y="665627"/>
          <a:ext cx="2951190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56027</xdr:rowOff>
    </xdr:from>
    <xdr:to>
      <xdr:col>9</xdr:col>
      <xdr:colOff>1221450</xdr:colOff>
      <xdr:row>2</xdr:row>
      <xdr:rowOff>488025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7CDA915-0166-45E5-BAF2-4A3612A0AC84}"/>
            </a:ext>
          </a:extLst>
        </xdr:cNvPr>
        <xdr:cNvSpPr/>
      </xdr:nvSpPr>
      <xdr:spPr>
        <a:xfrm>
          <a:off x="9837420" y="665627"/>
          <a:ext cx="2951190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56027</xdr:rowOff>
    </xdr:from>
    <xdr:to>
      <xdr:col>9</xdr:col>
      <xdr:colOff>1221450</xdr:colOff>
      <xdr:row>2</xdr:row>
      <xdr:rowOff>488025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EBBC717-2355-434B-871B-6F168430A954}"/>
            </a:ext>
          </a:extLst>
        </xdr:cNvPr>
        <xdr:cNvSpPr/>
      </xdr:nvSpPr>
      <xdr:spPr>
        <a:xfrm>
          <a:off x="9837420" y="665627"/>
          <a:ext cx="2951190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56027</xdr:rowOff>
    </xdr:from>
    <xdr:to>
      <xdr:col>9</xdr:col>
      <xdr:colOff>1221450</xdr:colOff>
      <xdr:row>2</xdr:row>
      <xdr:rowOff>488025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F11AE99-E890-446F-A2C6-2E408CBCEB8D}"/>
            </a:ext>
          </a:extLst>
        </xdr:cNvPr>
        <xdr:cNvSpPr/>
      </xdr:nvSpPr>
      <xdr:spPr>
        <a:xfrm>
          <a:off x="9837420" y="665627"/>
          <a:ext cx="2951190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56027</xdr:rowOff>
    </xdr:from>
    <xdr:to>
      <xdr:col>9</xdr:col>
      <xdr:colOff>1221450</xdr:colOff>
      <xdr:row>2</xdr:row>
      <xdr:rowOff>488025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8BA9CF3-2A9D-4DBA-BB6A-203097FC3F20}"/>
            </a:ext>
          </a:extLst>
        </xdr:cNvPr>
        <xdr:cNvSpPr/>
      </xdr:nvSpPr>
      <xdr:spPr>
        <a:xfrm>
          <a:off x="9837420" y="665627"/>
          <a:ext cx="2951190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56027</xdr:rowOff>
    </xdr:from>
    <xdr:to>
      <xdr:col>9</xdr:col>
      <xdr:colOff>1221450</xdr:colOff>
      <xdr:row>2</xdr:row>
      <xdr:rowOff>488025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F6DF596-3851-476E-B426-B8AE0E082DBF}"/>
            </a:ext>
          </a:extLst>
        </xdr:cNvPr>
        <xdr:cNvSpPr/>
      </xdr:nvSpPr>
      <xdr:spPr>
        <a:xfrm>
          <a:off x="9837420" y="665627"/>
          <a:ext cx="2951190" cy="431998"/>
        </a:xfrm>
        <a:prstGeom prst="bracketPair">
          <a:avLst>
            <a:gd name="adj" fmla="val 755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tIns="0" bIns="0" rtlCol="0" anchor="ctr"/>
        <a:lstStyle/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 路線名等、運賃改定の有無、</a:t>
          </a:r>
        </a:p>
        <a:p>
          <a:pPr algn="l">
            <a:lnSpc>
              <a:spcPts val="1400"/>
            </a:lnSpc>
          </a:pP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　及び 黄色セルの部分に入力してください 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N67"/>
  <sheetViews>
    <sheetView tabSelected="1" view="pageBreakPreview" zoomScaleNormal="75" zoomScaleSheetLayoutView="100" workbookViewId="0">
      <selection activeCell="K9" sqref="K9"/>
    </sheetView>
  </sheetViews>
  <sheetFormatPr defaultColWidth="9" defaultRowHeight="15" x14ac:dyDescent="0.45"/>
  <cols>
    <col min="1" max="16384" width="9" style="1"/>
  </cols>
  <sheetData>
    <row r="1" spans="1:14" ht="28.5" customHeight="1" x14ac:dyDescent="0.45">
      <c r="A1" s="52" t="s">
        <v>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6"/>
    </row>
    <row r="2" spans="1:14" ht="7.8" customHeight="1" x14ac:dyDescent="0.45"/>
    <row r="3" spans="1:14" ht="21" customHeight="1" x14ac:dyDescent="0.3">
      <c r="A3" s="12" t="s">
        <v>28</v>
      </c>
      <c r="L3" s="34"/>
      <c r="M3" s="34"/>
    </row>
    <row r="4" spans="1:14" ht="27" customHeight="1" x14ac:dyDescent="0.45">
      <c r="B4" s="48" t="s">
        <v>13</v>
      </c>
      <c r="C4" s="41"/>
      <c r="D4" s="39" t="s">
        <v>11</v>
      </c>
      <c r="E4" s="40"/>
      <c r="F4" s="40"/>
      <c r="G4" s="40" t="s">
        <v>12</v>
      </c>
      <c r="H4" s="40"/>
      <c r="I4" s="41"/>
    </row>
    <row r="5" spans="1:14" ht="27" customHeight="1" x14ac:dyDescent="0.45">
      <c r="B5" s="60" t="s">
        <v>14</v>
      </c>
      <c r="C5" s="61"/>
      <c r="D5" s="42">
        <f>計算ｼｰﾄ〔No.１〕!G23</f>
        <v>0</v>
      </c>
      <c r="E5" s="43"/>
      <c r="F5" s="43"/>
      <c r="G5" s="44">
        <f>計算ｼｰﾄ〔No.１〕!J23</f>
        <v>0</v>
      </c>
      <c r="H5" s="44"/>
      <c r="I5" s="45"/>
    </row>
    <row r="6" spans="1:14" ht="27" customHeight="1" x14ac:dyDescent="0.45">
      <c r="B6" s="62" t="s">
        <v>15</v>
      </c>
      <c r="C6" s="63"/>
      <c r="D6" s="35">
        <f>〔No.２〕!G23</f>
        <v>0</v>
      </c>
      <c r="E6" s="36"/>
      <c r="F6" s="36"/>
      <c r="G6" s="37">
        <f>〔No.２〕!J23</f>
        <v>0</v>
      </c>
      <c r="H6" s="37"/>
      <c r="I6" s="38"/>
    </row>
    <row r="7" spans="1:14" ht="27" customHeight="1" x14ac:dyDescent="0.45">
      <c r="B7" s="62" t="s">
        <v>16</v>
      </c>
      <c r="C7" s="63"/>
      <c r="D7" s="35">
        <f>〔No.３〕!G23</f>
        <v>0</v>
      </c>
      <c r="E7" s="36"/>
      <c r="F7" s="36"/>
      <c r="G7" s="37">
        <f>〔No.３〕!J23</f>
        <v>0</v>
      </c>
      <c r="H7" s="37"/>
      <c r="I7" s="38"/>
    </row>
    <row r="8" spans="1:14" ht="27" customHeight="1" x14ac:dyDescent="0.45">
      <c r="B8" s="62" t="s">
        <v>17</v>
      </c>
      <c r="C8" s="63"/>
      <c r="D8" s="35">
        <f>〔No.４〕!G23</f>
        <v>0</v>
      </c>
      <c r="E8" s="36"/>
      <c r="F8" s="36"/>
      <c r="G8" s="37">
        <f>〔No.４〕!J23</f>
        <v>0</v>
      </c>
      <c r="H8" s="37"/>
      <c r="I8" s="38"/>
    </row>
    <row r="9" spans="1:14" ht="27" customHeight="1" x14ac:dyDescent="0.45">
      <c r="B9" s="62" t="s">
        <v>18</v>
      </c>
      <c r="C9" s="63"/>
      <c r="D9" s="35">
        <f>〔No.５〕!G23</f>
        <v>0</v>
      </c>
      <c r="E9" s="36"/>
      <c r="F9" s="36"/>
      <c r="G9" s="37">
        <f>〔No.５〕!J23</f>
        <v>0</v>
      </c>
      <c r="H9" s="37"/>
      <c r="I9" s="38"/>
    </row>
    <row r="10" spans="1:14" ht="27" customHeight="1" x14ac:dyDescent="0.45">
      <c r="B10" s="62" t="s">
        <v>19</v>
      </c>
      <c r="C10" s="63"/>
      <c r="D10" s="35">
        <f>〔No.６〕!G23</f>
        <v>0</v>
      </c>
      <c r="E10" s="36"/>
      <c r="F10" s="36"/>
      <c r="G10" s="37">
        <f>〔No.６〕!J23</f>
        <v>0</v>
      </c>
      <c r="H10" s="37"/>
      <c r="I10" s="38"/>
    </row>
    <row r="11" spans="1:14" ht="27" customHeight="1" x14ac:dyDescent="0.45">
      <c r="B11" s="62" t="s">
        <v>20</v>
      </c>
      <c r="C11" s="63"/>
      <c r="D11" s="35">
        <f>〔No.７〕!G23</f>
        <v>0</v>
      </c>
      <c r="E11" s="36"/>
      <c r="F11" s="36"/>
      <c r="G11" s="37">
        <f>〔No.７〕!J23</f>
        <v>0</v>
      </c>
      <c r="H11" s="37"/>
      <c r="I11" s="38"/>
    </row>
    <row r="12" spans="1:14" ht="27" customHeight="1" x14ac:dyDescent="0.45">
      <c r="B12" s="62" t="s">
        <v>21</v>
      </c>
      <c r="C12" s="63"/>
      <c r="D12" s="35">
        <f>〔No.８〕!G23</f>
        <v>0</v>
      </c>
      <c r="E12" s="36"/>
      <c r="F12" s="36"/>
      <c r="G12" s="37">
        <f>〔No.８〕!J23</f>
        <v>0</v>
      </c>
      <c r="H12" s="37"/>
      <c r="I12" s="38"/>
    </row>
    <row r="13" spans="1:14" ht="27" customHeight="1" x14ac:dyDescent="0.45">
      <c r="B13" s="62" t="s">
        <v>22</v>
      </c>
      <c r="C13" s="63"/>
      <c r="D13" s="35">
        <f>〔No.９〕!G23</f>
        <v>0</v>
      </c>
      <c r="E13" s="36"/>
      <c r="F13" s="36"/>
      <c r="G13" s="37">
        <f>〔No.９〕!J23</f>
        <v>0</v>
      </c>
      <c r="H13" s="37"/>
      <c r="I13" s="38"/>
    </row>
    <row r="14" spans="1:14" ht="27" customHeight="1" x14ac:dyDescent="0.45">
      <c r="B14" s="46" t="s">
        <v>23</v>
      </c>
      <c r="C14" s="47"/>
      <c r="D14" s="56">
        <f>〔No.10〕!G23</f>
        <v>0</v>
      </c>
      <c r="E14" s="57"/>
      <c r="F14" s="57"/>
      <c r="G14" s="58">
        <f>〔No.10〕!J23</f>
        <v>0</v>
      </c>
      <c r="H14" s="58"/>
      <c r="I14" s="59"/>
    </row>
    <row r="15" spans="1:14" ht="38.25" customHeight="1" thickBot="1" x14ac:dyDescent="0.35">
      <c r="B15" s="14"/>
      <c r="C15" s="15"/>
      <c r="D15" s="53" t="s">
        <v>26</v>
      </c>
      <c r="E15" s="53"/>
      <c r="F15" s="53"/>
      <c r="G15" s="54" t="s">
        <v>27</v>
      </c>
      <c r="H15" s="55"/>
      <c r="I15" s="55"/>
      <c r="J15" s="13"/>
    </row>
    <row r="16" spans="1:14" ht="32.25" customHeight="1" thickTop="1" thickBot="1" x14ac:dyDescent="0.5">
      <c r="D16" s="49">
        <f>SUM(D5:F14)</f>
        <v>0</v>
      </c>
      <c r="E16" s="50"/>
      <c r="F16" s="50"/>
      <c r="G16" s="51">
        <f>IF(D16=0,0,(D5*G5+D6*G6+D7*G7+D8*G8+D9*G9+D10*G10+D11*G11+D12*G12+D13*G13+D14*G14)/D16)</f>
        <v>0</v>
      </c>
      <c r="H16" s="51"/>
      <c r="I16" s="51"/>
    </row>
    <row r="17" spans="4:4" ht="19.5" customHeight="1" thickTop="1" x14ac:dyDescent="0.3">
      <c r="D17" s="17" t="s">
        <v>29</v>
      </c>
    </row>
    <row r="18" spans="4:4" x14ac:dyDescent="0.45">
      <c r="D18" s="18" t="s">
        <v>34</v>
      </c>
    </row>
    <row r="19" spans="4:4" ht="15" customHeight="1" x14ac:dyDescent="0.45">
      <c r="D19" s="18" t="s">
        <v>30</v>
      </c>
    </row>
    <row r="20" spans="4:4" ht="24" customHeight="1" x14ac:dyDescent="0.45"/>
    <row r="21" spans="4:4" ht="24" customHeight="1" x14ac:dyDescent="0.45"/>
    <row r="22" spans="4:4" ht="24" customHeight="1" x14ac:dyDescent="0.45"/>
    <row r="23" spans="4:4" ht="24" customHeight="1" x14ac:dyDescent="0.45"/>
    <row r="24" spans="4:4" ht="24" customHeight="1" x14ac:dyDescent="0.45"/>
    <row r="25" spans="4:4" ht="24" customHeight="1" x14ac:dyDescent="0.45"/>
    <row r="26" spans="4:4" ht="24" customHeight="1" x14ac:dyDescent="0.45"/>
    <row r="27" spans="4:4" ht="24" customHeight="1" x14ac:dyDescent="0.45"/>
    <row r="28" spans="4:4" ht="24" customHeight="1" x14ac:dyDescent="0.45"/>
    <row r="29" spans="4:4" ht="24" customHeight="1" x14ac:dyDescent="0.45"/>
    <row r="30" spans="4:4" ht="24" customHeight="1" x14ac:dyDescent="0.45"/>
    <row r="31" spans="4:4" ht="24" customHeight="1" x14ac:dyDescent="0.45"/>
    <row r="32" spans="4:4" ht="24" customHeight="1" x14ac:dyDescent="0.45"/>
    <row r="33" ht="24" customHeight="1" x14ac:dyDescent="0.45"/>
    <row r="34" ht="24" customHeight="1" x14ac:dyDescent="0.45"/>
    <row r="35" ht="24" customHeight="1" x14ac:dyDescent="0.45"/>
    <row r="36" ht="24" customHeight="1" x14ac:dyDescent="0.45"/>
    <row r="37" ht="24" customHeight="1" x14ac:dyDescent="0.45"/>
    <row r="38" ht="24" customHeight="1" x14ac:dyDescent="0.45"/>
    <row r="39" ht="24" customHeight="1" x14ac:dyDescent="0.45"/>
    <row r="40" ht="24" customHeight="1" x14ac:dyDescent="0.45"/>
    <row r="41" ht="24" customHeight="1" x14ac:dyDescent="0.45"/>
    <row r="42" ht="24" customHeight="1" x14ac:dyDescent="0.45"/>
    <row r="43" ht="24" customHeight="1" x14ac:dyDescent="0.45"/>
    <row r="44" ht="24" customHeight="1" x14ac:dyDescent="0.45"/>
    <row r="45" ht="24" customHeight="1" x14ac:dyDescent="0.45"/>
    <row r="46" ht="24" customHeight="1" x14ac:dyDescent="0.45"/>
    <row r="47" ht="24" customHeight="1" x14ac:dyDescent="0.45"/>
    <row r="48" ht="24" customHeight="1" x14ac:dyDescent="0.45"/>
    <row r="49" ht="24" customHeight="1" x14ac:dyDescent="0.45"/>
    <row r="50" ht="24" customHeight="1" x14ac:dyDescent="0.45"/>
    <row r="51" ht="24" customHeight="1" x14ac:dyDescent="0.45"/>
    <row r="52" ht="24" customHeight="1" x14ac:dyDescent="0.45"/>
    <row r="53" ht="24" customHeight="1" x14ac:dyDescent="0.45"/>
    <row r="54" ht="24" customHeight="1" x14ac:dyDescent="0.45"/>
    <row r="55" ht="24" customHeight="1" x14ac:dyDescent="0.45"/>
    <row r="56" ht="24" customHeight="1" x14ac:dyDescent="0.45"/>
    <row r="57" ht="24" customHeight="1" x14ac:dyDescent="0.45"/>
    <row r="58" ht="24" customHeight="1" x14ac:dyDescent="0.45"/>
    <row r="59" ht="24" customHeight="1" x14ac:dyDescent="0.45"/>
    <row r="60" ht="24" customHeight="1" x14ac:dyDescent="0.45"/>
    <row r="61" ht="24" customHeight="1" x14ac:dyDescent="0.45"/>
    <row r="62" ht="24" customHeight="1" x14ac:dyDescent="0.45"/>
    <row r="63" ht="24" customHeight="1" x14ac:dyDescent="0.45"/>
    <row r="64" ht="24" customHeight="1" x14ac:dyDescent="0.45"/>
    <row r="65" ht="24" customHeight="1" x14ac:dyDescent="0.45"/>
    <row r="66" ht="24" customHeight="1" x14ac:dyDescent="0.45"/>
    <row r="67" ht="24" customHeight="1" x14ac:dyDescent="0.45"/>
  </sheetData>
  <sheetProtection algorithmName="SHA-512" hashValue="MmoeFifPxx37Yogx8OsH6N7DkLiLc09kMEsNkVnzugzPblg7tD0abUFooovz7Otm1LFhFjihbYZX5JbDNVb0yA==" saltValue="Sm8egVsmXNkMP40yv7Lh9g==" spinCount="100000" sheet="1" objects="1" scenarios="1"/>
  <mergeCells count="39">
    <mergeCell ref="D16:F16"/>
    <mergeCell ref="G16:I16"/>
    <mergeCell ref="A1:M1"/>
    <mergeCell ref="D15:F15"/>
    <mergeCell ref="G15:I15"/>
    <mergeCell ref="D14:F14"/>
    <mergeCell ref="G14:I1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4:C4"/>
    <mergeCell ref="D12:F12"/>
    <mergeCell ref="G12:I12"/>
    <mergeCell ref="D13:F13"/>
    <mergeCell ref="G13:I13"/>
    <mergeCell ref="D10:F10"/>
    <mergeCell ref="G10:I10"/>
    <mergeCell ref="D11:F11"/>
    <mergeCell ref="G11:I11"/>
    <mergeCell ref="D8:F8"/>
    <mergeCell ref="G8:I8"/>
    <mergeCell ref="D9:F9"/>
    <mergeCell ref="G9:I9"/>
    <mergeCell ref="D6:F6"/>
    <mergeCell ref="G6:I6"/>
    <mergeCell ref="L3:M3"/>
    <mergeCell ref="D7:F7"/>
    <mergeCell ref="G7:I7"/>
    <mergeCell ref="D4:F4"/>
    <mergeCell ref="G4:I4"/>
    <mergeCell ref="D5:F5"/>
    <mergeCell ref="G5:I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7DC8-809E-4898-9116-03190E24553A}">
  <sheetPr>
    <tabColor theme="8" tint="0.79998168889431442"/>
  </sheetPr>
  <dimension ref="A1:J29"/>
  <sheetViews>
    <sheetView view="pageBreakPreview" zoomScale="85" zoomScaleNormal="75" zoomScaleSheetLayoutView="85" workbookViewId="0">
      <selection activeCell="C3" sqref="C3"/>
    </sheetView>
  </sheetViews>
  <sheetFormatPr defaultColWidth="9" defaultRowHeight="15" x14ac:dyDescent="0.45"/>
  <cols>
    <col min="1" max="1" width="5.5" style="22" customWidth="1"/>
    <col min="2" max="2" width="4.19921875" style="22" customWidth="1"/>
    <col min="3" max="3" width="29.296875" style="22" customWidth="1"/>
    <col min="4" max="4" width="3.3984375" style="22" bestFit="1" customWidth="1"/>
    <col min="5" max="5" width="29.296875" style="22" customWidth="1"/>
    <col min="6" max="6" width="22.69921875" style="23" customWidth="1"/>
    <col min="7" max="7" width="20.296875" style="23" customWidth="1"/>
    <col min="8" max="8" width="14.3984375" style="23" bestFit="1" customWidth="1"/>
    <col min="9" max="9" width="22.69921875" style="23" customWidth="1"/>
    <col min="10" max="10" width="17.09765625" style="23" bestFit="1" customWidth="1"/>
    <col min="11" max="11" width="4.19921875" style="22" customWidth="1"/>
    <col min="12" max="12" width="4" style="22" customWidth="1"/>
    <col min="13" max="16384" width="9" style="22"/>
  </cols>
  <sheetData>
    <row r="1" spans="1:10" ht="33.75" customHeight="1" x14ac:dyDescent="0.45">
      <c r="A1" s="21" t="s">
        <v>47</v>
      </c>
      <c r="I1" s="24" t="s">
        <v>6</v>
      </c>
      <c r="J1" s="25" t="s">
        <v>37</v>
      </c>
    </row>
    <row r="2" spans="1:10" ht="14.4" customHeight="1" x14ac:dyDescent="0.45">
      <c r="A2" s="21"/>
      <c r="I2" s="24"/>
      <c r="J2" s="26"/>
    </row>
    <row r="3" spans="1:10" ht="42" customHeight="1" thickBot="1" x14ac:dyDescent="0.5"/>
    <row r="4" spans="1:10" ht="26.4" customHeight="1" thickBot="1" x14ac:dyDescent="0.5">
      <c r="A4" s="97" t="s">
        <v>0</v>
      </c>
      <c r="B4" s="91" t="s">
        <v>1</v>
      </c>
      <c r="C4" s="92"/>
      <c r="D4" s="92"/>
      <c r="E4" s="93"/>
      <c r="F4" s="117" t="s">
        <v>40</v>
      </c>
      <c r="G4" s="82" t="s">
        <v>41</v>
      </c>
      <c r="H4" s="85" t="s">
        <v>39</v>
      </c>
      <c r="I4" s="128"/>
      <c r="J4" s="129"/>
    </row>
    <row r="5" spans="1:10" ht="26.4" customHeight="1" x14ac:dyDescent="0.45">
      <c r="A5" s="114"/>
      <c r="B5" s="94"/>
      <c r="C5" s="95"/>
      <c r="D5" s="95"/>
      <c r="E5" s="96"/>
      <c r="F5" s="118"/>
      <c r="G5" s="83"/>
      <c r="H5" s="86"/>
      <c r="I5" s="135" t="s">
        <v>44</v>
      </c>
      <c r="J5" s="136"/>
    </row>
    <row r="6" spans="1:10" ht="26.4" customHeight="1" x14ac:dyDescent="0.45">
      <c r="A6" s="98"/>
      <c r="B6" s="27"/>
      <c r="C6" s="112" t="s">
        <v>2</v>
      </c>
      <c r="D6" s="70" t="s">
        <v>3</v>
      </c>
      <c r="E6" s="115" t="s">
        <v>4</v>
      </c>
      <c r="F6" s="118"/>
      <c r="G6" s="83"/>
      <c r="H6" s="86"/>
      <c r="I6" s="137" t="s">
        <v>42</v>
      </c>
      <c r="J6" s="130" t="s">
        <v>43</v>
      </c>
    </row>
    <row r="7" spans="1:10" ht="26.4" customHeight="1" thickBot="1" x14ac:dyDescent="0.5">
      <c r="A7" s="99"/>
      <c r="B7" s="28"/>
      <c r="C7" s="113"/>
      <c r="D7" s="71"/>
      <c r="E7" s="116"/>
      <c r="F7" s="119"/>
      <c r="G7" s="84"/>
      <c r="H7" s="87"/>
      <c r="I7" s="138"/>
      <c r="J7" s="131"/>
    </row>
    <row r="8" spans="1:10" ht="21" customHeight="1" x14ac:dyDescent="0.45">
      <c r="A8" s="97">
        <v>41</v>
      </c>
      <c r="B8" s="88"/>
      <c r="C8" s="89"/>
      <c r="D8" s="89"/>
      <c r="E8" s="90"/>
      <c r="F8" s="100"/>
      <c r="G8" s="103"/>
      <c r="H8" s="106"/>
      <c r="I8" s="125"/>
      <c r="J8" s="132">
        <f>IF($F$8="",0,IF($H$8="な し",0,IF((I8-$F$8)&lt;0,0,(I8-$F$8)/$F$8)))</f>
        <v>0</v>
      </c>
    </row>
    <row r="9" spans="1:10" ht="21" customHeight="1" x14ac:dyDescent="0.45">
      <c r="A9" s="98"/>
      <c r="B9" s="29"/>
      <c r="C9" s="72"/>
      <c r="D9" s="70" t="s">
        <v>3</v>
      </c>
      <c r="E9" s="74"/>
      <c r="F9" s="101"/>
      <c r="G9" s="104"/>
      <c r="H9" s="107"/>
      <c r="I9" s="126"/>
      <c r="J9" s="133"/>
    </row>
    <row r="10" spans="1:10" ht="27" customHeight="1" thickBot="1" x14ac:dyDescent="0.5">
      <c r="A10" s="99"/>
      <c r="B10" s="30"/>
      <c r="C10" s="73"/>
      <c r="D10" s="71"/>
      <c r="E10" s="75"/>
      <c r="F10" s="102"/>
      <c r="G10" s="105"/>
      <c r="H10" s="108"/>
      <c r="I10" s="127"/>
      <c r="J10" s="134"/>
    </row>
    <row r="11" spans="1:10" ht="21" customHeight="1" x14ac:dyDescent="0.45">
      <c r="A11" s="97">
        <f>A8+1</f>
        <v>42</v>
      </c>
      <c r="B11" s="88"/>
      <c r="C11" s="89"/>
      <c r="D11" s="89"/>
      <c r="E11" s="90"/>
      <c r="F11" s="100"/>
      <c r="G11" s="103"/>
      <c r="H11" s="106"/>
      <c r="I11" s="76"/>
      <c r="J11" s="120">
        <f>IF($F$11="",0,IF($H$11="な し",0,IF((I11-$F$11)&lt;0,0,(I11-$F$11)/$F$11)))</f>
        <v>0</v>
      </c>
    </row>
    <row r="12" spans="1:10" ht="21" customHeight="1" x14ac:dyDescent="0.45">
      <c r="A12" s="98"/>
      <c r="B12" s="29"/>
      <c r="C12" s="72"/>
      <c r="D12" s="70" t="s">
        <v>3</v>
      </c>
      <c r="E12" s="74"/>
      <c r="F12" s="101"/>
      <c r="G12" s="104"/>
      <c r="H12" s="107"/>
      <c r="I12" s="77"/>
      <c r="J12" s="121"/>
    </row>
    <row r="13" spans="1:10" ht="27" customHeight="1" thickBot="1" x14ac:dyDescent="0.5">
      <c r="A13" s="99"/>
      <c r="B13" s="30"/>
      <c r="C13" s="73"/>
      <c r="D13" s="71"/>
      <c r="E13" s="75"/>
      <c r="F13" s="102"/>
      <c r="G13" s="105"/>
      <c r="H13" s="108"/>
      <c r="I13" s="78"/>
      <c r="J13" s="139"/>
    </row>
    <row r="14" spans="1:10" ht="21" customHeight="1" x14ac:dyDescent="0.45">
      <c r="A14" s="109">
        <f t="shared" ref="A14" si="0">A11+1</f>
        <v>43</v>
      </c>
      <c r="B14" s="88"/>
      <c r="C14" s="89"/>
      <c r="D14" s="89"/>
      <c r="E14" s="90"/>
      <c r="F14" s="100"/>
      <c r="G14" s="103"/>
      <c r="H14" s="106"/>
      <c r="I14" s="76"/>
      <c r="J14" s="120">
        <f>IF($F$14="",0,IF($H$14="な し",0,IF((I14-$F$14)&lt;0,0,(I14-$F$14)/$F$14)))</f>
        <v>0</v>
      </c>
    </row>
    <row r="15" spans="1:10" ht="21" customHeight="1" x14ac:dyDescent="0.45">
      <c r="A15" s="110"/>
      <c r="B15" s="29"/>
      <c r="C15" s="72"/>
      <c r="D15" s="70" t="s">
        <v>3</v>
      </c>
      <c r="E15" s="74"/>
      <c r="F15" s="101"/>
      <c r="G15" s="104"/>
      <c r="H15" s="107"/>
      <c r="I15" s="77"/>
      <c r="J15" s="121"/>
    </row>
    <row r="16" spans="1:10" ht="27" customHeight="1" thickBot="1" x14ac:dyDescent="0.5">
      <c r="A16" s="111"/>
      <c r="B16" s="30"/>
      <c r="C16" s="73"/>
      <c r="D16" s="71"/>
      <c r="E16" s="75"/>
      <c r="F16" s="102"/>
      <c r="G16" s="105"/>
      <c r="H16" s="108"/>
      <c r="I16" s="78"/>
      <c r="J16" s="139"/>
    </row>
    <row r="17" spans="1:10" ht="21" customHeight="1" x14ac:dyDescent="0.45">
      <c r="A17" s="97">
        <f t="shared" ref="A17" si="1">A14+1</f>
        <v>44</v>
      </c>
      <c r="B17" s="88"/>
      <c r="C17" s="89"/>
      <c r="D17" s="89"/>
      <c r="E17" s="90"/>
      <c r="F17" s="100"/>
      <c r="G17" s="103"/>
      <c r="H17" s="106"/>
      <c r="I17" s="76"/>
      <c r="J17" s="120">
        <f>IF($F$17="",0,IF($H$17="な し",0,IF((I17-$F$17)&lt;0,0,(I17-$F$17)/$F$17)))</f>
        <v>0</v>
      </c>
    </row>
    <row r="18" spans="1:10" ht="21" customHeight="1" x14ac:dyDescent="0.45">
      <c r="A18" s="98"/>
      <c r="B18" s="29"/>
      <c r="C18" s="72"/>
      <c r="D18" s="70" t="s">
        <v>3</v>
      </c>
      <c r="E18" s="74"/>
      <c r="F18" s="101"/>
      <c r="G18" s="104"/>
      <c r="H18" s="107"/>
      <c r="I18" s="77"/>
      <c r="J18" s="121"/>
    </row>
    <row r="19" spans="1:10" ht="27" customHeight="1" thickBot="1" x14ac:dyDescent="0.5">
      <c r="A19" s="99"/>
      <c r="B19" s="30"/>
      <c r="C19" s="73"/>
      <c r="D19" s="71"/>
      <c r="E19" s="75"/>
      <c r="F19" s="102"/>
      <c r="G19" s="105"/>
      <c r="H19" s="108"/>
      <c r="I19" s="78"/>
      <c r="J19" s="139"/>
    </row>
    <row r="20" spans="1:10" ht="21" customHeight="1" x14ac:dyDescent="0.45">
      <c r="A20" s="97">
        <f t="shared" ref="A20" si="2">A17+1</f>
        <v>45</v>
      </c>
      <c r="B20" s="88"/>
      <c r="C20" s="89"/>
      <c r="D20" s="89"/>
      <c r="E20" s="90"/>
      <c r="F20" s="100"/>
      <c r="G20" s="103"/>
      <c r="H20" s="106"/>
      <c r="I20" s="76"/>
      <c r="J20" s="120">
        <f>IF($F$20="",0,IF($H$20="な し",0,IF((I20-$F$20)&lt;0,0,(I20-$F$20)/$F$20)))</f>
        <v>0</v>
      </c>
    </row>
    <row r="21" spans="1:10" ht="21" customHeight="1" x14ac:dyDescent="0.45">
      <c r="A21" s="98"/>
      <c r="B21" s="29"/>
      <c r="C21" s="72"/>
      <c r="D21" s="70" t="s">
        <v>3</v>
      </c>
      <c r="E21" s="74"/>
      <c r="F21" s="101"/>
      <c r="G21" s="104"/>
      <c r="H21" s="107"/>
      <c r="I21" s="77"/>
      <c r="J21" s="121"/>
    </row>
    <row r="22" spans="1:10" ht="27" customHeight="1" thickBot="1" x14ac:dyDescent="0.5">
      <c r="A22" s="99"/>
      <c r="B22" s="30"/>
      <c r="C22" s="73"/>
      <c r="D22" s="71"/>
      <c r="E22" s="75"/>
      <c r="F22" s="102"/>
      <c r="G22" s="105"/>
      <c r="H22" s="108"/>
      <c r="I22" s="78"/>
      <c r="J22" s="122"/>
    </row>
    <row r="23" spans="1:10" ht="40.5" customHeight="1" thickTop="1" thickBot="1" x14ac:dyDescent="0.5">
      <c r="F23" s="31" t="s">
        <v>5</v>
      </c>
      <c r="G23" s="32">
        <f>SUM(G8:G22)</f>
        <v>0</v>
      </c>
      <c r="H23" s="123" t="s">
        <v>45</v>
      </c>
      <c r="I23" s="124"/>
      <c r="J23" s="33">
        <f>IF(G23=0,0,SUM(G8*J8+G11*J11+G14*J14+G17*J17+G20*J20)/G23)</f>
        <v>0</v>
      </c>
    </row>
    <row r="24" spans="1:10" ht="15.6" thickBot="1" x14ac:dyDescent="0.5"/>
    <row r="25" spans="1:10" ht="9" hidden="1" customHeight="1" thickTop="1" thickBot="1" x14ac:dyDescent="0.5"/>
    <row r="26" spans="1:10" ht="23.4" customHeight="1" x14ac:dyDescent="0.45">
      <c r="B26" s="79" t="s">
        <v>48</v>
      </c>
      <c r="C26" s="80"/>
      <c r="D26" s="80"/>
      <c r="E26" s="80"/>
      <c r="F26" s="80"/>
      <c r="G26" s="80"/>
      <c r="H26" s="80"/>
      <c r="I26" s="81"/>
    </row>
    <row r="27" spans="1:10" ht="23.4" customHeight="1" x14ac:dyDescent="0.45">
      <c r="B27" s="64" t="s">
        <v>9</v>
      </c>
      <c r="C27" s="65"/>
      <c r="D27" s="65"/>
      <c r="E27" s="65"/>
      <c r="F27" s="65"/>
      <c r="G27" s="65"/>
      <c r="H27" s="65"/>
      <c r="I27" s="66"/>
    </row>
    <row r="28" spans="1:10" ht="23.4" customHeight="1" x14ac:dyDescent="0.45">
      <c r="B28" s="64" t="s">
        <v>10</v>
      </c>
      <c r="C28" s="65"/>
      <c r="D28" s="65"/>
      <c r="E28" s="65"/>
      <c r="F28" s="65"/>
      <c r="G28" s="65"/>
      <c r="H28" s="65"/>
      <c r="I28" s="66"/>
    </row>
    <row r="29" spans="1:10" ht="23.4" customHeight="1" thickBot="1" x14ac:dyDescent="0.5">
      <c r="B29" s="67" t="s">
        <v>8</v>
      </c>
      <c r="C29" s="68"/>
      <c r="D29" s="68"/>
      <c r="E29" s="68"/>
      <c r="F29" s="68"/>
      <c r="G29" s="68"/>
      <c r="H29" s="68"/>
      <c r="I29" s="69"/>
    </row>
  </sheetData>
  <sheetProtection algorithmName="SHA-512" hashValue="RezjTcTXr/ZIG2DooiRmf/4JN74r16xkbSX7rz/WRgcTLsBznzyAAIo80f3apxpjigZhiXhVFn+oyycrMnFlzg==" saltValue="TA3QuOBy7EvR2M6ZU2Ii1A==" spinCount="100000" sheet="1" objects="1" scenarios="1"/>
  <mergeCells count="67">
    <mergeCell ref="B27:I27"/>
    <mergeCell ref="B28:I28"/>
    <mergeCell ref="B29:I29"/>
    <mergeCell ref="J20:J22"/>
    <mergeCell ref="C21:C22"/>
    <mergeCell ref="D21:D22"/>
    <mergeCell ref="E21:E22"/>
    <mergeCell ref="H23:I23"/>
    <mergeCell ref="B26:I26"/>
    <mergeCell ref="J17:J19"/>
    <mergeCell ref="C18:C19"/>
    <mergeCell ref="D18:D19"/>
    <mergeCell ref="E18:E19"/>
    <mergeCell ref="A20:A22"/>
    <mergeCell ref="B20:E20"/>
    <mergeCell ref="F20:F22"/>
    <mergeCell ref="G20:G22"/>
    <mergeCell ref="H20:H22"/>
    <mergeCell ref="I20:I22"/>
    <mergeCell ref="J14:J16"/>
    <mergeCell ref="C15:C16"/>
    <mergeCell ref="D15:D16"/>
    <mergeCell ref="E15:E16"/>
    <mergeCell ref="A17:A19"/>
    <mergeCell ref="B17:E17"/>
    <mergeCell ref="F17:F19"/>
    <mergeCell ref="G17:G19"/>
    <mergeCell ref="H17:H19"/>
    <mergeCell ref="I17:I19"/>
    <mergeCell ref="A14:A16"/>
    <mergeCell ref="B14:E14"/>
    <mergeCell ref="F14:F16"/>
    <mergeCell ref="G14:G16"/>
    <mergeCell ref="H14:H16"/>
    <mergeCell ref="I14:I16"/>
    <mergeCell ref="J11:J13"/>
    <mergeCell ref="C12:C13"/>
    <mergeCell ref="D12:D13"/>
    <mergeCell ref="E12:E13"/>
    <mergeCell ref="G11:G13"/>
    <mergeCell ref="A11:A13"/>
    <mergeCell ref="B11:E11"/>
    <mergeCell ref="F11:F13"/>
    <mergeCell ref="H11:H13"/>
    <mergeCell ref="I11:I13"/>
    <mergeCell ref="I8:I10"/>
    <mergeCell ref="J8:J10"/>
    <mergeCell ref="C9:C10"/>
    <mergeCell ref="A4:A7"/>
    <mergeCell ref="B4:E5"/>
    <mergeCell ref="F4:F7"/>
    <mergeCell ref="G4:G7"/>
    <mergeCell ref="H4:H7"/>
    <mergeCell ref="I4:J4"/>
    <mergeCell ref="D9:D10"/>
    <mergeCell ref="E9:E10"/>
    <mergeCell ref="A8:A10"/>
    <mergeCell ref="B8:E8"/>
    <mergeCell ref="F8:F10"/>
    <mergeCell ref="G8:G10"/>
    <mergeCell ref="H8:H10"/>
    <mergeCell ref="I5:J5"/>
    <mergeCell ref="C6:C7"/>
    <mergeCell ref="D6:D7"/>
    <mergeCell ref="E6:E7"/>
    <mergeCell ref="I6:I7"/>
    <mergeCell ref="J6:J7"/>
  </mergeCells>
  <phoneticPr fontId="3"/>
  <conditionalFormatting sqref="H8:H10">
    <cfRule type="expression" dxfId="19" priority="10">
      <formula>$H$8="な し"</formula>
    </cfRule>
  </conditionalFormatting>
  <conditionalFormatting sqref="H11:H13">
    <cfRule type="expression" dxfId="18" priority="9">
      <formula>$H$11="な し"</formula>
    </cfRule>
  </conditionalFormatting>
  <conditionalFormatting sqref="H14:H16">
    <cfRule type="expression" dxfId="17" priority="8">
      <formula>$H$14="な し"</formula>
    </cfRule>
  </conditionalFormatting>
  <conditionalFormatting sqref="H17:H19">
    <cfRule type="expression" dxfId="16" priority="7">
      <formula>$H$17="な し"</formula>
    </cfRule>
  </conditionalFormatting>
  <conditionalFormatting sqref="H20:H22">
    <cfRule type="expression" dxfId="15" priority="6">
      <formula>$H$20="な し"</formula>
    </cfRule>
  </conditionalFormatting>
  <conditionalFormatting sqref="I8:I10">
    <cfRule type="expression" dxfId="14" priority="5">
      <formula>$H$8="な し"</formula>
    </cfRule>
  </conditionalFormatting>
  <conditionalFormatting sqref="I11:I13">
    <cfRule type="expression" dxfId="13" priority="4">
      <formula>$H$11="な し"</formula>
    </cfRule>
  </conditionalFormatting>
  <conditionalFormatting sqref="I14:I16">
    <cfRule type="expression" dxfId="12" priority="3">
      <formula>$H$14="な し"</formula>
    </cfRule>
  </conditionalFormatting>
  <conditionalFormatting sqref="I17:I19">
    <cfRule type="expression" dxfId="11" priority="2">
      <formula>$H$17="な し"</formula>
    </cfRule>
  </conditionalFormatting>
  <conditionalFormatting sqref="I20:I22">
    <cfRule type="expression" dxfId="10" priority="1">
      <formula>$H$20="な し"</formula>
    </cfRule>
  </conditionalFormatting>
  <dataValidations count="1">
    <dataValidation type="list" allowBlank="1" showInputMessage="1" showErrorMessage="1" sqref="H8:H22" xr:uid="{46F43131-D168-4BF0-A20C-A3B6F665ECA2}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83D3-9328-42A2-AF86-5DDEC51FDF7E}">
  <sheetPr>
    <tabColor theme="8" tint="0.79998168889431442"/>
  </sheetPr>
  <dimension ref="A1:J29"/>
  <sheetViews>
    <sheetView view="pageBreakPreview" zoomScale="85" zoomScaleNormal="75" zoomScaleSheetLayoutView="85" workbookViewId="0">
      <selection activeCell="C3" sqref="C3"/>
    </sheetView>
  </sheetViews>
  <sheetFormatPr defaultColWidth="9" defaultRowHeight="15" x14ac:dyDescent="0.45"/>
  <cols>
    <col min="1" max="1" width="5.5" style="22" customWidth="1"/>
    <col min="2" max="2" width="4.19921875" style="22" customWidth="1"/>
    <col min="3" max="3" width="29.296875" style="22" customWidth="1"/>
    <col min="4" max="4" width="3.3984375" style="22" bestFit="1" customWidth="1"/>
    <col min="5" max="5" width="29.296875" style="22" customWidth="1"/>
    <col min="6" max="6" width="22.69921875" style="23" customWidth="1"/>
    <col min="7" max="7" width="20.296875" style="23" customWidth="1"/>
    <col min="8" max="8" width="14.3984375" style="23" bestFit="1" customWidth="1"/>
    <col min="9" max="9" width="22.69921875" style="23" customWidth="1"/>
    <col min="10" max="10" width="17.09765625" style="23" bestFit="1" customWidth="1"/>
    <col min="11" max="11" width="4.19921875" style="22" customWidth="1"/>
    <col min="12" max="12" width="4" style="22" customWidth="1"/>
    <col min="13" max="16384" width="9" style="22"/>
  </cols>
  <sheetData>
    <row r="1" spans="1:10" ht="33.75" customHeight="1" x14ac:dyDescent="0.45">
      <c r="A1" s="21" t="s">
        <v>47</v>
      </c>
      <c r="I1" s="24" t="s">
        <v>6</v>
      </c>
      <c r="J1" s="25" t="s">
        <v>38</v>
      </c>
    </row>
    <row r="2" spans="1:10" ht="14.4" customHeight="1" x14ac:dyDescent="0.45">
      <c r="A2" s="21"/>
      <c r="I2" s="24"/>
      <c r="J2" s="26"/>
    </row>
    <row r="3" spans="1:10" ht="42" customHeight="1" thickBot="1" x14ac:dyDescent="0.5"/>
    <row r="4" spans="1:10" ht="26.4" customHeight="1" thickBot="1" x14ac:dyDescent="0.5">
      <c r="A4" s="97" t="s">
        <v>0</v>
      </c>
      <c r="B4" s="91" t="s">
        <v>1</v>
      </c>
      <c r="C4" s="92"/>
      <c r="D4" s="92"/>
      <c r="E4" s="93"/>
      <c r="F4" s="117" t="s">
        <v>40</v>
      </c>
      <c r="G4" s="82" t="s">
        <v>41</v>
      </c>
      <c r="H4" s="85" t="s">
        <v>39</v>
      </c>
      <c r="I4" s="128"/>
      <c r="J4" s="129"/>
    </row>
    <row r="5" spans="1:10" ht="26.4" customHeight="1" x14ac:dyDescent="0.45">
      <c r="A5" s="114"/>
      <c r="B5" s="94"/>
      <c r="C5" s="95"/>
      <c r="D5" s="95"/>
      <c r="E5" s="96"/>
      <c r="F5" s="118"/>
      <c r="G5" s="83"/>
      <c r="H5" s="86"/>
      <c r="I5" s="135" t="s">
        <v>44</v>
      </c>
      <c r="J5" s="136"/>
    </row>
    <row r="6" spans="1:10" ht="26.4" customHeight="1" x14ac:dyDescent="0.45">
      <c r="A6" s="98"/>
      <c r="B6" s="27"/>
      <c r="C6" s="112" t="s">
        <v>2</v>
      </c>
      <c r="D6" s="70" t="s">
        <v>3</v>
      </c>
      <c r="E6" s="115" t="s">
        <v>4</v>
      </c>
      <c r="F6" s="118"/>
      <c r="G6" s="83"/>
      <c r="H6" s="86"/>
      <c r="I6" s="137" t="s">
        <v>42</v>
      </c>
      <c r="J6" s="130" t="s">
        <v>43</v>
      </c>
    </row>
    <row r="7" spans="1:10" ht="26.4" customHeight="1" thickBot="1" x14ac:dyDescent="0.5">
      <c r="A7" s="99"/>
      <c r="B7" s="28"/>
      <c r="C7" s="113"/>
      <c r="D7" s="71"/>
      <c r="E7" s="116"/>
      <c r="F7" s="119"/>
      <c r="G7" s="84"/>
      <c r="H7" s="87"/>
      <c r="I7" s="138"/>
      <c r="J7" s="131"/>
    </row>
    <row r="8" spans="1:10" ht="21" customHeight="1" x14ac:dyDescent="0.45">
      <c r="A8" s="97">
        <v>46</v>
      </c>
      <c r="B8" s="88"/>
      <c r="C8" s="89"/>
      <c r="D8" s="89"/>
      <c r="E8" s="90"/>
      <c r="F8" s="100"/>
      <c r="G8" s="103"/>
      <c r="H8" s="106"/>
      <c r="I8" s="125"/>
      <c r="J8" s="132">
        <f>IF($F$8="",0,IF($H$8="な し",0,IF((I8-$F$8)&lt;0,0,(I8-$F$8)/$F$8)))</f>
        <v>0</v>
      </c>
    </row>
    <row r="9" spans="1:10" ht="21" customHeight="1" x14ac:dyDescent="0.45">
      <c r="A9" s="98"/>
      <c r="B9" s="29"/>
      <c r="C9" s="72"/>
      <c r="D9" s="70" t="s">
        <v>3</v>
      </c>
      <c r="E9" s="74"/>
      <c r="F9" s="101"/>
      <c r="G9" s="104"/>
      <c r="H9" s="107"/>
      <c r="I9" s="126"/>
      <c r="J9" s="133"/>
    </row>
    <row r="10" spans="1:10" ht="27" customHeight="1" thickBot="1" x14ac:dyDescent="0.5">
      <c r="A10" s="99"/>
      <c r="B10" s="30"/>
      <c r="C10" s="73"/>
      <c r="D10" s="71"/>
      <c r="E10" s="75"/>
      <c r="F10" s="102"/>
      <c r="G10" s="105"/>
      <c r="H10" s="108"/>
      <c r="I10" s="127"/>
      <c r="J10" s="134"/>
    </row>
    <row r="11" spans="1:10" ht="21" customHeight="1" x14ac:dyDescent="0.45">
      <c r="A11" s="97">
        <f>A8+1</f>
        <v>47</v>
      </c>
      <c r="B11" s="88"/>
      <c r="C11" s="89"/>
      <c r="D11" s="89"/>
      <c r="E11" s="90"/>
      <c r="F11" s="100"/>
      <c r="G11" s="103"/>
      <c r="H11" s="106"/>
      <c r="I11" s="76"/>
      <c r="J11" s="120">
        <f>IF($F$11="",0,IF($H$11="な し",0,IF((I11-$F$11)&lt;0,0,(I11-$F$11)/$F$11)))</f>
        <v>0</v>
      </c>
    </row>
    <row r="12" spans="1:10" ht="21" customHeight="1" x14ac:dyDescent="0.45">
      <c r="A12" s="98"/>
      <c r="B12" s="29"/>
      <c r="C12" s="72"/>
      <c r="D12" s="70" t="s">
        <v>3</v>
      </c>
      <c r="E12" s="74"/>
      <c r="F12" s="101"/>
      <c r="G12" s="104"/>
      <c r="H12" s="107"/>
      <c r="I12" s="77"/>
      <c r="J12" s="121"/>
    </row>
    <row r="13" spans="1:10" ht="27" customHeight="1" thickBot="1" x14ac:dyDescent="0.5">
      <c r="A13" s="99"/>
      <c r="B13" s="30"/>
      <c r="C13" s="73"/>
      <c r="D13" s="71"/>
      <c r="E13" s="75"/>
      <c r="F13" s="102"/>
      <c r="G13" s="105"/>
      <c r="H13" s="108"/>
      <c r="I13" s="78"/>
      <c r="J13" s="139"/>
    </row>
    <row r="14" spans="1:10" ht="21" customHeight="1" x14ac:dyDescent="0.45">
      <c r="A14" s="109">
        <f t="shared" ref="A14" si="0">A11+1</f>
        <v>48</v>
      </c>
      <c r="B14" s="88"/>
      <c r="C14" s="89"/>
      <c r="D14" s="89"/>
      <c r="E14" s="90"/>
      <c r="F14" s="100"/>
      <c r="G14" s="103"/>
      <c r="H14" s="106"/>
      <c r="I14" s="76"/>
      <c r="J14" s="120">
        <f>IF($F$14="",0,IF($H$14="な し",0,IF((I14-$F$14)&lt;0,0,(I14-$F$14)/$F$14)))</f>
        <v>0</v>
      </c>
    </row>
    <row r="15" spans="1:10" ht="21" customHeight="1" x14ac:dyDescent="0.45">
      <c r="A15" s="110"/>
      <c r="B15" s="29"/>
      <c r="C15" s="72"/>
      <c r="D15" s="70" t="s">
        <v>3</v>
      </c>
      <c r="E15" s="74"/>
      <c r="F15" s="101"/>
      <c r="G15" s="104"/>
      <c r="H15" s="107"/>
      <c r="I15" s="77"/>
      <c r="J15" s="121"/>
    </row>
    <row r="16" spans="1:10" ht="27" customHeight="1" thickBot="1" x14ac:dyDescent="0.5">
      <c r="A16" s="111"/>
      <c r="B16" s="30"/>
      <c r="C16" s="73"/>
      <c r="D16" s="71"/>
      <c r="E16" s="75"/>
      <c r="F16" s="102"/>
      <c r="G16" s="105"/>
      <c r="H16" s="108"/>
      <c r="I16" s="78"/>
      <c r="J16" s="139"/>
    </row>
    <row r="17" spans="1:10" ht="21" customHeight="1" x14ac:dyDescent="0.45">
      <c r="A17" s="97">
        <f t="shared" ref="A17" si="1">A14+1</f>
        <v>49</v>
      </c>
      <c r="B17" s="88"/>
      <c r="C17" s="89"/>
      <c r="D17" s="89"/>
      <c r="E17" s="90"/>
      <c r="F17" s="100"/>
      <c r="G17" s="103"/>
      <c r="H17" s="106"/>
      <c r="I17" s="76"/>
      <c r="J17" s="120">
        <f>IF($F$17="",0,IF($H$17="な し",0,IF((I17-$F$17)&lt;0,0,(I17-$F$17)/$F$17)))</f>
        <v>0</v>
      </c>
    </row>
    <row r="18" spans="1:10" ht="21" customHeight="1" x14ac:dyDescent="0.45">
      <c r="A18" s="98"/>
      <c r="B18" s="29"/>
      <c r="C18" s="72"/>
      <c r="D18" s="70" t="s">
        <v>3</v>
      </c>
      <c r="E18" s="74"/>
      <c r="F18" s="101"/>
      <c r="G18" s="104"/>
      <c r="H18" s="107"/>
      <c r="I18" s="77"/>
      <c r="J18" s="121"/>
    </row>
    <row r="19" spans="1:10" ht="27" customHeight="1" thickBot="1" x14ac:dyDescent="0.5">
      <c r="A19" s="99"/>
      <c r="B19" s="30"/>
      <c r="C19" s="73"/>
      <c r="D19" s="71"/>
      <c r="E19" s="75"/>
      <c r="F19" s="102"/>
      <c r="G19" s="105"/>
      <c r="H19" s="108"/>
      <c r="I19" s="78"/>
      <c r="J19" s="139"/>
    </row>
    <row r="20" spans="1:10" ht="21" customHeight="1" x14ac:dyDescent="0.45">
      <c r="A20" s="97">
        <f t="shared" ref="A20" si="2">A17+1</f>
        <v>50</v>
      </c>
      <c r="B20" s="88"/>
      <c r="C20" s="89"/>
      <c r="D20" s="89"/>
      <c r="E20" s="90"/>
      <c r="F20" s="100"/>
      <c r="G20" s="103"/>
      <c r="H20" s="106"/>
      <c r="I20" s="76"/>
      <c r="J20" s="120">
        <f>IF($F$20="",0,IF($H$20="な し",0,IF((I20-$F$20)&lt;0,0,(I20-$F$20)/$F$20)))</f>
        <v>0</v>
      </c>
    </row>
    <row r="21" spans="1:10" ht="21" customHeight="1" x14ac:dyDescent="0.45">
      <c r="A21" s="98"/>
      <c r="B21" s="29"/>
      <c r="C21" s="72"/>
      <c r="D21" s="70" t="s">
        <v>3</v>
      </c>
      <c r="E21" s="74"/>
      <c r="F21" s="101"/>
      <c r="G21" s="104"/>
      <c r="H21" s="107"/>
      <c r="I21" s="77"/>
      <c r="J21" s="121"/>
    </row>
    <row r="22" spans="1:10" ht="27" customHeight="1" thickBot="1" x14ac:dyDescent="0.5">
      <c r="A22" s="99"/>
      <c r="B22" s="30"/>
      <c r="C22" s="73"/>
      <c r="D22" s="71"/>
      <c r="E22" s="75"/>
      <c r="F22" s="102"/>
      <c r="G22" s="105"/>
      <c r="H22" s="108"/>
      <c r="I22" s="78"/>
      <c r="J22" s="122"/>
    </row>
    <row r="23" spans="1:10" ht="40.5" customHeight="1" thickTop="1" thickBot="1" x14ac:dyDescent="0.5">
      <c r="F23" s="31" t="s">
        <v>5</v>
      </c>
      <c r="G23" s="32">
        <f>SUM(G8:G22)</f>
        <v>0</v>
      </c>
      <c r="H23" s="123" t="s">
        <v>45</v>
      </c>
      <c r="I23" s="124"/>
      <c r="J23" s="33">
        <f>IF(G23=0,0,SUM(G8*J8+G11*J11+G14*J14+G17*J17+G20*J20)/G23)</f>
        <v>0</v>
      </c>
    </row>
    <row r="24" spans="1:10" ht="15.6" thickBot="1" x14ac:dyDescent="0.5"/>
    <row r="25" spans="1:10" ht="9" hidden="1" customHeight="1" thickTop="1" thickBot="1" x14ac:dyDescent="0.5"/>
    <row r="26" spans="1:10" ht="23.4" customHeight="1" x14ac:dyDescent="0.45">
      <c r="B26" s="79" t="s">
        <v>48</v>
      </c>
      <c r="C26" s="80"/>
      <c r="D26" s="80"/>
      <c r="E26" s="80"/>
      <c r="F26" s="80"/>
      <c r="G26" s="80"/>
      <c r="H26" s="80"/>
      <c r="I26" s="81"/>
    </row>
    <row r="27" spans="1:10" ht="23.4" customHeight="1" x14ac:dyDescent="0.45">
      <c r="B27" s="64" t="s">
        <v>9</v>
      </c>
      <c r="C27" s="65"/>
      <c r="D27" s="65"/>
      <c r="E27" s="65"/>
      <c r="F27" s="65"/>
      <c r="G27" s="65"/>
      <c r="H27" s="65"/>
      <c r="I27" s="66"/>
    </row>
    <row r="28" spans="1:10" ht="23.4" customHeight="1" x14ac:dyDescent="0.45">
      <c r="B28" s="64" t="s">
        <v>10</v>
      </c>
      <c r="C28" s="65"/>
      <c r="D28" s="65"/>
      <c r="E28" s="65"/>
      <c r="F28" s="65"/>
      <c r="G28" s="65"/>
      <c r="H28" s="65"/>
      <c r="I28" s="66"/>
    </row>
    <row r="29" spans="1:10" ht="23.4" customHeight="1" thickBot="1" x14ac:dyDescent="0.5">
      <c r="B29" s="67" t="s">
        <v>8</v>
      </c>
      <c r="C29" s="68"/>
      <c r="D29" s="68"/>
      <c r="E29" s="68"/>
      <c r="F29" s="68"/>
      <c r="G29" s="68"/>
      <c r="H29" s="68"/>
      <c r="I29" s="69"/>
    </row>
  </sheetData>
  <sheetProtection algorithmName="SHA-512" hashValue="T5zoazhGr0WcTmO+h+XtcVDWq9+fsfb8jiakzR9rUxL3brOEpcAgJEy9oaCci/poZ/9llQxKBIyT0B4bnsmsSw==" saltValue="+MolvWs+9SODs9YZUhPU1Q==" spinCount="100000" sheet="1" objects="1" scenarios="1"/>
  <mergeCells count="67">
    <mergeCell ref="B27:I27"/>
    <mergeCell ref="B28:I28"/>
    <mergeCell ref="B29:I29"/>
    <mergeCell ref="J20:J22"/>
    <mergeCell ref="C21:C22"/>
    <mergeCell ref="D21:D22"/>
    <mergeCell ref="E21:E22"/>
    <mergeCell ref="H23:I23"/>
    <mergeCell ref="B26:I26"/>
    <mergeCell ref="J17:J19"/>
    <mergeCell ref="C18:C19"/>
    <mergeCell ref="D18:D19"/>
    <mergeCell ref="E18:E19"/>
    <mergeCell ref="A20:A22"/>
    <mergeCell ref="B20:E20"/>
    <mergeCell ref="F20:F22"/>
    <mergeCell ref="G20:G22"/>
    <mergeCell ref="H20:H22"/>
    <mergeCell ref="I20:I22"/>
    <mergeCell ref="J14:J16"/>
    <mergeCell ref="C15:C16"/>
    <mergeCell ref="D15:D16"/>
    <mergeCell ref="E15:E16"/>
    <mergeCell ref="A17:A19"/>
    <mergeCell ref="B17:E17"/>
    <mergeCell ref="F17:F19"/>
    <mergeCell ref="G17:G19"/>
    <mergeCell ref="H17:H19"/>
    <mergeCell ref="I17:I19"/>
    <mergeCell ref="A14:A16"/>
    <mergeCell ref="B14:E14"/>
    <mergeCell ref="F14:F16"/>
    <mergeCell ref="G14:G16"/>
    <mergeCell ref="H14:H16"/>
    <mergeCell ref="I14:I16"/>
    <mergeCell ref="J11:J13"/>
    <mergeCell ref="C12:C13"/>
    <mergeCell ref="D12:D13"/>
    <mergeCell ref="E12:E13"/>
    <mergeCell ref="G11:G13"/>
    <mergeCell ref="A11:A13"/>
    <mergeCell ref="B11:E11"/>
    <mergeCell ref="F11:F13"/>
    <mergeCell ref="H11:H13"/>
    <mergeCell ref="I11:I13"/>
    <mergeCell ref="I8:I10"/>
    <mergeCell ref="J8:J10"/>
    <mergeCell ref="C9:C10"/>
    <mergeCell ref="A4:A7"/>
    <mergeCell ref="B4:E5"/>
    <mergeCell ref="F4:F7"/>
    <mergeCell ref="G4:G7"/>
    <mergeCell ref="H4:H7"/>
    <mergeCell ref="I4:J4"/>
    <mergeCell ref="D9:D10"/>
    <mergeCell ref="E9:E10"/>
    <mergeCell ref="A8:A10"/>
    <mergeCell ref="B8:E8"/>
    <mergeCell ref="F8:F10"/>
    <mergeCell ref="G8:G10"/>
    <mergeCell ref="H8:H10"/>
    <mergeCell ref="I5:J5"/>
    <mergeCell ref="C6:C7"/>
    <mergeCell ref="D6:D7"/>
    <mergeCell ref="E6:E7"/>
    <mergeCell ref="I6:I7"/>
    <mergeCell ref="J6:J7"/>
  </mergeCells>
  <phoneticPr fontId="3"/>
  <conditionalFormatting sqref="H8:H10">
    <cfRule type="expression" dxfId="9" priority="10">
      <formula>$H$8="な し"</formula>
    </cfRule>
  </conditionalFormatting>
  <conditionalFormatting sqref="H11:H13">
    <cfRule type="expression" dxfId="8" priority="9">
      <formula>$H$11="な し"</formula>
    </cfRule>
  </conditionalFormatting>
  <conditionalFormatting sqref="H14:H16">
    <cfRule type="expression" dxfId="7" priority="8">
      <formula>$H$14="な し"</formula>
    </cfRule>
  </conditionalFormatting>
  <conditionalFormatting sqref="H17:H19">
    <cfRule type="expression" dxfId="6" priority="7">
      <formula>$H$17="な し"</formula>
    </cfRule>
  </conditionalFormatting>
  <conditionalFormatting sqref="H20:H22">
    <cfRule type="expression" dxfId="5" priority="6">
      <formula>$H$20="な し"</formula>
    </cfRule>
  </conditionalFormatting>
  <conditionalFormatting sqref="I8:I10">
    <cfRule type="expression" dxfId="4" priority="5">
      <formula>$H$8="な し"</formula>
    </cfRule>
  </conditionalFormatting>
  <conditionalFormatting sqref="I11:I13">
    <cfRule type="expression" dxfId="3" priority="4">
      <formula>$H$11="な し"</formula>
    </cfRule>
  </conditionalFormatting>
  <conditionalFormatting sqref="I14:I16">
    <cfRule type="expression" dxfId="2" priority="3">
      <formula>$H$14="な し"</formula>
    </cfRule>
  </conditionalFormatting>
  <conditionalFormatting sqref="I17:I19">
    <cfRule type="expression" dxfId="1" priority="2">
      <formula>$H$17="な し"</formula>
    </cfRule>
  </conditionalFormatting>
  <conditionalFormatting sqref="I20:I22">
    <cfRule type="expression" dxfId="0" priority="1">
      <formula>$H$20="な し"</formula>
    </cfRule>
  </conditionalFormatting>
  <dataValidations count="1">
    <dataValidation type="list" allowBlank="1" showInputMessage="1" showErrorMessage="1" sqref="H8:H22" xr:uid="{0009D2BC-AEFA-453A-B5C1-4BB3D40E6A8F}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J29"/>
  <sheetViews>
    <sheetView view="pageBreakPreview" zoomScale="85" zoomScaleNormal="75" zoomScaleSheetLayoutView="85" workbookViewId="0">
      <selection activeCell="C3" sqref="C3"/>
    </sheetView>
  </sheetViews>
  <sheetFormatPr defaultColWidth="9" defaultRowHeight="15" x14ac:dyDescent="0.45"/>
  <cols>
    <col min="1" max="1" width="5.5" style="22" customWidth="1"/>
    <col min="2" max="2" width="4.19921875" style="22" customWidth="1"/>
    <col min="3" max="3" width="29.296875" style="22" customWidth="1"/>
    <col min="4" max="4" width="3.3984375" style="22" bestFit="1" customWidth="1"/>
    <col min="5" max="5" width="29.296875" style="22" customWidth="1"/>
    <col min="6" max="6" width="22.69921875" style="23" customWidth="1"/>
    <col min="7" max="7" width="20.296875" style="23" customWidth="1"/>
    <col min="8" max="8" width="14.3984375" style="23" bestFit="1" customWidth="1"/>
    <col min="9" max="9" width="22.69921875" style="23" customWidth="1"/>
    <col min="10" max="10" width="17.09765625" style="23" bestFit="1" customWidth="1"/>
    <col min="11" max="11" width="4.19921875" style="22" customWidth="1"/>
    <col min="12" max="12" width="4" style="22" customWidth="1"/>
    <col min="13" max="16384" width="9" style="22"/>
  </cols>
  <sheetData>
    <row r="1" spans="1:10" ht="33.75" customHeight="1" x14ac:dyDescent="0.45">
      <c r="A1" s="21" t="s">
        <v>47</v>
      </c>
      <c r="I1" s="24" t="s">
        <v>6</v>
      </c>
      <c r="J1" s="25" t="s">
        <v>7</v>
      </c>
    </row>
    <row r="2" spans="1:10" ht="14.4" customHeight="1" x14ac:dyDescent="0.45">
      <c r="A2" s="21"/>
      <c r="I2" s="24"/>
      <c r="J2" s="26"/>
    </row>
    <row r="3" spans="1:10" ht="42" customHeight="1" thickBot="1" x14ac:dyDescent="0.5"/>
    <row r="4" spans="1:10" ht="26.4" customHeight="1" thickBot="1" x14ac:dyDescent="0.5">
      <c r="A4" s="97" t="s">
        <v>0</v>
      </c>
      <c r="B4" s="91" t="s">
        <v>1</v>
      </c>
      <c r="C4" s="92"/>
      <c r="D4" s="92"/>
      <c r="E4" s="93"/>
      <c r="F4" s="117" t="s">
        <v>40</v>
      </c>
      <c r="G4" s="82" t="s">
        <v>41</v>
      </c>
      <c r="H4" s="85" t="s">
        <v>39</v>
      </c>
      <c r="I4" s="128"/>
      <c r="J4" s="129"/>
    </row>
    <row r="5" spans="1:10" ht="26.4" customHeight="1" x14ac:dyDescent="0.45">
      <c r="A5" s="114"/>
      <c r="B5" s="94"/>
      <c r="C5" s="95"/>
      <c r="D5" s="95"/>
      <c r="E5" s="96"/>
      <c r="F5" s="118"/>
      <c r="G5" s="83"/>
      <c r="H5" s="86"/>
      <c r="I5" s="135" t="s">
        <v>44</v>
      </c>
      <c r="J5" s="136"/>
    </row>
    <row r="6" spans="1:10" ht="26.4" customHeight="1" x14ac:dyDescent="0.45">
      <c r="A6" s="98"/>
      <c r="B6" s="27"/>
      <c r="C6" s="112" t="s">
        <v>2</v>
      </c>
      <c r="D6" s="70" t="s">
        <v>3</v>
      </c>
      <c r="E6" s="115" t="s">
        <v>4</v>
      </c>
      <c r="F6" s="118"/>
      <c r="G6" s="83"/>
      <c r="H6" s="86"/>
      <c r="I6" s="137" t="s">
        <v>42</v>
      </c>
      <c r="J6" s="130" t="s">
        <v>43</v>
      </c>
    </row>
    <row r="7" spans="1:10" ht="26.4" customHeight="1" thickBot="1" x14ac:dyDescent="0.5">
      <c r="A7" s="99"/>
      <c r="B7" s="28"/>
      <c r="C7" s="113"/>
      <c r="D7" s="71"/>
      <c r="E7" s="116"/>
      <c r="F7" s="119"/>
      <c r="G7" s="84"/>
      <c r="H7" s="87"/>
      <c r="I7" s="138"/>
      <c r="J7" s="131"/>
    </row>
    <row r="8" spans="1:10" ht="21" customHeight="1" x14ac:dyDescent="0.45">
      <c r="A8" s="97">
        <v>1</v>
      </c>
      <c r="B8" s="88"/>
      <c r="C8" s="89"/>
      <c r="D8" s="89"/>
      <c r="E8" s="90"/>
      <c r="F8" s="100"/>
      <c r="G8" s="103"/>
      <c r="H8" s="106"/>
      <c r="I8" s="125"/>
      <c r="J8" s="132">
        <f>IF($F$8="",0,IF($H$8="な し",0,IF((I8-$F$8)&lt;0,0,(I8-$F$8)/$F$8)))</f>
        <v>0</v>
      </c>
    </row>
    <row r="9" spans="1:10" ht="21" customHeight="1" x14ac:dyDescent="0.45">
      <c r="A9" s="98"/>
      <c r="B9" s="29"/>
      <c r="C9" s="72"/>
      <c r="D9" s="70" t="s">
        <v>3</v>
      </c>
      <c r="E9" s="74"/>
      <c r="F9" s="101"/>
      <c r="G9" s="104"/>
      <c r="H9" s="107"/>
      <c r="I9" s="126"/>
      <c r="J9" s="133"/>
    </row>
    <row r="10" spans="1:10" ht="27" customHeight="1" thickBot="1" x14ac:dyDescent="0.5">
      <c r="A10" s="99"/>
      <c r="B10" s="30"/>
      <c r="C10" s="73"/>
      <c r="D10" s="71"/>
      <c r="E10" s="75"/>
      <c r="F10" s="102"/>
      <c r="G10" s="105"/>
      <c r="H10" s="108"/>
      <c r="I10" s="127"/>
      <c r="J10" s="134"/>
    </row>
    <row r="11" spans="1:10" ht="21" customHeight="1" x14ac:dyDescent="0.45">
      <c r="A11" s="97">
        <f>A8+1</f>
        <v>2</v>
      </c>
      <c r="B11" s="88"/>
      <c r="C11" s="89"/>
      <c r="D11" s="89"/>
      <c r="E11" s="90"/>
      <c r="F11" s="100"/>
      <c r="G11" s="103"/>
      <c r="H11" s="106"/>
      <c r="I11" s="76"/>
      <c r="J11" s="120">
        <f>IF($F$11="",0,IF($H$11="な し",0,IF((I11-$F$11)&lt;0,0,(I11-$F$11)/$F$11)))</f>
        <v>0</v>
      </c>
    </row>
    <row r="12" spans="1:10" ht="21" customHeight="1" x14ac:dyDescent="0.45">
      <c r="A12" s="98"/>
      <c r="B12" s="29"/>
      <c r="C12" s="72"/>
      <c r="D12" s="70" t="s">
        <v>3</v>
      </c>
      <c r="E12" s="74"/>
      <c r="F12" s="101"/>
      <c r="G12" s="104"/>
      <c r="H12" s="107"/>
      <c r="I12" s="77"/>
      <c r="J12" s="121"/>
    </row>
    <row r="13" spans="1:10" ht="27" customHeight="1" thickBot="1" x14ac:dyDescent="0.5">
      <c r="A13" s="99"/>
      <c r="B13" s="30"/>
      <c r="C13" s="73"/>
      <c r="D13" s="71"/>
      <c r="E13" s="75"/>
      <c r="F13" s="102"/>
      <c r="G13" s="105"/>
      <c r="H13" s="108"/>
      <c r="I13" s="78"/>
      <c r="J13" s="139"/>
    </row>
    <row r="14" spans="1:10" ht="21" customHeight="1" x14ac:dyDescent="0.45">
      <c r="A14" s="109">
        <f t="shared" ref="A14" si="0">A11+1</f>
        <v>3</v>
      </c>
      <c r="B14" s="88"/>
      <c r="C14" s="89"/>
      <c r="D14" s="89"/>
      <c r="E14" s="90"/>
      <c r="F14" s="100"/>
      <c r="G14" s="103"/>
      <c r="H14" s="106"/>
      <c r="I14" s="76"/>
      <c r="J14" s="120">
        <f>IF($F$14="",0,IF($H$14="な し",0,IF((I14-$F$14)&lt;0,0,(I14-$F$14)/$F$14)))</f>
        <v>0</v>
      </c>
    </row>
    <row r="15" spans="1:10" ht="21" customHeight="1" x14ac:dyDescent="0.45">
      <c r="A15" s="110"/>
      <c r="B15" s="29"/>
      <c r="C15" s="72"/>
      <c r="D15" s="70" t="s">
        <v>3</v>
      </c>
      <c r="E15" s="74"/>
      <c r="F15" s="101"/>
      <c r="G15" s="104"/>
      <c r="H15" s="107"/>
      <c r="I15" s="77"/>
      <c r="J15" s="121"/>
    </row>
    <row r="16" spans="1:10" ht="27" customHeight="1" thickBot="1" x14ac:dyDescent="0.5">
      <c r="A16" s="111"/>
      <c r="B16" s="30"/>
      <c r="C16" s="73"/>
      <c r="D16" s="71"/>
      <c r="E16" s="75"/>
      <c r="F16" s="102"/>
      <c r="G16" s="105"/>
      <c r="H16" s="108"/>
      <c r="I16" s="78"/>
      <c r="J16" s="139"/>
    </row>
    <row r="17" spans="1:10" ht="21" customHeight="1" x14ac:dyDescent="0.45">
      <c r="A17" s="97">
        <f t="shared" ref="A17" si="1">A14+1</f>
        <v>4</v>
      </c>
      <c r="B17" s="88"/>
      <c r="C17" s="89"/>
      <c r="D17" s="89"/>
      <c r="E17" s="90"/>
      <c r="F17" s="100"/>
      <c r="G17" s="103"/>
      <c r="H17" s="106"/>
      <c r="I17" s="76"/>
      <c r="J17" s="120">
        <f>IF($F$17="",0,IF($H$17="な し",0,IF((I17-$F$17)&lt;0,0,(I17-$F$17)/$F$17)))</f>
        <v>0</v>
      </c>
    </row>
    <row r="18" spans="1:10" ht="21" customHeight="1" x14ac:dyDescent="0.45">
      <c r="A18" s="98"/>
      <c r="B18" s="29"/>
      <c r="C18" s="72"/>
      <c r="D18" s="70" t="s">
        <v>3</v>
      </c>
      <c r="E18" s="74"/>
      <c r="F18" s="101"/>
      <c r="G18" s="104"/>
      <c r="H18" s="107"/>
      <c r="I18" s="77"/>
      <c r="J18" s="121"/>
    </row>
    <row r="19" spans="1:10" ht="27" customHeight="1" thickBot="1" x14ac:dyDescent="0.5">
      <c r="A19" s="99"/>
      <c r="B19" s="30"/>
      <c r="C19" s="73"/>
      <c r="D19" s="71"/>
      <c r="E19" s="75"/>
      <c r="F19" s="102"/>
      <c r="G19" s="105"/>
      <c r="H19" s="108"/>
      <c r="I19" s="78"/>
      <c r="J19" s="139"/>
    </row>
    <row r="20" spans="1:10" ht="21" customHeight="1" x14ac:dyDescent="0.45">
      <c r="A20" s="97">
        <f t="shared" ref="A20" si="2">A17+1</f>
        <v>5</v>
      </c>
      <c r="B20" s="88"/>
      <c r="C20" s="89"/>
      <c r="D20" s="89"/>
      <c r="E20" s="90"/>
      <c r="F20" s="100"/>
      <c r="G20" s="103"/>
      <c r="H20" s="106"/>
      <c r="I20" s="76"/>
      <c r="J20" s="120">
        <f>IF($F$20="",0,IF($H$20="な し",0,IF((I20-$F$20)&lt;0,0,(I20-$F$20)/$F$20)))</f>
        <v>0</v>
      </c>
    </row>
    <row r="21" spans="1:10" ht="21" customHeight="1" x14ac:dyDescent="0.45">
      <c r="A21" s="98"/>
      <c r="B21" s="29"/>
      <c r="C21" s="72"/>
      <c r="D21" s="70" t="s">
        <v>3</v>
      </c>
      <c r="E21" s="74"/>
      <c r="F21" s="101"/>
      <c r="G21" s="104"/>
      <c r="H21" s="107"/>
      <c r="I21" s="77"/>
      <c r="J21" s="121"/>
    </row>
    <row r="22" spans="1:10" ht="27" customHeight="1" thickBot="1" x14ac:dyDescent="0.5">
      <c r="A22" s="99"/>
      <c r="B22" s="30"/>
      <c r="C22" s="73"/>
      <c r="D22" s="71"/>
      <c r="E22" s="75"/>
      <c r="F22" s="102"/>
      <c r="G22" s="105"/>
      <c r="H22" s="108"/>
      <c r="I22" s="78"/>
      <c r="J22" s="122"/>
    </row>
    <row r="23" spans="1:10" ht="40.5" customHeight="1" thickTop="1" thickBot="1" x14ac:dyDescent="0.5">
      <c r="F23" s="31" t="s">
        <v>5</v>
      </c>
      <c r="G23" s="32">
        <f>SUM(G8:G22)</f>
        <v>0</v>
      </c>
      <c r="H23" s="123" t="s">
        <v>45</v>
      </c>
      <c r="I23" s="124"/>
      <c r="J23" s="33">
        <f>IF(G23=0,0,SUM(G8*J8+G11*J11+G14*J14+G17*J17+G20*J20)/G23)</f>
        <v>0</v>
      </c>
    </row>
    <row r="24" spans="1:10" ht="15.6" thickBot="1" x14ac:dyDescent="0.5"/>
    <row r="25" spans="1:10" ht="9" hidden="1" customHeight="1" thickTop="1" thickBot="1" x14ac:dyDescent="0.5"/>
    <row r="26" spans="1:10" ht="23.4" customHeight="1" x14ac:dyDescent="0.45">
      <c r="B26" s="79" t="s">
        <v>48</v>
      </c>
      <c r="C26" s="80"/>
      <c r="D26" s="80"/>
      <c r="E26" s="80"/>
      <c r="F26" s="80"/>
      <c r="G26" s="80"/>
      <c r="H26" s="80"/>
      <c r="I26" s="81"/>
    </row>
    <row r="27" spans="1:10" ht="23.4" customHeight="1" x14ac:dyDescent="0.45">
      <c r="B27" s="64" t="s">
        <v>9</v>
      </c>
      <c r="C27" s="65"/>
      <c r="D27" s="65"/>
      <c r="E27" s="65"/>
      <c r="F27" s="65"/>
      <c r="G27" s="65"/>
      <c r="H27" s="65"/>
      <c r="I27" s="66"/>
    </row>
    <row r="28" spans="1:10" ht="23.4" customHeight="1" x14ac:dyDescent="0.45">
      <c r="B28" s="64" t="s">
        <v>10</v>
      </c>
      <c r="C28" s="65"/>
      <c r="D28" s="65"/>
      <c r="E28" s="65"/>
      <c r="F28" s="65"/>
      <c r="G28" s="65"/>
      <c r="H28" s="65"/>
      <c r="I28" s="66"/>
    </row>
    <row r="29" spans="1:10" ht="23.4" customHeight="1" thickBot="1" x14ac:dyDescent="0.5">
      <c r="B29" s="67" t="s">
        <v>8</v>
      </c>
      <c r="C29" s="68"/>
      <c r="D29" s="68"/>
      <c r="E29" s="68"/>
      <c r="F29" s="68"/>
      <c r="G29" s="68"/>
      <c r="H29" s="68"/>
      <c r="I29" s="69"/>
    </row>
  </sheetData>
  <sheetProtection algorithmName="SHA-512" hashValue="UcEkdjXYGW6JSwGFfK6DVZCMbYy7dJEwrzsbMR3wmRRhsaLk9uXHTHPnTUTZhGSDDsnqk2O1YahWci3dsZ5GZA==" saltValue="2jc1Il/ZvRLNMO4Twe6shg==" spinCount="100000" sheet="1" objects="1" scenarios="1"/>
  <mergeCells count="67">
    <mergeCell ref="J20:J22"/>
    <mergeCell ref="H23:I23"/>
    <mergeCell ref="I8:I10"/>
    <mergeCell ref="I4:J4"/>
    <mergeCell ref="J6:J7"/>
    <mergeCell ref="J8:J10"/>
    <mergeCell ref="I5:J5"/>
    <mergeCell ref="I6:I7"/>
    <mergeCell ref="J11:J13"/>
    <mergeCell ref="I11:I13"/>
    <mergeCell ref="I14:I16"/>
    <mergeCell ref="I17:I19"/>
    <mergeCell ref="J14:J16"/>
    <mergeCell ref="J17:J19"/>
    <mergeCell ref="H8:H10"/>
    <mergeCell ref="H11:H13"/>
    <mergeCell ref="C6:C7"/>
    <mergeCell ref="A4:A7"/>
    <mergeCell ref="E6:E7"/>
    <mergeCell ref="D6:D7"/>
    <mergeCell ref="F4:F7"/>
    <mergeCell ref="G8:G10"/>
    <mergeCell ref="A8:A10"/>
    <mergeCell ref="A11:A13"/>
    <mergeCell ref="F11:F13"/>
    <mergeCell ref="G11:G13"/>
    <mergeCell ref="F8:F10"/>
    <mergeCell ref="E9:E10"/>
    <mergeCell ref="E12:E13"/>
    <mergeCell ref="A20:A22"/>
    <mergeCell ref="F20:F22"/>
    <mergeCell ref="G20:G22"/>
    <mergeCell ref="H20:H22"/>
    <mergeCell ref="A14:A16"/>
    <mergeCell ref="E15:E16"/>
    <mergeCell ref="E18:E19"/>
    <mergeCell ref="F14:F16"/>
    <mergeCell ref="G14:G16"/>
    <mergeCell ref="H14:H16"/>
    <mergeCell ref="A17:A19"/>
    <mergeCell ref="F17:F19"/>
    <mergeCell ref="G17:G19"/>
    <mergeCell ref="H17:H19"/>
    <mergeCell ref="G4:G7"/>
    <mergeCell ref="H4:H7"/>
    <mergeCell ref="B20:E20"/>
    <mergeCell ref="B17:E17"/>
    <mergeCell ref="B14:E14"/>
    <mergeCell ref="B11:E11"/>
    <mergeCell ref="B8:E8"/>
    <mergeCell ref="D9:D10"/>
    <mergeCell ref="D12:D13"/>
    <mergeCell ref="D15:D16"/>
    <mergeCell ref="B4:E5"/>
    <mergeCell ref="D18:D19"/>
    <mergeCell ref="C9:C10"/>
    <mergeCell ref="C12:C13"/>
    <mergeCell ref="C15:C16"/>
    <mergeCell ref="C18:C19"/>
    <mergeCell ref="B27:I27"/>
    <mergeCell ref="B28:I28"/>
    <mergeCell ref="B29:I29"/>
    <mergeCell ref="D21:D22"/>
    <mergeCell ref="C21:C22"/>
    <mergeCell ref="E21:E22"/>
    <mergeCell ref="I20:I22"/>
    <mergeCell ref="B26:I26"/>
  </mergeCells>
  <phoneticPr fontId="3"/>
  <conditionalFormatting sqref="H8:H10">
    <cfRule type="expression" dxfId="99" priority="15">
      <formula>$H$8="な し"</formula>
    </cfRule>
  </conditionalFormatting>
  <conditionalFormatting sqref="H11:H13">
    <cfRule type="expression" dxfId="98" priority="14">
      <formula>$H$11="な し"</formula>
    </cfRule>
  </conditionalFormatting>
  <conditionalFormatting sqref="H14:H16">
    <cfRule type="expression" dxfId="97" priority="13">
      <formula>$H$14="な し"</formula>
    </cfRule>
  </conditionalFormatting>
  <conditionalFormatting sqref="H17:H19">
    <cfRule type="expression" dxfId="96" priority="12">
      <formula>$H$17="な し"</formula>
    </cfRule>
  </conditionalFormatting>
  <conditionalFormatting sqref="H20:H22">
    <cfRule type="expression" dxfId="95" priority="11">
      <formula>$H$20="な し"</formula>
    </cfRule>
  </conditionalFormatting>
  <conditionalFormatting sqref="I8:I10">
    <cfRule type="expression" dxfId="94" priority="5">
      <formula>$H$8="な し"</formula>
    </cfRule>
  </conditionalFormatting>
  <conditionalFormatting sqref="I11:I13">
    <cfRule type="expression" dxfId="93" priority="4">
      <formula>$H$11="な し"</formula>
    </cfRule>
  </conditionalFormatting>
  <conditionalFormatting sqref="I14:I16">
    <cfRule type="expression" dxfId="92" priority="3">
      <formula>$H$14="な し"</formula>
    </cfRule>
  </conditionalFormatting>
  <conditionalFormatting sqref="I17:I19">
    <cfRule type="expression" dxfId="91" priority="2">
      <formula>$H$17="な し"</formula>
    </cfRule>
  </conditionalFormatting>
  <conditionalFormatting sqref="I20:I22">
    <cfRule type="expression" dxfId="90" priority="1">
      <formula>$H$20="な し"</formula>
    </cfRule>
  </conditionalFormatting>
  <dataValidations count="1">
    <dataValidation type="list" allowBlank="1" showInputMessage="1" showErrorMessage="1" sqref="H8:H22" xr:uid="{00000000-0002-0000-0100-000000000000}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3D73-BB36-44AB-9445-51866710E8F6}">
  <sheetPr>
    <tabColor theme="8" tint="0.79998168889431442"/>
  </sheetPr>
  <dimension ref="A1:J29"/>
  <sheetViews>
    <sheetView view="pageBreakPreview" zoomScale="85" zoomScaleNormal="75" zoomScaleSheetLayoutView="85" workbookViewId="0">
      <selection activeCell="C3" sqref="C3"/>
    </sheetView>
  </sheetViews>
  <sheetFormatPr defaultColWidth="9" defaultRowHeight="15" x14ac:dyDescent="0.45"/>
  <cols>
    <col min="1" max="1" width="5.5" style="1" customWidth="1"/>
    <col min="2" max="2" width="4.19921875" style="1" customWidth="1"/>
    <col min="3" max="3" width="29.296875" style="1" customWidth="1"/>
    <col min="4" max="4" width="3.3984375" style="1" bestFit="1" customWidth="1"/>
    <col min="5" max="5" width="29.296875" style="1" customWidth="1"/>
    <col min="6" max="6" width="22.69921875" style="20" customWidth="1"/>
    <col min="7" max="7" width="20.296875" style="20" customWidth="1"/>
    <col min="8" max="8" width="14.3984375" style="20" bestFit="1" customWidth="1"/>
    <col min="9" max="9" width="22.69921875" style="20" customWidth="1"/>
    <col min="10" max="10" width="17.09765625" style="20" bestFit="1" customWidth="1"/>
    <col min="11" max="11" width="4.19921875" style="1" customWidth="1"/>
    <col min="12" max="12" width="4" style="1" customWidth="1"/>
    <col min="13" max="16384" width="9" style="1"/>
  </cols>
  <sheetData>
    <row r="1" spans="1:10" ht="33.75" customHeight="1" x14ac:dyDescent="0.45">
      <c r="A1" s="10" t="s">
        <v>47</v>
      </c>
      <c r="I1" s="2" t="s">
        <v>6</v>
      </c>
      <c r="J1" s="3" t="s">
        <v>24</v>
      </c>
    </row>
    <row r="2" spans="1:10" ht="14.4" customHeight="1" x14ac:dyDescent="0.45">
      <c r="A2" s="10"/>
      <c r="I2" s="2"/>
      <c r="J2" s="11"/>
    </row>
    <row r="3" spans="1:10" ht="42" customHeight="1" thickBot="1" x14ac:dyDescent="0.5"/>
    <row r="4" spans="1:10" ht="26.4" customHeight="1" thickBot="1" x14ac:dyDescent="0.5">
      <c r="A4" s="152" t="s">
        <v>0</v>
      </c>
      <c r="B4" s="162" t="s">
        <v>1</v>
      </c>
      <c r="C4" s="163"/>
      <c r="D4" s="163"/>
      <c r="E4" s="164"/>
      <c r="F4" s="168" t="s">
        <v>40</v>
      </c>
      <c r="G4" s="171" t="s">
        <v>41</v>
      </c>
      <c r="H4" s="174" t="s">
        <v>39</v>
      </c>
      <c r="I4" s="177"/>
      <c r="J4" s="178"/>
    </row>
    <row r="5" spans="1:10" ht="26.4" customHeight="1" x14ac:dyDescent="0.45">
      <c r="A5" s="161"/>
      <c r="B5" s="165"/>
      <c r="C5" s="166"/>
      <c r="D5" s="166"/>
      <c r="E5" s="167"/>
      <c r="F5" s="169"/>
      <c r="G5" s="172"/>
      <c r="H5" s="175"/>
      <c r="I5" s="140" t="s">
        <v>44</v>
      </c>
      <c r="J5" s="141"/>
    </row>
    <row r="6" spans="1:10" ht="26.4" customHeight="1" x14ac:dyDescent="0.45">
      <c r="A6" s="153"/>
      <c r="B6" s="4"/>
      <c r="C6" s="142" t="s">
        <v>2</v>
      </c>
      <c r="D6" s="144" t="s">
        <v>3</v>
      </c>
      <c r="E6" s="146" t="s">
        <v>4</v>
      </c>
      <c r="F6" s="169"/>
      <c r="G6" s="172"/>
      <c r="H6" s="175"/>
      <c r="I6" s="148" t="s">
        <v>42</v>
      </c>
      <c r="J6" s="150" t="s">
        <v>43</v>
      </c>
    </row>
    <row r="7" spans="1:10" ht="26.4" customHeight="1" thickBot="1" x14ac:dyDescent="0.5">
      <c r="A7" s="154"/>
      <c r="B7" s="5"/>
      <c r="C7" s="143"/>
      <c r="D7" s="145"/>
      <c r="E7" s="147"/>
      <c r="F7" s="170"/>
      <c r="G7" s="173"/>
      <c r="H7" s="176"/>
      <c r="I7" s="149"/>
      <c r="J7" s="151"/>
    </row>
    <row r="8" spans="1:10" ht="21" customHeight="1" x14ac:dyDescent="0.45">
      <c r="A8" s="152">
        <v>6</v>
      </c>
      <c r="B8" s="88"/>
      <c r="C8" s="89"/>
      <c r="D8" s="89"/>
      <c r="E8" s="90"/>
      <c r="F8" s="100"/>
      <c r="G8" s="103"/>
      <c r="H8" s="106"/>
      <c r="I8" s="155"/>
      <c r="J8" s="158">
        <f>IF($F$8="",0,IF($H$8="な し",0,IF((I8-$F$8)&lt;0,0,(I8-$F$8)/$F$8)))</f>
        <v>0</v>
      </c>
    </row>
    <row r="9" spans="1:10" ht="21" customHeight="1" x14ac:dyDescent="0.45">
      <c r="A9" s="153"/>
      <c r="B9" s="6"/>
      <c r="C9" s="72"/>
      <c r="D9" s="144" t="s">
        <v>3</v>
      </c>
      <c r="E9" s="74"/>
      <c r="F9" s="101"/>
      <c r="G9" s="104"/>
      <c r="H9" s="107"/>
      <c r="I9" s="156"/>
      <c r="J9" s="159"/>
    </row>
    <row r="10" spans="1:10" ht="27" customHeight="1" thickBot="1" x14ac:dyDescent="0.5">
      <c r="A10" s="154"/>
      <c r="B10" s="7"/>
      <c r="C10" s="73"/>
      <c r="D10" s="145"/>
      <c r="E10" s="75"/>
      <c r="F10" s="102"/>
      <c r="G10" s="105"/>
      <c r="H10" s="108"/>
      <c r="I10" s="157"/>
      <c r="J10" s="160"/>
    </row>
    <row r="11" spans="1:10" ht="21" customHeight="1" x14ac:dyDescent="0.45">
      <c r="A11" s="152">
        <f>A8+1</f>
        <v>7</v>
      </c>
      <c r="B11" s="88"/>
      <c r="C11" s="89"/>
      <c r="D11" s="89"/>
      <c r="E11" s="90"/>
      <c r="F11" s="100"/>
      <c r="G11" s="103"/>
      <c r="H11" s="106"/>
      <c r="I11" s="179"/>
      <c r="J11" s="182">
        <f>IF($F$11="",0,IF($H$11="な し",0,IF((I11-$F$11)&lt;0,0,(I11-$F$11)/$F$11)))</f>
        <v>0</v>
      </c>
    </row>
    <row r="12" spans="1:10" ht="21" customHeight="1" x14ac:dyDescent="0.45">
      <c r="A12" s="153"/>
      <c r="B12" s="6"/>
      <c r="C12" s="72"/>
      <c r="D12" s="144" t="s">
        <v>3</v>
      </c>
      <c r="E12" s="74"/>
      <c r="F12" s="101"/>
      <c r="G12" s="104"/>
      <c r="H12" s="107"/>
      <c r="I12" s="180"/>
      <c r="J12" s="183"/>
    </row>
    <row r="13" spans="1:10" ht="27" customHeight="1" thickBot="1" x14ac:dyDescent="0.5">
      <c r="A13" s="154"/>
      <c r="B13" s="7"/>
      <c r="C13" s="73"/>
      <c r="D13" s="145"/>
      <c r="E13" s="75"/>
      <c r="F13" s="102"/>
      <c r="G13" s="105"/>
      <c r="H13" s="108"/>
      <c r="I13" s="181"/>
      <c r="J13" s="184"/>
    </row>
    <row r="14" spans="1:10" ht="21" customHeight="1" x14ac:dyDescent="0.45">
      <c r="A14" s="185">
        <f t="shared" ref="A14" si="0">A11+1</f>
        <v>8</v>
      </c>
      <c r="B14" s="88"/>
      <c r="C14" s="89"/>
      <c r="D14" s="89"/>
      <c r="E14" s="90"/>
      <c r="F14" s="100"/>
      <c r="G14" s="103"/>
      <c r="H14" s="106"/>
      <c r="I14" s="179"/>
      <c r="J14" s="182">
        <f>IF($F$14="",0,IF($H$14="な し",0,IF((I14-$F$14)&lt;0,0,(I14-$F$14)/$F$14)))</f>
        <v>0</v>
      </c>
    </row>
    <row r="15" spans="1:10" ht="21" customHeight="1" x14ac:dyDescent="0.45">
      <c r="A15" s="186"/>
      <c r="B15" s="6"/>
      <c r="C15" s="72"/>
      <c r="D15" s="144" t="s">
        <v>3</v>
      </c>
      <c r="E15" s="74"/>
      <c r="F15" s="101"/>
      <c r="G15" s="104"/>
      <c r="H15" s="107"/>
      <c r="I15" s="180"/>
      <c r="J15" s="183"/>
    </row>
    <row r="16" spans="1:10" ht="27" customHeight="1" thickBot="1" x14ac:dyDescent="0.5">
      <c r="A16" s="187"/>
      <c r="B16" s="7"/>
      <c r="C16" s="73"/>
      <c r="D16" s="145"/>
      <c r="E16" s="75"/>
      <c r="F16" s="102"/>
      <c r="G16" s="105"/>
      <c r="H16" s="108"/>
      <c r="I16" s="181"/>
      <c r="J16" s="184"/>
    </row>
    <row r="17" spans="1:10" ht="21" customHeight="1" x14ac:dyDescent="0.45">
      <c r="A17" s="152">
        <f t="shared" ref="A17" si="1">A14+1</f>
        <v>9</v>
      </c>
      <c r="B17" s="88"/>
      <c r="C17" s="89"/>
      <c r="D17" s="89"/>
      <c r="E17" s="90"/>
      <c r="F17" s="100"/>
      <c r="G17" s="103"/>
      <c r="H17" s="106"/>
      <c r="I17" s="179"/>
      <c r="J17" s="182">
        <f>IF($F$17="",0,IF($H$17="な し",0,IF((I17-$F$17)&lt;0,0,(I17-$F$17)/$F$17)))</f>
        <v>0</v>
      </c>
    </row>
    <row r="18" spans="1:10" ht="21" customHeight="1" x14ac:dyDescent="0.45">
      <c r="A18" s="153"/>
      <c r="B18" s="6"/>
      <c r="C18" s="72"/>
      <c r="D18" s="144" t="s">
        <v>3</v>
      </c>
      <c r="E18" s="74"/>
      <c r="F18" s="101"/>
      <c r="G18" s="104"/>
      <c r="H18" s="107"/>
      <c r="I18" s="180"/>
      <c r="J18" s="183"/>
    </row>
    <row r="19" spans="1:10" ht="27" customHeight="1" thickBot="1" x14ac:dyDescent="0.5">
      <c r="A19" s="154"/>
      <c r="B19" s="7"/>
      <c r="C19" s="73"/>
      <c r="D19" s="145"/>
      <c r="E19" s="75"/>
      <c r="F19" s="102"/>
      <c r="G19" s="105"/>
      <c r="H19" s="108"/>
      <c r="I19" s="181"/>
      <c r="J19" s="184"/>
    </row>
    <row r="20" spans="1:10" ht="21" customHeight="1" x14ac:dyDescent="0.45">
      <c r="A20" s="152">
        <f t="shared" ref="A20" si="2">A17+1</f>
        <v>10</v>
      </c>
      <c r="B20" s="88"/>
      <c r="C20" s="89"/>
      <c r="D20" s="89"/>
      <c r="E20" s="90"/>
      <c r="F20" s="100"/>
      <c r="G20" s="103"/>
      <c r="H20" s="106"/>
      <c r="I20" s="179"/>
      <c r="J20" s="182">
        <f>IF($F$20="",0,IF($H$20="な し",0,IF((I20-$F$20)&lt;0,0,(I20-$F$20)/$F$20)))</f>
        <v>0</v>
      </c>
    </row>
    <row r="21" spans="1:10" ht="21" customHeight="1" x14ac:dyDescent="0.45">
      <c r="A21" s="153"/>
      <c r="B21" s="6"/>
      <c r="C21" s="72"/>
      <c r="D21" s="144" t="s">
        <v>3</v>
      </c>
      <c r="E21" s="74"/>
      <c r="F21" s="101"/>
      <c r="G21" s="104"/>
      <c r="H21" s="107"/>
      <c r="I21" s="180"/>
      <c r="J21" s="183"/>
    </row>
    <row r="22" spans="1:10" ht="27" customHeight="1" thickBot="1" x14ac:dyDescent="0.5">
      <c r="A22" s="154"/>
      <c r="B22" s="7"/>
      <c r="C22" s="73"/>
      <c r="D22" s="145"/>
      <c r="E22" s="75"/>
      <c r="F22" s="102"/>
      <c r="G22" s="105"/>
      <c r="H22" s="108"/>
      <c r="I22" s="181"/>
      <c r="J22" s="194"/>
    </row>
    <row r="23" spans="1:10" ht="40.5" customHeight="1" thickTop="1" thickBot="1" x14ac:dyDescent="0.5">
      <c r="F23" s="8" t="s">
        <v>5</v>
      </c>
      <c r="G23" s="19">
        <f>SUM(G8:G22)</f>
        <v>0</v>
      </c>
      <c r="H23" s="195" t="s">
        <v>45</v>
      </c>
      <c r="I23" s="196"/>
      <c r="J23" s="9">
        <f>IF(G23=0,0,SUM(G8*J8+G11*J11+G14*J14+G17*J17+G20*J20)/G23)</f>
        <v>0</v>
      </c>
    </row>
    <row r="24" spans="1:10" ht="15.6" thickBot="1" x14ac:dyDescent="0.5"/>
    <row r="25" spans="1:10" ht="9" hidden="1" customHeight="1" thickTop="1" thickBot="1" x14ac:dyDescent="0.5"/>
    <row r="26" spans="1:10" ht="23.4" customHeight="1" x14ac:dyDescent="0.45">
      <c r="B26" s="197" t="s">
        <v>48</v>
      </c>
      <c r="C26" s="198"/>
      <c r="D26" s="198"/>
      <c r="E26" s="198"/>
      <c r="F26" s="198"/>
      <c r="G26" s="198"/>
      <c r="H26" s="198"/>
      <c r="I26" s="199"/>
    </row>
    <row r="27" spans="1:10" ht="23.4" customHeight="1" x14ac:dyDescent="0.45">
      <c r="B27" s="188" t="s">
        <v>9</v>
      </c>
      <c r="C27" s="189"/>
      <c r="D27" s="189"/>
      <c r="E27" s="189"/>
      <c r="F27" s="189"/>
      <c r="G27" s="189"/>
      <c r="H27" s="189"/>
      <c r="I27" s="190"/>
    </row>
    <row r="28" spans="1:10" ht="23.4" customHeight="1" x14ac:dyDescent="0.45">
      <c r="B28" s="188" t="s">
        <v>10</v>
      </c>
      <c r="C28" s="189"/>
      <c r="D28" s="189"/>
      <c r="E28" s="189"/>
      <c r="F28" s="189"/>
      <c r="G28" s="189"/>
      <c r="H28" s="189"/>
      <c r="I28" s="190"/>
    </row>
    <row r="29" spans="1:10" ht="23.4" customHeight="1" thickBot="1" x14ac:dyDescent="0.5">
      <c r="B29" s="191" t="s">
        <v>8</v>
      </c>
      <c r="C29" s="192"/>
      <c r="D29" s="192"/>
      <c r="E29" s="192"/>
      <c r="F29" s="192"/>
      <c r="G29" s="192"/>
      <c r="H29" s="192"/>
      <c r="I29" s="193"/>
    </row>
  </sheetData>
  <sheetProtection algorithmName="SHA-512" hashValue="/uLApkUxBgTR0ML4G25DLRlQPi5kpg1o1kTXyTd2o4lQBtE/e3E2H4iDEHeFdpt8hoiEy1EawTC8EeK65Q1qEw==" saltValue="av1rJdOZ3WxsT+7O3zCwzA==" spinCount="100000" sheet="1" objects="1" scenarios="1"/>
  <mergeCells count="67">
    <mergeCell ref="B27:I27"/>
    <mergeCell ref="B28:I28"/>
    <mergeCell ref="B29:I29"/>
    <mergeCell ref="J20:J22"/>
    <mergeCell ref="C21:C22"/>
    <mergeCell ref="D21:D22"/>
    <mergeCell ref="E21:E22"/>
    <mergeCell ref="H23:I23"/>
    <mergeCell ref="B26:I26"/>
    <mergeCell ref="J17:J19"/>
    <mergeCell ref="C18:C19"/>
    <mergeCell ref="D18:D19"/>
    <mergeCell ref="E18:E19"/>
    <mergeCell ref="A20:A22"/>
    <mergeCell ref="B20:E20"/>
    <mergeCell ref="F20:F22"/>
    <mergeCell ref="G20:G22"/>
    <mergeCell ref="H20:H22"/>
    <mergeCell ref="I20:I22"/>
    <mergeCell ref="J14:J16"/>
    <mergeCell ref="C15:C16"/>
    <mergeCell ref="D15:D16"/>
    <mergeCell ref="E15:E16"/>
    <mergeCell ref="A17:A19"/>
    <mergeCell ref="B17:E17"/>
    <mergeCell ref="F17:F19"/>
    <mergeCell ref="G17:G19"/>
    <mergeCell ref="H17:H19"/>
    <mergeCell ref="I17:I19"/>
    <mergeCell ref="A14:A16"/>
    <mergeCell ref="B14:E14"/>
    <mergeCell ref="F14:F16"/>
    <mergeCell ref="G14:G16"/>
    <mergeCell ref="H14:H16"/>
    <mergeCell ref="I14:I16"/>
    <mergeCell ref="J11:J13"/>
    <mergeCell ref="C12:C13"/>
    <mergeCell ref="D12:D13"/>
    <mergeCell ref="E12:E13"/>
    <mergeCell ref="G11:G13"/>
    <mergeCell ref="A11:A13"/>
    <mergeCell ref="B11:E11"/>
    <mergeCell ref="F11:F13"/>
    <mergeCell ref="H11:H13"/>
    <mergeCell ref="I11:I13"/>
    <mergeCell ref="I8:I10"/>
    <mergeCell ref="J8:J10"/>
    <mergeCell ref="C9:C10"/>
    <mergeCell ref="A4:A7"/>
    <mergeCell ref="B4:E5"/>
    <mergeCell ref="F4:F7"/>
    <mergeCell ref="G4:G7"/>
    <mergeCell ref="H4:H7"/>
    <mergeCell ref="I4:J4"/>
    <mergeCell ref="D9:D10"/>
    <mergeCell ref="E9:E10"/>
    <mergeCell ref="A8:A10"/>
    <mergeCell ref="B8:E8"/>
    <mergeCell ref="F8:F10"/>
    <mergeCell ref="G8:G10"/>
    <mergeCell ref="H8:H10"/>
    <mergeCell ref="I5:J5"/>
    <mergeCell ref="C6:C7"/>
    <mergeCell ref="D6:D7"/>
    <mergeCell ref="E6:E7"/>
    <mergeCell ref="I6:I7"/>
    <mergeCell ref="J6:J7"/>
  </mergeCells>
  <phoneticPr fontId="3"/>
  <conditionalFormatting sqref="H8:H10">
    <cfRule type="expression" dxfId="89" priority="10">
      <formula>$H$8="な し"</formula>
    </cfRule>
  </conditionalFormatting>
  <conditionalFormatting sqref="H11:H13">
    <cfRule type="expression" dxfId="88" priority="9">
      <formula>$H$11="な し"</formula>
    </cfRule>
  </conditionalFormatting>
  <conditionalFormatting sqref="H14:H16">
    <cfRule type="expression" dxfId="87" priority="8">
      <formula>$H$14="な し"</formula>
    </cfRule>
  </conditionalFormatting>
  <conditionalFormatting sqref="H17:H19">
    <cfRule type="expression" dxfId="86" priority="7">
      <formula>$H$17="な し"</formula>
    </cfRule>
  </conditionalFormatting>
  <conditionalFormatting sqref="H20:H22">
    <cfRule type="expression" dxfId="85" priority="6">
      <formula>$H$20="な し"</formula>
    </cfRule>
  </conditionalFormatting>
  <conditionalFormatting sqref="I8:I10">
    <cfRule type="expression" dxfId="84" priority="5">
      <formula>$H$8="な し"</formula>
    </cfRule>
  </conditionalFormatting>
  <conditionalFormatting sqref="I11:I13">
    <cfRule type="expression" dxfId="83" priority="4">
      <formula>$H$11="な し"</formula>
    </cfRule>
  </conditionalFormatting>
  <conditionalFormatting sqref="I14:I16">
    <cfRule type="expression" dxfId="82" priority="3">
      <formula>$H$14="な し"</formula>
    </cfRule>
  </conditionalFormatting>
  <conditionalFormatting sqref="I17:I19">
    <cfRule type="expression" dxfId="81" priority="2">
      <formula>$H$17="な し"</formula>
    </cfRule>
  </conditionalFormatting>
  <conditionalFormatting sqref="I20:I22">
    <cfRule type="expression" dxfId="80" priority="1">
      <formula>$H$20="な し"</formula>
    </cfRule>
  </conditionalFormatting>
  <dataValidations count="1">
    <dataValidation type="list" allowBlank="1" showInputMessage="1" showErrorMessage="1" sqref="H8:H22" xr:uid="{D9046A6E-0F5D-4D71-9512-41FD38534D12}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AF18-96E8-4DC3-9417-28990BBA65A4}">
  <sheetPr>
    <tabColor theme="8" tint="0.79998168889431442"/>
  </sheetPr>
  <dimension ref="A1:J29"/>
  <sheetViews>
    <sheetView view="pageBreakPreview" zoomScale="85" zoomScaleNormal="75" zoomScaleSheetLayoutView="85" workbookViewId="0">
      <selection activeCell="C3" sqref="C3"/>
    </sheetView>
  </sheetViews>
  <sheetFormatPr defaultColWidth="9" defaultRowHeight="15" x14ac:dyDescent="0.45"/>
  <cols>
    <col min="1" max="1" width="5.5" style="22" customWidth="1"/>
    <col min="2" max="2" width="4.19921875" style="22" customWidth="1"/>
    <col min="3" max="3" width="29.296875" style="22" customWidth="1"/>
    <col min="4" max="4" width="3.3984375" style="22" bestFit="1" customWidth="1"/>
    <col min="5" max="5" width="29.296875" style="22" customWidth="1"/>
    <col min="6" max="6" width="22.69921875" style="23" customWidth="1"/>
    <col min="7" max="7" width="20.296875" style="23" customWidth="1"/>
    <col min="8" max="8" width="14.3984375" style="23" bestFit="1" customWidth="1"/>
    <col min="9" max="9" width="22.69921875" style="23" customWidth="1"/>
    <col min="10" max="10" width="17.09765625" style="23" bestFit="1" customWidth="1"/>
    <col min="11" max="11" width="4.19921875" style="22" customWidth="1"/>
    <col min="12" max="12" width="4" style="22" customWidth="1"/>
    <col min="13" max="16384" width="9" style="22"/>
  </cols>
  <sheetData>
    <row r="1" spans="1:10" ht="33.75" customHeight="1" x14ac:dyDescent="0.45">
      <c r="A1" s="21" t="s">
        <v>47</v>
      </c>
      <c r="I1" s="24" t="s">
        <v>6</v>
      </c>
      <c r="J1" s="25" t="s">
        <v>25</v>
      </c>
    </row>
    <row r="2" spans="1:10" ht="14.4" customHeight="1" x14ac:dyDescent="0.45">
      <c r="A2" s="21"/>
      <c r="I2" s="24"/>
      <c r="J2" s="26"/>
    </row>
    <row r="3" spans="1:10" ht="42" customHeight="1" thickBot="1" x14ac:dyDescent="0.5"/>
    <row r="4" spans="1:10" ht="26.4" customHeight="1" thickBot="1" x14ac:dyDescent="0.5">
      <c r="A4" s="97" t="s">
        <v>0</v>
      </c>
      <c r="B4" s="91" t="s">
        <v>1</v>
      </c>
      <c r="C4" s="92"/>
      <c r="D4" s="92"/>
      <c r="E4" s="93"/>
      <c r="F4" s="117" t="s">
        <v>40</v>
      </c>
      <c r="G4" s="82" t="s">
        <v>41</v>
      </c>
      <c r="H4" s="85" t="s">
        <v>39</v>
      </c>
      <c r="I4" s="128"/>
      <c r="J4" s="129"/>
    </row>
    <row r="5" spans="1:10" ht="26.4" customHeight="1" x14ac:dyDescent="0.45">
      <c r="A5" s="114"/>
      <c r="B5" s="94"/>
      <c r="C5" s="95"/>
      <c r="D5" s="95"/>
      <c r="E5" s="96"/>
      <c r="F5" s="118"/>
      <c r="G5" s="83"/>
      <c r="H5" s="86"/>
      <c r="I5" s="135" t="s">
        <v>44</v>
      </c>
      <c r="J5" s="136"/>
    </row>
    <row r="6" spans="1:10" ht="26.4" customHeight="1" x14ac:dyDescent="0.45">
      <c r="A6" s="98"/>
      <c r="B6" s="27"/>
      <c r="C6" s="112" t="s">
        <v>2</v>
      </c>
      <c r="D6" s="70" t="s">
        <v>3</v>
      </c>
      <c r="E6" s="115" t="s">
        <v>4</v>
      </c>
      <c r="F6" s="118"/>
      <c r="G6" s="83"/>
      <c r="H6" s="86"/>
      <c r="I6" s="137" t="s">
        <v>42</v>
      </c>
      <c r="J6" s="130" t="s">
        <v>43</v>
      </c>
    </row>
    <row r="7" spans="1:10" ht="26.4" customHeight="1" thickBot="1" x14ac:dyDescent="0.5">
      <c r="A7" s="99"/>
      <c r="B7" s="28"/>
      <c r="C7" s="113"/>
      <c r="D7" s="71"/>
      <c r="E7" s="116"/>
      <c r="F7" s="119"/>
      <c r="G7" s="84"/>
      <c r="H7" s="87"/>
      <c r="I7" s="138"/>
      <c r="J7" s="131"/>
    </row>
    <row r="8" spans="1:10" ht="21" customHeight="1" x14ac:dyDescent="0.45">
      <c r="A8" s="97">
        <v>11</v>
      </c>
      <c r="B8" s="88"/>
      <c r="C8" s="89"/>
      <c r="D8" s="89"/>
      <c r="E8" s="90"/>
      <c r="F8" s="100"/>
      <c r="G8" s="103"/>
      <c r="H8" s="106"/>
      <c r="I8" s="125"/>
      <c r="J8" s="132">
        <f>IF($F$8="",0,IF($H$8="な し",0,IF((I8-$F$8)&lt;0,0,(I8-$F$8)/$F$8)))</f>
        <v>0</v>
      </c>
    </row>
    <row r="9" spans="1:10" ht="21" customHeight="1" x14ac:dyDescent="0.45">
      <c r="A9" s="98"/>
      <c r="B9" s="29"/>
      <c r="C9" s="72"/>
      <c r="D9" s="70" t="s">
        <v>3</v>
      </c>
      <c r="E9" s="74"/>
      <c r="F9" s="101"/>
      <c r="G9" s="104"/>
      <c r="H9" s="107"/>
      <c r="I9" s="126"/>
      <c r="J9" s="133"/>
    </row>
    <row r="10" spans="1:10" ht="27" customHeight="1" thickBot="1" x14ac:dyDescent="0.5">
      <c r="A10" s="99"/>
      <c r="B10" s="30"/>
      <c r="C10" s="73"/>
      <c r="D10" s="71"/>
      <c r="E10" s="75"/>
      <c r="F10" s="102"/>
      <c r="G10" s="105"/>
      <c r="H10" s="108"/>
      <c r="I10" s="127"/>
      <c r="J10" s="134"/>
    </row>
    <row r="11" spans="1:10" ht="21" customHeight="1" x14ac:dyDescent="0.45">
      <c r="A11" s="97">
        <f>A8+1</f>
        <v>12</v>
      </c>
      <c r="B11" s="88"/>
      <c r="C11" s="89"/>
      <c r="D11" s="89"/>
      <c r="E11" s="90"/>
      <c r="F11" s="100"/>
      <c r="G11" s="103"/>
      <c r="H11" s="106"/>
      <c r="I11" s="76"/>
      <c r="J11" s="120">
        <f>IF($F$11="",0,IF($H$11="な し",0,IF((I11-$F$11)&lt;0,0,(I11-$F$11)/$F$11)))</f>
        <v>0</v>
      </c>
    </row>
    <row r="12" spans="1:10" ht="21" customHeight="1" x14ac:dyDescent="0.45">
      <c r="A12" s="98"/>
      <c r="B12" s="29"/>
      <c r="C12" s="72"/>
      <c r="D12" s="70" t="s">
        <v>3</v>
      </c>
      <c r="E12" s="74"/>
      <c r="F12" s="101"/>
      <c r="G12" s="104"/>
      <c r="H12" s="107"/>
      <c r="I12" s="77"/>
      <c r="J12" s="121"/>
    </row>
    <row r="13" spans="1:10" ht="27" customHeight="1" thickBot="1" x14ac:dyDescent="0.5">
      <c r="A13" s="99"/>
      <c r="B13" s="30"/>
      <c r="C13" s="73"/>
      <c r="D13" s="71"/>
      <c r="E13" s="75"/>
      <c r="F13" s="102"/>
      <c r="G13" s="105"/>
      <c r="H13" s="108"/>
      <c r="I13" s="78"/>
      <c r="J13" s="139"/>
    </row>
    <row r="14" spans="1:10" ht="21" customHeight="1" x14ac:dyDescent="0.45">
      <c r="A14" s="109">
        <f t="shared" ref="A14" si="0">A11+1</f>
        <v>13</v>
      </c>
      <c r="B14" s="88"/>
      <c r="C14" s="89"/>
      <c r="D14" s="89"/>
      <c r="E14" s="90"/>
      <c r="F14" s="100"/>
      <c r="G14" s="103"/>
      <c r="H14" s="106"/>
      <c r="I14" s="76"/>
      <c r="J14" s="120">
        <f>IF($F$14="",0,IF($H$14="な し",0,IF((I14-$F$14)&lt;0,0,(I14-$F$14)/$F$14)))</f>
        <v>0</v>
      </c>
    </row>
    <row r="15" spans="1:10" ht="21" customHeight="1" x14ac:dyDescent="0.45">
      <c r="A15" s="110"/>
      <c r="B15" s="29"/>
      <c r="C15" s="72"/>
      <c r="D15" s="70" t="s">
        <v>3</v>
      </c>
      <c r="E15" s="74"/>
      <c r="F15" s="101"/>
      <c r="G15" s="104"/>
      <c r="H15" s="107"/>
      <c r="I15" s="77"/>
      <c r="J15" s="121"/>
    </row>
    <row r="16" spans="1:10" ht="27" customHeight="1" thickBot="1" x14ac:dyDescent="0.5">
      <c r="A16" s="111"/>
      <c r="B16" s="30"/>
      <c r="C16" s="73"/>
      <c r="D16" s="71"/>
      <c r="E16" s="75"/>
      <c r="F16" s="102"/>
      <c r="G16" s="105"/>
      <c r="H16" s="108"/>
      <c r="I16" s="78"/>
      <c r="J16" s="139"/>
    </row>
    <row r="17" spans="1:10" ht="21" customHeight="1" x14ac:dyDescent="0.45">
      <c r="A17" s="97">
        <f t="shared" ref="A17" si="1">A14+1</f>
        <v>14</v>
      </c>
      <c r="B17" s="88"/>
      <c r="C17" s="89"/>
      <c r="D17" s="89"/>
      <c r="E17" s="90"/>
      <c r="F17" s="100"/>
      <c r="G17" s="103"/>
      <c r="H17" s="106"/>
      <c r="I17" s="76"/>
      <c r="J17" s="120">
        <f>IF($F$17="",0,IF($H$17="な し",0,IF((I17-$F$17)&lt;0,0,(I17-$F$17)/$F$17)))</f>
        <v>0</v>
      </c>
    </row>
    <row r="18" spans="1:10" ht="21" customHeight="1" x14ac:dyDescent="0.45">
      <c r="A18" s="98"/>
      <c r="B18" s="29"/>
      <c r="C18" s="72"/>
      <c r="D18" s="70" t="s">
        <v>3</v>
      </c>
      <c r="E18" s="74"/>
      <c r="F18" s="101"/>
      <c r="G18" s="104"/>
      <c r="H18" s="107"/>
      <c r="I18" s="77"/>
      <c r="J18" s="121"/>
    </row>
    <row r="19" spans="1:10" ht="27" customHeight="1" thickBot="1" x14ac:dyDescent="0.5">
      <c r="A19" s="99"/>
      <c r="B19" s="30"/>
      <c r="C19" s="73"/>
      <c r="D19" s="71"/>
      <c r="E19" s="75"/>
      <c r="F19" s="102"/>
      <c r="G19" s="105"/>
      <c r="H19" s="108"/>
      <c r="I19" s="78"/>
      <c r="J19" s="139"/>
    </row>
    <row r="20" spans="1:10" ht="21" customHeight="1" x14ac:dyDescent="0.45">
      <c r="A20" s="97">
        <f t="shared" ref="A20" si="2">A17+1</f>
        <v>15</v>
      </c>
      <c r="B20" s="88"/>
      <c r="C20" s="89"/>
      <c r="D20" s="89"/>
      <c r="E20" s="90"/>
      <c r="F20" s="100"/>
      <c r="G20" s="103"/>
      <c r="H20" s="106"/>
      <c r="I20" s="76"/>
      <c r="J20" s="120">
        <f>IF($F$20="",0,IF($H$20="な し",0,IF((I20-$F$20)&lt;0,0,(I20-$F$20)/$F$20)))</f>
        <v>0</v>
      </c>
    </row>
    <row r="21" spans="1:10" ht="21" customHeight="1" x14ac:dyDescent="0.45">
      <c r="A21" s="98"/>
      <c r="B21" s="29"/>
      <c r="C21" s="72"/>
      <c r="D21" s="70" t="s">
        <v>3</v>
      </c>
      <c r="E21" s="74"/>
      <c r="F21" s="101"/>
      <c r="G21" s="104"/>
      <c r="H21" s="107"/>
      <c r="I21" s="77"/>
      <c r="J21" s="121"/>
    </row>
    <row r="22" spans="1:10" ht="27" customHeight="1" thickBot="1" x14ac:dyDescent="0.5">
      <c r="A22" s="99"/>
      <c r="B22" s="30"/>
      <c r="C22" s="73"/>
      <c r="D22" s="71"/>
      <c r="E22" s="75"/>
      <c r="F22" s="102"/>
      <c r="G22" s="105"/>
      <c r="H22" s="108"/>
      <c r="I22" s="78"/>
      <c r="J22" s="122"/>
    </row>
    <row r="23" spans="1:10" ht="40.5" customHeight="1" thickTop="1" thickBot="1" x14ac:dyDescent="0.5">
      <c r="F23" s="31" t="s">
        <v>5</v>
      </c>
      <c r="G23" s="32">
        <f>SUM(G8:G22)</f>
        <v>0</v>
      </c>
      <c r="H23" s="123" t="s">
        <v>45</v>
      </c>
      <c r="I23" s="124"/>
      <c r="J23" s="33">
        <f>IF(G23=0,0,SUM(G8*J8+G11*J11+G14*J14+G17*J17+G20*J20)/G23)</f>
        <v>0</v>
      </c>
    </row>
    <row r="24" spans="1:10" ht="15.6" thickBot="1" x14ac:dyDescent="0.5"/>
    <row r="25" spans="1:10" ht="9" hidden="1" customHeight="1" thickTop="1" thickBot="1" x14ac:dyDescent="0.5"/>
    <row r="26" spans="1:10" ht="23.4" customHeight="1" x14ac:dyDescent="0.45">
      <c r="B26" s="79" t="s">
        <v>48</v>
      </c>
      <c r="C26" s="80"/>
      <c r="D26" s="80"/>
      <c r="E26" s="80"/>
      <c r="F26" s="80"/>
      <c r="G26" s="80"/>
      <c r="H26" s="80"/>
      <c r="I26" s="81"/>
    </row>
    <row r="27" spans="1:10" ht="23.4" customHeight="1" x14ac:dyDescent="0.45">
      <c r="B27" s="64" t="s">
        <v>9</v>
      </c>
      <c r="C27" s="65"/>
      <c r="D27" s="65"/>
      <c r="E27" s="65"/>
      <c r="F27" s="65"/>
      <c r="G27" s="65"/>
      <c r="H27" s="65"/>
      <c r="I27" s="66"/>
    </row>
    <row r="28" spans="1:10" ht="23.4" customHeight="1" x14ac:dyDescent="0.45">
      <c r="B28" s="64" t="s">
        <v>10</v>
      </c>
      <c r="C28" s="65"/>
      <c r="D28" s="65"/>
      <c r="E28" s="65"/>
      <c r="F28" s="65"/>
      <c r="G28" s="65"/>
      <c r="H28" s="65"/>
      <c r="I28" s="66"/>
    </row>
    <row r="29" spans="1:10" ht="23.4" customHeight="1" thickBot="1" x14ac:dyDescent="0.5">
      <c r="B29" s="67" t="s">
        <v>8</v>
      </c>
      <c r="C29" s="68"/>
      <c r="D29" s="68"/>
      <c r="E29" s="68"/>
      <c r="F29" s="68"/>
      <c r="G29" s="68"/>
      <c r="H29" s="68"/>
      <c r="I29" s="69"/>
    </row>
  </sheetData>
  <sheetProtection algorithmName="SHA-512" hashValue="IZnVGPQcfvHp6XmXwVpfJesdF4SLPm3autTcZqpBjobzIUb5IAc1iBFWFGB7pzqbhHDTm1Uawy3jfbjX/rzaZQ==" saltValue="h4gK1hpdMVDhW143tr11RA==" spinCount="100000" sheet="1" objects="1" scenarios="1"/>
  <mergeCells count="67">
    <mergeCell ref="B27:I27"/>
    <mergeCell ref="B28:I28"/>
    <mergeCell ref="B29:I29"/>
    <mergeCell ref="J20:J22"/>
    <mergeCell ref="C21:C22"/>
    <mergeCell ref="D21:D22"/>
    <mergeCell ref="E21:E22"/>
    <mergeCell ref="H23:I23"/>
    <mergeCell ref="B26:I26"/>
    <mergeCell ref="J17:J19"/>
    <mergeCell ref="C18:C19"/>
    <mergeCell ref="D18:D19"/>
    <mergeCell ref="E18:E19"/>
    <mergeCell ref="A20:A22"/>
    <mergeCell ref="B20:E20"/>
    <mergeCell ref="F20:F22"/>
    <mergeCell ref="G20:G22"/>
    <mergeCell ref="H20:H22"/>
    <mergeCell ref="I20:I22"/>
    <mergeCell ref="J14:J16"/>
    <mergeCell ref="C15:C16"/>
    <mergeCell ref="D15:D16"/>
    <mergeCell ref="E15:E16"/>
    <mergeCell ref="A17:A19"/>
    <mergeCell ref="B17:E17"/>
    <mergeCell ref="F17:F19"/>
    <mergeCell ref="G17:G19"/>
    <mergeCell ref="H17:H19"/>
    <mergeCell ref="I17:I19"/>
    <mergeCell ref="A14:A16"/>
    <mergeCell ref="B14:E14"/>
    <mergeCell ref="F14:F16"/>
    <mergeCell ref="G14:G16"/>
    <mergeCell ref="H14:H16"/>
    <mergeCell ref="I14:I16"/>
    <mergeCell ref="J11:J13"/>
    <mergeCell ref="C12:C13"/>
    <mergeCell ref="D12:D13"/>
    <mergeCell ref="E12:E13"/>
    <mergeCell ref="G11:G13"/>
    <mergeCell ref="A11:A13"/>
    <mergeCell ref="B11:E11"/>
    <mergeCell ref="F11:F13"/>
    <mergeCell ref="H11:H13"/>
    <mergeCell ref="I11:I13"/>
    <mergeCell ref="I8:I10"/>
    <mergeCell ref="J8:J10"/>
    <mergeCell ref="C9:C10"/>
    <mergeCell ref="A4:A7"/>
    <mergeCell ref="B4:E5"/>
    <mergeCell ref="F4:F7"/>
    <mergeCell ref="G4:G7"/>
    <mergeCell ref="H4:H7"/>
    <mergeCell ref="I4:J4"/>
    <mergeCell ref="D9:D10"/>
    <mergeCell ref="E9:E10"/>
    <mergeCell ref="A8:A10"/>
    <mergeCell ref="B8:E8"/>
    <mergeCell ref="F8:F10"/>
    <mergeCell ref="G8:G10"/>
    <mergeCell ref="H8:H10"/>
    <mergeCell ref="I5:J5"/>
    <mergeCell ref="C6:C7"/>
    <mergeCell ref="D6:D7"/>
    <mergeCell ref="E6:E7"/>
    <mergeCell ref="I6:I7"/>
    <mergeCell ref="J6:J7"/>
  </mergeCells>
  <phoneticPr fontId="3"/>
  <conditionalFormatting sqref="H8:H10">
    <cfRule type="expression" dxfId="79" priority="10">
      <formula>$H$8="な し"</formula>
    </cfRule>
  </conditionalFormatting>
  <conditionalFormatting sqref="H11:H13">
    <cfRule type="expression" dxfId="78" priority="9">
      <formula>$H$11="な し"</formula>
    </cfRule>
  </conditionalFormatting>
  <conditionalFormatting sqref="H14:H16">
    <cfRule type="expression" dxfId="77" priority="8">
      <formula>$H$14="な し"</formula>
    </cfRule>
  </conditionalFormatting>
  <conditionalFormatting sqref="H17:H19">
    <cfRule type="expression" dxfId="76" priority="7">
      <formula>$H$17="な し"</formula>
    </cfRule>
  </conditionalFormatting>
  <conditionalFormatting sqref="H20:H22">
    <cfRule type="expression" dxfId="75" priority="6">
      <formula>$H$20="な し"</formula>
    </cfRule>
  </conditionalFormatting>
  <conditionalFormatting sqref="I8:I10">
    <cfRule type="expression" dxfId="74" priority="5">
      <formula>$H$8="な し"</formula>
    </cfRule>
  </conditionalFormatting>
  <conditionalFormatting sqref="I11:I13">
    <cfRule type="expression" dxfId="73" priority="4">
      <formula>$H$11="な し"</formula>
    </cfRule>
  </conditionalFormatting>
  <conditionalFormatting sqref="I14:I16">
    <cfRule type="expression" dxfId="72" priority="3">
      <formula>$H$14="な し"</formula>
    </cfRule>
  </conditionalFormatting>
  <conditionalFormatting sqref="I17:I19">
    <cfRule type="expression" dxfId="71" priority="2">
      <formula>$H$17="な し"</formula>
    </cfRule>
  </conditionalFormatting>
  <conditionalFormatting sqref="I20:I22">
    <cfRule type="expression" dxfId="70" priority="1">
      <formula>$H$20="な し"</formula>
    </cfRule>
  </conditionalFormatting>
  <dataValidations count="1">
    <dataValidation type="list" allowBlank="1" showInputMessage="1" showErrorMessage="1" sqref="H8:H22" xr:uid="{B3383748-7F2E-4196-8621-3E5A70499E3B}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807C5-3DDE-4FFA-BCF0-9D16D86F44C8}">
  <sheetPr>
    <tabColor theme="8" tint="0.79998168889431442"/>
  </sheetPr>
  <dimension ref="A1:J29"/>
  <sheetViews>
    <sheetView view="pageBreakPreview" zoomScale="85" zoomScaleNormal="75" zoomScaleSheetLayoutView="85" workbookViewId="0">
      <selection activeCell="C3" sqref="C3"/>
    </sheetView>
  </sheetViews>
  <sheetFormatPr defaultColWidth="9" defaultRowHeight="15" x14ac:dyDescent="0.45"/>
  <cols>
    <col min="1" max="1" width="5.5" style="22" customWidth="1"/>
    <col min="2" max="2" width="4.19921875" style="22" customWidth="1"/>
    <col min="3" max="3" width="29.296875" style="22" customWidth="1"/>
    <col min="4" max="4" width="3.3984375" style="22" bestFit="1" customWidth="1"/>
    <col min="5" max="5" width="29.296875" style="22" customWidth="1"/>
    <col min="6" max="6" width="22.69921875" style="23" customWidth="1"/>
    <col min="7" max="7" width="20.296875" style="23" customWidth="1"/>
    <col min="8" max="8" width="14.3984375" style="23" bestFit="1" customWidth="1"/>
    <col min="9" max="9" width="22.69921875" style="23" customWidth="1"/>
    <col min="10" max="10" width="17.09765625" style="23" bestFit="1" customWidth="1"/>
    <col min="11" max="11" width="4.19921875" style="22" customWidth="1"/>
    <col min="12" max="12" width="4" style="22" customWidth="1"/>
    <col min="13" max="16384" width="9" style="22"/>
  </cols>
  <sheetData>
    <row r="1" spans="1:10" ht="33.75" customHeight="1" x14ac:dyDescent="0.45">
      <c r="A1" s="21" t="s">
        <v>47</v>
      </c>
      <c r="I1" s="24" t="s">
        <v>6</v>
      </c>
      <c r="J1" s="25" t="s">
        <v>31</v>
      </c>
    </row>
    <row r="2" spans="1:10" ht="14.4" customHeight="1" x14ac:dyDescent="0.45">
      <c r="A2" s="21"/>
      <c r="I2" s="24"/>
      <c r="J2" s="26"/>
    </row>
    <row r="3" spans="1:10" ht="42" customHeight="1" thickBot="1" x14ac:dyDescent="0.5"/>
    <row r="4" spans="1:10" ht="26.4" customHeight="1" thickBot="1" x14ac:dyDescent="0.5">
      <c r="A4" s="97" t="s">
        <v>0</v>
      </c>
      <c r="B4" s="91" t="s">
        <v>1</v>
      </c>
      <c r="C4" s="92"/>
      <c r="D4" s="92"/>
      <c r="E4" s="93"/>
      <c r="F4" s="117" t="s">
        <v>40</v>
      </c>
      <c r="G4" s="82" t="s">
        <v>41</v>
      </c>
      <c r="H4" s="85" t="s">
        <v>39</v>
      </c>
      <c r="I4" s="128"/>
      <c r="J4" s="129"/>
    </row>
    <row r="5" spans="1:10" ht="26.4" customHeight="1" x14ac:dyDescent="0.45">
      <c r="A5" s="114"/>
      <c r="B5" s="94"/>
      <c r="C5" s="95"/>
      <c r="D5" s="95"/>
      <c r="E5" s="96"/>
      <c r="F5" s="118"/>
      <c r="G5" s="83"/>
      <c r="H5" s="86"/>
      <c r="I5" s="135" t="s">
        <v>44</v>
      </c>
      <c r="J5" s="136"/>
    </row>
    <row r="6" spans="1:10" ht="26.4" customHeight="1" x14ac:dyDescent="0.45">
      <c r="A6" s="98"/>
      <c r="B6" s="27"/>
      <c r="C6" s="112" t="s">
        <v>2</v>
      </c>
      <c r="D6" s="70" t="s">
        <v>3</v>
      </c>
      <c r="E6" s="115" t="s">
        <v>4</v>
      </c>
      <c r="F6" s="118"/>
      <c r="G6" s="83"/>
      <c r="H6" s="86"/>
      <c r="I6" s="137" t="s">
        <v>42</v>
      </c>
      <c r="J6" s="130" t="s">
        <v>43</v>
      </c>
    </row>
    <row r="7" spans="1:10" ht="26.4" customHeight="1" thickBot="1" x14ac:dyDescent="0.5">
      <c r="A7" s="99"/>
      <c r="B7" s="28"/>
      <c r="C7" s="113"/>
      <c r="D7" s="71"/>
      <c r="E7" s="116"/>
      <c r="F7" s="119"/>
      <c r="G7" s="84"/>
      <c r="H7" s="87"/>
      <c r="I7" s="138"/>
      <c r="J7" s="131"/>
    </row>
    <row r="8" spans="1:10" ht="21" customHeight="1" x14ac:dyDescent="0.45">
      <c r="A8" s="97">
        <v>16</v>
      </c>
      <c r="B8" s="88"/>
      <c r="C8" s="89"/>
      <c r="D8" s="89"/>
      <c r="E8" s="90"/>
      <c r="F8" s="100"/>
      <c r="G8" s="103"/>
      <c r="H8" s="106"/>
      <c r="I8" s="125"/>
      <c r="J8" s="132">
        <f>IF($F$8="",0,IF($H$8="な し",0,IF((I8-$F$8)&lt;0,0,(I8-$F$8)/$F$8)))</f>
        <v>0</v>
      </c>
    </row>
    <row r="9" spans="1:10" ht="21" customHeight="1" x14ac:dyDescent="0.45">
      <c r="A9" s="98"/>
      <c r="B9" s="29"/>
      <c r="C9" s="72"/>
      <c r="D9" s="70" t="s">
        <v>3</v>
      </c>
      <c r="E9" s="74"/>
      <c r="F9" s="101"/>
      <c r="G9" s="104"/>
      <c r="H9" s="107"/>
      <c r="I9" s="126"/>
      <c r="J9" s="133"/>
    </row>
    <row r="10" spans="1:10" ht="27" customHeight="1" thickBot="1" x14ac:dyDescent="0.5">
      <c r="A10" s="99"/>
      <c r="B10" s="30"/>
      <c r="C10" s="73"/>
      <c r="D10" s="71"/>
      <c r="E10" s="75"/>
      <c r="F10" s="102"/>
      <c r="G10" s="105"/>
      <c r="H10" s="108"/>
      <c r="I10" s="127"/>
      <c r="J10" s="134"/>
    </row>
    <row r="11" spans="1:10" ht="21" customHeight="1" x14ac:dyDescent="0.45">
      <c r="A11" s="97">
        <f>A8+1</f>
        <v>17</v>
      </c>
      <c r="B11" s="88"/>
      <c r="C11" s="89"/>
      <c r="D11" s="89"/>
      <c r="E11" s="90"/>
      <c r="F11" s="100"/>
      <c r="G11" s="103"/>
      <c r="H11" s="106"/>
      <c r="I11" s="76"/>
      <c r="J11" s="120">
        <f>IF($F$11="",0,IF($H$11="な し",0,IF((I11-$F$11)&lt;0,0,(I11-$F$11)/$F$11)))</f>
        <v>0</v>
      </c>
    </row>
    <row r="12" spans="1:10" ht="21" customHeight="1" x14ac:dyDescent="0.45">
      <c r="A12" s="98"/>
      <c r="B12" s="29"/>
      <c r="C12" s="72"/>
      <c r="D12" s="70" t="s">
        <v>3</v>
      </c>
      <c r="E12" s="74"/>
      <c r="F12" s="101"/>
      <c r="G12" s="104"/>
      <c r="H12" s="107"/>
      <c r="I12" s="77"/>
      <c r="J12" s="121"/>
    </row>
    <row r="13" spans="1:10" ht="27" customHeight="1" thickBot="1" x14ac:dyDescent="0.5">
      <c r="A13" s="99"/>
      <c r="B13" s="30"/>
      <c r="C13" s="73"/>
      <c r="D13" s="71"/>
      <c r="E13" s="75"/>
      <c r="F13" s="102"/>
      <c r="G13" s="105"/>
      <c r="H13" s="108"/>
      <c r="I13" s="78"/>
      <c r="J13" s="139"/>
    </row>
    <row r="14" spans="1:10" ht="21" customHeight="1" x14ac:dyDescent="0.45">
      <c r="A14" s="109">
        <f t="shared" ref="A14" si="0">A11+1</f>
        <v>18</v>
      </c>
      <c r="B14" s="88"/>
      <c r="C14" s="89"/>
      <c r="D14" s="89"/>
      <c r="E14" s="90"/>
      <c r="F14" s="100"/>
      <c r="G14" s="103"/>
      <c r="H14" s="106"/>
      <c r="I14" s="76"/>
      <c r="J14" s="120">
        <f>IF($F$14="",0,IF($H$14="な し",0,IF((I14-$F$14)&lt;0,0,(I14-$F$14)/$F$14)))</f>
        <v>0</v>
      </c>
    </row>
    <row r="15" spans="1:10" ht="21" customHeight="1" x14ac:dyDescent="0.45">
      <c r="A15" s="110"/>
      <c r="B15" s="29"/>
      <c r="C15" s="72"/>
      <c r="D15" s="70" t="s">
        <v>3</v>
      </c>
      <c r="E15" s="74"/>
      <c r="F15" s="101"/>
      <c r="G15" s="104"/>
      <c r="H15" s="107"/>
      <c r="I15" s="77"/>
      <c r="J15" s="121"/>
    </row>
    <row r="16" spans="1:10" ht="27" customHeight="1" thickBot="1" x14ac:dyDescent="0.5">
      <c r="A16" s="111"/>
      <c r="B16" s="30"/>
      <c r="C16" s="73"/>
      <c r="D16" s="71"/>
      <c r="E16" s="75"/>
      <c r="F16" s="102"/>
      <c r="G16" s="105"/>
      <c r="H16" s="108"/>
      <c r="I16" s="78"/>
      <c r="J16" s="139"/>
    </row>
    <row r="17" spans="1:10" ht="21" customHeight="1" x14ac:dyDescent="0.45">
      <c r="A17" s="97">
        <f t="shared" ref="A17" si="1">A14+1</f>
        <v>19</v>
      </c>
      <c r="B17" s="88"/>
      <c r="C17" s="89"/>
      <c r="D17" s="89"/>
      <c r="E17" s="90"/>
      <c r="F17" s="100"/>
      <c r="G17" s="103"/>
      <c r="H17" s="106"/>
      <c r="I17" s="76"/>
      <c r="J17" s="120">
        <f>IF($F$17="",0,IF($H$17="な し",0,IF((I17-$F$17)&lt;0,0,(I17-$F$17)/$F$17)))</f>
        <v>0</v>
      </c>
    </row>
    <row r="18" spans="1:10" ht="21" customHeight="1" x14ac:dyDescent="0.45">
      <c r="A18" s="98"/>
      <c r="B18" s="29"/>
      <c r="C18" s="72"/>
      <c r="D18" s="70" t="s">
        <v>3</v>
      </c>
      <c r="E18" s="74"/>
      <c r="F18" s="101"/>
      <c r="G18" s="104"/>
      <c r="H18" s="107"/>
      <c r="I18" s="77"/>
      <c r="J18" s="121"/>
    </row>
    <row r="19" spans="1:10" ht="27" customHeight="1" thickBot="1" x14ac:dyDescent="0.5">
      <c r="A19" s="99"/>
      <c r="B19" s="30"/>
      <c r="C19" s="73"/>
      <c r="D19" s="71"/>
      <c r="E19" s="75"/>
      <c r="F19" s="102"/>
      <c r="G19" s="105"/>
      <c r="H19" s="108"/>
      <c r="I19" s="78"/>
      <c r="J19" s="139"/>
    </row>
    <row r="20" spans="1:10" ht="21" customHeight="1" x14ac:dyDescent="0.45">
      <c r="A20" s="97">
        <f t="shared" ref="A20" si="2">A17+1</f>
        <v>20</v>
      </c>
      <c r="B20" s="88"/>
      <c r="C20" s="89"/>
      <c r="D20" s="89"/>
      <c r="E20" s="90"/>
      <c r="F20" s="100"/>
      <c r="G20" s="103"/>
      <c r="H20" s="106"/>
      <c r="I20" s="76"/>
      <c r="J20" s="120">
        <f>IF($F$20="",0,IF($H$20="な し",0,IF((I20-$F$20)&lt;0,0,(I20-$F$20)/$F$20)))</f>
        <v>0</v>
      </c>
    </row>
    <row r="21" spans="1:10" ht="21" customHeight="1" x14ac:dyDescent="0.45">
      <c r="A21" s="98"/>
      <c r="B21" s="29"/>
      <c r="C21" s="72"/>
      <c r="D21" s="70" t="s">
        <v>3</v>
      </c>
      <c r="E21" s="74"/>
      <c r="F21" s="101"/>
      <c r="G21" s="104"/>
      <c r="H21" s="107"/>
      <c r="I21" s="77"/>
      <c r="J21" s="121"/>
    </row>
    <row r="22" spans="1:10" ht="27" customHeight="1" thickBot="1" x14ac:dyDescent="0.5">
      <c r="A22" s="99"/>
      <c r="B22" s="30"/>
      <c r="C22" s="73"/>
      <c r="D22" s="71"/>
      <c r="E22" s="75"/>
      <c r="F22" s="102"/>
      <c r="G22" s="105"/>
      <c r="H22" s="108"/>
      <c r="I22" s="78"/>
      <c r="J22" s="122"/>
    </row>
    <row r="23" spans="1:10" ht="40.5" customHeight="1" thickTop="1" thickBot="1" x14ac:dyDescent="0.5">
      <c r="F23" s="31" t="s">
        <v>5</v>
      </c>
      <c r="G23" s="32">
        <f>SUM(G8:G22)</f>
        <v>0</v>
      </c>
      <c r="H23" s="123" t="s">
        <v>45</v>
      </c>
      <c r="I23" s="124"/>
      <c r="J23" s="33">
        <f>IF(G23=0,0,SUM(G8*J8+G11*J11+G14*J14+G17*J17+G20*J20)/G23)</f>
        <v>0</v>
      </c>
    </row>
    <row r="24" spans="1:10" ht="15.6" thickBot="1" x14ac:dyDescent="0.5"/>
    <row r="25" spans="1:10" ht="9" hidden="1" customHeight="1" thickTop="1" thickBot="1" x14ac:dyDescent="0.5"/>
    <row r="26" spans="1:10" ht="23.4" customHeight="1" x14ac:dyDescent="0.45">
      <c r="B26" s="79" t="s">
        <v>48</v>
      </c>
      <c r="C26" s="80"/>
      <c r="D26" s="80"/>
      <c r="E26" s="80"/>
      <c r="F26" s="80"/>
      <c r="G26" s="80"/>
      <c r="H26" s="80"/>
      <c r="I26" s="81"/>
    </row>
    <row r="27" spans="1:10" ht="23.4" customHeight="1" x14ac:dyDescent="0.45">
      <c r="B27" s="64" t="s">
        <v>9</v>
      </c>
      <c r="C27" s="65"/>
      <c r="D27" s="65"/>
      <c r="E27" s="65"/>
      <c r="F27" s="65"/>
      <c r="G27" s="65"/>
      <c r="H27" s="65"/>
      <c r="I27" s="66"/>
    </row>
    <row r="28" spans="1:10" ht="23.4" customHeight="1" x14ac:dyDescent="0.45">
      <c r="B28" s="64" t="s">
        <v>10</v>
      </c>
      <c r="C28" s="65"/>
      <c r="D28" s="65"/>
      <c r="E28" s="65"/>
      <c r="F28" s="65"/>
      <c r="G28" s="65"/>
      <c r="H28" s="65"/>
      <c r="I28" s="66"/>
    </row>
    <row r="29" spans="1:10" ht="23.4" customHeight="1" thickBot="1" x14ac:dyDescent="0.5">
      <c r="B29" s="67" t="s">
        <v>8</v>
      </c>
      <c r="C29" s="68"/>
      <c r="D29" s="68"/>
      <c r="E29" s="68"/>
      <c r="F29" s="68"/>
      <c r="G29" s="68"/>
      <c r="H29" s="68"/>
      <c r="I29" s="69"/>
    </row>
  </sheetData>
  <sheetProtection algorithmName="SHA-512" hashValue="3R2uJq8OHGSmHdUkjjsnsSQpxNGb2ksj/JWJladH3DWgLhDjB2Q9RBiuT0+Ga0laa2+eIYeLYVHN5W0hrO5/Rg==" saltValue="MneWLiW3oDULIF1tVEiJqg==" spinCount="100000" sheet="1" objects="1" scenarios="1"/>
  <mergeCells count="67">
    <mergeCell ref="B27:I27"/>
    <mergeCell ref="B28:I28"/>
    <mergeCell ref="B29:I29"/>
    <mergeCell ref="J20:J22"/>
    <mergeCell ref="C21:C22"/>
    <mergeCell ref="D21:D22"/>
    <mergeCell ref="E21:E22"/>
    <mergeCell ref="H23:I23"/>
    <mergeCell ref="B26:I26"/>
    <mergeCell ref="J17:J19"/>
    <mergeCell ref="C18:C19"/>
    <mergeCell ref="D18:D19"/>
    <mergeCell ref="E18:E19"/>
    <mergeCell ref="A20:A22"/>
    <mergeCell ref="B20:E20"/>
    <mergeCell ref="F20:F22"/>
    <mergeCell ref="G20:G22"/>
    <mergeCell ref="H20:H22"/>
    <mergeCell ref="I20:I22"/>
    <mergeCell ref="J14:J16"/>
    <mergeCell ref="C15:C16"/>
    <mergeCell ref="D15:D16"/>
    <mergeCell ref="E15:E16"/>
    <mergeCell ref="A17:A19"/>
    <mergeCell ref="B17:E17"/>
    <mergeCell ref="F17:F19"/>
    <mergeCell ref="G17:G19"/>
    <mergeCell ref="H17:H19"/>
    <mergeCell ref="I17:I19"/>
    <mergeCell ref="A14:A16"/>
    <mergeCell ref="B14:E14"/>
    <mergeCell ref="F14:F16"/>
    <mergeCell ref="G14:G16"/>
    <mergeCell ref="H14:H16"/>
    <mergeCell ref="I14:I16"/>
    <mergeCell ref="J11:J13"/>
    <mergeCell ref="C12:C13"/>
    <mergeCell ref="D12:D13"/>
    <mergeCell ref="E12:E13"/>
    <mergeCell ref="G11:G13"/>
    <mergeCell ref="A11:A13"/>
    <mergeCell ref="B11:E11"/>
    <mergeCell ref="F11:F13"/>
    <mergeCell ref="H11:H13"/>
    <mergeCell ref="I11:I13"/>
    <mergeCell ref="I8:I10"/>
    <mergeCell ref="J8:J10"/>
    <mergeCell ref="C9:C10"/>
    <mergeCell ref="A4:A7"/>
    <mergeCell ref="B4:E5"/>
    <mergeCell ref="F4:F7"/>
    <mergeCell ref="G4:G7"/>
    <mergeCell ref="H4:H7"/>
    <mergeCell ref="I4:J4"/>
    <mergeCell ref="D9:D10"/>
    <mergeCell ref="E9:E10"/>
    <mergeCell ref="A8:A10"/>
    <mergeCell ref="B8:E8"/>
    <mergeCell ref="F8:F10"/>
    <mergeCell ref="G8:G10"/>
    <mergeCell ref="H8:H10"/>
    <mergeCell ref="I5:J5"/>
    <mergeCell ref="C6:C7"/>
    <mergeCell ref="D6:D7"/>
    <mergeCell ref="E6:E7"/>
    <mergeCell ref="I6:I7"/>
    <mergeCell ref="J6:J7"/>
  </mergeCells>
  <phoneticPr fontId="3"/>
  <conditionalFormatting sqref="H8:H10">
    <cfRule type="expression" dxfId="69" priority="10">
      <formula>$H$8="な し"</formula>
    </cfRule>
  </conditionalFormatting>
  <conditionalFormatting sqref="H11:H13">
    <cfRule type="expression" dxfId="68" priority="9">
      <formula>$H$11="な し"</formula>
    </cfRule>
  </conditionalFormatting>
  <conditionalFormatting sqref="H14:H16">
    <cfRule type="expression" dxfId="67" priority="8">
      <formula>$H$14="な し"</formula>
    </cfRule>
  </conditionalFormatting>
  <conditionalFormatting sqref="H17:H19">
    <cfRule type="expression" dxfId="66" priority="7">
      <formula>$H$17="な し"</formula>
    </cfRule>
  </conditionalFormatting>
  <conditionalFormatting sqref="H20:H22">
    <cfRule type="expression" dxfId="65" priority="6">
      <formula>$H$20="な し"</formula>
    </cfRule>
  </conditionalFormatting>
  <conditionalFormatting sqref="I8:I10">
    <cfRule type="expression" dxfId="64" priority="5">
      <formula>$H$8="な し"</formula>
    </cfRule>
  </conditionalFormatting>
  <conditionalFormatting sqref="I11:I13">
    <cfRule type="expression" dxfId="63" priority="4">
      <formula>$H$11="な し"</formula>
    </cfRule>
  </conditionalFormatting>
  <conditionalFormatting sqref="I14:I16">
    <cfRule type="expression" dxfId="62" priority="3">
      <formula>$H$14="な し"</formula>
    </cfRule>
  </conditionalFormatting>
  <conditionalFormatting sqref="I17:I19">
    <cfRule type="expression" dxfId="61" priority="2">
      <formula>$H$17="な し"</formula>
    </cfRule>
  </conditionalFormatting>
  <conditionalFormatting sqref="I20:I22">
    <cfRule type="expression" dxfId="60" priority="1">
      <formula>$H$20="な し"</formula>
    </cfRule>
  </conditionalFormatting>
  <dataValidations count="1">
    <dataValidation type="list" allowBlank="1" showInputMessage="1" showErrorMessage="1" sqref="H8:H22" xr:uid="{E40071E0-3D22-4B45-913E-68655DDFDFFF}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F2B99-F6A8-4036-AE11-1E61954605CD}">
  <sheetPr>
    <tabColor theme="8" tint="0.79998168889431442"/>
  </sheetPr>
  <dimension ref="A1:J29"/>
  <sheetViews>
    <sheetView view="pageBreakPreview" zoomScale="85" zoomScaleNormal="75" zoomScaleSheetLayoutView="85" workbookViewId="0">
      <selection activeCell="C3" sqref="C3"/>
    </sheetView>
  </sheetViews>
  <sheetFormatPr defaultColWidth="9" defaultRowHeight="15" x14ac:dyDescent="0.45"/>
  <cols>
    <col min="1" max="1" width="5.5" style="22" customWidth="1"/>
    <col min="2" max="2" width="4.19921875" style="22" customWidth="1"/>
    <col min="3" max="3" width="29.296875" style="22" customWidth="1"/>
    <col min="4" max="4" width="3.3984375" style="22" bestFit="1" customWidth="1"/>
    <col min="5" max="5" width="29.296875" style="22" customWidth="1"/>
    <col min="6" max="6" width="22.69921875" style="23" customWidth="1"/>
    <col min="7" max="7" width="20.296875" style="23" customWidth="1"/>
    <col min="8" max="8" width="14.3984375" style="23" bestFit="1" customWidth="1"/>
    <col min="9" max="9" width="22.69921875" style="23" customWidth="1"/>
    <col min="10" max="10" width="17.09765625" style="23" bestFit="1" customWidth="1"/>
    <col min="11" max="11" width="4.19921875" style="22" customWidth="1"/>
    <col min="12" max="12" width="4" style="22" customWidth="1"/>
    <col min="13" max="16384" width="9" style="22"/>
  </cols>
  <sheetData>
    <row r="1" spans="1:10" ht="33.75" customHeight="1" x14ac:dyDescent="0.45">
      <c r="A1" s="21" t="s">
        <v>47</v>
      </c>
      <c r="I1" s="24" t="s">
        <v>6</v>
      </c>
      <c r="J1" s="25" t="s">
        <v>32</v>
      </c>
    </row>
    <row r="2" spans="1:10" ht="14.4" customHeight="1" x14ac:dyDescent="0.45">
      <c r="A2" s="21"/>
      <c r="I2" s="24"/>
      <c r="J2" s="26"/>
    </row>
    <row r="3" spans="1:10" ht="42" customHeight="1" thickBot="1" x14ac:dyDescent="0.5"/>
    <row r="4" spans="1:10" ht="26.4" customHeight="1" thickBot="1" x14ac:dyDescent="0.5">
      <c r="A4" s="97" t="s">
        <v>0</v>
      </c>
      <c r="B4" s="91" t="s">
        <v>1</v>
      </c>
      <c r="C4" s="92"/>
      <c r="D4" s="92"/>
      <c r="E4" s="93"/>
      <c r="F4" s="117" t="s">
        <v>40</v>
      </c>
      <c r="G4" s="82" t="s">
        <v>41</v>
      </c>
      <c r="H4" s="85" t="s">
        <v>39</v>
      </c>
      <c r="I4" s="128"/>
      <c r="J4" s="129"/>
    </row>
    <row r="5" spans="1:10" ht="26.4" customHeight="1" x14ac:dyDescent="0.45">
      <c r="A5" s="114"/>
      <c r="B5" s="94"/>
      <c r="C5" s="95"/>
      <c r="D5" s="95"/>
      <c r="E5" s="96"/>
      <c r="F5" s="118"/>
      <c r="G5" s="83"/>
      <c r="H5" s="86"/>
      <c r="I5" s="135" t="s">
        <v>44</v>
      </c>
      <c r="J5" s="136"/>
    </row>
    <row r="6" spans="1:10" ht="26.4" customHeight="1" x14ac:dyDescent="0.45">
      <c r="A6" s="98"/>
      <c r="B6" s="27"/>
      <c r="C6" s="112" t="s">
        <v>2</v>
      </c>
      <c r="D6" s="70" t="s">
        <v>3</v>
      </c>
      <c r="E6" s="115" t="s">
        <v>4</v>
      </c>
      <c r="F6" s="118"/>
      <c r="G6" s="83"/>
      <c r="H6" s="86"/>
      <c r="I6" s="137" t="s">
        <v>42</v>
      </c>
      <c r="J6" s="130" t="s">
        <v>43</v>
      </c>
    </row>
    <row r="7" spans="1:10" ht="26.4" customHeight="1" thickBot="1" x14ac:dyDescent="0.5">
      <c r="A7" s="99"/>
      <c r="B7" s="28"/>
      <c r="C7" s="113"/>
      <c r="D7" s="71"/>
      <c r="E7" s="116"/>
      <c r="F7" s="119"/>
      <c r="G7" s="84"/>
      <c r="H7" s="87"/>
      <c r="I7" s="138"/>
      <c r="J7" s="131"/>
    </row>
    <row r="8" spans="1:10" ht="21" customHeight="1" x14ac:dyDescent="0.45">
      <c r="A8" s="97">
        <v>21</v>
      </c>
      <c r="B8" s="88"/>
      <c r="C8" s="89"/>
      <c r="D8" s="89"/>
      <c r="E8" s="90"/>
      <c r="F8" s="100"/>
      <c r="G8" s="103"/>
      <c r="H8" s="106"/>
      <c r="I8" s="125"/>
      <c r="J8" s="132">
        <f>IF($F$8="",0,IF($H$8="な し",0,IF((I8-$F$8)&lt;0,0,(I8-$F$8)/$F$8)))</f>
        <v>0</v>
      </c>
    </row>
    <row r="9" spans="1:10" ht="21" customHeight="1" x14ac:dyDescent="0.45">
      <c r="A9" s="98"/>
      <c r="B9" s="29"/>
      <c r="C9" s="72"/>
      <c r="D9" s="70" t="s">
        <v>3</v>
      </c>
      <c r="E9" s="74"/>
      <c r="F9" s="101"/>
      <c r="G9" s="104"/>
      <c r="H9" s="107"/>
      <c r="I9" s="126"/>
      <c r="J9" s="133"/>
    </row>
    <row r="10" spans="1:10" ht="27" customHeight="1" thickBot="1" x14ac:dyDescent="0.5">
      <c r="A10" s="99"/>
      <c r="B10" s="30"/>
      <c r="C10" s="73"/>
      <c r="D10" s="71"/>
      <c r="E10" s="75"/>
      <c r="F10" s="102"/>
      <c r="G10" s="105"/>
      <c r="H10" s="108"/>
      <c r="I10" s="127"/>
      <c r="J10" s="134"/>
    </row>
    <row r="11" spans="1:10" ht="21" customHeight="1" x14ac:dyDescent="0.45">
      <c r="A11" s="97">
        <f>A8+1</f>
        <v>22</v>
      </c>
      <c r="B11" s="88"/>
      <c r="C11" s="89"/>
      <c r="D11" s="89"/>
      <c r="E11" s="90"/>
      <c r="F11" s="100"/>
      <c r="G11" s="103"/>
      <c r="H11" s="106"/>
      <c r="I11" s="76"/>
      <c r="J11" s="120">
        <f>IF($F$11="",0,IF($H$11="な し",0,IF((I11-$F$11)&lt;0,0,(I11-$F$11)/$F$11)))</f>
        <v>0</v>
      </c>
    </row>
    <row r="12" spans="1:10" ht="21" customHeight="1" x14ac:dyDescent="0.45">
      <c r="A12" s="98"/>
      <c r="B12" s="29"/>
      <c r="C12" s="72"/>
      <c r="D12" s="70" t="s">
        <v>3</v>
      </c>
      <c r="E12" s="74"/>
      <c r="F12" s="101"/>
      <c r="G12" s="104"/>
      <c r="H12" s="107"/>
      <c r="I12" s="77"/>
      <c r="J12" s="121"/>
    </row>
    <row r="13" spans="1:10" ht="27" customHeight="1" thickBot="1" x14ac:dyDescent="0.5">
      <c r="A13" s="99"/>
      <c r="B13" s="30"/>
      <c r="C13" s="73"/>
      <c r="D13" s="71"/>
      <c r="E13" s="75"/>
      <c r="F13" s="102"/>
      <c r="G13" s="105"/>
      <c r="H13" s="108"/>
      <c r="I13" s="78"/>
      <c r="J13" s="139"/>
    </row>
    <row r="14" spans="1:10" ht="21" customHeight="1" x14ac:dyDescent="0.45">
      <c r="A14" s="109">
        <f t="shared" ref="A14" si="0">A11+1</f>
        <v>23</v>
      </c>
      <c r="B14" s="88"/>
      <c r="C14" s="89"/>
      <c r="D14" s="89"/>
      <c r="E14" s="90"/>
      <c r="F14" s="100"/>
      <c r="G14" s="103"/>
      <c r="H14" s="106"/>
      <c r="I14" s="76"/>
      <c r="J14" s="120">
        <f>IF($F$14="",0,IF($H$14="な し",0,IF((I14-$F$14)&lt;0,0,(I14-$F$14)/$F$14)))</f>
        <v>0</v>
      </c>
    </row>
    <row r="15" spans="1:10" ht="21" customHeight="1" x14ac:dyDescent="0.45">
      <c r="A15" s="110"/>
      <c r="B15" s="29"/>
      <c r="C15" s="72"/>
      <c r="D15" s="70" t="s">
        <v>3</v>
      </c>
      <c r="E15" s="74"/>
      <c r="F15" s="101"/>
      <c r="G15" s="104"/>
      <c r="H15" s="107"/>
      <c r="I15" s="77"/>
      <c r="J15" s="121"/>
    </row>
    <row r="16" spans="1:10" ht="27" customHeight="1" thickBot="1" x14ac:dyDescent="0.5">
      <c r="A16" s="111"/>
      <c r="B16" s="30"/>
      <c r="C16" s="73"/>
      <c r="D16" s="71"/>
      <c r="E16" s="75"/>
      <c r="F16" s="102"/>
      <c r="G16" s="105"/>
      <c r="H16" s="108"/>
      <c r="I16" s="78"/>
      <c r="J16" s="139"/>
    </row>
    <row r="17" spans="1:10" ht="21" customHeight="1" x14ac:dyDescent="0.45">
      <c r="A17" s="97">
        <f t="shared" ref="A17" si="1">A14+1</f>
        <v>24</v>
      </c>
      <c r="B17" s="88"/>
      <c r="C17" s="89"/>
      <c r="D17" s="89"/>
      <c r="E17" s="90"/>
      <c r="F17" s="100"/>
      <c r="G17" s="103"/>
      <c r="H17" s="106"/>
      <c r="I17" s="76"/>
      <c r="J17" s="120">
        <f>IF($F$17="",0,IF($H$17="な し",0,IF((I17-$F$17)&lt;0,0,(I17-$F$17)/$F$17)))</f>
        <v>0</v>
      </c>
    </row>
    <row r="18" spans="1:10" ht="21" customHeight="1" x14ac:dyDescent="0.45">
      <c r="A18" s="98"/>
      <c r="B18" s="29"/>
      <c r="C18" s="72"/>
      <c r="D18" s="70" t="s">
        <v>3</v>
      </c>
      <c r="E18" s="74"/>
      <c r="F18" s="101"/>
      <c r="G18" s="104"/>
      <c r="H18" s="107"/>
      <c r="I18" s="77"/>
      <c r="J18" s="121"/>
    </row>
    <row r="19" spans="1:10" ht="27" customHeight="1" thickBot="1" x14ac:dyDescent="0.5">
      <c r="A19" s="99"/>
      <c r="B19" s="30"/>
      <c r="C19" s="73"/>
      <c r="D19" s="71"/>
      <c r="E19" s="75"/>
      <c r="F19" s="102"/>
      <c r="G19" s="105"/>
      <c r="H19" s="108"/>
      <c r="I19" s="78"/>
      <c r="J19" s="139"/>
    </row>
    <row r="20" spans="1:10" ht="21" customHeight="1" x14ac:dyDescent="0.45">
      <c r="A20" s="97">
        <f t="shared" ref="A20" si="2">A17+1</f>
        <v>25</v>
      </c>
      <c r="B20" s="88"/>
      <c r="C20" s="89"/>
      <c r="D20" s="89"/>
      <c r="E20" s="90"/>
      <c r="F20" s="100"/>
      <c r="G20" s="103"/>
      <c r="H20" s="106"/>
      <c r="I20" s="76"/>
      <c r="J20" s="120">
        <f>IF($F$20="",0,IF($H$20="な し",0,IF((I20-$F$20)&lt;0,0,(I20-$F$20)/$F$20)))</f>
        <v>0</v>
      </c>
    </row>
    <row r="21" spans="1:10" ht="21" customHeight="1" x14ac:dyDescent="0.45">
      <c r="A21" s="98"/>
      <c r="B21" s="29"/>
      <c r="C21" s="72"/>
      <c r="D21" s="70" t="s">
        <v>3</v>
      </c>
      <c r="E21" s="74"/>
      <c r="F21" s="101"/>
      <c r="G21" s="104"/>
      <c r="H21" s="107"/>
      <c r="I21" s="77"/>
      <c r="J21" s="121"/>
    </row>
    <row r="22" spans="1:10" ht="27" customHeight="1" thickBot="1" x14ac:dyDescent="0.5">
      <c r="A22" s="99"/>
      <c r="B22" s="30"/>
      <c r="C22" s="73"/>
      <c r="D22" s="71"/>
      <c r="E22" s="75"/>
      <c r="F22" s="102"/>
      <c r="G22" s="105"/>
      <c r="H22" s="108"/>
      <c r="I22" s="78"/>
      <c r="J22" s="122"/>
    </row>
    <row r="23" spans="1:10" ht="40.5" customHeight="1" thickTop="1" thickBot="1" x14ac:dyDescent="0.5">
      <c r="F23" s="31" t="s">
        <v>5</v>
      </c>
      <c r="G23" s="32">
        <f>SUM(G8:G22)</f>
        <v>0</v>
      </c>
      <c r="H23" s="123" t="s">
        <v>45</v>
      </c>
      <c r="I23" s="124"/>
      <c r="J23" s="33">
        <f>IF(G23=0,0,SUM(G8*J8+G11*J11+G14*J14+G17*J17+G20*J20)/G23)</f>
        <v>0</v>
      </c>
    </row>
    <row r="24" spans="1:10" ht="15.6" thickBot="1" x14ac:dyDescent="0.5"/>
    <row r="25" spans="1:10" ht="9" hidden="1" customHeight="1" thickTop="1" thickBot="1" x14ac:dyDescent="0.5"/>
    <row r="26" spans="1:10" ht="23.4" customHeight="1" x14ac:dyDescent="0.45">
      <c r="B26" s="79" t="s">
        <v>48</v>
      </c>
      <c r="C26" s="80"/>
      <c r="D26" s="80"/>
      <c r="E26" s="80"/>
      <c r="F26" s="80"/>
      <c r="G26" s="80"/>
      <c r="H26" s="80"/>
      <c r="I26" s="81"/>
    </row>
    <row r="27" spans="1:10" ht="23.4" customHeight="1" x14ac:dyDescent="0.45">
      <c r="B27" s="64" t="s">
        <v>9</v>
      </c>
      <c r="C27" s="65"/>
      <c r="D27" s="65"/>
      <c r="E27" s="65"/>
      <c r="F27" s="65"/>
      <c r="G27" s="65"/>
      <c r="H27" s="65"/>
      <c r="I27" s="66"/>
    </row>
    <row r="28" spans="1:10" ht="23.4" customHeight="1" x14ac:dyDescent="0.45">
      <c r="B28" s="64" t="s">
        <v>10</v>
      </c>
      <c r="C28" s="65"/>
      <c r="D28" s="65"/>
      <c r="E28" s="65"/>
      <c r="F28" s="65"/>
      <c r="G28" s="65"/>
      <c r="H28" s="65"/>
      <c r="I28" s="66"/>
    </row>
    <row r="29" spans="1:10" ht="23.4" customHeight="1" thickBot="1" x14ac:dyDescent="0.5">
      <c r="B29" s="67" t="s">
        <v>8</v>
      </c>
      <c r="C29" s="68"/>
      <c r="D29" s="68"/>
      <c r="E29" s="68"/>
      <c r="F29" s="68"/>
      <c r="G29" s="68"/>
      <c r="H29" s="68"/>
      <c r="I29" s="69"/>
    </row>
  </sheetData>
  <sheetProtection algorithmName="SHA-512" hashValue="R99uMjvQ1072Gx0pfCpiz2C4Jkl4qDvKiw49OuauNkfwXdVd90av9hnnonRZJdQZOl/pCb/+qNbupQgXYYsvQA==" saltValue="MOWTt0wiVWbFC56fTT9ltw==" spinCount="100000" sheet="1" objects="1" scenarios="1"/>
  <mergeCells count="67">
    <mergeCell ref="B27:I27"/>
    <mergeCell ref="B28:I28"/>
    <mergeCell ref="B29:I29"/>
    <mergeCell ref="J20:J22"/>
    <mergeCell ref="C21:C22"/>
    <mergeCell ref="D21:D22"/>
    <mergeCell ref="E21:E22"/>
    <mergeCell ref="H23:I23"/>
    <mergeCell ref="B26:I26"/>
    <mergeCell ref="J17:J19"/>
    <mergeCell ref="C18:C19"/>
    <mergeCell ref="D18:D19"/>
    <mergeCell ref="E18:E19"/>
    <mergeCell ref="A20:A22"/>
    <mergeCell ref="B20:E20"/>
    <mergeCell ref="F20:F22"/>
    <mergeCell ref="G20:G22"/>
    <mergeCell ref="H20:H22"/>
    <mergeCell ref="I20:I22"/>
    <mergeCell ref="J14:J16"/>
    <mergeCell ref="C15:C16"/>
    <mergeCell ref="D15:D16"/>
    <mergeCell ref="E15:E16"/>
    <mergeCell ref="A17:A19"/>
    <mergeCell ref="B17:E17"/>
    <mergeCell ref="F17:F19"/>
    <mergeCell ref="G17:G19"/>
    <mergeCell ref="H17:H19"/>
    <mergeCell ref="I17:I19"/>
    <mergeCell ref="A14:A16"/>
    <mergeCell ref="B14:E14"/>
    <mergeCell ref="F14:F16"/>
    <mergeCell ref="G14:G16"/>
    <mergeCell ref="H14:H16"/>
    <mergeCell ref="I14:I16"/>
    <mergeCell ref="J11:J13"/>
    <mergeCell ref="C12:C13"/>
    <mergeCell ref="D12:D13"/>
    <mergeCell ref="E12:E13"/>
    <mergeCell ref="G11:G13"/>
    <mergeCell ref="A11:A13"/>
    <mergeCell ref="B11:E11"/>
    <mergeCell ref="F11:F13"/>
    <mergeCell ref="H11:H13"/>
    <mergeCell ref="I11:I13"/>
    <mergeCell ref="I8:I10"/>
    <mergeCell ref="J8:J10"/>
    <mergeCell ref="C9:C10"/>
    <mergeCell ref="A4:A7"/>
    <mergeCell ref="B4:E5"/>
    <mergeCell ref="F4:F7"/>
    <mergeCell ref="G4:G7"/>
    <mergeCell ref="H4:H7"/>
    <mergeCell ref="I4:J4"/>
    <mergeCell ref="D9:D10"/>
    <mergeCell ref="E9:E10"/>
    <mergeCell ref="A8:A10"/>
    <mergeCell ref="B8:E8"/>
    <mergeCell ref="F8:F10"/>
    <mergeCell ref="G8:G10"/>
    <mergeCell ref="H8:H10"/>
    <mergeCell ref="I5:J5"/>
    <mergeCell ref="C6:C7"/>
    <mergeCell ref="D6:D7"/>
    <mergeCell ref="E6:E7"/>
    <mergeCell ref="I6:I7"/>
    <mergeCell ref="J6:J7"/>
  </mergeCells>
  <phoneticPr fontId="3"/>
  <conditionalFormatting sqref="H8:H10">
    <cfRule type="expression" dxfId="59" priority="10">
      <formula>$H$8="な し"</formula>
    </cfRule>
  </conditionalFormatting>
  <conditionalFormatting sqref="H11:H13">
    <cfRule type="expression" dxfId="58" priority="9">
      <formula>$H$11="な し"</formula>
    </cfRule>
  </conditionalFormatting>
  <conditionalFormatting sqref="H14:H16">
    <cfRule type="expression" dxfId="57" priority="8">
      <formula>$H$14="な し"</formula>
    </cfRule>
  </conditionalFormatting>
  <conditionalFormatting sqref="H17:H19">
    <cfRule type="expression" dxfId="56" priority="7">
      <formula>$H$17="な し"</formula>
    </cfRule>
  </conditionalFormatting>
  <conditionalFormatting sqref="H20:H22">
    <cfRule type="expression" dxfId="55" priority="6">
      <formula>$H$20="な し"</formula>
    </cfRule>
  </conditionalFormatting>
  <conditionalFormatting sqref="I8:I10">
    <cfRule type="expression" dxfId="54" priority="5">
      <formula>$H$8="な し"</formula>
    </cfRule>
  </conditionalFormatting>
  <conditionalFormatting sqref="I11:I13">
    <cfRule type="expression" dxfId="53" priority="4">
      <formula>$H$11="な し"</formula>
    </cfRule>
  </conditionalFormatting>
  <conditionalFormatting sqref="I14:I16">
    <cfRule type="expression" dxfId="52" priority="3">
      <formula>$H$14="な し"</formula>
    </cfRule>
  </conditionalFormatting>
  <conditionalFormatting sqref="I17:I19">
    <cfRule type="expression" dxfId="51" priority="2">
      <formula>$H$17="な し"</formula>
    </cfRule>
  </conditionalFormatting>
  <conditionalFormatting sqref="I20:I22">
    <cfRule type="expression" dxfId="50" priority="1">
      <formula>$H$20="な し"</formula>
    </cfRule>
  </conditionalFormatting>
  <dataValidations count="1">
    <dataValidation type="list" allowBlank="1" showInputMessage="1" showErrorMessage="1" sqref="H8:H22" xr:uid="{A3945D43-626D-4AB0-A337-45219E015F61}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1E7C-1487-4223-A0E7-DD985D96625D}">
  <sheetPr>
    <tabColor theme="8" tint="0.79998168889431442"/>
  </sheetPr>
  <dimension ref="A1:J29"/>
  <sheetViews>
    <sheetView view="pageBreakPreview" zoomScale="85" zoomScaleNormal="75" zoomScaleSheetLayoutView="85" workbookViewId="0">
      <selection activeCell="C3" sqref="C3"/>
    </sheetView>
  </sheetViews>
  <sheetFormatPr defaultColWidth="9" defaultRowHeight="15" x14ac:dyDescent="0.45"/>
  <cols>
    <col min="1" max="1" width="5.5" style="22" customWidth="1"/>
    <col min="2" max="2" width="4.19921875" style="22" customWidth="1"/>
    <col min="3" max="3" width="29.296875" style="22" customWidth="1"/>
    <col min="4" max="4" width="3.3984375" style="22" bestFit="1" customWidth="1"/>
    <col min="5" max="5" width="29.296875" style="22" customWidth="1"/>
    <col min="6" max="6" width="22.69921875" style="23" customWidth="1"/>
    <col min="7" max="7" width="20.296875" style="23" customWidth="1"/>
    <col min="8" max="8" width="14.3984375" style="23" bestFit="1" customWidth="1"/>
    <col min="9" max="9" width="22.69921875" style="23" customWidth="1"/>
    <col min="10" max="10" width="17.09765625" style="23" bestFit="1" customWidth="1"/>
    <col min="11" max="11" width="4.19921875" style="22" customWidth="1"/>
    <col min="12" max="12" width="4" style="22" customWidth="1"/>
    <col min="13" max="16384" width="9" style="22"/>
  </cols>
  <sheetData>
    <row r="1" spans="1:10" ht="33.75" customHeight="1" x14ac:dyDescent="0.45">
      <c r="A1" s="21" t="s">
        <v>47</v>
      </c>
      <c r="I1" s="24" t="s">
        <v>6</v>
      </c>
      <c r="J1" s="25" t="s">
        <v>33</v>
      </c>
    </row>
    <row r="2" spans="1:10" ht="14.4" customHeight="1" x14ac:dyDescent="0.45">
      <c r="A2" s="21"/>
      <c r="I2" s="24"/>
      <c r="J2" s="26"/>
    </row>
    <row r="3" spans="1:10" ht="42" customHeight="1" thickBot="1" x14ac:dyDescent="0.5"/>
    <row r="4" spans="1:10" ht="26.4" customHeight="1" thickBot="1" x14ac:dyDescent="0.5">
      <c r="A4" s="97" t="s">
        <v>0</v>
      </c>
      <c r="B4" s="91" t="s">
        <v>1</v>
      </c>
      <c r="C4" s="92"/>
      <c r="D4" s="92"/>
      <c r="E4" s="93"/>
      <c r="F4" s="117" t="s">
        <v>40</v>
      </c>
      <c r="G4" s="82" t="s">
        <v>41</v>
      </c>
      <c r="H4" s="85" t="s">
        <v>39</v>
      </c>
      <c r="I4" s="128"/>
      <c r="J4" s="129"/>
    </row>
    <row r="5" spans="1:10" ht="26.4" customHeight="1" x14ac:dyDescent="0.45">
      <c r="A5" s="114"/>
      <c r="B5" s="94"/>
      <c r="C5" s="95"/>
      <c r="D5" s="95"/>
      <c r="E5" s="96"/>
      <c r="F5" s="118"/>
      <c r="G5" s="83"/>
      <c r="H5" s="86"/>
      <c r="I5" s="135" t="s">
        <v>44</v>
      </c>
      <c r="J5" s="136"/>
    </row>
    <row r="6" spans="1:10" ht="26.4" customHeight="1" x14ac:dyDescent="0.45">
      <c r="A6" s="98"/>
      <c r="B6" s="27"/>
      <c r="C6" s="112" t="s">
        <v>2</v>
      </c>
      <c r="D6" s="70" t="s">
        <v>3</v>
      </c>
      <c r="E6" s="115" t="s">
        <v>4</v>
      </c>
      <c r="F6" s="118"/>
      <c r="G6" s="83"/>
      <c r="H6" s="86"/>
      <c r="I6" s="137" t="s">
        <v>42</v>
      </c>
      <c r="J6" s="130" t="s">
        <v>43</v>
      </c>
    </row>
    <row r="7" spans="1:10" ht="26.4" customHeight="1" thickBot="1" x14ac:dyDescent="0.5">
      <c r="A7" s="99"/>
      <c r="B7" s="28"/>
      <c r="C7" s="113"/>
      <c r="D7" s="71"/>
      <c r="E7" s="116"/>
      <c r="F7" s="119"/>
      <c r="G7" s="84"/>
      <c r="H7" s="87"/>
      <c r="I7" s="138"/>
      <c r="J7" s="131"/>
    </row>
    <row r="8" spans="1:10" ht="21" customHeight="1" x14ac:dyDescent="0.45">
      <c r="A8" s="97">
        <v>26</v>
      </c>
      <c r="B8" s="88"/>
      <c r="C8" s="89"/>
      <c r="D8" s="89"/>
      <c r="E8" s="90"/>
      <c r="F8" s="100"/>
      <c r="G8" s="103"/>
      <c r="H8" s="106"/>
      <c r="I8" s="125"/>
      <c r="J8" s="132">
        <f>IF($F$8="",0,IF($H$8="な し",0,IF((I8-$F$8)&lt;0,0,(I8-$F$8)/$F$8)))</f>
        <v>0</v>
      </c>
    </row>
    <row r="9" spans="1:10" ht="21" customHeight="1" x14ac:dyDescent="0.45">
      <c r="A9" s="98"/>
      <c r="B9" s="29"/>
      <c r="C9" s="72"/>
      <c r="D9" s="70" t="s">
        <v>3</v>
      </c>
      <c r="E9" s="74"/>
      <c r="F9" s="101"/>
      <c r="G9" s="104"/>
      <c r="H9" s="107"/>
      <c r="I9" s="126"/>
      <c r="J9" s="133"/>
    </row>
    <row r="10" spans="1:10" ht="27" customHeight="1" thickBot="1" x14ac:dyDescent="0.5">
      <c r="A10" s="99"/>
      <c r="B10" s="30"/>
      <c r="C10" s="73"/>
      <c r="D10" s="71"/>
      <c r="E10" s="75"/>
      <c r="F10" s="102"/>
      <c r="G10" s="105"/>
      <c r="H10" s="108"/>
      <c r="I10" s="127"/>
      <c r="J10" s="134"/>
    </row>
    <row r="11" spans="1:10" ht="21" customHeight="1" x14ac:dyDescent="0.45">
      <c r="A11" s="97">
        <f>A8+1</f>
        <v>27</v>
      </c>
      <c r="B11" s="88"/>
      <c r="C11" s="89"/>
      <c r="D11" s="89"/>
      <c r="E11" s="90"/>
      <c r="F11" s="100"/>
      <c r="G11" s="103"/>
      <c r="H11" s="106"/>
      <c r="I11" s="76"/>
      <c r="J11" s="120">
        <f>IF($F$11="",0,IF($H$11="な し",0,IF((I11-$F$11)&lt;0,0,(I11-$F$11)/$F$11)))</f>
        <v>0</v>
      </c>
    </row>
    <row r="12" spans="1:10" ht="21" customHeight="1" x14ac:dyDescent="0.45">
      <c r="A12" s="98"/>
      <c r="B12" s="29"/>
      <c r="C12" s="72"/>
      <c r="D12" s="70" t="s">
        <v>3</v>
      </c>
      <c r="E12" s="74"/>
      <c r="F12" s="101"/>
      <c r="G12" s="104"/>
      <c r="H12" s="107"/>
      <c r="I12" s="77"/>
      <c r="J12" s="121"/>
    </row>
    <row r="13" spans="1:10" ht="27" customHeight="1" thickBot="1" x14ac:dyDescent="0.5">
      <c r="A13" s="99"/>
      <c r="B13" s="30"/>
      <c r="C13" s="73"/>
      <c r="D13" s="71"/>
      <c r="E13" s="75"/>
      <c r="F13" s="102"/>
      <c r="G13" s="105"/>
      <c r="H13" s="108"/>
      <c r="I13" s="78"/>
      <c r="J13" s="139"/>
    </row>
    <row r="14" spans="1:10" ht="21" customHeight="1" x14ac:dyDescent="0.45">
      <c r="A14" s="109">
        <f t="shared" ref="A14" si="0">A11+1</f>
        <v>28</v>
      </c>
      <c r="B14" s="88"/>
      <c r="C14" s="89"/>
      <c r="D14" s="89"/>
      <c r="E14" s="90"/>
      <c r="F14" s="100"/>
      <c r="G14" s="103"/>
      <c r="H14" s="106"/>
      <c r="I14" s="76"/>
      <c r="J14" s="120">
        <f>IF($F$14="",0,IF($H$14="な し",0,IF((I14-$F$14)&lt;0,0,(I14-$F$14)/$F$14)))</f>
        <v>0</v>
      </c>
    </row>
    <row r="15" spans="1:10" ht="21" customHeight="1" x14ac:dyDescent="0.45">
      <c r="A15" s="110"/>
      <c r="B15" s="29"/>
      <c r="C15" s="72"/>
      <c r="D15" s="70" t="s">
        <v>3</v>
      </c>
      <c r="E15" s="74"/>
      <c r="F15" s="101"/>
      <c r="G15" s="104"/>
      <c r="H15" s="107"/>
      <c r="I15" s="77"/>
      <c r="J15" s="121"/>
    </row>
    <row r="16" spans="1:10" ht="27" customHeight="1" thickBot="1" x14ac:dyDescent="0.5">
      <c r="A16" s="111"/>
      <c r="B16" s="30"/>
      <c r="C16" s="73"/>
      <c r="D16" s="71"/>
      <c r="E16" s="75"/>
      <c r="F16" s="102"/>
      <c r="G16" s="105"/>
      <c r="H16" s="108"/>
      <c r="I16" s="78"/>
      <c r="J16" s="139"/>
    </row>
    <row r="17" spans="1:10" ht="21" customHeight="1" x14ac:dyDescent="0.45">
      <c r="A17" s="97">
        <f t="shared" ref="A17" si="1">A14+1</f>
        <v>29</v>
      </c>
      <c r="B17" s="88"/>
      <c r="C17" s="89"/>
      <c r="D17" s="89"/>
      <c r="E17" s="90"/>
      <c r="F17" s="100"/>
      <c r="G17" s="103"/>
      <c r="H17" s="106"/>
      <c r="I17" s="76"/>
      <c r="J17" s="120">
        <f>IF($F$17="",0,IF($H$17="な し",0,IF((I17-$F$17)&lt;0,0,(I17-$F$17)/$F$17)))</f>
        <v>0</v>
      </c>
    </row>
    <row r="18" spans="1:10" ht="21" customHeight="1" x14ac:dyDescent="0.45">
      <c r="A18" s="98"/>
      <c r="B18" s="29"/>
      <c r="C18" s="72"/>
      <c r="D18" s="70" t="s">
        <v>3</v>
      </c>
      <c r="E18" s="74"/>
      <c r="F18" s="101"/>
      <c r="G18" s="104"/>
      <c r="H18" s="107"/>
      <c r="I18" s="77"/>
      <c r="J18" s="121"/>
    </row>
    <row r="19" spans="1:10" ht="27" customHeight="1" thickBot="1" x14ac:dyDescent="0.5">
      <c r="A19" s="99"/>
      <c r="B19" s="30"/>
      <c r="C19" s="73"/>
      <c r="D19" s="71"/>
      <c r="E19" s="75"/>
      <c r="F19" s="102"/>
      <c r="G19" s="105"/>
      <c r="H19" s="108"/>
      <c r="I19" s="78"/>
      <c r="J19" s="139"/>
    </row>
    <row r="20" spans="1:10" ht="21" customHeight="1" x14ac:dyDescent="0.45">
      <c r="A20" s="97">
        <f t="shared" ref="A20" si="2">A17+1</f>
        <v>30</v>
      </c>
      <c r="B20" s="88"/>
      <c r="C20" s="89"/>
      <c r="D20" s="89"/>
      <c r="E20" s="90"/>
      <c r="F20" s="100"/>
      <c r="G20" s="103"/>
      <c r="H20" s="106"/>
      <c r="I20" s="76"/>
      <c r="J20" s="120">
        <f>IF($F$20="",0,IF($H$20="な し",0,IF((I20-$F$20)&lt;0,0,(I20-$F$20)/$F$20)))</f>
        <v>0</v>
      </c>
    </row>
    <row r="21" spans="1:10" ht="21" customHeight="1" x14ac:dyDescent="0.45">
      <c r="A21" s="98"/>
      <c r="B21" s="29"/>
      <c r="C21" s="72"/>
      <c r="D21" s="70" t="s">
        <v>3</v>
      </c>
      <c r="E21" s="74"/>
      <c r="F21" s="101"/>
      <c r="G21" s="104"/>
      <c r="H21" s="107"/>
      <c r="I21" s="77"/>
      <c r="J21" s="121"/>
    </row>
    <row r="22" spans="1:10" ht="27" customHeight="1" thickBot="1" x14ac:dyDescent="0.5">
      <c r="A22" s="99"/>
      <c r="B22" s="30"/>
      <c r="C22" s="73"/>
      <c r="D22" s="71"/>
      <c r="E22" s="75"/>
      <c r="F22" s="102"/>
      <c r="G22" s="105"/>
      <c r="H22" s="108"/>
      <c r="I22" s="78"/>
      <c r="J22" s="122"/>
    </row>
    <row r="23" spans="1:10" ht="40.5" customHeight="1" thickTop="1" thickBot="1" x14ac:dyDescent="0.5">
      <c r="F23" s="31" t="s">
        <v>5</v>
      </c>
      <c r="G23" s="32">
        <f>SUM(G8:G22)</f>
        <v>0</v>
      </c>
      <c r="H23" s="123" t="s">
        <v>45</v>
      </c>
      <c r="I23" s="124"/>
      <c r="J23" s="33">
        <f>IF(G23=0,0,SUM(G8*J8+G11*J11+G14*J14+G17*J17+G20*J20)/G23)</f>
        <v>0</v>
      </c>
    </row>
    <row r="24" spans="1:10" ht="15.6" thickBot="1" x14ac:dyDescent="0.5"/>
    <row r="25" spans="1:10" ht="9" hidden="1" customHeight="1" thickTop="1" thickBot="1" x14ac:dyDescent="0.5"/>
    <row r="26" spans="1:10" ht="23.4" customHeight="1" x14ac:dyDescent="0.45">
      <c r="B26" s="79" t="s">
        <v>48</v>
      </c>
      <c r="C26" s="80"/>
      <c r="D26" s="80"/>
      <c r="E26" s="80"/>
      <c r="F26" s="80"/>
      <c r="G26" s="80"/>
      <c r="H26" s="80"/>
      <c r="I26" s="81"/>
    </row>
    <row r="27" spans="1:10" ht="23.4" customHeight="1" x14ac:dyDescent="0.45">
      <c r="B27" s="64" t="s">
        <v>9</v>
      </c>
      <c r="C27" s="65"/>
      <c r="D27" s="65"/>
      <c r="E27" s="65"/>
      <c r="F27" s="65"/>
      <c r="G27" s="65"/>
      <c r="H27" s="65"/>
      <c r="I27" s="66"/>
    </row>
    <row r="28" spans="1:10" ht="23.4" customHeight="1" x14ac:dyDescent="0.45">
      <c r="B28" s="64" t="s">
        <v>10</v>
      </c>
      <c r="C28" s="65"/>
      <c r="D28" s="65"/>
      <c r="E28" s="65"/>
      <c r="F28" s="65"/>
      <c r="G28" s="65"/>
      <c r="H28" s="65"/>
      <c r="I28" s="66"/>
    </row>
    <row r="29" spans="1:10" ht="23.4" customHeight="1" thickBot="1" x14ac:dyDescent="0.5">
      <c r="B29" s="67" t="s">
        <v>8</v>
      </c>
      <c r="C29" s="68"/>
      <c r="D29" s="68"/>
      <c r="E29" s="68"/>
      <c r="F29" s="68"/>
      <c r="G29" s="68"/>
      <c r="H29" s="68"/>
      <c r="I29" s="69"/>
    </row>
  </sheetData>
  <sheetProtection algorithmName="SHA-512" hashValue="a6qdQE0ceXzKuwO7oW4BKmcx6y0Ykq9o/RXfLBmSEnJqx2CM1pU0w4fbzol8vynoBUzdtR61g9OfUopazhzv1w==" saltValue="KRdvMc7xjyFP4CxWaXOTZg==" spinCount="100000" sheet="1" objects="1" scenarios="1"/>
  <mergeCells count="67">
    <mergeCell ref="B27:I27"/>
    <mergeCell ref="B28:I28"/>
    <mergeCell ref="B29:I29"/>
    <mergeCell ref="J20:J22"/>
    <mergeCell ref="C21:C22"/>
    <mergeCell ref="D21:D22"/>
    <mergeCell ref="E21:E22"/>
    <mergeCell ref="H23:I23"/>
    <mergeCell ref="B26:I26"/>
    <mergeCell ref="J17:J19"/>
    <mergeCell ref="C18:C19"/>
    <mergeCell ref="D18:D19"/>
    <mergeCell ref="E18:E19"/>
    <mergeCell ref="A20:A22"/>
    <mergeCell ref="B20:E20"/>
    <mergeCell ref="F20:F22"/>
    <mergeCell ref="G20:G22"/>
    <mergeCell ref="H20:H22"/>
    <mergeCell ref="I20:I22"/>
    <mergeCell ref="J14:J16"/>
    <mergeCell ref="C15:C16"/>
    <mergeCell ref="D15:D16"/>
    <mergeCell ref="E15:E16"/>
    <mergeCell ref="A17:A19"/>
    <mergeCell ref="B17:E17"/>
    <mergeCell ref="F17:F19"/>
    <mergeCell ref="G17:G19"/>
    <mergeCell ref="H17:H19"/>
    <mergeCell ref="I17:I19"/>
    <mergeCell ref="A14:A16"/>
    <mergeCell ref="B14:E14"/>
    <mergeCell ref="F14:F16"/>
    <mergeCell ref="G14:G16"/>
    <mergeCell ref="H14:H16"/>
    <mergeCell ref="I14:I16"/>
    <mergeCell ref="J11:J13"/>
    <mergeCell ref="C12:C13"/>
    <mergeCell ref="D12:D13"/>
    <mergeCell ref="E12:E13"/>
    <mergeCell ref="G11:G13"/>
    <mergeCell ref="A11:A13"/>
    <mergeCell ref="B11:E11"/>
    <mergeCell ref="F11:F13"/>
    <mergeCell ref="H11:H13"/>
    <mergeCell ref="I11:I13"/>
    <mergeCell ref="I8:I10"/>
    <mergeCell ref="J8:J10"/>
    <mergeCell ref="C9:C10"/>
    <mergeCell ref="A4:A7"/>
    <mergeCell ref="B4:E5"/>
    <mergeCell ref="F4:F7"/>
    <mergeCell ref="G4:G7"/>
    <mergeCell ref="H4:H7"/>
    <mergeCell ref="I4:J4"/>
    <mergeCell ref="D9:D10"/>
    <mergeCell ref="E9:E10"/>
    <mergeCell ref="A8:A10"/>
    <mergeCell ref="B8:E8"/>
    <mergeCell ref="F8:F10"/>
    <mergeCell ref="G8:G10"/>
    <mergeCell ref="H8:H10"/>
    <mergeCell ref="I5:J5"/>
    <mergeCell ref="C6:C7"/>
    <mergeCell ref="D6:D7"/>
    <mergeCell ref="E6:E7"/>
    <mergeCell ref="I6:I7"/>
    <mergeCell ref="J6:J7"/>
  </mergeCells>
  <phoneticPr fontId="3"/>
  <conditionalFormatting sqref="H8:H10">
    <cfRule type="expression" dxfId="49" priority="10">
      <formula>$H$8="な し"</formula>
    </cfRule>
  </conditionalFormatting>
  <conditionalFormatting sqref="H11:H13">
    <cfRule type="expression" dxfId="48" priority="9">
      <formula>$H$11="な し"</formula>
    </cfRule>
  </conditionalFormatting>
  <conditionalFormatting sqref="H14:H16">
    <cfRule type="expression" dxfId="47" priority="8">
      <formula>$H$14="な し"</formula>
    </cfRule>
  </conditionalFormatting>
  <conditionalFormatting sqref="H17:H19">
    <cfRule type="expression" dxfId="46" priority="7">
      <formula>$H$17="な し"</formula>
    </cfRule>
  </conditionalFormatting>
  <conditionalFormatting sqref="H20:H22">
    <cfRule type="expression" dxfId="45" priority="6">
      <formula>$H$20="な し"</formula>
    </cfRule>
  </conditionalFormatting>
  <conditionalFormatting sqref="I8:I10">
    <cfRule type="expression" dxfId="44" priority="5">
      <formula>$H$8="な し"</formula>
    </cfRule>
  </conditionalFormatting>
  <conditionalFormatting sqref="I11:I13">
    <cfRule type="expression" dxfId="43" priority="4">
      <formula>$H$11="な し"</formula>
    </cfRule>
  </conditionalFormatting>
  <conditionalFormatting sqref="I14:I16">
    <cfRule type="expression" dxfId="42" priority="3">
      <formula>$H$14="な し"</formula>
    </cfRule>
  </conditionalFormatting>
  <conditionalFormatting sqref="I17:I19">
    <cfRule type="expression" dxfId="41" priority="2">
      <formula>$H$17="な し"</formula>
    </cfRule>
  </conditionalFormatting>
  <conditionalFormatting sqref="I20:I22">
    <cfRule type="expression" dxfId="40" priority="1">
      <formula>$H$20="な し"</formula>
    </cfRule>
  </conditionalFormatting>
  <dataValidations count="1">
    <dataValidation type="list" allowBlank="1" showInputMessage="1" showErrorMessage="1" sqref="H8:H22" xr:uid="{89C2746D-5C89-4F5F-9E5A-335B2827D9BA}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9B15-4E00-496B-B5BB-EB79490DFA51}">
  <sheetPr>
    <tabColor theme="8" tint="0.79998168889431442"/>
  </sheetPr>
  <dimension ref="A1:J29"/>
  <sheetViews>
    <sheetView view="pageBreakPreview" zoomScale="85" zoomScaleNormal="75" zoomScaleSheetLayoutView="85" workbookViewId="0">
      <selection activeCell="C3" sqref="C3"/>
    </sheetView>
  </sheetViews>
  <sheetFormatPr defaultColWidth="9" defaultRowHeight="15" x14ac:dyDescent="0.45"/>
  <cols>
    <col min="1" max="1" width="5.5" style="22" customWidth="1"/>
    <col min="2" max="2" width="4.19921875" style="22" customWidth="1"/>
    <col min="3" max="3" width="29.296875" style="22" customWidth="1"/>
    <col min="4" max="4" width="3.3984375" style="22" bestFit="1" customWidth="1"/>
    <col min="5" max="5" width="29.296875" style="22" customWidth="1"/>
    <col min="6" max="6" width="22.69921875" style="23" customWidth="1"/>
    <col min="7" max="7" width="20.296875" style="23" customWidth="1"/>
    <col min="8" max="8" width="14.3984375" style="23" bestFit="1" customWidth="1"/>
    <col min="9" max="9" width="22.69921875" style="23" customWidth="1"/>
    <col min="10" max="10" width="17.09765625" style="23" bestFit="1" customWidth="1"/>
    <col min="11" max="11" width="4.19921875" style="22" customWidth="1"/>
    <col min="12" max="12" width="4" style="22" customWidth="1"/>
    <col min="13" max="16384" width="9" style="22"/>
  </cols>
  <sheetData>
    <row r="1" spans="1:10" ht="33.75" customHeight="1" x14ac:dyDescent="0.45">
      <c r="A1" s="21" t="s">
        <v>47</v>
      </c>
      <c r="I1" s="24" t="s">
        <v>6</v>
      </c>
      <c r="J1" s="25" t="s">
        <v>35</v>
      </c>
    </row>
    <row r="2" spans="1:10" ht="14.4" customHeight="1" x14ac:dyDescent="0.45">
      <c r="A2" s="21"/>
      <c r="I2" s="24"/>
      <c r="J2" s="26"/>
    </row>
    <row r="3" spans="1:10" ht="42" customHeight="1" thickBot="1" x14ac:dyDescent="0.5"/>
    <row r="4" spans="1:10" ht="26.4" customHeight="1" thickBot="1" x14ac:dyDescent="0.5">
      <c r="A4" s="97" t="s">
        <v>0</v>
      </c>
      <c r="B4" s="91" t="s">
        <v>1</v>
      </c>
      <c r="C4" s="92"/>
      <c r="D4" s="92"/>
      <c r="E4" s="93"/>
      <c r="F4" s="117" t="s">
        <v>40</v>
      </c>
      <c r="G4" s="82" t="s">
        <v>41</v>
      </c>
      <c r="H4" s="85" t="s">
        <v>39</v>
      </c>
      <c r="I4" s="128"/>
      <c r="J4" s="129"/>
    </row>
    <row r="5" spans="1:10" ht="26.4" customHeight="1" x14ac:dyDescent="0.45">
      <c r="A5" s="114"/>
      <c r="B5" s="94"/>
      <c r="C5" s="95"/>
      <c r="D5" s="95"/>
      <c r="E5" s="96"/>
      <c r="F5" s="118"/>
      <c r="G5" s="83"/>
      <c r="H5" s="86"/>
      <c r="I5" s="135" t="s">
        <v>44</v>
      </c>
      <c r="J5" s="136"/>
    </row>
    <row r="6" spans="1:10" ht="26.4" customHeight="1" x14ac:dyDescent="0.45">
      <c r="A6" s="98"/>
      <c r="B6" s="27"/>
      <c r="C6" s="112" t="s">
        <v>2</v>
      </c>
      <c r="D6" s="70" t="s">
        <v>3</v>
      </c>
      <c r="E6" s="115" t="s">
        <v>4</v>
      </c>
      <c r="F6" s="118"/>
      <c r="G6" s="83"/>
      <c r="H6" s="86"/>
      <c r="I6" s="137" t="s">
        <v>42</v>
      </c>
      <c r="J6" s="130" t="s">
        <v>43</v>
      </c>
    </row>
    <row r="7" spans="1:10" ht="26.4" customHeight="1" thickBot="1" x14ac:dyDescent="0.5">
      <c r="A7" s="99"/>
      <c r="B7" s="28"/>
      <c r="C7" s="113"/>
      <c r="D7" s="71"/>
      <c r="E7" s="116"/>
      <c r="F7" s="119"/>
      <c r="G7" s="84"/>
      <c r="H7" s="87"/>
      <c r="I7" s="138"/>
      <c r="J7" s="131"/>
    </row>
    <row r="8" spans="1:10" ht="21" customHeight="1" x14ac:dyDescent="0.45">
      <c r="A8" s="97">
        <v>31</v>
      </c>
      <c r="B8" s="88"/>
      <c r="C8" s="89"/>
      <c r="D8" s="89"/>
      <c r="E8" s="90"/>
      <c r="F8" s="100"/>
      <c r="G8" s="103"/>
      <c r="H8" s="106"/>
      <c r="I8" s="125"/>
      <c r="J8" s="132">
        <f>IF($F$8="",0,IF($H$8="な し",0,IF((I8-$F$8)&lt;0,0,(I8-$F$8)/$F$8)))</f>
        <v>0</v>
      </c>
    </row>
    <row r="9" spans="1:10" ht="21" customHeight="1" x14ac:dyDescent="0.45">
      <c r="A9" s="98"/>
      <c r="B9" s="29"/>
      <c r="C9" s="72"/>
      <c r="D9" s="70" t="s">
        <v>3</v>
      </c>
      <c r="E9" s="74"/>
      <c r="F9" s="101"/>
      <c r="G9" s="104"/>
      <c r="H9" s="107"/>
      <c r="I9" s="126"/>
      <c r="J9" s="133"/>
    </row>
    <row r="10" spans="1:10" ht="27" customHeight="1" thickBot="1" x14ac:dyDescent="0.5">
      <c r="A10" s="99"/>
      <c r="B10" s="30"/>
      <c r="C10" s="73"/>
      <c r="D10" s="71"/>
      <c r="E10" s="75"/>
      <c r="F10" s="102"/>
      <c r="G10" s="105"/>
      <c r="H10" s="108"/>
      <c r="I10" s="127"/>
      <c r="J10" s="134"/>
    </row>
    <row r="11" spans="1:10" ht="21" customHeight="1" x14ac:dyDescent="0.45">
      <c r="A11" s="97">
        <f>A8+1</f>
        <v>32</v>
      </c>
      <c r="B11" s="88"/>
      <c r="C11" s="89"/>
      <c r="D11" s="89"/>
      <c r="E11" s="90"/>
      <c r="F11" s="100"/>
      <c r="G11" s="103"/>
      <c r="H11" s="106"/>
      <c r="I11" s="76"/>
      <c r="J11" s="120">
        <f>IF($F$11="",0,IF($H$11="な し",0,IF((I11-$F$11)&lt;0,0,(I11-$F$11)/$F$11)))</f>
        <v>0</v>
      </c>
    </row>
    <row r="12" spans="1:10" ht="21" customHeight="1" x14ac:dyDescent="0.45">
      <c r="A12" s="98"/>
      <c r="B12" s="29"/>
      <c r="C12" s="72"/>
      <c r="D12" s="70" t="s">
        <v>3</v>
      </c>
      <c r="E12" s="74"/>
      <c r="F12" s="101"/>
      <c r="G12" s="104"/>
      <c r="H12" s="107"/>
      <c r="I12" s="77"/>
      <c r="J12" s="121"/>
    </row>
    <row r="13" spans="1:10" ht="27" customHeight="1" thickBot="1" x14ac:dyDescent="0.5">
      <c r="A13" s="99"/>
      <c r="B13" s="30"/>
      <c r="C13" s="73"/>
      <c r="D13" s="71"/>
      <c r="E13" s="75"/>
      <c r="F13" s="102"/>
      <c r="G13" s="105"/>
      <c r="H13" s="108"/>
      <c r="I13" s="78"/>
      <c r="J13" s="139"/>
    </row>
    <row r="14" spans="1:10" ht="21" customHeight="1" x14ac:dyDescent="0.45">
      <c r="A14" s="109">
        <f t="shared" ref="A14" si="0">A11+1</f>
        <v>33</v>
      </c>
      <c r="B14" s="88"/>
      <c r="C14" s="89"/>
      <c r="D14" s="89"/>
      <c r="E14" s="90"/>
      <c r="F14" s="100"/>
      <c r="G14" s="103"/>
      <c r="H14" s="106"/>
      <c r="I14" s="76"/>
      <c r="J14" s="120">
        <f>IF($F$14="",0,IF($H$14="な し",0,IF((I14-$F$14)&lt;0,0,(I14-$F$14)/$F$14)))</f>
        <v>0</v>
      </c>
    </row>
    <row r="15" spans="1:10" ht="21" customHeight="1" x14ac:dyDescent="0.45">
      <c r="A15" s="110"/>
      <c r="B15" s="29"/>
      <c r="C15" s="72"/>
      <c r="D15" s="70" t="s">
        <v>3</v>
      </c>
      <c r="E15" s="74"/>
      <c r="F15" s="101"/>
      <c r="G15" s="104"/>
      <c r="H15" s="107"/>
      <c r="I15" s="77"/>
      <c r="J15" s="121"/>
    </row>
    <row r="16" spans="1:10" ht="27" customHeight="1" thickBot="1" x14ac:dyDescent="0.5">
      <c r="A16" s="111"/>
      <c r="B16" s="30"/>
      <c r="C16" s="73"/>
      <c r="D16" s="71"/>
      <c r="E16" s="75"/>
      <c r="F16" s="102"/>
      <c r="G16" s="105"/>
      <c r="H16" s="108"/>
      <c r="I16" s="78"/>
      <c r="J16" s="139"/>
    </row>
    <row r="17" spans="1:10" ht="21" customHeight="1" x14ac:dyDescent="0.45">
      <c r="A17" s="97">
        <f t="shared" ref="A17" si="1">A14+1</f>
        <v>34</v>
      </c>
      <c r="B17" s="88"/>
      <c r="C17" s="89"/>
      <c r="D17" s="89"/>
      <c r="E17" s="90"/>
      <c r="F17" s="100"/>
      <c r="G17" s="103"/>
      <c r="H17" s="106"/>
      <c r="I17" s="76"/>
      <c r="J17" s="120">
        <f>IF($F$17="",0,IF($H$17="な し",0,IF((I17-$F$17)&lt;0,0,(I17-$F$17)/$F$17)))</f>
        <v>0</v>
      </c>
    </row>
    <row r="18" spans="1:10" ht="21" customHeight="1" x14ac:dyDescent="0.45">
      <c r="A18" s="98"/>
      <c r="B18" s="29"/>
      <c r="C18" s="72"/>
      <c r="D18" s="70" t="s">
        <v>3</v>
      </c>
      <c r="E18" s="74"/>
      <c r="F18" s="101"/>
      <c r="G18" s="104"/>
      <c r="H18" s="107"/>
      <c r="I18" s="77"/>
      <c r="J18" s="121"/>
    </row>
    <row r="19" spans="1:10" ht="27" customHeight="1" thickBot="1" x14ac:dyDescent="0.5">
      <c r="A19" s="99"/>
      <c r="B19" s="30"/>
      <c r="C19" s="73"/>
      <c r="D19" s="71"/>
      <c r="E19" s="75"/>
      <c r="F19" s="102"/>
      <c r="G19" s="105"/>
      <c r="H19" s="108"/>
      <c r="I19" s="78"/>
      <c r="J19" s="139"/>
    </row>
    <row r="20" spans="1:10" ht="21" customHeight="1" x14ac:dyDescent="0.45">
      <c r="A20" s="97">
        <f t="shared" ref="A20" si="2">A17+1</f>
        <v>35</v>
      </c>
      <c r="B20" s="88"/>
      <c r="C20" s="89"/>
      <c r="D20" s="89"/>
      <c r="E20" s="90"/>
      <c r="F20" s="100"/>
      <c r="G20" s="103"/>
      <c r="H20" s="106"/>
      <c r="I20" s="76"/>
      <c r="J20" s="120">
        <f>IF($F$20="",0,IF($H$20="な し",0,IF((I20-$F$20)&lt;0,0,(I20-$F$20)/$F$20)))</f>
        <v>0</v>
      </c>
    </row>
    <row r="21" spans="1:10" ht="21" customHeight="1" x14ac:dyDescent="0.45">
      <c r="A21" s="98"/>
      <c r="B21" s="29"/>
      <c r="C21" s="72"/>
      <c r="D21" s="70" t="s">
        <v>3</v>
      </c>
      <c r="E21" s="74"/>
      <c r="F21" s="101"/>
      <c r="G21" s="104"/>
      <c r="H21" s="107"/>
      <c r="I21" s="77"/>
      <c r="J21" s="121"/>
    </row>
    <row r="22" spans="1:10" ht="27" customHeight="1" thickBot="1" x14ac:dyDescent="0.5">
      <c r="A22" s="99"/>
      <c r="B22" s="30"/>
      <c r="C22" s="73"/>
      <c r="D22" s="71"/>
      <c r="E22" s="75"/>
      <c r="F22" s="102"/>
      <c r="G22" s="105"/>
      <c r="H22" s="108"/>
      <c r="I22" s="78"/>
      <c r="J22" s="122"/>
    </row>
    <row r="23" spans="1:10" ht="40.5" customHeight="1" thickTop="1" thickBot="1" x14ac:dyDescent="0.5">
      <c r="F23" s="31" t="s">
        <v>5</v>
      </c>
      <c r="G23" s="32">
        <f>SUM(G8:G22)</f>
        <v>0</v>
      </c>
      <c r="H23" s="123" t="s">
        <v>45</v>
      </c>
      <c r="I23" s="124"/>
      <c r="J23" s="33">
        <f>IF(G23=0,0,SUM(G8*J8+G11*J11+G14*J14+G17*J17+G20*J20)/G23)</f>
        <v>0</v>
      </c>
    </row>
    <row r="24" spans="1:10" ht="15.6" thickBot="1" x14ac:dyDescent="0.5"/>
    <row r="25" spans="1:10" ht="9" hidden="1" customHeight="1" thickTop="1" thickBot="1" x14ac:dyDescent="0.5"/>
    <row r="26" spans="1:10" ht="23.4" customHeight="1" x14ac:dyDescent="0.45">
      <c r="B26" s="79" t="s">
        <v>48</v>
      </c>
      <c r="C26" s="80"/>
      <c r="D26" s="80"/>
      <c r="E26" s="80"/>
      <c r="F26" s="80"/>
      <c r="G26" s="80"/>
      <c r="H26" s="80"/>
      <c r="I26" s="81"/>
    </row>
    <row r="27" spans="1:10" ht="23.4" customHeight="1" x14ac:dyDescent="0.45">
      <c r="B27" s="64" t="s">
        <v>9</v>
      </c>
      <c r="C27" s="65"/>
      <c r="D27" s="65"/>
      <c r="E27" s="65"/>
      <c r="F27" s="65"/>
      <c r="G27" s="65"/>
      <c r="H27" s="65"/>
      <c r="I27" s="66"/>
    </row>
    <row r="28" spans="1:10" ht="23.4" customHeight="1" x14ac:dyDescent="0.45">
      <c r="B28" s="64" t="s">
        <v>10</v>
      </c>
      <c r="C28" s="65"/>
      <c r="D28" s="65"/>
      <c r="E28" s="65"/>
      <c r="F28" s="65"/>
      <c r="G28" s="65"/>
      <c r="H28" s="65"/>
      <c r="I28" s="66"/>
    </row>
    <row r="29" spans="1:10" ht="23.4" customHeight="1" thickBot="1" x14ac:dyDescent="0.5">
      <c r="B29" s="67" t="s">
        <v>8</v>
      </c>
      <c r="C29" s="68"/>
      <c r="D29" s="68"/>
      <c r="E29" s="68"/>
      <c r="F29" s="68"/>
      <c r="G29" s="68"/>
      <c r="H29" s="68"/>
      <c r="I29" s="69"/>
    </row>
  </sheetData>
  <sheetProtection algorithmName="SHA-512" hashValue="x6pxzKXGs+fDXuPmAYqEJXIIaoyLtd9ddwg2PEwnSynQAA5rCZJLIRI50DBjJH90hN+tLE/QqwkTwFTwDaIokg==" saltValue="H3bRxeiieF7kbDtyCzFgkQ==" spinCount="100000" sheet="1" objects="1" scenarios="1"/>
  <mergeCells count="67">
    <mergeCell ref="B27:I27"/>
    <mergeCell ref="B28:I28"/>
    <mergeCell ref="B29:I29"/>
    <mergeCell ref="J20:J22"/>
    <mergeCell ref="C21:C22"/>
    <mergeCell ref="D21:D22"/>
    <mergeCell ref="E21:E22"/>
    <mergeCell ref="H23:I23"/>
    <mergeCell ref="B26:I26"/>
    <mergeCell ref="J17:J19"/>
    <mergeCell ref="C18:C19"/>
    <mergeCell ref="D18:D19"/>
    <mergeCell ref="E18:E19"/>
    <mergeCell ref="A20:A22"/>
    <mergeCell ref="B20:E20"/>
    <mergeCell ref="F20:F22"/>
    <mergeCell ref="G20:G22"/>
    <mergeCell ref="H20:H22"/>
    <mergeCell ref="I20:I22"/>
    <mergeCell ref="J14:J16"/>
    <mergeCell ref="C15:C16"/>
    <mergeCell ref="D15:D16"/>
    <mergeCell ref="E15:E16"/>
    <mergeCell ref="A17:A19"/>
    <mergeCell ref="B17:E17"/>
    <mergeCell ref="F17:F19"/>
    <mergeCell ref="G17:G19"/>
    <mergeCell ref="H17:H19"/>
    <mergeCell ref="I17:I19"/>
    <mergeCell ref="A14:A16"/>
    <mergeCell ref="B14:E14"/>
    <mergeCell ref="F14:F16"/>
    <mergeCell ref="G14:G16"/>
    <mergeCell ref="H14:H16"/>
    <mergeCell ref="I14:I16"/>
    <mergeCell ref="J11:J13"/>
    <mergeCell ref="C12:C13"/>
    <mergeCell ref="D12:D13"/>
    <mergeCell ref="E12:E13"/>
    <mergeCell ref="G11:G13"/>
    <mergeCell ref="A11:A13"/>
    <mergeCell ref="B11:E11"/>
    <mergeCell ref="F11:F13"/>
    <mergeCell ref="H11:H13"/>
    <mergeCell ref="I11:I13"/>
    <mergeCell ref="I8:I10"/>
    <mergeCell ref="J8:J10"/>
    <mergeCell ref="C9:C10"/>
    <mergeCell ref="A4:A7"/>
    <mergeCell ref="B4:E5"/>
    <mergeCell ref="F4:F7"/>
    <mergeCell ref="G4:G7"/>
    <mergeCell ref="H4:H7"/>
    <mergeCell ref="I4:J4"/>
    <mergeCell ref="D9:D10"/>
    <mergeCell ref="E9:E10"/>
    <mergeCell ref="A8:A10"/>
    <mergeCell ref="B8:E8"/>
    <mergeCell ref="F8:F10"/>
    <mergeCell ref="G8:G10"/>
    <mergeCell ref="H8:H10"/>
    <mergeCell ref="I5:J5"/>
    <mergeCell ref="C6:C7"/>
    <mergeCell ref="D6:D7"/>
    <mergeCell ref="E6:E7"/>
    <mergeCell ref="I6:I7"/>
    <mergeCell ref="J6:J7"/>
  </mergeCells>
  <phoneticPr fontId="3"/>
  <conditionalFormatting sqref="H8:H10">
    <cfRule type="expression" dxfId="39" priority="10">
      <formula>$H$8="な し"</formula>
    </cfRule>
  </conditionalFormatting>
  <conditionalFormatting sqref="H11:H13">
    <cfRule type="expression" dxfId="38" priority="9">
      <formula>$H$11="な し"</formula>
    </cfRule>
  </conditionalFormatting>
  <conditionalFormatting sqref="H14:H16">
    <cfRule type="expression" dxfId="37" priority="8">
      <formula>$H$14="な し"</formula>
    </cfRule>
  </conditionalFormatting>
  <conditionalFormatting sqref="H17:H19">
    <cfRule type="expression" dxfId="36" priority="7">
      <formula>$H$17="な し"</formula>
    </cfRule>
  </conditionalFormatting>
  <conditionalFormatting sqref="H20:H22">
    <cfRule type="expression" dxfId="35" priority="6">
      <formula>$H$20="な し"</formula>
    </cfRule>
  </conditionalFormatting>
  <conditionalFormatting sqref="I8:I10">
    <cfRule type="expression" dxfId="34" priority="5">
      <formula>$H$8="な し"</formula>
    </cfRule>
  </conditionalFormatting>
  <conditionalFormatting sqref="I11:I13">
    <cfRule type="expression" dxfId="33" priority="4">
      <formula>$H$11="な し"</formula>
    </cfRule>
  </conditionalFormatting>
  <conditionalFormatting sqref="I14:I16">
    <cfRule type="expression" dxfId="32" priority="3">
      <formula>$H$14="な し"</formula>
    </cfRule>
  </conditionalFormatting>
  <conditionalFormatting sqref="I17:I19">
    <cfRule type="expression" dxfId="31" priority="2">
      <formula>$H$17="な し"</formula>
    </cfRule>
  </conditionalFormatting>
  <conditionalFormatting sqref="I20:I22">
    <cfRule type="expression" dxfId="30" priority="1">
      <formula>$H$20="な し"</formula>
    </cfRule>
  </conditionalFormatting>
  <dataValidations count="1">
    <dataValidation type="list" allowBlank="1" showInputMessage="1" showErrorMessage="1" sqref="H8:H22" xr:uid="{78648A39-3F78-4CF6-B27A-2A7BE335D77F}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0AAD-8556-42D8-9A2D-2C6B7AF6A98A}">
  <sheetPr>
    <tabColor theme="8" tint="0.79998168889431442"/>
  </sheetPr>
  <dimension ref="A1:J29"/>
  <sheetViews>
    <sheetView view="pageBreakPreview" zoomScale="85" zoomScaleNormal="75" zoomScaleSheetLayoutView="85" workbookViewId="0">
      <selection activeCell="J8" sqref="J8:J10"/>
    </sheetView>
  </sheetViews>
  <sheetFormatPr defaultColWidth="9" defaultRowHeight="15" x14ac:dyDescent="0.45"/>
  <cols>
    <col min="1" max="1" width="5.5" style="22" customWidth="1"/>
    <col min="2" max="2" width="4.19921875" style="22" customWidth="1"/>
    <col min="3" max="3" width="29.296875" style="22" customWidth="1"/>
    <col min="4" max="4" width="3.3984375" style="22" bestFit="1" customWidth="1"/>
    <col min="5" max="5" width="29.296875" style="22" customWidth="1"/>
    <col min="6" max="6" width="22.69921875" style="23" customWidth="1"/>
    <col min="7" max="7" width="20.296875" style="23" customWidth="1"/>
    <col min="8" max="8" width="14.3984375" style="23" bestFit="1" customWidth="1"/>
    <col min="9" max="9" width="22.69921875" style="23" customWidth="1"/>
    <col min="10" max="10" width="17.09765625" style="23" bestFit="1" customWidth="1"/>
    <col min="11" max="11" width="4.19921875" style="22" customWidth="1"/>
    <col min="12" max="12" width="4" style="22" customWidth="1"/>
    <col min="13" max="16384" width="9" style="22"/>
  </cols>
  <sheetData>
    <row r="1" spans="1:10" ht="33.75" customHeight="1" x14ac:dyDescent="0.45">
      <c r="A1" s="21" t="s">
        <v>47</v>
      </c>
      <c r="I1" s="24" t="s">
        <v>6</v>
      </c>
      <c r="J1" s="25" t="s">
        <v>36</v>
      </c>
    </row>
    <row r="2" spans="1:10" ht="14.4" customHeight="1" x14ac:dyDescent="0.45">
      <c r="A2" s="21"/>
      <c r="I2" s="24"/>
      <c r="J2" s="26"/>
    </row>
    <row r="3" spans="1:10" ht="42" customHeight="1" thickBot="1" x14ac:dyDescent="0.5"/>
    <row r="4" spans="1:10" ht="26.4" customHeight="1" thickBot="1" x14ac:dyDescent="0.5">
      <c r="A4" s="97" t="s">
        <v>0</v>
      </c>
      <c r="B4" s="91" t="s">
        <v>1</v>
      </c>
      <c r="C4" s="92"/>
      <c r="D4" s="92"/>
      <c r="E4" s="93"/>
      <c r="F4" s="117" t="s">
        <v>40</v>
      </c>
      <c r="G4" s="82" t="s">
        <v>41</v>
      </c>
      <c r="H4" s="85" t="s">
        <v>39</v>
      </c>
      <c r="I4" s="128"/>
      <c r="J4" s="129"/>
    </row>
    <row r="5" spans="1:10" ht="26.4" customHeight="1" x14ac:dyDescent="0.45">
      <c r="A5" s="114"/>
      <c r="B5" s="94"/>
      <c r="C5" s="95"/>
      <c r="D5" s="95"/>
      <c r="E5" s="96"/>
      <c r="F5" s="118"/>
      <c r="G5" s="83"/>
      <c r="H5" s="86"/>
      <c r="I5" s="135" t="s">
        <v>44</v>
      </c>
      <c r="J5" s="136"/>
    </row>
    <row r="6" spans="1:10" ht="26.4" customHeight="1" x14ac:dyDescent="0.45">
      <c r="A6" s="98"/>
      <c r="B6" s="27"/>
      <c r="C6" s="112" t="s">
        <v>2</v>
      </c>
      <c r="D6" s="70" t="s">
        <v>3</v>
      </c>
      <c r="E6" s="115" t="s">
        <v>4</v>
      </c>
      <c r="F6" s="118"/>
      <c r="G6" s="83"/>
      <c r="H6" s="86"/>
      <c r="I6" s="137" t="s">
        <v>42</v>
      </c>
      <c r="J6" s="130" t="s">
        <v>43</v>
      </c>
    </row>
    <row r="7" spans="1:10" ht="26.4" customHeight="1" thickBot="1" x14ac:dyDescent="0.5">
      <c r="A7" s="99"/>
      <c r="B7" s="28"/>
      <c r="C7" s="113"/>
      <c r="D7" s="71"/>
      <c r="E7" s="116"/>
      <c r="F7" s="119"/>
      <c r="G7" s="84"/>
      <c r="H7" s="87"/>
      <c r="I7" s="138"/>
      <c r="J7" s="131"/>
    </row>
    <row r="8" spans="1:10" ht="21" customHeight="1" x14ac:dyDescent="0.45">
      <c r="A8" s="97">
        <v>36</v>
      </c>
      <c r="B8" s="88"/>
      <c r="C8" s="89"/>
      <c r="D8" s="89"/>
      <c r="E8" s="90"/>
      <c r="F8" s="100"/>
      <c r="G8" s="103"/>
      <c r="H8" s="106"/>
      <c r="I8" s="125"/>
      <c r="J8" s="132">
        <f>IF($F$8="",0,IF($H$8="な し",0,IF((I8-$F$8)&lt;0,0,(I8-$F$8)/$F$8)))</f>
        <v>0</v>
      </c>
    </row>
    <row r="9" spans="1:10" ht="21" customHeight="1" x14ac:dyDescent="0.45">
      <c r="A9" s="98"/>
      <c r="B9" s="29"/>
      <c r="C9" s="72"/>
      <c r="D9" s="70" t="s">
        <v>3</v>
      </c>
      <c r="E9" s="74"/>
      <c r="F9" s="101"/>
      <c r="G9" s="104"/>
      <c r="H9" s="107"/>
      <c r="I9" s="126"/>
      <c r="J9" s="133"/>
    </row>
    <row r="10" spans="1:10" ht="27" customHeight="1" thickBot="1" x14ac:dyDescent="0.5">
      <c r="A10" s="99"/>
      <c r="B10" s="30"/>
      <c r="C10" s="73"/>
      <c r="D10" s="71"/>
      <c r="E10" s="75"/>
      <c r="F10" s="102"/>
      <c r="G10" s="105"/>
      <c r="H10" s="108"/>
      <c r="I10" s="127"/>
      <c r="J10" s="134"/>
    </row>
    <row r="11" spans="1:10" ht="21" customHeight="1" x14ac:dyDescent="0.45">
      <c r="A11" s="97">
        <f>A8+1</f>
        <v>37</v>
      </c>
      <c r="B11" s="88"/>
      <c r="C11" s="89"/>
      <c r="D11" s="89"/>
      <c r="E11" s="90"/>
      <c r="F11" s="100"/>
      <c r="G11" s="103"/>
      <c r="H11" s="106"/>
      <c r="I11" s="76"/>
      <c r="J11" s="120">
        <f>IF($F$11="",0,IF($H$11="な し",0,IF((I11-$F$11)&lt;0,0,(I11-$F$11)/$F$11)))</f>
        <v>0</v>
      </c>
    </row>
    <row r="12" spans="1:10" ht="21" customHeight="1" x14ac:dyDescent="0.45">
      <c r="A12" s="98"/>
      <c r="B12" s="29"/>
      <c r="C12" s="72"/>
      <c r="D12" s="70" t="s">
        <v>3</v>
      </c>
      <c r="E12" s="74"/>
      <c r="F12" s="101"/>
      <c r="G12" s="104"/>
      <c r="H12" s="107"/>
      <c r="I12" s="77"/>
      <c r="J12" s="121"/>
    </row>
    <row r="13" spans="1:10" ht="27" customHeight="1" thickBot="1" x14ac:dyDescent="0.5">
      <c r="A13" s="99"/>
      <c r="B13" s="30"/>
      <c r="C13" s="73"/>
      <c r="D13" s="71"/>
      <c r="E13" s="75"/>
      <c r="F13" s="102"/>
      <c r="G13" s="105"/>
      <c r="H13" s="108"/>
      <c r="I13" s="78"/>
      <c r="J13" s="139"/>
    </row>
    <row r="14" spans="1:10" ht="21" customHeight="1" x14ac:dyDescent="0.45">
      <c r="A14" s="109">
        <f t="shared" ref="A14" si="0">A11+1</f>
        <v>38</v>
      </c>
      <c r="B14" s="88"/>
      <c r="C14" s="89"/>
      <c r="D14" s="89"/>
      <c r="E14" s="90"/>
      <c r="F14" s="100"/>
      <c r="G14" s="103"/>
      <c r="H14" s="106"/>
      <c r="I14" s="76"/>
      <c r="J14" s="120">
        <f>IF($F$14="",0,IF($H$14="な し",0,IF((I14-$F$14)&lt;0,0,(I14-$F$14)/$F$14)))</f>
        <v>0</v>
      </c>
    </row>
    <row r="15" spans="1:10" ht="21" customHeight="1" x14ac:dyDescent="0.45">
      <c r="A15" s="110"/>
      <c r="B15" s="29"/>
      <c r="C15" s="72"/>
      <c r="D15" s="70" t="s">
        <v>3</v>
      </c>
      <c r="E15" s="74"/>
      <c r="F15" s="101"/>
      <c r="G15" s="104"/>
      <c r="H15" s="107"/>
      <c r="I15" s="77"/>
      <c r="J15" s="121"/>
    </row>
    <row r="16" spans="1:10" ht="27" customHeight="1" thickBot="1" x14ac:dyDescent="0.5">
      <c r="A16" s="111"/>
      <c r="B16" s="30"/>
      <c r="C16" s="73"/>
      <c r="D16" s="71"/>
      <c r="E16" s="75"/>
      <c r="F16" s="102"/>
      <c r="G16" s="105"/>
      <c r="H16" s="108"/>
      <c r="I16" s="78"/>
      <c r="J16" s="139"/>
    </row>
    <row r="17" spans="1:10" ht="21" customHeight="1" x14ac:dyDescent="0.45">
      <c r="A17" s="97">
        <f t="shared" ref="A17" si="1">A14+1</f>
        <v>39</v>
      </c>
      <c r="B17" s="88"/>
      <c r="C17" s="89"/>
      <c r="D17" s="89"/>
      <c r="E17" s="90"/>
      <c r="F17" s="100"/>
      <c r="G17" s="103"/>
      <c r="H17" s="106"/>
      <c r="I17" s="76"/>
      <c r="J17" s="120">
        <f>IF($F$17="",0,IF($H$17="な し",0,IF((I17-$F$17)&lt;0,0,(I17-$F$17)/$F$17)))</f>
        <v>0</v>
      </c>
    </row>
    <row r="18" spans="1:10" ht="21" customHeight="1" x14ac:dyDescent="0.45">
      <c r="A18" s="98"/>
      <c r="B18" s="29"/>
      <c r="C18" s="72"/>
      <c r="D18" s="70" t="s">
        <v>3</v>
      </c>
      <c r="E18" s="74"/>
      <c r="F18" s="101"/>
      <c r="G18" s="104"/>
      <c r="H18" s="107"/>
      <c r="I18" s="77"/>
      <c r="J18" s="121"/>
    </row>
    <row r="19" spans="1:10" ht="27" customHeight="1" thickBot="1" x14ac:dyDescent="0.5">
      <c r="A19" s="99"/>
      <c r="B19" s="30"/>
      <c r="C19" s="73"/>
      <c r="D19" s="71"/>
      <c r="E19" s="75"/>
      <c r="F19" s="102"/>
      <c r="G19" s="105"/>
      <c r="H19" s="108"/>
      <c r="I19" s="78"/>
      <c r="J19" s="139"/>
    </row>
    <row r="20" spans="1:10" ht="21" customHeight="1" x14ac:dyDescent="0.45">
      <c r="A20" s="97">
        <f t="shared" ref="A20" si="2">A17+1</f>
        <v>40</v>
      </c>
      <c r="B20" s="88"/>
      <c r="C20" s="89"/>
      <c r="D20" s="89"/>
      <c r="E20" s="90"/>
      <c r="F20" s="100"/>
      <c r="G20" s="103"/>
      <c r="H20" s="106"/>
      <c r="I20" s="76"/>
      <c r="J20" s="120">
        <f>IF($F$20="",0,IF($H$20="な し",0,IF((I20-$F$20)&lt;0,0,(I20-$F$20)/$F$20)))</f>
        <v>0</v>
      </c>
    </row>
    <row r="21" spans="1:10" ht="21" customHeight="1" x14ac:dyDescent="0.45">
      <c r="A21" s="98"/>
      <c r="B21" s="29"/>
      <c r="C21" s="72"/>
      <c r="D21" s="70" t="s">
        <v>3</v>
      </c>
      <c r="E21" s="74"/>
      <c r="F21" s="101"/>
      <c r="G21" s="104"/>
      <c r="H21" s="107"/>
      <c r="I21" s="77"/>
      <c r="J21" s="121"/>
    </row>
    <row r="22" spans="1:10" ht="27" customHeight="1" thickBot="1" x14ac:dyDescent="0.5">
      <c r="A22" s="99"/>
      <c r="B22" s="30"/>
      <c r="C22" s="73"/>
      <c r="D22" s="71"/>
      <c r="E22" s="75"/>
      <c r="F22" s="102"/>
      <c r="G22" s="105"/>
      <c r="H22" s="108"/>
      <c r="I22" s="78"/>
      <c r="J22" s="122"/>
    </row>
    <row r="23" spans="1:10" ht="40.5" customHeight="1" thickTop="1" thickBot="1" x14ac:dyDescent="0.5">
      <c r="F23" s="31" t="s">
        <v>5</v>
      </c>
      <c r="G23" s="32">
        <f>SUM(G8:G22)</f>
        <v>0</v>
      </c>
      <c r="H23" s="123" t="s">
        <v>45</v>
      </c>
      <c r="I23" s="124"/>
      <c r="J23" s="33">
        <f>IF(G23=0,0,SUM(G8*J8+G11*J11+G14*J14+G17*J17+G20*J20)/G23)</f>
        <v>0</v>
      </c>
    </row>
    <row r="24" spans="1:10" ht="15.6" thickBot="1" x14ac:dyDescent="0.5"/>
    <row r="25" spans="1:10" ht="9" hidden="1" customHeight="1" thickTop="1" thickBot="1" x14ac:dyDescent="0.5"/>
    <row r="26" spans="1:10" ht="23.4" customHeight="1" x14ac:dyDescent="0.45">
      <c r="B26" s="79" t="s">
        <v>48</v>
      </c>
      <c r="C26" s="80"/>
      <c r="D26" s="80"/>
      <c r="E26" s="80"/>
      <c r="F26" s="80"/>
      <c r="G26" s="80"/>
      <c r="H26" s="80"/>
      <c r="I26" s="81"/>
    </row>
    <row r="27" spans="1:10" ht="23.4" customHeight="1" x14ac:dyDescent="0.45">
      <c r="B27" s="64" t="s">
        <v>9</v>
      </c>
      <c r="C27" s="65"/>
      <c r="D27" s="65"/>
      <c r="E27" s="65"/>
      <c r="F27" s="65"/>
      <c r="G27" s="65"/>
      <c r="H27" s="65"/>
      <c r="I27" s="66"/>
    </row>
    <row r="28" spans="1:10" ht="23.4" customHeight="1" x14ac:dyDescent="0.45">
      <c r="B28" s="64" t="s">
        <v>10</v>
      </c>
      <c r="C28" s="65"/>
      <c r="D28" s="65"/>
      <c r="E28" s="65"/>
      <c r="F28" s="65"/>
      <c r="G28" s="65"/>
      <c r="H28" s="65"/>
      <c r="I28" s="66"/>
    </row>
    <row r="29" spans="1:10" ht="23.4" customHeight="1" thickBot="1" x14ac:dyDescent="0.5">
      <c r="B29" s="67" t="s">
        <v>8</v>
      </c>
      <c r="C29" s="68"/>
      <c r="D29" s="68"/>
      <c r="E29" s="68"/>
      <c r="F29" s="68"/>
      <c r="G29" s="68"/>
      <c r="H29" s="68"/>
      <c r="I29" s="69"/>
    </row>
  </sheetData>
  <sheetProtection algorithmName="SHA-512" hashValue="X/1ddQXm/xEvg5x9tcyMywwCpk8yowiOgMtdKgmHaDCvB5UsTNV4Och36fTpiNqqXekjhqidy9shu75dUp+5RQ==" saltValue="6CrHae39dSqBz2WcXq9mrg==" spinCount="100000" sheet="1" objects="1" scenarios="1"/>
  <mergeCells count="67">
    <mergeCell ref="B27:I27"/>
    <mergeCell ref="B28:I28"/>
    <mergeCell ref="B29:I29"/>
    <mergeCell ref="J20:J22"/>
    <mergeCell ref="C21:C22"/>
    <mergeCell ref="D21:D22"/>
    <mergeCell ref="E21:E22"/>
    <mergeCell ref="H23:I23"/>
    <mergeCell ref="B26:I26"/>
    <mergeCell ref="J17:J19"/>
    <mergeCell ref="C18:C19"/>
    <mergeCell ref="D18:D19"/>
    <mergeCell ref="E18:E19"/>
    <mergeCell ref="A20:A22"/>
    <mergeCell ref="B20:E20"/>
    <mergeCell ref="F20:F22"/>
    <mergeCell ref="G20:G22"/>
    <mergeCell ref="H20:H22"/>
    <mergeCell ref="I20:I22"/>
    <mergeCell ref="J14:J16"/>
    <mergeCell ref="C15:C16"/>
    <mergeCell ref="D15:D16"/>
    <mergeCell ref="E15:E16"/>
    <mergeCell ref="A17:A19"/>
    <mergeCell ref="B17:E17"/>
    <mergeCell ref="F17:F19"/>
    <mergeCell ref="G17:G19"/>
    <mergeCell ref="H17:H19"/>
    <mergeCell ref="I17:I19"/>
    <mergeCell ref="A14:A16"/>
    <mergeCell ref="B14:E14"/>
    <mergeCell ref="F14:F16"/>
    <mergeCell ref="G14:G16"/>
    <mergeCell ref="H14:H16"/>
    <mergeCell ref="I14:I16"/>
    <mergeCell ref="J11:J13"/>
    <mergeCell ref="C12:C13"/>
    <mergeCell ref="D12:D13"/>
    <mergeCell ref="E12:E13"/>
    <mergeCell ref="G11:G13"/>
    <mergeCell ref="A11:A13"/>
    <mergeCell ref="B11:E11"/>
    <mergeCell ref="F11:F13"/>
    <mergeCell ref="H11:H13"/>
    <mergeCell ref="I11:I13"/>
    <mergeCell ref="I8:I10"/>
    <mergeCell ref="J8:J10"/>
    <mergeCell ref="C9:C10"/>
    <mergeCell ref="A4:A7"/>
    <mergeCell ref="B4:E5"/>
    <mergeCell ref="F4:F7"/>
    <mergeCell ref="G4:G7"/>
    <mergeCell ref="H4:H7"/>
    <mergeCell ref="I4:J4"/>
    <mergeCell ref="D9:D10"/>
    <mergeCell ref="E9:E10"/>
    <mergeCell ref="A8:A10"/>
    <mergeCell ref="B8:E8"/>
    <mergeCell ref="F8:F10"/>
    <mergeCell ref="G8:G10"/>
    <mergeCell ref="H8:H10"/>
    <mergeCell ref="I5:J5"/>
    <mergeCell ref="C6:C7"/>
    <mergeCell ref="D6:D7"/>
    <mergeCell ref="E6:E7"/>
    <mergeCell ref="I6:I7"/>
    <mergeCell ref="J6:J7"/>
  </mergeCells>
  <phoneticPr fontId="3"/>
  <conditionalFormatting sqref="H8:H10">
    <cfRule type="expression" dxfId="29" priority="10">
      <formula>$H$8="な し"</formula>
    </cfRule>
  </conditionalFormatting>
  <conditionalFormatting sqref="H11:H13">
    <cfRule type="expression" dxfId="28" priority="9">
      <formula>$H$11="な し"</formula>
    </cfRule>
  </conditionalFormatting>
  <conditionalFormatting sqref="H14:H16">
    <cfRule type="expression" dxfId="27" priority="8">
      <formula>$H$14="な し"</formula>
    </cfRule>
  </conditionalFormatting>
  <conditionalFormatting sqref="H17:H19">
    <cfRule type="expression" dxfId="26" priority="7">
      <formula>$H$17="な し"</formula>
    </cfRule>
  </conditionalFormatting>
  <conditionalFormatting sqref="H20:H22">
    <cfRule type="expression" dxfId="25" priority="6">
      <formula>$H$20="な し"</formula>
    </cfRule>
  </conditionalFormatting>
  <conditionalFormatting sqref="I8:I10">
    <cfRule type="expression" dxfId="24" priority="5">
      <formula>$H$8="な し"</formula>
    </cfRule>
  </conditionalFormatting>
  <conditionalFormatting sqref="I11:I13">
    <cfRule type="expression" dxfId="23" priority="4">
      <formula>$H$11="な し"</formula>
    </cfRule>
  </conditionalFormatting>
  <conditionalFormatting sqref="I14:I16">
    <cfRule type="expression" dxfId="22" priority="3">
      <formula>$H$14="な し"</formula>
    </cfRule>
  </conditionalFormatting>
  <conditionalFormatting sqref="I17:I19">
    <cfRule type="expression" dxfId="21" priority="2">
      <formula>$H$17="な し"</formula>
    </cfRule>
  </conditionalFormatting>
  <conditionalFormatting sqref="I20:I22">
    <cfRule type="expression" dxfId="20" priority="1">
      <formula>$H$20="な し"</formula>
    </cfRule>
  </conditionalFormatting>
  <dataValidations count="1">
    <dataValidation type="list" allowBlank="1" showInputMessage="1" showErrorMessage="1" sqref="H8:H22" xr:uid="{7AB2D216-E37E-4906-B1CD-AA652C673408}">
      <formula1>"あ り,な 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計算ｼｰﾄ（まとめ）</vt:lpstr>
      <vt:lpstr>計算ｼｰﾄ〔No.１〕</vt:lpstr>
      <vt:lpstr>〔No.２〕</vt:lpstr>
      <vt:lpstr>〔No.３〕</vt:lpstr>
      <vt:lpstr>〔No.４〕</vt:lpstr>
      <vt:lpstr>〔No.５〕</vt:lpstr>
      <vt:lpstr>〔No.６〕</vt:lpstr>
      <vt:lpstr>〔No.７〕</vt:lpstr>
      <vt:lpstr>〔No.８〕</vt:lpstr>
      <vt:lpstr>〔No.９〕</vt:lpstr>
      <vt:lpstr>〔No.10〕</vt:lpstr>
      <vt:lpstr>〔No.10〕!Print_Area</vt:lpstr>
      <vt:lpstr>〔No.２〕!Print_Area</vt:lpstr>
      <vt:lpstr>〔No.３〕!Print_Area</vt:lpstr>
      <vt:lpstr>〔No.４〕!Print_Area</vt:lpstr>
      <vt:lpstr>〔No.５〕!Print_Area</vt:lpstr>
      <vt:lpstr>〔No.６〕!Print_Area</vt:lpstr>
      <vt:lpstr>〔No.７〕!Print_Area</vt:lpstr>
      <vt:lpstr>〔No.８〕!Print_Area</vt:lpstr>
      <vt:lpstr>〔No.９〕!Print_Area</vt:lpstr>
      <vt:lpstr>'計算ｼｰﾄ（まとめ）'!Print_Area</vt:lpstr>
      <vt:lpstr>計算ｼｰﾄ〔No.１〕!Print_Area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隆三</dc:creator>
  <cp:lastModifiedBy>倉橋　隆三</cp:lastModifiedBy>
  <cp:lastPrinted>2023-12-05T04:32:56Z</cp:lastPrinted>
  <dcterms:created xsi:type="dcterms:W3CDTF">2023-07-10T02:24:50Z</dcterms:created>
  <dcterms:modified xsi:type="dcterms:W3CDTF">2024-01-12T01:08:11Z</dcterms:modified>
</cp:coreProperties>
</file>