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1688$\doc\交通戦略室\交通計画課\99_R5原油価格・物価高騰対応分\02_燃料費補助\02_大阪府路線バス・タクシー事業者燃料費高騰対策事業補助金（燃料費）交付要綱\バス運賃価格改定に関する調書（作成中）\"/>
    </mc:Choice>
  </mc:AlternateContent>
  <bookViews>
    <workbookView xWindow="0" yWindow="0" windowWidth="20490" windowHeight="7680" tabRatio="822"/>
  </bookViews>
  <sheets>
    <sheet name="計算ｼｰﾄ（まとめ）" sheetId="2" r:id="rId1"/>
    <sheet name="計算ｼｰﾄ〔No.１〕" sheetId="1" r:id="rId2"/>
    <sheet name="〔No.２〕" sheetId="3" r:id="rId3"/>
    <sheet name="〔No.３〕" sheetId="4" r:id="rId4"/>
    <sheet name="〔No.４〕" sheetId="5" r:id="rId5"/>
    <sheet name="〔No.５〕" sheetId="6" r:id="rId6"/>
    <sheet name="〔No.６〕" sheetId="7" r:id="rId7"/>
    <sheet name="〔No.７〕" sheetId="8" r:id="rId8"/>
    <sheet name="〔No.８〕" sheetId="9" r:id="rId9"/>
    <sheet name="〔No.９〕" sheetId="10" r:id="rId10"/>
    <sheet name="〔No.10〕" sheetId="11" r:id="rId11"/>
  </sheets>
  <definedNames>
    <definedName name="_xlnm.Print_Area" localSheetId="10">〔No.10〕!$A$1:$L$29</definedName>
    <definedName name="_xlnm.Print_Area" localSheetId="2">〔No.２〕!$A$1:$L$29</definedName>
    <definedName name="_xlnm.Print_Area" localSheetId="3">〔No.３〕!$A$1:$L$29</definedName>
    <definedName name="_xlnm.Print_Area" localSheetId="4">〔No.４〕!$A$1:$L$29</definedName>
    <definedName name="_xlnm.Print_Area" localSheetId="5">〔No.５〕!$A$1:$L$29</definedName>
    <definedName name="_xlnm.Print_Area" localSheetId="6">〔No.６〕!$A$1:$L$29</definedName>
    <definedName name="_xlnm.Print_Area" localSheetId="7">〔No.７〕!$A$1:$L$29</definedName>
    <definedName name="_xlnm.Print_Area" localSheetId="8">〔No.８〕!$A$1:$L$29</definedName>
    <definedName name="_xlnm.Print_Area" localSheetId="9">〔No.９〕!$A$1:$L$29</definedName>
    <definedName name="_xlnm.Print_Area" localSheetId="0">'計算ｼｰﾄ（まとめ）'!$A$1:$M$19</definedName>
    <definedName name="_xlnm.Print_Area" localSheetId="1">計算ｼｰﾄ〔No.１〕!$A$1:$L$29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1" l="1"/>
  <c r="J22" i="11"/>
  <c r="I22" i="11"/>
  <c r="K19" i="11"/>
  <c r="J19" i="11"/>
  <c r="I19" i="11"/>
  <c r="K16" i="11"/>
  <c r="J16" i="11"/>
  <c r="I16" i="11"/>
  <c r="K13" i="11"/>
  <c r="J13" i="11"/>
  <c r="I13" i="11"/>
  <c r="K10" i="11"/>
  <c r="J10" i="11"/>
  <c r="I10" i="11"/>
  <c r="K22" i="10"/>
  <c r="J22" i="10"/>
  <c r="I22" i="10"/>
  <c r="K19" i="10"/>
  <c r="J19" i="10"/>
  <c r="I19" i="10"/>
  <c r="K16" i="10"/>
  <c r="J16" i="10"/>
  <c r="I16" i="10"/>
  <c r="K13" i="10"/>
  <c r="J13" i="10"/>
  <c r="I13" i="10"/>
  <c r="K10" i="10"/>
  <c r="J10" i="10"/>
  <c r="I10" i="10"/>
  <c r="K22" i="9"/>
  <c r="J22" i="9"/>
  <c r="I22" i="9"/>
  <c r="K19" i="9"/>
  <c r="J19" i="9"/>
  <c r="I19" i="9" l="1"/>
  <c r="K16" i="9"/>
  <c r="J16" i="9"/>
  <c r="I16" i="9"/>
  <c r="K13" i="9"/>
  <c r="J13" i="9"/>
  <c r="I13" i="9"/>
  <c r="K10" i="9"/>
  <c r="J10" i="9"/>
  <c r="I10" i="9"/>
  <c r="K22" i="8"/>
  <c r="J22" i="8"/>
  <c r="I22" i="8"/>
  <c r="K19" i="8"/>
  <c r="J19" i="8"/>
  <c r="I19" i="8"/>
  <c r="K16" i="8"/>
  <c r="J16" i="8"/>
  <c r="I16" i="8"/>
  <c r="K13" i="8"/>
  <c r="J13" i="8"/>
  <c r="I13" i="8"/>
  <c r="K10" i="8"/>
  <c r="J10" i="8"/>
  <c r="I10" i="8"/>
  <c r="K22" i="7"/>
  <c r="J22" i="7"/>
  <c r="I22" i="7"/>
  <c r="K19" i="7"/>
  <c r="J19" i="7"/>
  <c r="I19" i="7"/>
  <c r="K16" i="7"/>
  <c r="J16" i="7"/>
  <c r="I16" i="7"/>
  <c r="K13" i="7"/>
  <c r="J13" i="7"/>
  <c r="I13" i="7"/>
  <c r="K10" i="7"/>
  <c r="J10" i="7"/>
  <c r="I10" i="7"/>
  <c r="K22" i="6"/>
  <c r="J22" i="6"/>
  <c r="I22" i="6"/>
  <c r="K19" i="6"/>
  <c r="J19" i="6"/>
  <c r="I19" i="6"/>
  <c r="K16" i="6"/>
  <c r="J16" i="6"/>
  <c r="I16" i="6"/>
  <c r="K13" i="6"/>
  <c r="J13" i="6"/>
  <c r="I13" i="6"/>
  <c r="K10" i="6"/>
  <c r="J10" i="6"/>
  <c r="I10" i="6"/>
  <c r="K22" i="5"/>
  <c r="J22" i="5"/>
  <c r="I22" i="5"/>
  <c r="K19" i="5"/>
  <c r="J19" i="5"/>
  <c r="I19" i="5"/>
  <c r="K16" i="5"/>
  <c r="J16" i="5"/>
  <c r="I16" i="5"/>
  <c r="K13" i="5"/>
  <c r="J13" i="5"/>
  <c r="I13" i="5"/>
  <c r="K10" i="5"/>
  <c r="J10" i="5"/>
  <c r="I10" i="5"/>
  <c r="K22" i="4"/>
  <c r="J22" i="4"/>
  <c r="I22" i="4"/>
  <c r="K19" i="4"/>
  <c r="J19" i="4"/>
  <c r="I19" i="4" l="1"/>
  <c r="K16" i="4"/>
  <c r="J16" i="4"/>
  <c r="I16" i="4"/>
  <c r="K13" i="4"/>
  <c r="J13" i="4"/>
  <c r="I13" i="4"/>
  <c r="K10" i="4"/>
  <c r="J10" i="4"/>
  <c r="I10" i="4"/>
  <c r="K22" i="3" l="1"/>
  <c r="J22" i="3"/>
  <c r="I22" i="3"/>
  <c r="K19" i="3"/>
  <c r="J19" i="3"/>
  <c r="I19" i="3"/>
  <c r="K16" i="3"/>
  <c r="J16" i="3"/>
  <c r="I16" i="3"/>
  <c r="K13" i="3"/>
  <c r="J13" i="3"/>
  <c r="I13" i="3"/>
  <c r="K10" i="3"/>
  <c r="J10" i="3"/>
  <c r="I10" i="3"/>
  <c r="K22" i="1"/>
  <c r="J22" i="1"/>
  <c r="I22" i="1" l="1"/>
  <c r="K19" i="1"/>
  <c r="J19" i="1"/>
  <c r="I19" i="1"/>
  <c r="K16" i="1"/>
  <c r="J16" i="1"/>
  <c r="I16" i="1"/>
  <c r="K13" i="1"/>
  <c r="J13" i="1"/>
  <c r="I13" i="1"/>
  <c r="K10" i="1"/>
  <c r="J10" i="1"/>
  <c r="I10" i="1"/>
  <c r="D14" i="2" l="1"/>
  <c r="A8" i="11"/>
  <c r="G23" i="11"/>
  <c r="L23" i="11" s="1"/>
  <c r="G14" i="2" s="1"/>
  <c r="L22" i="11"/>
  <c r="L19" i="11"/>
  <c r="L16" i="11"/>
  <c r="L13" i="11"/>
  <c r="L10" i="11"/>
  <c r="A11" i="11"/>
  <c r="A14" i="11" s="1"/>
  <c r="A17" i="11" s="1"/>
  <c r="A20" i="11" s="1"/>
  <c r="A8" i="10"/>
  <c r="G23" i="10"/>
  <c r="L23" i="10" s="1"/>
  <c r="G13" i="2" s="1"/>
  <c r="L22" i="10"/>
  <c r="L19" i="10"/>
  <c r="L16" i="10"/>
  <c r="L13" i="10"/>
  <c r="L10" i="10"/>
  <c r="A11" i="10"/>
  <c r="A14" i="10" s="1"/>
  <c r="A17" i="10" s="1"/>
  <c r="A20" i="10" s="1"/>
  <c r="D12" i="2"/>
  <c r="A8" i="9"/>
  <c r="A8" i="8"/>
  <c r="G23" i="9"/>
  <c r="L23" i="9" s="1"/>
  <c r="G12" i="2" s="1"/>
  <c r="L22" i="9"/>
  <c r="L19" i="9"/>
  <c r="L16" i="9"/>
  <c r="L13" i="9"/>
  <c r="L10" i="9"/>
  <c r="A11" i="9"/>
  <c r="A14" i="9" s="1"/>
  <c r="A17" i="9" s="1"/>
  <c r="A20" i="9" s="1"/>
  <c r="D11" i="2"/>
  <c r="G23" i="8"/>
  <c r="L23" i="8" s="1"/>
  <c r="G11" i="2" s="1"/>
  <c r="L22" i="8"/>
  <c r="L19" i="8"/>
  <c r="L16" i="8"/>
  <c r="L13" i="8"/>
  <c r="L10" i="8"/>
  <c r="A11" i="8"/>
  <c r="A14" i="8" s="1"/>
  <c r="A17" i="8" s="1"/>
  <c r="A20" i="8" s="1"/>
  <c r="D13" i="2" l="1"/>
  <c r="D10" i="2"/>
  <c r="A8" i="7"/>
  <c r="G23" i="7"/>
  <c r="L23" i="7" s="1"/>
  <c r="G10" i="2" s="1"/>
  <c r="L22" i="7"/>
  <c r="L19" i="7"/>
  <c r="L16" i="7"/>
  <c r="L13" i="7"/>
  <c r="L10" i="7"/>
  <c r="A11" i="7"/>
  <c r="A14" i="7" s="1"/>
  <c r="A17" i="7" s="1"/>
  <c r="A20" i="7" s="1"/>
  <c r="A8" i="6"/>
  <c r="A11" i="6" s="1"/>
  <c r="A14" i="6" s="1"/>
  <c r="A17" i="6" s="1"/>
  <c r="A20" i="6" s="1"/>
  <c r="G23" i="6"/>
  <c r="L23" i="6" s="1"/>
  <c r="G9" i="2" s="1"/>
  <c r="L22" i="6"/>
  <c r="L19" i="6"/>
  <c r="L16" i="6"/>
  <c r="L13" i="6"/>
  <c r="L10" i="6"/>
  <c r="A8" i="5"/>
  <c r="A8" i="4"/>
  <c r="A8" i="3"/>
  <c r="G23" i="5"/>
  <c r="D8" i="2" s="1"/>
  <c r="L22" i="5"/>
  <c r="L19" i="5"/>
  <c r="L16" i="5"/>
  <c r="L13" i="5"/>
  <c r="A11" i="5"/>
  <c r="A14" i="5" s="1"/>
  <c r="A17" i="5" s="1"/>
  <c r="A20" i="5" s="1"/>
  <c r="L10" i="5"/>
  <c r="D9" i="2" l="1"/>
  <c r="L23" i="5"/>
  <c r="G8" i="2" s="1"/>
  <c r="L10" i="3"/>
  <c r="L13" i="1"/>
  <c r="G23" i="4"/>
  <c r="D7" i="2" s="1"/>
  <c r="L16" i="4"/>
  <c r="A11" i="4"/>
  <c r="A14" i="4" s="1"/>
  <c r="A17" i="4" s="1"/>
  <c r="A20" i="4" s="1"/>
  <c r="G23" i="3"/>
  <c r="D6" i="2" s="1"/>
  <c r="L22" i="3"/>
  <c r="L19" i="3"/>
  <c r="L16" i="3"/>
  <c r="L13" i="3"/>
  <c r="A11" i="3"/>
  <c r="A14" i="3" s="1"/>
  <c r="A17" i="3" s="1"/>
  <c r="A20" i="3" s="1"/>
  <c r="L13" i="4" l="1"/>
  <c r="L10" i="4"/>
  <c r="L23" i="3"/>
  <c r="G6" i="2" s="1"/>
  <c r="L22" i="4"/>
  <c r="L19" i="4"/>
  <c r="L22" i="1"/>
  <c r="L23" i="4" l="1"/>
  <c r="G7" i="2" s="1"/>
  <c r="A11" i="1"/>
  <c r="A14" i="1" s="1"/>
  <c r="A17" i="1" s="1"/>
  <c r="A20" i="1" s="1"/>
  <c r="G23" i="1"/>
  <c r="L19" i="1"/>
  <c r="L16" i="1" l="1"/>
  <c r="L10" i="1"/>
  <c r="D5" i="2"/>
  <c r="L23" i="1" l="1"/>
  <c r="G5" i="2" s="1"/>
  <c r="D16" i="2"/>
  <c r="G16" i="2" l="1"/>
</calcChain>
</file>

<file path=xl/sharedStrings.xml><?xml version="1.0" encoding="utf-8"?>
<sst xmlns="http://schemas.openxmlformats.org/spreadsheetml/2006/main" count="330" uniqueCount="55">
  <si>
    <t>No.</t>
    <phoneticPr fontId="3"/>
  </si>
  <si>
    <t>路線名等</t>
    <rPh sb="0" eb="3">
      <t>ロセンメイ</t>
    </rPh>
    <rPh sb="3" eb="4">
      <t>トウ</t>
    </rPh>
    <phoneticPr fontId="3"/>
  </si>
  <si>
    <t>起点</t>
    <rPh sb="0" eb="2">
      <t>キテン</t>
    </rPh>
    <phoneticPr fontId="3"/>
  </si>
  <si>
    <t>～</t>
    <phoneticPr fontId="3"/>
  </si>
  <si>
    <t>終点</t>
    <rPh sb="0" eb="2">
      <t>シュウテン</t>
    </rPh>
    <phoneticPr fontId="3"/>
  </si>
  <si>
    <t>小計　</t>
    <rPh sb="0" eb="2">
      <t>ショウケイ</t>
    </rPh>
    <phoneticPr fontId="3"/>
  </si>
  <si>
    <t>■ 高速バス・空港バス路線の運賃改定に伴う補助金額の算出にかかる計算シート</t>
    <rPh sb="2" eb="4">
      <t>コウソク</t>
    </rPh>
    <rPh sb="7" eb="9">
      <t>クウコウ</t>
    </rPh>
    <rPh sb="11" eb="13">
      <t>ロセン</t>
    </rPh>
    <rPh sb="14" eb="18">
      <t>ウンチンカイテイ</t>
    </rPh>
    <rPh sb="19" eb="20">
      <t>トモナ</t>
    </rPh>
    <rPh sb="21" eb="25">
      <t>ホジョキンガク</t>
    </rPh>
    <rPh sb="26" eb="28">
      <t>サンシュツ</t>
    </rPh>
    <rPh sb="32" eb="34">
      <t>ケイサン</t>
    </rPh>
    <phoneticPr fontId="3"/>
  </si>
  <si>
    <t>計算シート：</t>
    <rPh sb="0" eb="2">
      <t>ケイサン</t>
    </rPh>
    <phoneticPr fontId="2"/>
  </si>
  <si>
    <t>〔 No.１ 〕</t>
  </si>
  <si>
    <r>
      <t>　対象車両台数をふまえた
　　「平均改定率」</t>
    </r>
    <r>
      <rPr>
        <sz val="11"/>
        <color theme="1"/>
        <rFont val="Meiryo UI"/>
        <family val="3"/>
        <charset val="128"/>
      </rPr>
      <t>（加重平均）</t>
    </r>
    <rPh sb="1" eb="3">
      <t>タイショウ</t>
    </rPh>
    <rPh sb="3" eb="7">
      <t>シャリョウダイスウ</t>
    </rPh>
    <rPh sb="16" eb="18">
      <t>ヘイキン</t>
    </rPh>
    <rPh sb="18" eb="21">
      <t>カイテイリツ</t>
    </rPh>
    <rPh sb="23" eb="27">
      <t>カジュウヘイキン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</si>
  <si>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</si>
  <si>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</si>
  <si>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</si>
  <si>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R5.7～9月平均</t>
    <rPh sb="6" eb="7">
      <t>ガツ</t>
    </rPh>
    <rPh sb="7" eb="9">
      <t>ヘイキン</t>
    </rPh>
    <phoneticPr fontId="3"/>
  </si>
  <si>
    <t>＜　改 定 率　＞</t>
    <rPh sb="2" eb="3">
      <t>カイ</t>
    </rPh>
    <rPh sb="4" eb="5">
      <t>サダム</t>
    </rPh>
    <rPh sb="6" eb="7">
      <t>リツ</t>
    </rPh>
    <phoneticPr fontId="3"/>
  </si>
  <si>
    <t>● 複数路線を兼ねて運行する車両については、メインで運行する路線に関して車両台数に計上すること（※複数路線を兼ねて台数を計上することはできない）</t>
    <phoneticPr fontId="3"/>
  </si>
  <si>
    <t>● 中継地点のある路線については、（ 起点 - 終点 ）により路線内容を記載し、（ 起点 - 終点 ）にかかる運賃を記載すること</t>
    <phoneticPr fontId="3"/>
  </si>
  <si>
    <t>● 昼・夜の運行区分によって運賃が異なる場合は、昼の運行区分の運賃を記載すること</t>
    <phoneticPr fontId="3"/>
  </si>
  <si>
    <r>
      <t xml:space="preserve">R4.4.1時点
運賃
</t>
    </r>
    <r>
      <rPr>
        <sz val="12"/>
        <color theme="1"/>
        <rFont val="Meiryo UI"/>
        <family val="3"/>
        <charset val="128"/>
      </rPr>
      <t>(円)</t>
    </r>
    <rPh sb="6" eb="8">
      <t>ジテン</t>
    </rPh>
    <rPh sb="9" eb="11">
      <t>ウンチン</t>
    </rPh>
    <rPh sb="13" eb="14">
      <t>エン</t>
    </rPh>
    <phoneticPr fontId="3"/>
  </si>
  <si>
    <r>
      <rPr>
        <b/>
        <sz val="12"/>
        <color theme="1"/>
        <rFont val="Meiryo UI"/>
        <family val="3"/>
        <charset val="128"/>
      </rPr>
      <t>対象車両
台数</t>
    </r>
    <r>
      <rPr>
        <sz val="12"/>
        <color theme="1"/>
        <rFont val="Meiryo UI"/>
        <family val="3"/>
        <charset val="128"/>
      </rPr>
      <t xml:space="preserve">
(台)</t>
    </r>
    <rPh sb="0" eb="2">
      <t>タイショウ</t>
    </rPh>
    <rPh sb="2" eb="4">
      <t>シャリョウ</t>
    </rPh>
    <rPh sb="5" eb="7">
      <t>ダイスウ</t>
    </rPh>
    <rPh sb="9" eb="10">
      <t>ダイ</t>
    </rPh>
    <phoneticPr fontId="3"/>
  </si>
  <si>
    <r>
      <rPr>
        <b/>
        <sz val="12"/>
        <color theme="1"/>
        <rFont val="Meiryo UI"/>
        <family val="3"/>
        <charset val="128"/>
      </rPr>
      <t>改定後運賃</t>
    </r>
    <r>
      <rPr>
        <sz val="12"/>
        <color theme="1"/>
        <rFont val="Meiryo UI"/>
        <family val="3"/>
        <charset val="128"/>
      </rPr>
      <t>　（円）</t>
    </r>
    <rPh sb="0" eb="3">
      <t>カイテイゴ</t>
    </rPh>
    <rPh sb="3" eb="5">
      <t>ウンチン</t>
    </rPh>
    <rPh sb="7" eb="8">
      <t>エン</t>
    </rPh>
    <phoneticPr fontId="3"/>
  </si>
  <si>
    <t>高速バス・空港バス路線の運賃改定に伴う補助金額の算出にかかる計算シート（まとめ）</t>
    <phoneticPr fontId="3"/>
  </si>
  <si>
    <t>対象車両台数</t>
    <rPh sb="0" eb="2">
      <t>タイショウ</t>
    </rPh>
    <rPh sb="2" eb="4">
      <t>シャリョウ</t>
    </rPh>
    <rPh sb="4" eb="6">
      <t>ダイスウ</t>
    </rPh>
    <phoneticPr fontId="3"/>
  </si>
  <si>
    <t>平均改定率</t>
    <rPh sb="0" eb="2">
      <t>ヘイキン</t>
    </rPh>
    <rPh sb="2" eb="5">
      <t>カイテイリツ</t>
    </rPh>
    <phoneticPr fontId="3"/>
  </si>
  <si>
    <t>計算シート　</t>
    <rPh sb="0" eb="2">
      <t>ケイサン</t>
    </rPh>
    <phoneticPr fontId="3"/>
  </si>
  <si>
    <t>〔 No.１ 〕</t>
    <phoneticPr fontId="3"/>
  </si>
  <si>
    <t>〔 No.２ 〕</t>
  </si>
  <si>
    <t>〔 No.３ 〕</t>
  </si>
  <si>
    <t>〔 No.４ 〕</t>
  </si>
  <si>
    <t>〔 No.５ 〕</t>
  </si>
  <si>
    <t>〔 No.６ 〕</t>
  </si>
  <si>
    <t>〔 No.７ 〕</t>
  </si>
  <si>
    <t>〔 No.８ 〕</t>
  </si>
  <si>
    <t>〔 No.９ 〕</t>
  </si>
  <si>
    <t>〔 No.１０ 〕</t>
  </si>
  <si>
    <t>〔 No.２ 〕</t>
    <phoneticPr fontId="3"/>
  </si>
  <si>
    <t>〔 No.３ 〕</t>
    <phoneticPr fontId="3"/>
  </si>
  <si>
    <t>対象車両台数 総計</t>
    <rPh sb="0" eb="2">
      <t>タイショウ</t>
    </rPh>
    <rPh sb="2" eb="4">
      <t>シャリョウ</t>
    </rPh>
    <rPh sb="4" eb="6">
      <t>ダイスウ</t>
    </rPh>
    <rPh sb="7" eb="9">
      <t>ソウケイ</t>
    </rPh>
    <phoneticPr fontId="3"/>
  </si>
  <si>
    <t>「対象車両台数 総計」に対する
平均改定率</t>
    <rPh sb="1" eb="3">
      <t>タイショウ</t>
    </rPh>
    <rPh sb="3" eb="5">
      <t>シャリョウ</t>
    </rPh>
    <rPh sb="5" eb="7">
      <t>ダイスウ</t>
    </rPh>
    <rPh sb="8" eb="10">
      <t>ソウケイ</t>
    </rPh>
    <rPh sb="12" eb="13">
      <t>タイ</t>
    </rPh>
    <rPh sb="16" eb="18">
      <t>ヘイキン</t>
    </rPh>
    <rPh sb="18" eb="21">
      <t>カイテイリツ</t>
    </rPh>
    <phoneticPr fontId="3"/>
  </si>
  <si>
    <t>　　　各計算シートにより算出された 「対象車両台数」 及び 「平均改定率」 は以下のとおり</t>
    <rPh sb="3" eb="4">
      <t>カク</t>
    </rPh>
    <rPh sb="4" eb="6">
      <t>ケイサン</t>
    </rPh>
    <rPh sb="12" eb="14">
      <t>サンシュツ</t>
    </rPh>
    <rPh sb="19" eb="21">
      <t>タイショウ</t>
    </rPh>
    <rPh sb="21" eb="23">
      <t>シャリョウ</t>
    </rPh>
    <rPh sb="23" eb="25">
      <t>ダイスウ</t>
    </rPh>
    <rPh sb="27" eb="28">
      <t>オヨ</t>
    </rPh>
    <rPh sb="31" eb="33">
      <t>ヘイキン</t>
    </rPh>
    <rPh sb="33" eb="36">
      <t>カイテイリツ</t>
    </rPh>
    <rPh sb="39" eb="41">
      <t>イカ</t>
    </rPh>
    <phoneticPr fontId="3"/>
  </si>
  <si>
    <t>※ ①で算出された 「対象車両台数」 について、</t>
    <rPh sb="4" eb="6">
      <t>サンシュツ</t>
    </rPh>
    <rPh sb="11" eb="15">
      <t>タイショウシャリョウ</t>
    </rPh>
    <rPh sb="15" eb="17">
      <t>ダイスウ</t>
    </rPh>
    <phoneticPr fontId="3"/>
  </si>
  <si>
    <t>※ ②で算出された 「平均改定率」 について、同調書の 「実施運賃平均改定率」 へ入力してください</t>
    <rPh sb="4" eb="6">
      <t>サンシュツ</t>
    </rPh>
    <rPh sb="11" eb="13">
      <t>ヘイキン</t>
    </rPh>
    <rPh sb="13" eb="16">
      <t>カイテイリツ</t>
    </rPh>
    <rPh sb="23" eb="24">
      <t>ドウ</t>
    </rPh>
    <rPh sb="24" eb="26">
      <t>チョウショ</t>
    </rPh>
    <rPh sb="29" eb="31">
      <t>ジッシ</t>
    </rPh>
    <rPh sb="31" eb="33">
      <t>ウンチン</t>
    </rPh>
    <rPh sb="33" eb="38">
      <t>ヘイキンカイテイリツ</t>
    </rPh>
    <rPh sb="41" eb="43">
      <t>ニュウリョク</t>
    </rPh>
    <phoneticPr fontId="3"/>
  </si>
  <si>
    <t>〔 No.４ 〕</t>
    <phoneticPr fontId="3"/>
  </si>
  <si>
    <t>〔 No.５ 〕</t>
    <phoneticPr fontId="3"/>
  </si>
  <si>
    <t>〔 No.６ 〕</t>
    <phoneticPr fontId="3"/>
  </si>
  <si>
    <t>● 令和４年４月１日時点、及び各時点（予定含む）での運賃を記載すること</t>
    <rPh sb="19" eb="21">
      <t>ヨテイ</t>
    </rPh>
    <rPh sb="21" eb="22">
      <t>フク</t>
    </rPh>
    <phoneticPr fontId="3"/>
  </si>
  <si>
    <t>　　『旅客の運賃の改定に関する調書（高速バス・空港バス関係）』 の 「対象車両台数」 へ入力してください</t>
    <rPh sb="35" eb="37">
      <t>タイショウ</t>
    </rPh>
    <phoneticPr fontId="3"/>
  </si>
  <si>
    <t>〔 No.７ 〕</t>
    <phoneticPr fontId="3"/>
  </si>
  <si>
    <t>〔 No.８ 〕</t>
    <phoneticPr fontId="3"/>
  </si>
  <si>
    <t>〔 No.９ 〕</t>
    <phoneticPr fontId="3"/>
  </si>
  <si>
    <t>〔 No.10 〕</t>
    <phoneticPr fontId="3"/>
  </si>
  <si>
    <t>R5.7月時点</t>
    <rPh sb="4" eb="5">
      <t>ガツ</t>
    </rPh>
    <phoneticPr fontId="3"/>
  </si>
  <si>
    <t>運賃改定
の有無</t>
    <rPh sb="0" eb="4">
      <t>ウンチンカイテイ</t>
    </rPh>
    <rPh sb="6" eb="8">
      <t>ウム</t>
    </rPh>
    <phoneticPr fontId="3"/>
  </si>
  <si>
    <t>R5.8月時点</t>
    <rPh sb="4" eb="5">
      <t>ガツ</t>
    </rPh>
    <phoneticPr fontId="3"/>
  </si>
  <si>
    <t>R5.9月時点</t>
    <rPh sb="4" eb="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</si>
</sst>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台&quot;"/>
    <numFmt numFmtId="177" formatCode="#,##0&quot;円&quot;"/>
    <numFmt numFmtId="178" formatCode="#,##0\ &quot;台&quot;"/>
    <numFmt numFmtId="179" formatCode="0.00\ 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71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thin">
        <color auto="1"/>
      </right>
      <top/>
      <bottom style="hair">
        <color auto="1"/>
      </bottom>
      <diagonal/>
    </border>
    <border>
      <left/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/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0" fontId="4" fillId="0" borderId="10" xfId="1" applyNumberFormat="1" applyFont="1" applyBorder="1" applyAlignment="1">
      <alignment horizontal="center" vertical="center"/>
    </xf>
    <xf numFmtId="10" fontId="4" fillId="0" borderId="11" xfId="1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0" fontId="4" fillId="0" borderId="29" xfId="1" applyNumberFormat="1" applyFont="1" applyBorder="1" applyAlignment="1">
      <alignment horizontal="center" vertical="center"/>
    </xf>
    <xf numFmtId="0" fontId="4" fillId="5" borderId="21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4" borderId="21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176" fontId="8" fillId="2" borderId="3" xfId="0" applyNumberFormat="1" applyFont="1" applyFill="1" applyBorder="1" applyAlignment="1">
      <alignment horizontal="center" vertical="center"/>
    </xf>
    <xf numFmtId="10" fontId="9" fillId="9" borderId="14" xfId="1" applyNumberFormat="1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1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178" fontId="6" fillId="0" borderId="59" xfId="0" applyNumberFormat="1" applyFont="1" applyBorder="1" applyAlignment="1">
      <alignment horizontal="center" vertical="center"/>
    </xf>
    <xf numFmtId="178" fontId="6" fillId="0" borderId="54" xfId="0" applyNumberFormat="1" applyFont="1" applyBorder="1" applyAlignment="1">
      <alignment horizontal="center" vertical="center"/>
    </xf>
    <xf numFmtId="179" fontId="6" fillId="0" borderId="54" xfId="0" applyNumberFormat="1" applyFont="1" applyBorder="1" applyAlignment="1">
      <alignment horizontal="center" vertical="center"/>
    </xf>
    <xf numFmtId="179" fontId="6" fillId="0" borderId="55" xfId="0" applyNumberFormat="1" applyFont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178" fontId="6" fillId="0" borderId="63" xfId="0" applyNumberFormat="1" applyFont="1" applyBorder="1" applyAlignment="1">
      <alignment horizontal="center" vertical="center"/>
    </xf>
    <xf numFmtId="178" fontId="6" fillId="0" borderId="64" xfId="0" applyNumberFormat="1" applyFont="1" applyBorder="1" applyAlignment="1">
      <alignment horizontal="center" vertical="center"/>
    </xf>
    <xf numFmtId="179" fontId="6" fillId="0" borderId="64" xfId="0" applyNumberFormat="1" applyFont="1" applyBorder="1" applyAlignment="1">
      <alignment horizontal="center" vertical="center"/>
    </xf>
    <xf numFmtId="179" fontId="6" fillId="0" borderId="62" xfId="0" applyNumberFormat="1" applyFont="1" applyBorder="1" applyAlignment="1">
      <alignment horizontal="center" vertical="center"/>
    </xf>
    <xf numFmtId="0" fontId="4" fillId="6" borderId="56" xfId="0" applyFont="1" applyFill="1" applyBorder="1" applyAlignment="1">
      <alignment horizontal="left" vertical="center" indent="1"/>
    </xf>
    <xf numFmtId="0" fontId="4" fillId="6" borderId="58" xfId="0" applyFont="1" applyFill="1" applyBorder="1" applyAlignment="1">
      <alignment horizontal="left" vertical="center" indent="1"/>
    </xf>
    <xf numFmtId="0" fontId="5" fillId="4" borderId="65" xfId="0" applyFont="1" applyFill="1" applyBorder="1" applyAlignment="1">
      <alignment horizontal="center" vertical="center"/>
    </xf>
    <xf numFmtId="178" fontId="9" fillId="13" borderId="69" xfId="0" applyNumberFormat="1" applyFont="1" applyFill="1" applyBorder="1" applyAlignment="1">
      <alignment horizontal="center" vertical="center"/>
    </xf>
    <xf numFmtId="0" fontId="9" fillId="13" borderId="69" xfId="0" applyFont="1" applyFill="1" applyBorder="1" applyAlignment="1">
      <alignment horizontal="center" vertical="center"/>
    </xf>
    <xf numFmtId="179" fontId="9" fillId="13" borderId="69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0" xfId="0" applyFont="1" applyFill="1" applyBorder="1" applyAlignment="1">
      <alignment horizontal="center"/>
    </xf>
    <xf numFmtId="178" fontId="4" fillId="0" borderId="70" xfId="0" applyNumberFormat="1" applyFont="1" applyBorder="1" applyAlignment="1">
      <alignment horizontal="center" wrapText="1"/>
    </xf>
    <xf numFmtId="178" fontId="4" fillId="0" borderId="70" xfId="0" applyNumberFormat="1" applyFont="1" applyBorder="1" applyAlignment="1">
      <alignment horizontal="center"/>
    </xf>
    <xf numFmtId="178" fontId="6" fillId="0" borderId="60" xfId="0" applyNumberFormat="1" applyFont="1" applyBorder="1" applyAlignment="1">
      <alignment horizontal="center" vertical="center"/>
    </xf>
    <xf numFmtId="178" fontId="6" fillId="0" borderId="57" xfId="0" applyNumberFormat="1" applyFont="1" applyBorder="1" applyAlignment="1">
      <alignment horizontal="center" vertical="center"/>
    </xf>
    <xf numFmtId="179" fontId="6" fillId="0" borderId="57" xfId="0" applyNumberFormat="1" applyFont="1" applyBorder="1" applyAlignment="1">
      <alignment horizontal="center" vertical="center"/>
    </xf>
    <xf numFmtId="179" fontId="6" fillId="0" borderId="58" xfId="0" applyNumberFormat="1" applyFont="1" applyBorder="1" applyAlignment="1">
      <alignment horizontal="center" vertical="center"/>
    </xf>
    <xf numFmtId="0" fontId="4" fillId="6" borderId="61" xfId="0" applyFont="1" applyFill="1" applyBorder="1" applyAlignment="1">
      <alignment horizontal="left" vertical="center" indent="1"/>
    </xf>
    <xf numFmtId="0" fontId="4" fillId="6" borderId="62" xfId="0" applyFont="1" applyFill="1" applyBorder="1" applyAlignment="1">
      <alignment horizontal="left" vertical="center" indent="1"/>
    </xf>
    <xf numFmtId="0" fontId="4" fillId="6" borderId="53" xfId="0" applyFont="1" applyFill="1" applyBorder="1" applyAlignment="1">
      <alignment horizontal="left" vertical="center" indent="1"/>
    </xf>
    <xf numFmtId="0" fontId="4" fillId="6" borderId="55" xfId="0" applyFont="1" applyFill="1" applyBorder="1" applyAlignment="1">
      <alignment horizontal="left" vertical="center" indent="1"/>
    </xf>
    <xf numFmtId="0" fontId="6" fillId="12" borderId="42" xfId="0" applyFont="1" applyFill="1" applyBorder="1" applyAlignment="1">
      <alignment horizontal="center" vertical="center" wrapText="1"/>
    </xf>
    <xf numFmtId="0" fontId="6" fillId="12" borderId="43" xfId="0" applyFont="1" applyFill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 wrapText="1"/>
    </xf>
    <xf numFmtId="0" fontId="8" fillId="11" borderId="40" xfId="0" applyFont="1" applyFill="1" applyBorder="1" applyAlignment="1">
      <alignment horizontal="center" vertical="center" wrapText="1"/>
    </xf>
    <xf numFmtId="0" fontId="8" fillId="11" borderId="4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 indent="2"/>
    </xf>
    <xf numFmtId="0" fontId="6" fillId="0" borderId="46" xfId="0" applyFont="1" applyBorder="1" applyAlignment="1">
      <alignment horizontal="left" vertical="center" wrapText="1" indent="2"/>
    </xf>
    <xf numFmtId="0" fontId="6" fillId="0" borderId="47" xfId="0" applyFont="1" applyBorder="1" applyAlignment="1">
      <alignment horizontal="left" vertical="center" wrapText="1" indent="2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177" fontId="6" fillId="10" borderId="5" xfId="0" applyNumberFormat="1" applyFont="1" applyFill="1" applyBorder="1" applyAlignment="1" applyProtection="1">
      <alignment horizontal="center" vertical="center"/>
      <protection locked="0"/>
    </xf>
    <xf numFmtId="177" fontId="6" fillId="10" borderId="1" xfId="0" applyNumberFormat="1" applyFont="1" applyFill="1" applyBorder="1" applyAlignment="1" applyProtection="1">
      <alignment horizontal="center" vertical="center"/>
      <protection locked="0"/>
    </xf>
    <xf numFmtId="177" fontId="6" fillId="10" borderId="6" xfId="0" applyNumberFormat="1" applyFont="1" applyFill="1" applyBorder="1" applyAlignment="1" applyProtection="1">
      <alignment horizontal="center" vertical="center"/>
      <protection locked="0"/>
    </xf>
    <xf numFmtId="177" fontId="6" fillId="1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49" xfId="0" applyFont="1" applyBorder="1" applyAlignment="1">
      <alignment horizontal="left" vertical="center" wrapText="1" indent="2"/>
    </xf>
    <xf numFmtId="0" fontId="6" fillId="0" borderId="50" xfId="0" applyFont="1" applyBorder="1" applyAlignment="1">
      <alignment horizontal="left" vertical="center" indent="2"/>
    </xf>
    <xf numFmtId="0" fontId="6" fillId="0" borderId="51" xfId="0" applyFont="1" applyBorder="1" applyAlignment="1">
      <alignment horizontal="left" vertical="center" indent="2"/>
    </xf>
    <xf numFmtId="0" fontId="6" fillId="0" borderId="52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3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4" xfId="0" applyFont="1" applyFill="1" applyBorder="1" applyAlignment="1" applyProtection="1">
      <alignment horizontal="center" vertical="center" shrinkToFit="1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7" fontId="6" fillId="10" borderId="25" xfId="0" applyNumberFormat="1" applyFont="1" applyFill="1" applyBorder="1" applyAlignment="1" applyProtection="1">
      <alignment horizontal="center" vertical="center"/>
      <protection locked="0"/>
    </xf>
    <xf numFmtId="177" fontId="6" fillId="10" borderId="26" xfId="0" applyNumberFormat="1" applyFont="1" applyFill="1" applyBorder="1" applyAlignment="1" applyProtection="1">
      <alignment horizontal="center" vertical="center"/>
      <protection locked="0"/>
    </xf>
    <xf numFmtId="177" fontId="6" fillId="10" borderId="13" xfId="0" applyNumberFormat="1" applyFont="1" applyFill="1" applyBorder="1" applyAlignment="1" applyProtection="1">
      <alignment horizontal="center" vertical="center"/>
      <protection locked="0"/>
    </xf>
    <xf numFmtId="176" fontId="6" fillId="10" borderId="25" xfId="0" applyNumberFormat="1" applyFont="1" applyFill="1" applyBorder="1" applyAlignment="1" applyProtection="1">
      <alignment horizontal="center" vertical="center"/>
      <protection locked="0"/>
    </xf>
    <xf numFmtId="176" fontId="6" fillId="10" borderId="26" xfId="0" applyNumberFormat="1" applyFont="1" applyFill="1" applyBorder="1" applyAlignment="1" applyProtection="1">
      <alignment horizontal="center" vertical="center"/>
      <protection locked="0"/>
    </xf>
    <xf numFmtId="176" fontId="6" fillId="10" borderId="13" xfId="0" applyNumberFormat="1" applyFont="1" applyFill="1" applyBorder="1" applyAlignment="1" applyProtection="1">
      <alignment horizontal="center" vertical="center"/>
      <protection locked="0"/>
    </xf>
    <xf numFmtId="0" fontId="12" fillId="10" borderId="25" xfId="0" applyFont="1" applyFill="1" applyBorder="1" applyAlignment="1" applyProtection="1">
      <alignment horizontal="center" vertical="center"/>
      <protection locked="0"/>
    </xf>
    <xf numFmtId="0" fontId="12" fillId="10" borderId="26" xfId="0" applyFont="1" applyFill="1" applyBorder="1" applyAlignment="1" applyProtection="1">
      <alignment horizontal="center" vertical="center"/>
      <protection locked="0"/>
    </xf>
    <xf numFmtId="0" fontId="12" fillId="10" borderId="13" xfId="0" applyFont="1" applyFill="1" applyBorder="1" applyAlignment="1" applyProtection="1">
      <alignment horizontal="center" vertical="center"/>
      <protection locked="0"/>
    </xf>
    <xf numFmtId="177" fontId="6" fillId="10" borderId="27" xfId="0" applyNumberFormat="1" applyFont="1" applyFill="1" applyBorder="1" applyAlignment="1" applyProtection="1">
      <alignment horizontal="center" vertical="center"/>
      <protection locked="0"/>
    </xf>
    <xf numFmtId="177" fontId="6" fillId="1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100"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15</xdr:row>
      <xdr:rowOff>133350</xdr:rowOff>
    </xdr:from>
    <xdr:ext cx="441146" cy="3040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4C851-A1AB-46C7-85E9-61D3A64FD6FD}"/>
            </a:ext>
          </a:extLst>
        </xdr:cNvPr>
        <xdr:cNvSpPr txBox="1"/>
      </xdr:nvSpPr>
      <xdr:spPr>
        <a:xfrm>
          <a:off x="4410075" y="5381625"/>
          <a:ext cx="441146" cy="30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〔①〕</a:t>
          </a:r>
        </a:p>
      </xdr:txBody>
    </xdr:sp>
    <xdr:clientData/>
  </xdr:oneCellAnchor>
  <xdr:oneCellAnchor>
    <xdr:from>
      <xdr:col>8</xdr:col>
      <xdr:colOff>285749</xdr:colOff>
      <xdr:row>15</xdr:row>
      <xdr:rowOff>133350</xdr:rowOff>
    </xdr:from>
    <xdr:ext cx="441147" cy="3040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F4C851-A1AB-46C7-85E9-61D3A64FD6FD}"/>
            </a:ext>
          </a:extLst>
        </xdr:cNvPr>
        <xdr:cNvSpPr txBox="1"/>
      </xdr:nvSpPr>
      <xdr:spPr>
        <a:xfrm>
          <a:off x="6457949" y="5381625"/>
          <a:ext cx="441147" cy="30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〔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〕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7569" y="481851"/>
          <a:ext cx="3092822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481863</xdr:colOff>
      <xdr:row>2</xdr:row>
      <xdr:rowOff>56027</xdr:rowOff>
    </xdr:from>
    <xdr:to>
      <xdr:col>11</xdr:col>
      <xdr:colOff>1221450</xdr:colOff>
      <xdr:row>2</xdr:row>
      <xdr:rowOff>488025</xdr:rowOff>
    </xdr:to>
    <xdr:sp macro="" textlink="">
      <xdr:nvSpPr>
        <xdr:cNvPr id="2" name="大かっこ 1"/>
        <xdr:cNvSpPr/>
      </xdr:nvSpPr>
      <xdr:spPr>
        <a:xfrm>
          <a:off x="9825888" y="703727"/>
          <a:ext cx="3082737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67"/>
  <sheetViews>
    <sheetView tabSelected="1" view="pageBreakPreview" zoomScaleNormal="75" zoomScaleSheetLayoutView="100" workbookViewId="0">
      <selection activeCell="D13" sqref="D13:F13"/>
    </sheetView>
  </sheetViews>
  <sheetFormatPr defaultRowHeight="15.75" x14ac:dyDescent="0.4"/>
  <cols>
    <col min="1" max="16384" width="9" style="1"/>
  </cols>
  <sheetData>
    <row r="1" spans="1:14" ht="28.5" customHeight="1" x14ac:dyDescent="0.4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9"/>
    </row>
    <row r="3" spans="1:14" ht="21" customHeight="1" x14ac:dyDescent="0.25">
      <c r="A3" s="25" t="s">
        <v>39</v>
      </c>
    </row>
    <row r="4" spans="1:14" ht="27" customHeight="1" x14ac:dyDescent="0.4">
      <c r="B4" s="45" t="s">
        <v>24</v>
      </c>
      <c r="C4" s="38"/>
      <c r="D4" s="36" t="s">
        <v>22</v>
      </c>
      <c r="E4" s="37"/>
      <c r="F4" s="37"/>
      <c r="G4" s="37" t="s">
        <v>23</v>
      </c>
      <c r="H4" s="37"/>
      <c r="I4" s="38"/>
    </row>
    <row r="5" spans="1:14" ht="27" customHeight="1" x14ac:dyDescent="0.4">
      <c r="B5" s="57" t="s">
        <v>25</v>
      </c>
      <c r="C5" s="58"/>
      <c r="D5" s="39">
        <f>計算ｼｰﾄ〔No.１〕!G23</f>
        <v>0</v>
      </c>
      <c r="E5" s="40"/>
      <c r="F5" s="40"/>
      <c r="G5" s="41">
        <f>計算ｼｰﾄ〔No.１〕!L23</f>
        <v>0</v>
      </c>
      <c r="H5" s="41"/>
      <c r="I5" s="42"/>
    </row>
    <row r="6" spans="1:14" ht="27" customHeight="1" x14ac:dyDescent="0.4">
      <c r="B6" s="59" t="s">
        <v>26</v>
      </c>
      <c r="C6" s="60"/>
      <c r="D6" s="32">
        <f>〔No.２〕!G23</f>
        <v>0</v>
      </c>
      <c r="E6" s="33"/>
      <c r="F6" s="33"/>
      <c r="G6" s="34">
        <f>〔No.２〕!L23</f>
        <v>0</v>
      </c>
      <c r="H6" s="34"/>
      <c r="I6" s="35"/>
    </row>
    <row r="7" spans="1:14" ht="27" customHeight="1" x14ac:dyDescent="0.4">
      <c r="B7" s="59" t="s">
        <v>27</v>
      </c>
      <c r="C7" s="60"/>
      <c r="D7" s="32">
        <f>〔No.３〕!G23</f>
        <v>0</v>
      </c>
      <c r="E7" s="33"/>
      <c r="F7" s="33"/>
      <c r="G7" s="34">
        <f>〔No.３〕!L23</f>
        <v>0</v>
      </c>
      <c r="H7" s="34"/>
      <c r="I7" s="35"/>
    </row>
    <row r="8" spans="1:14" ht="27" customHeight="1" x14ac:dyDescent="0.4">
      <c r="B8" s="59" t="s">
        <v>28</v>
      </c>
      <c r="C8" s="60"/>
      <c r="D8" s="32">
        <f>〔No.４〕!G23</f>
        <v>0</v>
      </c>
      <c r="E8" s="33"/>
      <c r="F8" s="33"/>
      <c r="G8" s="34">
        <f>〔No.４〕!L23</f>
        <v>0</v>
      </c>
      <c r="H8" s="34"/>
      <c r="I8" s="35"/>
    </row>
    <row r="9" spans="1:14" ht="27" customHeight="1" x14ac:dyDescent="0.4">
      <c r="B9" s="59" t="s">
        <v>29</v>
      </c>
      <c r="C9" s="60"/>
      <c r="D9" s="32">
        <f>〔No.５〕!G23</f>
        <v>0</v>
      </c>
      <c r="E9" s="33"/>
      <c r="F9" s="33"/>
      <c r="G9" s="34">
        <f>〔No.５〕!L23</f>
        <v>0</v>
      </c>
      <c r="H9" s="34"/>
      <c r="I9" s="35"/>
    </row>
    <row r="10" spans="1:14" ht="27" customHeight="1" x14ac:dyDescent="0.4">
      <c r="B10" s="59" t="s">
        <v>30</v>
      </c>
      <c r="C10" s="60"/>
      <c r="D10" s="32">
        <f>〔No.６〕!G23</f>
        <v>0</v>
      </c>
      <c r="E10" s="33"/>
      <c r="F10" s="33"/>
      <c r="G10" s="34">
        <f>〔No.６〕!L23</f>
        <v>0</v>
      </c>
      <c r="H10" s="34"/>
      <c r="I10" s="35"/>
    </row>
    <row r="11" spans="1:14" ht="27" customHeight="1" x14ac:dyDescent="0.4">
      <c r="B11" s="59" t="s">
        <v>31</v>
      </c>
      <c r="C11" s="60"/>
      <c r="D11" s="32">
        <f>〔No.７〕!G23</f>
        <v>0</v>
      </c>
      <c r="E11" s="33"/>
      <c r="F11" s="33"/>
      <c r="G11" s="34">
        <f>〔No.７〕!L23</f>
        <v>0</v>
      </c>
      <c r="H11" s="34"/>
      <c r="I11" s="35"/>
    </row>
    <row r="12" spans="1:14" ht="27" customHeight="1" x14ac:dyDescent="0.4">
      <c r="B12" s="59" t="s">
        <v>32</v>
      </c>
      <c r="C12" s="60"/>
      <c r="D12" s="32">
        <f>〔No.８〕!G23</f>
        <v>0</v>
      </c>
      <c r="E12" s="33"/>
      <c r="F12" s="33"/>
      <c r="G12" s="34">
        <f>〔No.８〕!L23</f>
        <v>0</v>
      </c>
      <c r="H12" s="34"/>
      <c r="I12" s="35"/>
    </row>
    <row r="13" spans="1:14" ht="27" customHeight="1" x14ac:dyDescent="0.4">
      <c r="B13" s="59" t="s">
        <v>33</v>
      </c>
      <c r="C13" s="60"/>
      <c r="D13" s="32">
        <f>〔No.９〕!G23</f>
        <v>0</v>
      </c>
      <c r="E13" s="33"/>
      <c r="F13" s="33"/>
      <c r="G13" s="34">
        <f>〔No.９〕!L23</f>
        <v>0</v>
      </c>
      <c r="H13" s="34"/>
      <c r="I13" s="35"/>
    </row>
    <row r="14" spans="1:14" ht="27" customHeight="1" x14ac:dyDescent="0.4">
      <c r="B14" s="43" t="s">
        <v>34</v>
      </c>
      <c r="C14" s="44"/>
      <c r="D14" s="53">
        <f>〔No.10〕!G23</f>
        <v>0</v>
      </c>
      <c r="E14" s="54"/>
      <c r="F14" s="54"/>
      <c r="G14" s="55">
        <f>〔No.10〕!L23</f>
        <v>0</v>
      </c>
      <c r="H14" s="55"/>
      <c r="I14" s="56"/>
    </row>
    <row r="15" spans="1:14" ht="38.25" customHeight="1" thickBot="1" x14ac:dyDescent="0.3">
      <c r="B15" s="27"/>
      <c r="C15" s="28"/>
      <c r="D15" s="50" t="s">
        <v>37</v>
      </c>
      <c r="E15" s="50"/>
      <c r="F15" s="50"/>
      <c r="G15" s="51" t="s">
        <v>38</v>
      </c>
      <c r="H15" s="52"/>
      <c r="I15" s="52"/>
      <c r="J15" s="26"/>
    </row>
    <row r="16" spans="1:14" ht="32.25" customHeight="1" thickTop="1" thickBot="1" x14ac:dyDescent="0.45">
      <c r="D16" s="46">
        <f>SUM(D5:F14)</f>
        <v>0</v>
      </c>
      <c r="E16" s="47"/>
      <c r="F16" s="47"/>
      <c r="G16" s="48">
        <f>IF(D16=0,0,(D5*G5+D6*G6+D7*G7+D8*G8+D9*G9+D10*G10+D11*G11+D12*G12+D13*G13+D14*G14)/D16)</f>
        <v>0</v>
      </c>
      <c r="H16" s="48"/>
      <c r="I16" s="48"/>
    </row>
    <row r="17" spans="4:4" ht="19.5" customHeight="1" thickTop="1" x14ac:dyDescent="0.25">
      <c r="D17" s="30" t="s">
        <v>40</v>
      </c>
    </row>
    <row r="18" spans="4:4" x14ac:dyDescent="0.4">
      <c r="D18" s="31" t="s">
        <v>46</v>
      </c>
    </row>
    <row r="19" spans="4:4" ht="24" customHeight="1" x14ac:dyDescent="0.4">
      <c r="D19" s="31" t="s">
        <v>41</v>
      </c>
    </row>
    <row r="20" spans="4:4" ht="24" customHeight="1" x14ac:dyDescent="0.4"/>
    <row r="21" spans="4:4" ht="24" customHeight="1" x14ac:dyDescent="0.4"/>
    <row r="22" spans="4:4" ht="24" customHeight="1" x14ac:dyDescent="0.4"/>
    <row r="23" spans="4:4" ht="24" customHeight="1" x14ac:dyDescent="0.4"/>
    <row r="24" spans="4:4" ht="24" customHeight="1" x14ac:dyDescent="0.4"/>
    <row r="25" spans="4:4" ht="24" customHeight="1" x14ac:dyDescent="0.4"/>
    <row r="26" spans="4:4" ht="24" customHeight="1" x14ac:dyDescent="0.4"/>
    <row r="27" spans="4:4" ht="24" customHeight="1" x14ac:dyDescent="0.4"/>
    <row r="28" spans="4:4" ht="24" customHeight="1" x14ac:dyDescent="0.4"/>
    <row r="29" spans="4:4" ht="24" customHeight="1" x14ac:dyDescent="0.4"/>
    <row r="30" spans="4:4" ht="24" customHeight="1" x14ac:dyDescent="0.4"/>
    <row r="31" spans="4:4" ht="24" customHeight="1" x14ac:dyDescent="0.4"/>
    <row r="32" spans="4:4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</sheetData>
  <sheetProtection algorithmName="SHA-512" hashValue="loFfB69f5eFW7JdVd+OYp+0XBNQYN64FIpTTfeBEuyLG7MPkFM1v8jdGVGg5QVLLlAdpmgQRgj6Bc0oFftc7OQ==" saltValue="k4bPq3/azk9v05j+OFtAGg==" spinCount="100000" sheet="1" objects="1" scenarios="1"/>
  <mergeCells count="38">
    <mergeCell ref="D16:F16"/>
    <mergeCell ref="G16:I16"/>
    <mergeCell ref="A1:M1"/>
    <mergeCell ref="D15:F15"/>
    <mergeCell ref="G15:I15"/>
    <mergeCell ref="D14:F14"/>
    <mergeCell ref="G14:I1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4:C4"/>
    <mergeCell ref="D12:F12"/>
    <mergeCell ref="G12:I12"/>
    <mergeCell ref="D13:F13"/>
    <mergeCell ref="G13:I13"/>
    <mergeCell ref="D10:F10"/>
    <mergeCell ref="G10:I10"/>
    <mergeCell ref="D11:F11"/>
    <mergeCell ref="G11:I11"/>
    <mergeCell ref="D8:F8"/>
    <mergeCell ref="G8:I8"/>
    <mergeCell ref="D9:F9"/>
    <mergeCell ref="G9:I9"/>
    <mergeCell ref="D6:F6"/>
    <mergeCell ref="G6:I6"/>
    <mergeCell ref="D7:F7"/>
    <mergeCell ref="G7:I7"/>
    <mergeCell ref="D4:F4"/>
    <mergeCell ref="G4:I4"/>
    <mergeCell ref="D5:F5"/>
    <mergeCell ref="G5:I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C9" sqref="C9:C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49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〔No.８〕!A20+1</f>
        <v>41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42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43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44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45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R+6qyxOFZXj8gRKhx0FGTGIknAQuvYKu7mU5pUuJsq2cUA4Chxjc+gjzxR4Pm0hH9G7RP1dvuMATJFWmt4Z2gA==" saltValue="6mz2s5GOUzc2XRiRgryz+g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19" priority="10">
      <formula>$H$8="な し"</formula>
    </cfRule>
  </conditionalFormatting>
  <conditionalFormatting sqref="H11:H13">
    <cfRule type="expression" dxfId="18" priority="9">
      <formula>$H$11="な し"</formula>
    </cfRule>
  </conditionalFormatting>
  <conditionalFormatting sqref="H14:H16">
    <cfRule type="expression" dxfId="17" priority="8">
      <formula>$H$14="な し"</formula>
    </cfRule>
  </conditionalFormatting>
  <conditionalFormatting sqref="H17:H19">
    <cfRule type="expression" dxfId="16" priority="7">
      <formula>$H$17="な し"</formula>
    </cfRule>
  </conditionalFormatting>
  <conditionalFormatting sqref="H20:H22">
    <cfRule type="expression" dxfId="15" priority="6">
      <formula>$H$20="な し"</formula>
    </cfRule>
  </conditionalFormatting>
  <conditionalFormatting sqref="I8:K9">
    <cfRule type="expression" dxfId="14" priority="5">
      <formula>$H$8="な し"</formula>
    </cfRule>
  </conditionalFormatting>
  <conditionalFormatting sqref="I11:K12">
    <cfRule type="expression" dxfId="13" priority="4">
      <formula>$H$11="な し"</formula>
    </cfRule>
  </conditionalFormatting>
  <conditionalFormatting sqref="I14:K15">
    <cfRule type="expression" dxfId="12" priority="3">
      <formula>$H$14="な し"</formula>
    </cfRule>
  </conditionalFormatting>
  <conditionalFormatting sqref="I17:K18">
    <cfRule type="expression" dxfId="11" priority="2">
      <formula>$H$17="な し"</formula>
    </cfRule>
  </conditionalFormatting>
  <conditionalFormatting sqref="I20:K21">
    <cfRule type="expression" dxfId="1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topLeftCell="A3" zoomScale="85" zoomScaleNormal="75" zoomScaleSheetLayoutView="85" workbookViewId="0">
      <selection activeCell="H11" sqref="H11:H13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50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〔No.９〕!A20+1</f>
        <v>46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47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48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49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50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Zt2XpZ1L/8PPIAdczy/ociME5IsDdWVrTgB69WT+V9XNYXNy5hfBQcu2n7G2H1YoLgDs6RTITtzm5jflKu+Vug==" saltValue="10kampd5o7VRT55bgraEIQ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9" priority="10">
      <formula>$H$8="な し"</formula>
    </cfRule>
  </conditionalFormatting>
  <conditionalFormatting sqref="H11:H13">
    <cfRule type="expression" dxfId="8" priority="9">
      <formula>$H$11="な し"</formula>
    </cfRule>
  </conditionalFormatting>
  <conditionalFormatting sqref="H14:H16">
    <cfRule type="expression" dxfId="7" priority="8">
      <formula>$H$14="な し"</formula>
    </cfRule>
  </conditionalFormatting>
  <conditionalFormatting sqref="H17:H19">
    <cfRule type="expression" dxfId="6" priority="7">
      <formula>$H$17="な し"</formula>
    </cfRule>
  </conditionalFormatting>
  <conditionalFormatting sqref="H20:H22">
    <cfRule type="expression" dxfId="5" priority="6">
      <formula>$H$20="な し"</formula>
    </cfRule>
  </conditionalFormatting>
  <conditionalFormatting sqref="I8:K9">
    <cfRule type="expression" dxfId="4" priority="5">
      <formula>$H$8="な し"</formula>
    </cfRule>
  </conditionalFormatting>
  <conditionalFormatting sqref="I11:K12">
    <cfRule type="expression" dxfId="3" priority="4">
      <formula>$H$11="な し"</formula>
    </cfRule>
  </conditionalFormatting>
  <conditionalFormatting sqref="I14:K15">
    <cfRule type="expression" dxfId="2" priority="3">
      <formula>$H$14="な し"</formula>
    </cfRule>
  </conditionalFormatting>
  <conditionalFormatting sqref="I17:K18">
    <cfRule type="expression" dxfId="1" priority="2">
      <formula>$H$17="な し"</formula>
    </cfRule>
  </conditionalFormatting>
  <conditionalFormatting sqref="I20:K21">
    <cfRule type="expression" dxfId="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H8" sqref="H8:H10 I8:I9 F8:F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8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v>1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2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3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4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5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wSV0L1lHSfDAXcB8x6pUw/nyTNMzX6M+ZpDI8unE8Z7LLnbB0guN7ySmU5Ol29kyQIfbheODkX2R/3yP8tmp/g==" saltValue="QuzEsZKMT1IJv9IaepdTyw==" spinCount="100000" sheet="1" objects="1" scenarios="1"/>
  <mergeCells count="76">
    <mergeCell ref="C6:C7"/>
    <mergeCell ref="A4:A7"/>
    <mergeCell ref="E6:E7"/>
    <mergeCell ref="D6:D7"/>
    <mergeCell ref="F4:F7"/>
    <mergeCell ref="H8:H10"/>
    <mergeCell ref="G8:G10"/>
    <mergeCell ref="I8:I9"/>
    <mergeCell ref="J8:J9"/>
    <mergeCell ref="K8:K9"/>
    <mergeCell ref="A8:A10"/>
    <mergeCell ref="A11:A13"/>
    <mergeCell ref="F11:F13"/>
    <mergeCell ref="G11:G13"/>
    <mergeCell ref="F8:F10"/>
    <mergeCell ref="H11:H13"/>
    <mergeCell ref="I11:I12"/>
    <mergeCell ref="J11:J12"/>
    <mergeCell ref="K11:K12"/>
    <mergeCell ref="F14:F16"/>
    <mergeCell ref="G14:G16"/>
    <mergeCell ref="H14:H16"/>
    <mergeCell ref="I14:I15"/>
    <mergeCell ref="J14:J15"/>
    <mergeCell ref="K14:K15"/>
    <mergeCell ref="A17:A19"/>
    <mergeCell ref="F17:F19"/>
    <mergeCell ref="G17:G19"/>
    <mergeCell ref="H17:H19"/>
    <mergeCell ref="I17:I18"/>
    <mergeCell ref="A20:A22"/>
    <mergeCell ref="F20:F22"/>
    <mergeCell ref="G20:G22"/>
    <mergeCell ref="H20:H22"/>
    <mergeCell ref="I20:I21"/>
    <mergeCell ref="A14:A16"/>
    <mergeCell ref="G4:G7"/>
    <mergeCell ref="H4:H7"/>
    <mergeCell ref="L20:L21"/>
    <mergeCell ref="L17:L18"/>
    <mergeCell ref="L14:L15"/>
    <mergeCell ref="L11:L12"/>
    <mergeCell ref="L8:L9"/>
    <mergeCell ref="B20:E20"/>
    <mergeCell ref="B17:E17"/>
    <mergeCell ref="B14:E14"/>
    <mergeCell ref="B11:E11"/>
    <mergeCell ref="B8:E8"/>
    <mergeCell ref="D9:D10"/>
    <mergeCell ref="D12:D13"/>
    <mergeCell ref="D15:D16"/>
    <mergeCell ref="B27:K27"/>
    <mergeCell ref="B28:K28"/>
    <mergeCell ref="B29:K29"/>
    <mergeCell ref="D21:D22"/>
    <mergeCell ref="C21:C22"/>
    <mergeCell ref="J23:K23"/>
    <mergeCell ref="K20:K21"/>
    <mergeCell ref="E21:E22"/>
    <mergeCell ref="J20:J21"/>
    <mergeCell ref="I4:K4"/>
    <mergeCell ref="L4:L5"/>
    <mergeCell ref="I6:L6"/>
    <mergeCell ref="B4:E5"/>
    <mergeCell ref="B26:K26"/>
    <mergeCell ref="D18:D19"/>
    <mergeCell ref="C9:C10"/>
    <mergeCell ref="C12:C13"/>
    <mergeCell ref="C15:C16"/>
    <mergeCell ref="C18:C19"/>
    <mergeCell ref="E9:E10"/>
    <mergeCell ref="E12:E13"/>
    <mergeCell ref="E15:E16"/>
    <mergeCell ref="E18:E19"/>
    <mergeCell ref="J17:J18"/>
    <mergeCell ref="K17:K18"/>
  </mergeCells>
  <phoneticPr fontId="3"/>
  <conditionalFormatting sqref="H8:H10">
    <cfRule type="expression" dxfId="99" priority="10">
      <formula>$H$8="な し"</formula>
    </cfRule>
  </conditionalFormatting>
  <conditionalFormatting sqref="H11:H13">
    <cfRule type="expression" dxfId="98" priority="9">
      <formula>$H$11="な し"</formula>
    </cfRule>
  </conditionalFormatting>
  <conditionalFormatting sqref="H14:H16">
    <cfRule type="expression" dxfId="97" priority="8">
      <formula>$H$14="な し"</formula>
    </cfRule>
  </conditionalFormatting>
  <conditionalFormatting sqref="H17:H19">
    <cfRule type="expression" dxfId="96" priority="7">
      <formula>$H$17="な し"</formula>
    </cfRule>
  </conditionalFormatting>
  <conditionalFormatting sqref="H20:H22">
    <cfRule type="expression" dxfId="95" priority="6">
      <formula>$H$20="な し"</formula>
    </cfRule>
  </conditionalFormatting>
  <conditionalFormatting sqref="I8:K9">
    <cfRule type="expression" dxfId="94" priority="5">
      <formula>$H$8="な し"</formula>
    </cfRule>
  </conditionalFormatting>
  <conditionalFormatting sqref="I11:K12">
    <cfRule type="expression" dxfId="93" priority="4">
      <formula>$H$11="な し"</formula>
    </cfRule>
  </conditionalFormatting>
  <conditionalFormatting sqref="I14:K15">
    <cfRule type="expression" dxfId="92" priority="3">
      <formula>$H$14="な し"</formula>
    </cfRule>
  </conditionalFormatting>
  <conditionalFormatting sqref="I17:K18">
    <cfRule type="expression" dxfId="91" priority="2">
      <formula>$H$17="な し"</formula>
    </cfRule>
  </conditionalFormatting>
  <conditionalFormatting sqref="I20:K21">
    <cfRule type="expression" dxfId="9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D9" sqref="D9:D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35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計算ｼｰﾄ〔No.１〕!A20+1</f>
        <v>6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7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8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9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10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ChS8Jm3iFfk9a9xh1UOfIdPCLyv+y6E1btrJ6Xr0sC1ZG2r+nTThU0Hv30p7zSW7jXQqy7nZNry7DBbefTKVfw==" saltValue="RLc8X5WJzTddIg/KP7bjvg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89" priority="10">
      <formula>$H$8="な し"</formula>
    </cfRule>
  </conditionalFormatting>
  <conditionalFormatting sqref="H11:H13">
    <cfRule type="expression" dxfId="88" priority="9">
      <formula>$H$11="な し"</formula>
    </cfRule>
  </conditionalFormatting>
  <conditionalFormatting sqref="H14:H16">
    <cfRule type="expression" dxfId="87" priority="8">
      <formula>$H$14="な し"</formula>
    </cfRule>
  </conditionalFormatting>
  <conditionalFormatting sqref="H17:H19">
    <cfRule type="expression" dxfId="86" priority="7">
      <formula>$H$17="な し"</formula>
    </cfRule>
  </conditionalFormatting>
  <conditionalFormatting sqref="H20:H22">
    <cfRule type="expression" dxfId="85" priority="6">
      <formula>$H$20="な し"</formula>
    </cfRule>
  </conditionalFormatting>
  <conditionalFormatting sqref="I8:K9">
    <cfRule type="expression" dxfId="84" priority="5">
      <formula>$H$8="な し"</formula>
    </cfRule>
  </conditionalFormatting>
  <conditionalFormatting sqref="I11:K12">
    <cfRule type="expression" dxfId="83" priority="4">
      <formula>$H$11="な し"</formula>
    </cfRule>
  </conditionalFormatting>
  <conditionalFormatting sqref="I14:K15">
    <cfRule type="expression" dxfId="82" priority="3">
      <formula>$H$14="な し"</formula>
    </cfRule>
  </conditionalFormatting>
  <conditionalFormatting sqref="I17:K18">
    <cfRule type="expression" dxfId="81" priority="2">
      <formula>$H$17="な し"</formula>
    </cfRule>
  </conditionalFormatting>
  <conditionalFormatting sqref="I20:K21">
    <cfRule type="expression" dxfId="8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C9" sqref="C9:C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36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〔No.２〕!A20+1</f>
        <v>11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12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13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14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15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HSjAmYBPgPffL3OCCxtuTPJlnhX/taAOg2pOYTHvMkPBGMFX5Qjde5RzImMJWbKLY19V/8yQeIUOpPfjukoPcA==" saltValue="ZqYv2c88O7S7GXanC+IaMg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79" priority="10">
      <formula>$H$8="な し"</formula>
    </cfRule>
  </conditionalFormatting>
  <conditionalFormatting sqref="H11:H13">
    <cfRule type="expression" dxfId="78" priority="9">
      <formula>$H$11="な し"</formula>
    </cfRule>
  </conditionalFormatting>
  <conditionalFormatting sqref="H14:H16">
    <cfRule type="expression" dxfId="77" priority="8">
      <formula>$H$14="な し"</formula>
    </cfRule>
  </conditionalFormatting>
  <conditionalFormatting sqref="H17:H19">
    <cfRule type="expression" dxfId="76" priority="7">
      <formula>$H$17="な し"</formula>
    </cfRule>
  </conditionalFormatting>
  <conditionalFormatting sqref="H20:H22">
    <cfRule type="expression" dxfId="75" priority="6">
      <formula>$H$20="な し"</formula>
    </cfRule>
  </conditionalFormatting>
  <conditionalFormatting sqref="I8:K9">
    <cfRule type="expression" dxfId="74" priority="5">
      <formula>$H$8="な し"</formula>
    </cfRule>
  </conditionalFormatting>
  <conditionalFormatting sqref="I11:K12">
    <cfRule type="expression" dxfId="73" priority="4">
      <formula>$H$11="な し"</formula>
    </cfRule>
  </conditionalFormatting>
  <conditionalFormatting sqref="I14:K15">
    <cfRule type="expression" dxfId="72" priority="3">
      <formula>$H$14="な し"</formula>
    </cfRule>
  </conditionalFormatting>
  <conditionalFormatting sqref="I17:K18">
    <cfRule type="expression" dxfId="71" priority="2">
      <formula>$H$17="な し"</formula>
    </cfRule>
  </conditionalFormatting>
  <conditionalFormatting sqref="I20:K21">
    <cfRule type="expression" dxfId="7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B12" sqref="B12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42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〔No.３〕!A20+1</f>
        <v>16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17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18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19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20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Qsu4Ij6x1mZbqWG6MQxfseK0/x89qAYiTdN5X2y/NxnGPt/CVTJyCrvQmQgx5qgMLuhj/9J8XKfp0EvvzpAuxQ==" saltValue="kek/io9JWcxPBJ3Hz/xvzg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69" priority="10">
      <formula>$H$8="な し"</formula>
    </cfRule>
  </conditionalFormatting>
  <conditionalFormatting sqref="H11:H13">
    <cfRule type="expression" dxfId="68" priority="9">
      <formula>$H$11="な し"</formula>
    </cfRule>
  </conditionalFormatting>
  <conditionalFormatting sqref="H14:H16">
    <cfRule type="expression" dxfId="67" priority="8">
      <formula>$H$14="な し"</formula>
    </cfRule>
  </conditionalFormatting>
  <conditionalFormatting sqref="H17:H19">
    <cfRule type="expression" dxfId="66" priority="7">
      <formula>$H$17="な し"</formula>
    </cfRule>
  </conditionalFormatting>
  <conditionalFormatting sqref="H20:H22">
    <cfRule type="expression" dxfId="65" priority="6">
      <formula>$H$20="な し"</formula>
    </cfRule>
  </conditionalFormatting>
  <conditionalFormatting sqref="I8:K9">
    <cfRule type="expression" dxfId="64" priority="5">
      <formula>$H$8="な し"</formula>
    </cfRule>
  </conditionalFormatting>
  <conditionalFormatting sqref="I11:K12">
    <cfRule type="expression" dxfId="63" priority="4">
      <formula>$H$11="な し"</formula>
    </cfRule>
  </conditionalFormatting>
  <conditionalFormatting sqref="I14:K15">
    <cfRule type="expression" dxfId="62" priority="3">
      <formula>$H$14="な し"</formula>
    </cfRule>
  </conditionalFormatting>
  <conditionalFormatting sqref="I17:K18">
    <cfRule type="expression" dxfId="61" priority="2">
      <formula>$H$17="な し"</formula>
    </cfRule>
  </conditionalFormatting>
  <conditionalFormatting sqref="I20:K21">
    <cfRule type="expression" dxfId="6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C9" sqref="C9:C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43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〔No.４〕!A20+1</f>
        <v>21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22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23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24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25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kj2WPKyI1xugqfZCabDzgRoMKZ95Ed1IR1EwwBxzaADEXzCGiNwm6wWLyD/nztEKomAfI3u49cqm7XzPJXExow==" saltValue="W08T5/qAwnvB+GuvnZBZNA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59" priority="10">
      <formula>$H$8="な し"</formula>
    </cfRule>
  </conditionalFormatting>
  <conditionalFormatting sqref="H11:H13">
    <cfRule type="expression" dxfId="58" priority="9">
      <formula>$H$11="な し"</formula>
    </cfRule>
  </conditionalFormatting>
  <conditionalFormatting sqref="H14:H16">
    <cfRule type="expression" dxfId="57" priority="8">
      <formula>$H$14="な し"</formula>
    </cfRule>
  </conditionalFormatting>
  <conditionalFormatting sqref="H17:H19">
    <cfRule type="expression" dxfId="56" priority="7">
      <formula>$H$17="な し"</formula>
    </cfRule>
  </conditionalFormatting>
  <conditionalFormatting sqref="H20:H22">
    <cfRule type="expression" dxfId="55" priority="6">
      <formula>$H$20="な し"</formula>
    </cfRule>
  </conditionalFormatting>
  <conditionalFormatting sqref="I8:K9">
    <cfRule type="expression" dxfId="54" priority="5">
      <formula>$H$8="な し"</formula>
    </cfRule>
  </conditionalFormatting>
  <conditionalFormatting sqref="I11:K12">
    <cfRule type="expression" dxfId="53" priority="4">
      <formula>$H$11="な し"</formula>
    </cfRule>
  </conditionalFormatting>
  <conditionalFormatting sqref="I14:K15">
    <cfRule type="expression" dxfId="52" priority="3">
      <formula>$H$14="な し"</formula>
    </cfRule>
  </conditionalFormatting>
  <conditionalFormatting sqref="I17:K18">
    <cfRule type="expression" dxfId="51" priority="2">
      <formula>$H$17="な し"</formula>
    </cfRule>
  </conditionalFormatting>
  <conditionalFormatting sqref="I20:K21">
    <cfRule type="expression" dxfId="5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L11" sqref="L11:L12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44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〔No.５〕!A20+1</f>
        <v>26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27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28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29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30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2jWA1KY+/GPMM/lBaJEFEtuqEFju3rUvls9+Xq9ZyEy6zia55lcA+ERQT2x7plrOj0n2unZgIqkN7A9Cd/Wjqg==" saltValue="xVhavPwlElw15Lh8x1Clgg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49" priority="10">
      <formula>$H$8="な し"</formula>
    </cfRule>
  </conditionalFormatting>
  <conditionalFormatting sqref="H11:H13">
    <cfRule type="expression" dxfId="48" priority="9">
      <formula>$H$11="な し"</formula>
    </cfRule>
  </conditionalFormatting>
  <conditionalFormatting sqref="H14:H16">
    <cfRule type="expression" dxfId="47" priority="8">
      <formula>$H$14="な し"</formula>
    </cfRule>
  </conditionalFormatting>
  <conditionalFormatting sqref="H17:H19">
    <cfRule type="expression" dxfId="46" priority="7">
      <formula>$H$17="な し"</formula>
    </cfRule>
  </conditionalFormatting>
  <conditionalFormatting sqref="H20:H22">
    <cfRule type="expression" dxfId="45" priority="6">
      <formula>$H$20="な し"</formula>
    </cfRule>
  </conditionalFormatting>
  <conditionalFormatting sqref="I8:K9">
    <cfRule type="expression" dxfId="44" priority="5">
      <formula>$H$8="な し"</formula>
    </cfRule>
  </conditionalFormatting>
  <conditionalFormatting sqref="I11:K12">
    <cfRule type="expression" dxfId="43" priority="4">
      <formula>$H$11="な し"</formula>
    </cfRule>
  </conditionalFormatting>
  <conditionalFormatting sqref="I14:K15">
    <cfRule type="expression" dxfId="42" priority="3">
      <formula>$H$14="な し"</formula>
    </cfRule>
  </conditionalFormatting>
  <conditionalFormatting sqref="I17:K18">
    <cfRule type="expression" dxfId="41" priority="2">
      <formula>$H$17="な し"</formula>
    </cfRule>
  </conditionalFormatting>
  <conditionalFormatting sqref="I20:K21">
    <cfRule type="expression" dxfId="4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C9" sqref="C9:C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47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〔No.６〕!A20+1</f>
        <v>31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32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33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34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35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EabmggRiHVzJILX6AJuk01Jxxk2ygQdusmJ8+Kkm6HLSds699dK28xwOsNBnU+Q+/J+U5yQk9ak7MVinCV+DlA==" saltValue="3f6HfoszN7+8BxSJMXB5xA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39" priority="10">
      <formula>$H$8="な し"</formula>
    </cfRule>
  </conditionalFormatting>
  <conditionalFormatting sqref="H11:H13">
    <cfRule type="expression" dxfId="38" priority="9">
      <formula>$H$11="な し"</formula>
    </cfRule>
  </conditionalFormatting>
  <conditionalFormatting sqref="H14:H16">
    <cfRule type="expression" dxfId="37" priority="8">
      <formula>$H$14="な し"</formula>
    </cfRule>
  </conditionalFormatting>
  <conditionalFormatting sqref="H17:H19">
    <cfRule type="expression" dxfId="36" priority="7">
      <formula>$H$17="な し"</formula>
    </cfRule>
  </conditionalFormatting>
  <conditionalFormatting sqref="H20:H22">
    <cfRule type="expression" dxfId="35" priority="6">
      <formula>$H$20="な し"</formula>
    </cfRule>
  </conditionalFormatting>
  <conditionalFormatting sqref="I8:K9">
    <cfRule type="expression" dxfId="34" priority="5">
      <formula>$H$8="な し"</formula>
    </cfRule>
  </conditionalFormatting>
  <conditionalFormatting sqref="I11:K12">
    <cfRule type="expression" dxfId="33" priority="4">
      <formula>$H$11="な し"</formula>
    </cfRule>
  </conditionalFormatting>
  <conditionalFormatting sqref="I14:K15">
    <cfRule type="expression" dxfId="32" priority="3">
      <formula>$H$14="な し"</formula>
    </cfRule>
  </conditionalFormatting>
  <conditionalFormatting sqref="I17:K18">
    <cfRule type="expression" dxfId="31" priority="2">
      <formula>$H$17="な し"</formula>
    </cfRule>
  </conditionalFormatting>
  <conditionalFormatting sqref="I20:K21">
    <cfRule type="expression" dxfId="3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view="pageBreakPreview" zoomScale="85" zoomScaleNormal="75" zoomScaleSheetLayoutView="85" workbookViewId="0">
      <selection activeCell="C9" sqref="C9:C10"/>
    </sheetView>
  </sheetViews>
  <sheetFormatPr defaultRowHeight="15.75" x14ac:dyDescent="0.4"/>
  <cols>
    <col min="1" max="1" width="5.5" style="1" customWidth="1"/>
    <col min="2" max="2" width="4.25" style="1" customWidth="1"/>
    <col min="3" max="3" width="27.375" style="1" customWidth="1"/>
    <col min="4" max="4" width="3.375" style="1" bestFit="1" customWidth="1"/>
    <col min="5" max="5" width="27.375" style="1" customWidth="1"/>
    <col min="6" max="6" width="15.375" style="2" customWidth="1"/>
    <col min="7" max="7" width="9.625" style="2" customWidth="1"/>
    <col min="8" max="8" width="14.375" style="2" bestFit="1" customWidth="1"/>
    <col min="9" max="11" width="15.375" style="2" customWidth="1"/>
    <col min="12" max="12" width="17.125" style="2" bestFit="1" customWidth="1"/>
    <col min="13" max="13" width="4.25" style="1" customWidth="1"/>
    <col min="14" max="14" width="4" style="1" customWidth="1"/>
    <col min="15" max="16384" width="9" style="1"/>
  </cols>
  <sheetData>
    <row r="1" spans="1:12" ht="33.75" customHeight="1" x14ac:dyDescent="0.4">
      <c r="A1" s="23" t="s">
        <v>6</v>
      </c>
      <c r="K1" s="7" t="s">
        <v>7</v>
      </c>
      <c r="L1" s="8" t="s">
        <v>48</v>
      </c>
    </row>
    <row r="2" spans="1:12" ht="17.25" customHeight="1" x14ac:dyDescent="0.4">
      <c r="A2" s="23"/>
      <c r="K2" s="7"/>
      <c r="L2" s="24"/>
    </row>
    <row r="3" spans="1:12" ht="42" customHeight="1" thickBot="1" x14ac:dyDescent="0.45"/>
    <row r="4" spans="1:12" ht="22.5" customHeight="1" x14ac:dyDescent="0.4">
      <c r="A4" s="108" t="s">
        <v>0</v>
      </c>
      <c r="B4" s="69" t="s">
        <v>1</v>
      </c>
      <c r="C4" s="70"/>
      <c r="D4" s="70"/>
      <c r="E4" s="71"/>
      <c r="F4" s="127" t="s">
        <v>18</v>
      </c>
      <c r="G4" s="98" t="s">
        <v>19</v>
      </c>
      <c r="H4" s="101" t="s">
        <v>52</v>
      </c>
      <c r="I4" s="61" t="s">
        <v>20</v>
      </c>
      <c r="J4" s="62"/>
      <c r="K4" s="63"/>
      <c r="L4" s="64"/>
    </row>
    <row r="5" spans="1:12" ht="32.25" customHeight="1" x14ac:dyDescent="0.4">
      <c r="A5" s="124"/>
      <c r="B5" s="72"/>
      <c r="C5" s="73"/>
      <c r="D5" s="73"/>
      <c r="E5" s="74"/>
      <c r="F5" s="128"/>
      <c r="G5" s="99"/>
      <c r="H5" s="102"/>
      <c r="I5" s="17" t="s">
        <v>51</v>
      </c>
      <c r="J5" s="18" t="s">
        <v>53</v>
      </c>
      <c r="K5" s="19" t="s">
        <v>54</v>
      </c>
      <c r="L5" s="65"/>
    </row>
    <row r="6" spans="1:12" ht="21.75" customHeight="1" x14ac:dyDescent="0.4">
      <c r="A6" s="109"/>
      <c r="B6" s="10"/>
      <c r="C6" s="122" t="s">
        <v>2</v>
      </c>
      <c r="D6" s="78" t="s">
        <v>3</v>
      </c>
      <c r="E6" s="125" t="s">
        <v>4</v>
      </c>
      <c r="F6" s="128"/>
      <c r="G6" s="99"/>
      <c r="H6" s="102"/>
      <c r="I6" s="66" t="s">
        <v>14</v>
      </c>
      <c r="J6" s="67"/>
      <c r="K6" s="67"/>
      <c r="L6" s="68"/>
    </row>
    <row r="7" spans="1:12" ht="27" customHeight="1" thickBot="1" x14ac:dyDescent="0.45">
      <c r="A7" s="110"/>
      <c r="B7" s="11"/>
      <c r="C7" s="123"/>
      <c r="D7" s="79"/>
      <c r="E7" s="126"/>
      <c r="F7" s="129"/>
      <c r="G7" s="100"/>
      <c r="H7" s="103"/>
      <c r="I7" s="22" t="s">
        <v>10</v>
      </c>
      <c r="J7" s="21" t="s">
        <v>11</v>
      </c>
      <c r="K7" s="21" t="s">
        <v>12</v>
      </c>
      <c r="L7" s="20" t="s">
        <v>13</v>
      </c>
    </row>
    <row r="8" spans="1:12" ht="21" customHeight="1" x14ac:dyDescent="0.4">
      <c r="A8" s="108">
        <f>〔No.７〕!A20+1</f>
        <v>36</v>
      </c>
      <c r="B8" s="105"/>
      <c r="C8" s="106"/>
      <c r="D8" s="106"/>
      <c r="E8" s="107"/>
      <c r="F8" s="111"/>
      <c r="G8" s="114"/>
      <c r="H8" s="117"/>
      <c r="I8" s="120"/>
      <c r="J8" s="84"/>
      <c r="K8" s="86"/>
      <c r="L8" s="64"/>
    </row>
    <row r="9" spans="1:12" ht="21" customHeight="1" x14ac:dyDescent="0.4">
      <c r="A9" s="109"/>
      <c r="B9" s="12"/>
      <c r="C9" s="80"/>
      <c r="D9" s="78" t="s">
        <v>3</v>
      </c>
      <c r="E9" s="82"/>
      <c r="F9" s="112"/>
      <c r="G9" s="115"/>
      <c r="H9" s="118"/>
      <c r="I9" s="121"/>
      <c r="J9" s="85"/>
      <c r="K9" s="87"/>
      <c r="L9" s="104"/>
    </row>
    <row r="10" spans="1:12" ht="27" customHeight="1" thickBot="1" x14ac:dyDescent="0.45">
      <c r="A10" s="110"/>
      <c r="B10" s="13"/>
      <c r="C10" s="81"/>
      <c r="D10" s="79"/>
      <c r="E10" s="83"/>
      <c r="F10" s="113"/>
      <c r="G10" s="116"/>
      <c r="H10" s="119"/>
      <c r="I10" s="9" t="str">
        <f>IF($F$8="","",IF($H$8="な し",0,IF((I8-$F$8)&lt;0,0,(I8-$F$8)/$F$8)))</f>
        <v/>
      </c>
      <c r="J10" s="3" t="str">
        <f t="shared" ref="J10:K10" si="0">IF($F$8="","",IF($H$8="な し",0,IF((J8-$F$8)&lt;0,0,(J8-$F$8)/$F$8)))</f>
        <v/>
      </c>
      <c r="K10" s="4" t="str">
        <f t="shared" si="0"/>
        <v/>
      </c>
      <c r="L10" s="5">
        <f>IF(F8="",0,AVERAGE(I10,J10,K10))</f>
        <v>0</v>
      </c>
    </row>
    <row r="11" spans="1:12" ht="21" customHeight="1" x14ac:dyDescent="0.4">
      <c r="A11" s="108">
        <f>A8+1</f>
        <v>37</v>
      </c>
      <c r="B11" s="105"/>
      <c r="C11" s="106"/>
      <c r="D11" s="106"/>
      <c r="E11" s="107"/>
      <c r="F11" s="111"/>
      <c r="G11" s="114"/>
      <c r="H11" s="117"/>
      <c r="I11" s="120"/>
      <c r="J11" s="84"/>
      <c r="K11" s="86"/>
      <c r="L11" s="64"/>
    </row>
    <row r="12" spans="1:12" ht="21" customHeight="1" x14ac:dyDescent="0.4">
      <c r="A12" s="109"/>
      <c r="B12" s="12"/>
      <c r="C12" s="80"/>
      <c r="D12" s="78" t="s">
        <v>3</v>
      </c>
      <c r="E12" s="82"/>
      <c r="F12" s="112"/>
      <c r="G12" s="115"/>
      <c r="H12" s="118"/>
      <c r="I12" s="121"/>
      <c r="J12" s="85"/>
      <c r="K12" s="87"/>
      <c r="L12" s="104"/>
    </row>
    <row r="13" spans="1:12" ht="27" customHeight="1" thickBot="1" x14ac:dyDescent="0.45">
      <c r="A13" s="110"/>
      <c r="B13" s="13"/>
      <c r="C13" s="81"/>
      <c r="D13" s="79"/>
      <c r="E13" s="83"/>
      <c r="F13" s="113"/>
      <c r="G13" s="116"/>
      <c r="H13" s="119"/>
      <c r="I13" s="9" t="str">
        <f>IF($F$11="","",IF($H$11="な し",0,IF((I11-$F$11)&lt;0,0,(I11-$F$11)/$F$11)))</f>
        <v/>
      </c>
      <c r="J13" s="3" t="str">
        <f t="shared" ref="J13:K13" si="1">IF($F$11="","",IF($H$11="な し",0,IF((J11-$F$11)&lt;0,0,(J11-$F$11)/$F$11)))</f>
        <v/>
      </c>
      <c r="K13" s="4" t="str">
        <f t="shared" si="1"/>
        <v/>
      </c>
      <c r="L13" s="5">
        <f>IF(F11="",0,AVERAGE(I13,J13,K13))</f>
        <v>0</v>
      </c>
    </row>
    <row r="14" spans="1:12" ht="21" customHeight="1" x14ac:dyDescent="0.4">
      <c r="A14" s="95">
        <f t="shared" ref="A14" si="2">A11+1</f>
        <v>38</v>
      </c>
      <c r="B14" s="105"/>
      <c r="C14" s="106"/>
      <c r="D14" s="106"/>
      <c r="E14" s="107"/>
      <c r="F14" s="111"/>
      <c r="G14" s="114"/>
      <c r="H14" s="117"/>
      <c r="I14" s="120"/>
      <c r="J14" s="84"/>
      <c r="K14" s="86"/>
      <c r="L14" s="64"/>
    </row>
    <row r="15" spans="1:12" ht="21" customHeight="1" x14ac:dyDescent="0.4">
      <c r="A15" s="96"/>
      <c r="B15" s="12"/>
      <c r="C15" s="80"/>
      <c r="D15" s="78" t="s">
        <v>3</v>
      </c>
      <c r="E15" s="82"/>
      <c r="F15" s="112"/>
      <c r="G15" s="115"/>
      <c r="H15" s="118"/>
      <c r="I15" s="121"/>
      <c r="J15" s="85"/>
      <c r="K15" s="87"/>
      <c r="L15" s="104"/>
    </row>
    <row r="16" spans="1:12" ht="27" customHeight="1" thickBot="1" x14ac:dyDescent="0.45">
      <c r="A16" s="97"/>
      <c r="B16" s="13"/>
      <c r="C16" s="81"/>
      <c r="D16" s="79"/>
      <c r="E16" s="83"/>
      <c r="F16" s="113"/>
      <c r="G16" s="116"/>
      <c r="H16" s="119"/>
      <c r="I16" s="9" t="str">
        <f>IF($F$14="","",IF($H$14="な し",0,IF((I14-$F$14)&lt;0,0,(I14-$F$14)/$F$14)))</f>
        <v/>
      </c>
      <c r="J16" s="3" t="str">
        <f t="shared" ref="J16:K16" si="3">IF($F$14="","",IF($H$14="な し",0,IF((J14-$F$14)&lt;0,0,(J14-$F$14)/$F$14)))</f>
        <v/>
      </c>
      <c r="K16" s="4" t="str">
        <f t="shared" si="3"/>
        <v/>
      </c>
      <c r="L16" s="5">
        <f>IF(F14="",0,AVERAGE(I16,J16,K16))</f>
        <v>0</v>
      </c>
    </row>
    <row r="17" spans="1:12" ht="21" customHeight="1" x14ac:dyDescent="0.4">
      <c r="A17" s="108">
        <f t="shared" ref="A17" si="4">A14+1</f>
        <v>39</v>
      </c>
      <c r="B17" s="105"/>
      <c r="C17" s="106"/>
      <c r="D17" s="106"/>
      <c r="E17" s="107"/>
      <c r="F17" s="111"/>
      <c r="G17" s="114"/>
      <c r="H17" s="117"/>
      <c r="I17" s="120"/>
      <c r="J17" s="84"/>
      <c r="K17" s="86"/>
      <c r="L17" s="64"/>
    </row>
    <row r="18" spans="1:12" ht="21" customHeight="1" x14ac:dyDescent="0.4">
      <c r="A18" s="109"/>
      <c r="B18" s="12"/>
      <c r="C18" s="80"/>
      <c r="D18" s="78" t="s">
        <v>3</v>
      </c>
      <c r="E18" s="82"/>
      <c r="F18" s="112"/>
      <c r="G18" s="115"/>
      <c r="H18" s="118"/>
      <c r="I18" s="121"/>
      <c r="J18" s="85"/>
      <c r="K18" s="87"/>
      <c r="L18" s="104"/>
    </row>
    <row r="19" spans="1:12" ht="27" customHeight="1" thickBot="1" x14ac:dyDescent="0.45">
      <c r="A19" s="110"/>
      <c r="B19" s="13"/>
      <c r="C19" s="81"/>
      <c r="D19" s="79"/>
      <c r="E19" s="83"/>
      <c r="F19" s="113"/>
      <c r="G19" s="116"/>
      <c r="H19" s="119"/>
      <c r="I19" s="9" t="str">
        <f>IF($F$17="","",IF($H$17="な し",0,IF((I17-$F$17)&lt;0,0,(I17-$F$17)/$F$17)))</f>
        <v/>
      </c>
      <c r="J19" s="3" t="str">
        <f t="shared" ref="J19:K19" si="5">IF($F$17="","",IF($H$17="な し",0,IF((J17-$F$17)&lt;0,0,(J17-$F$17)/$F$17)))</f>
        <v/>
      </c>
      <c r="K19" s="4" t="str">
        <f t="shared" si="5"/>
        <v/>
      </c>
      <c r="L19" s="5">
        <f>IF(F17="",0,AVERAGE(I19,J19,K19))</f>
        <v>0</v>
      </c>
    </row>
    <row r="20" spans="1:12" ht="21" customHeight="1" x14ac:dyDescent="0.4">
      <c r="A20" s="108">
        <f t="shared" ref="A20" si="6">A17+1</f>
        <v>40</v>
      </c>
      <c r="B20" s="105"/>
      <c r="C20" s="106"/>
      <c r="D20" s="106"/>
      <c r="E20" s="107"/>
      <c r="F20" s="111"/>
      <c r="G20" s="114"/>
      <c r="H20" s="117"/>
      <c r="I20" s="120"/>
      <c r="J20" s="84"/>
      <c r="K20" s="86"/>
      <c r="L20" s="64"/>
    </row>
    <row r="21" spans="1:12" ht="21" customHeight="1" x14ac:dyDescent="0.4">
      <c r="A21" s="109"/>
      <c r="B21" s="12"/>
      <c r="C21" s="80"/>
      <c r="D21" s="78" t="s">
        <v>3</v>
      </c>
      <c r="E21" s="82"/>
      <c r="F21" s="112"/>
      <c r="G21" s="115"/>
      <c r="H21" s="118"/>
      <c r="I21" s="121"/>
      <c r="J21" s="85"/>
      <c r="K21" s="87"/>
      <c r="L21" s="104"/>
    </row>
    <row r="22" spans="1:12" ht="27" customHeight="1" thickBot="1" x14ac:dyDescent="0.45">
      <c r="A22" s="110"/>
      <c r="B22" s="13"/>
      <c r="C22" s="81"/>
      <c r="D22" s="79"/>
      <c r="E22" s="83"/>
      <c r="F22" s="113"/>
      <c r="G22" s="116"/>
      <c r="H22" s="119"/>
      <c r="I22" s="9" t="str">
        <f>IF($F$20="","",IF($H$20="な し",0,IF((I20-$F$20)&lt;0,0,(I20-$F$20)/$F$20)))</f>
        <v/>
      </c>
      <c r="J22" s="3" t="str">
        <f t="shared" ref="J22:K22" si="7">IF($F$20="","",IF($H$20="な し",0,IF((J20-$F$20)&lt;0,0,(J20-$F$20)/$F$20)))</f>
        <v/>
      </c>
      <c r="K22" s="4" t="str">
        <f t="shared" si="7"/>
        <v/>
      </c>
      <c r="L22" s="6">
        <f>IF(F20="",0,AVERAGE(I22,J22,K22))</f>
        <v>0</v>
      </c>
    </row>
    <row r="23" spans="1:12" ht="40.5" customHeight="1" thickTop="1" thickBot="1" x14ac:dyDescent="0.45">
      <c r="F23" s="14" t="s">
        <v>5</v>
      </c>
      <c r="G23" s="15">
        <f>SUM(G8:G22)</f>
        <v>0</v>
      </c>
      <c r="J23" s="94" t="s">
        <v>9</v>
      </c>
      <c r="K23" s="94"/>
      <c r="L23" s="16">
        <f>IF(G23=0,0,SUM(G8*L10+G11*L13+G14*L16+G17*L19+G20*L22)/G23)</f>
        <v>0</v>
      </c>
    </row>
    <row r="25" spans="1:12" ht="16.5" thickBot="1" x14ac:dyDescent="0.45"/>
    <row r="26" spans="1:12" ht="24" customHeight="1" x14ac:dyDescent="0.4">
      <c r="B26" s="75" t="s">
        <v>45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1:12" ht="24" customHeight="1" x14ac:dyDescent="0.4">
      <c r="B27" s="88" t="s">
        <v>16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1:12" ht="24" customHeight="1" x14ac:dyDescent="0.4">
      <c r="B28" s="88" t="s">
        <v>17</v>
      </c>
      <c r="C28" s="89"/>
      <c r="D28" s="89"/>
      <c r="E28" s="89"/>
      <c r="F28" s="89"/>
      <c r="G28" s="89"/>
      <c r="H28" s="89"/>
      <c r="I28" s="89"/>
      <c r="J28" s="89"/>
      <c r="K28" s="90"/>
    </row>
    <row r="29" spans="1:12" ht="24" customHeight="1" thickBot="1" x14ac:dyDescent="0.45">
      <c r="B29" s="91" t="s">
        <v>15</v>
      </c>
      <c r="C29" s="92"/>
      <c r="D29" s="92"/>
      <c r="E29" s="92"/>
      <c r="F29" s="92"/>
      <c r="G29" s="92"/>
      <c r="H29" s="92"/>
      <c r="I29" s="92"/>
      <c r="J29" s="92"/>
      <c r="K29" s="93"/>
    </row>
  </sheetData>
  <sheetProtection algorithmName="SHA-512" hashValue="i6v6tS+FYlsS6w4kh9MbmD2ksR2N9ANkiRnOinbX3TOCe0dqBF4n7OPgRfsVKvOVx6KAVFaZkGcunZ5ZXRNELQ==" saltValue="Rb2fQTwUd1Vnzj+imbinTw==" spinCount="100000" sheet="1" objects="1" scenarios="1"/>
  <mergeCells count="76">
    <mergeCell ref="J23:K23"/>
    <mergeCell ref="B26:K26"/>
    <mergeCell ref="B27:K27"/>
    <mergeCell ref="B28:K28"/>
    <mergeCell ref="B29:K29"/>
    <mergeCell ref="J20:J21"/>
    <mergeCell ref="K20:K21"/>
    <mergeCell ref="L20:L21"/>
    <mergeCell ref="C21:C22"/>
    <mergeCell ref="D21:D22"/>
    <mergeCell ref="E21:E22"/>
    <mergeCell ref="I20:I21"/>
    <mergeCell ref="A20:A22"/>
    <mergeCell ref="B20:E20"/>
    <mergeCell ref="F20:F22"/>
    <mergeCell ref="G20:G22"/>
    <mergeCell ref="H20:H22"/>
    <mergeCell ref="J17:J18"/>
    <mergeCell ref="K17:K18"/>
    <mergeCell ref="L17:L18"/>
    <mergeCell ref="C18:C19"/>
    <mergeCell ref="D18:D19"/>
    <mergeCell ref="E18:E19"/>
    <mergeCell ref="I17:I18"/>
    <mergeCell ref="A17:A19"/>
    <mergeCell ref="B17:E17"/>
    <mergeCell ref="F17:F19"/>
    <mergeCell ref="G17:G19"/>
    <mergeCell ref="H17:H19"/>
    <mergeCell ref="J14:J15"/>
    <mergeCell ref="K14:K15"/>
    <mergeCell ref="L14:L15"/>
    <mergeCell ref="C15:C16"/>
    <mergeCell ref="D15:D16"/>
    <mergeCell ref="E15:E16"/>
    <mergeCell ref="I14:I15"/>
    <mergeCell ref="A14:A16"/>
    <mergeCell ref="B14:E14"/>
    <mergeCell ref="F14:F16"/>
    <mergeCell ref="G14:G16"/>
    <mergeCell ref="H14:H16"/>
    <mergeCell ref="J11:J12"/>
    <mergeCell ref="K11:K12"/>
    <mergeCell ref="L11:L12"/>
    <mergeCell ref="C12:C13"/>
    <mergeCell ref="D12:D13"/>
    <mergeCell ref="E12:E13"/>
    <mergeCell ref="I11:I12"/>
    <mergeCell ref="A11:A13"/>
    <mergeCell ref="B11:E11"/>
    <mergeCell ref="F11:F13"/>
    <mergeCell ref="G11:G13"/>
    <mergeCell ref="H11:H13"/>
    <mergeCell ref="I8:I9"/>
    <mergeCell ref="J8:J9"/>
    <mergeCell ref="K8:K9"/>
    <mergeCell ref="L8:L9"/>
    <mergeCell ref="C9:C10"/>
    <mergeCell ref="D9:D10"/>
    <mergeCell ref="E9:E10"/>
    <mergeCell ref="L4:L5"/>
    <mergeCell ref="C6:C7"/>
    <mergeCell ref="D6:D7"/>
    <mergeCell ref="E6:E7"/>
    <mergeCell ref="I6:L6"/>
    <mergeCell ref="I4:K4"/>
    <mergeCell ref="A8:A10"/>
    <mergeCell ref="B8:E8"/>
    <mergeCell ref="F8:F10"/>
    <mergeCell ref="G8:G10"/>
    <mergeCell ref="H8:H10"/>
    <mergeCell ref="A4:A7"/>
    <mergeCell ref="B4:E5"/>
    <mergeCell ref="F4:F7"/>
    <mergeCell ref="G4:G7"/>
    <mergeCell ref="H4:H7"/>
  </mergeCells>
  <phoneticPr fontId="3"/>
  <conditionalFormatting sqref="H8:H10">
    <cfRule type="expression" dxfId="29" priority="10">
      <formula>$H$8="な し"</formula>
    </cfRule>
  </conditionalFormatting>
  <conditionalFormatting sqref="H11:H13">
    <cfRule type="expression" dxfId="28" priority="9">
      <formula>$H$11="な し"</formula>
    </cfRule>
  </conditionalFormatting>
  <conditionalFormatting sqref="H14:H16">
    <cfRule type="expression" dxfId="27" priority="8">
      <formula>$H$14="な し"</formula>
    </cfRule>
  </conditionalFormatting>
  <conditionalFormatting sqref="H17:H19">
    <cfRule type="expression" dxfId="26" priority="7">
      <formula>$H$17="な し"</formula>
    </cfRule>
  </conditionalFormatting>
  <conditionalFormatting sqref="H20:H22">
    <cfRule type="expression" dxfId="25" priority="6">
      <formula>$H$20="な し"</formula>
    </cfRule>
  </conditionalFormatting>
  <conditionalFormatting sqref="I8:K9">
    <cfRule type="expression" dxfId="24" priority="5">
      <formula>$H$8="な し"</formula>
    </cfRule>
  </conditionalFormatting>
  <conditionalFormatting sqref="I11:K12">
    <cfRule type="expression" dxfId="23" priority="4">
      <formula>$H$11="な し"</formula>
    </cfRule>
  </conditionalFormatting>
  <conditionalFormatting sqref="I14:K15">
    <cfRule type="expression" dxfId="22" priority="3">
      <formula>$H$14="な し"</formula>
    </cfRule>
  </conditionalFormatting>
  <conditionalFormatting sqref="I17:K18">
    <cfRule type="expression" dxfId="21" priority="2">
      <formula>$H$17="な し"</formula>
    </cfRule>
  </conditionalFormatting>
  <conditionalFormatting sqref="I20:K21">
    <cfRule type="expression" dxfId="20" priority="1">
      <formula>$H$20="な し"</formula>
    </cfRule>
  </conditionalFormatting>
  <dataValidations count="1">
    <dataValidation type="list" allowBlank="1" showInputMessage="1" showErrorMessage="1" sqref="H8:H22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計算ｼｰﾄ（まとめ）</vt:lpstr>
      <vt:lpstr>計算ｼｰﾄ〔No.１〕</vt:lpstr>
      <vt:lpstr>〔No.２〕</vt:lpstr>
      <vt:lpstr>〔No.３〕</vt:lpstr>
      <vt:lpstr>〔No.４〕</vt:lpstr>
      <vt:lpstr>〔No.５〕</vt:lpstr>
      <vt:lpstr>〔No.６〕</vt:lpstr>
      <vt:lpstr>〔No.７〕</vt:lpstr>
      <vt:lpstr>〔No.８〕</vt:lpstr>
      <vt:lpstr>〔No.９〕</vt:lpstr>
      <vt:lpstr>〔No.10〕</vt:lpstr>
      <vt:lpstr>〔No.10〕!Print_Area</vt:lpstr>
      <vt:lpstr>〔No.２〕!Print_Area</vt:lpstr>
      <vt:lpstr>〔No.３〕!Print_Area</vt:lpstr>
      <vt:lpstr>〔No.４〕!Print_Area</vt:lpstr>
      <vt:lpstr>〔No.５〕!Print_Area</vt:lpstr>
      <vt:lpstr>〔No.６〕!Print_Area</vt:lpstr>
      <vt:lpstr>〔No.７〕!Print_Area</vt:lpstr>
      <vt:lpstr>〔No.８〕!Print_Area</vt:lpstr>
      <vt:lpstr>〔No.９〕!Print_Area</vt:lpstr>
      <vt:lpstr>'計算ｼｰﾄ（まとめ）'!Print_Area</vt:lpstr>
      <vt:lpstr>計算ｼｰﾄ〔No.１〕!Print_Area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倉橋隆三</dc:creator>
  <cp:lastModifiedBy>倉橋隆三</cp:lastModifiedBy>
  <cp:lastPrinted>2023-07-25T03:16:42Z</cp:lastPrinted>
  <dcterms:created xsi:type="dcterms:W3CDTF">2023-07-10T02:24:50Z</dcterms:created>
  <dcterms:modified xsi:type="dcterms:W3CDTF">2023-07-25T05:11:48Z</dcterms:modified>
</cp:coreProperties>
</file>