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9.167.21\kokuho\11_国保制度\42_調整会議\02_広域化調整会議（親会）\第37回調整会議（R5.12.20）\03_資料\051218座長レク\"/>
    </mc:Choice>
  </mc:AlternateContent>
  <xr:revisionPtr revIDLastSave="0" documentId="13_ncr:1_{2AE9FE2F-B835-4EBF-9275-63A77A05981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1人あたり保険料額" sheetId="1" r:id="rId1"/>
  </sheets>
  <definedNames>
    <definedName name="_xlnm.Print_Area" localSheetId="0">'1人あたり保険料額'!$A$1:$F$54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1" l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E9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57" i="1" l="1"/>
  <c r="E58" i="1"/>
</calcChain>
</file>

<file path=xl/sharedStrings.xml><?xml version="1.0" encoding="utf-8"?>
<sst xmlns="http://schemas.openxmlformats.org/spreadsheetml/2006/main" count="55" uniqueCount="55">
  <si>
    <t>市町村名</t>
    <rPh sb="0" eb="3">
      <t>シチョウソン</t>
    </rPh>
    <rPh sb="3" eb="4">
      <t>メイ</t>
    </rPh>
    <phoneticPr fontId="2"/>
  </si>
  <si>
    <t>伸び率（％)</t>
    <rPh sb="0" eb="1">
      <t>ノ</t>
    </rPh>
    <rPh sb="2" eb="3">
      <t>リツ</t>
    </rPh>
    <phoneticPr fontId="2"/>
  </si>
  <si>
    <t>A</t>
    <phoneticPr fontId="2"/>
  </si>
  <si>
    <t>B</t>
    <phoneticPr fontId="2"/>
  </si>
  <si>
    <t>府内全体・平均</t>
    <rPh sb="0" eb="2">
      <t>フナイ</t>
    </rPh>
    <rPh sb="2" eb="4">
      <t>ゼンタイ</t>
    </rPh>
    <rPh sb="5" eb="7">
      <t>ヘイキン</t>
    </rPh>
    <phoneticPr fontId="2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</si>
  <si>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</si>
  <si>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</si>
  <si>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</si>
  <si>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</si>
  <si>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</si>
  <si>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</si>
  <si>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</si>
  <si>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</si>
  <si>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</si>
  <si>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</si>
  <si>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</si>
  <si>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</si>
  <si>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</si>
  <si>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</si>
  <si>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</si>
  <si>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</si>
  <si>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</si>
  <si>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</si>
  <si>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</si>
  <si>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</si>
  <si>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</si>
  <si>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</si>
  <si>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</si>
  <si>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</si>
  <si>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</si>
  <si>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</si>
  <si>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</si>
  <si>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</si>
  <si>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</si>
  <si>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</si>
  <si>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</si>
  <si>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</si>
  <si>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</si>
  <si>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</si>
  <si>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</si>
  <si>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</si>
  <si>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</si>
  <si>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</si>
  <si>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</si>
  <si>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</si>
  <si>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</si>
  <si>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</si>
  <si>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</si>
  <si>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A－B</t>
    <phoneticPr fontId="2"/>
  </si>
  <si>
    <t>（A－B）／B</t>
    <phoneticPr fontId="2"/>
  </si>
  <si>
    <t>市町村別１人あたり保険料（統一保険料率）比較</t>
    <rPh sb="0" eb="3">
      <t>シチョウソン</t>
    </rPh>
    <rPh sb="3" eb="4">
      <t>ベツ</t>
    </rPh>
    <rPh sb="5" eb="6">
      <t>ニン</t>
    </rPh>
    <rPh sb="9" eb="11">
      <t>ホケン</t>
    </rPh>
    <rPh sb="11" eb="12">
      <t>リョウ</t>
    </rPh>
    <rPh sb="13" eb="15">
      <t>トウイツ</t>
    </rPh>
    <rPh sb="15" eb="18">
      <t>ホケンリョウ</t>
    </rPh>
    <rPh sb="18" eb="19">
      <t>リツ</t>
    </rPh>
    <rPh sb="20" eb="22">
      <t>ヒカク</t>
    </rPh>
    <phoneticPr fontId="2"/>
  </si>
  <si>
    <t>１人あたり保険料額の比較</t>
    <rPh sb="1" eb="2">
      <t>ニン</t>
    </rPh>
    <rPh sb="5" eb="8">
      <t>ホケンリョウ</t>
    </rPh>
    <rPh sb="8" eb="9">
      <t>ガク</t>
    </rPh>
    <rPh sb="10" eb="12">
      <t>ヒカク</t>
    </rPh>
    <phoneticPr fontId="2"/>
  </si>
  <si>
    <t>令和５年度
保険料収納必要額</t>
    <rPh sb="0" eb="2">
      <t>レイワ</t>
    </rPh>
    <rPh sb="3" eb="5">
      <t>ネンド</t>
    </rPh>
    <rPh sb="4" eb="5">
      <t>ド</t>
    </rPh>
    <rPh sb="5" eb="7">
      <t>ヘイネンド</t>
    </rPh>
    <phoneticPr fontId="2"/>
  </si>
  <si>
    <t>令和５年度
保険料収納必要額
と
今回算定との差額</t>
    <rPh sb="0" eb="2">
      <t>レイワ</t>
    </rPh>
    <rPh sb="17" eb="19">
      <t>コンカイ</t>
    </rPh>
    <rPh sb="19" eb="21">
      <t>サンテイ</t>
    </rPh>
    <rPh sb="23" eb="25">
      <t>サガク</t>
    </rPh>
    <phoneticPr fontId="2"/>
  </si>
  <si>
    <r>
      <t xml:space="preserve">令和６年度
保険料収納必要額
【仮算定】
</t>
    </r>
    <r>
      <rPr>
        <b/>
        <sz val="24"/>
        <rFont val="ＭＳ Ｐゴシック"/>
        <family val="3"/>
        <charset val="128"/>
      </rPr>
      <t>※</t>
    </r>
    <rPh sb="0" eb="2">
      <t>レイワ</t>
    </rPh>
    <rPh sb="3" eb="5">
      <t>ネンド</t>
    </rPh>
    <rPh sb="4" eb="5">
      <t>ド</t>
    </rPh>
    <rPh sb="5" eb="7">
      <t>ヘイネンド</t>
    </rPh>
    <rPh sb="16" eb="17">
      <t>カリ</t>
    </rPh>
    <rPh sb="17" eb="19">
      <t>サンテイ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</si>
</sst>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.00%;&quot;▲&quot;\ 0.00%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15" xfId="0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vertical="center" shrinkToFit="1"/>
    </xf>
    <xf numFmtId="38" fontId="3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left" indent="5"/>
    </xf>
    <xf numFmtId="0" fontId="6" fillId="0" borderId="1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38" fontId="10" fillId="0" borderId="19" xfId="1" applyFont="1" applyFill="1" applyBorder="1" applyAlignment="1">
      <alignment vertical="center" shrinkToFit="1"/>
    </xf>
    <xf numFmtId="176" fontId="10" fillId="0" borderId="20" xfId="1" applyNumberFormat="1" applyFont="1" applyFill="1" applyBorder="1" applyAlignment="1">
      <alignment vertical="center" shrinkToFit="1"/>
    </xf>
    <xf numFmtId="177" fontId="10" fillId="0" borderId="21" xfId="2" applyNumberFormat="1" applyFont="1" applyFill="1" applyBorder="1" applyAlignment="1">
      <alignment vertical="center" shrinkToFit="1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shrinkToFit="1"/>
    </xf>
    <xf numFmtId="38" fontId="10" fillId="0" borderId="25" xfId="1" applyFont="1" applyFill="1" applyBorder="1" applyAlignment="1">
      <alignment vertical="center" shrinkToFit="1"/>
    </xf>
    <xf numFmtId="176" fontId="10" fillId="0" borderId="26" xfId="1" applyNumberFormat="1" applyFont="1" applyFill="1" applyBorder="1" applyAlignment="1">
      <alignment vertical="center" shrinkToFit="1"/>
    </xf>
    <xf numFmtId="177" fontId="10" fillId="0" borderId="27" xfId="2" applyNumberFormat="1" applyFont="1" applyFill="1" applyBorder="1" applyAlignment="1">
      <alignment vertical="center" shrinkToFit="1"/>
    </xf>
    <xf numFmtId="38" fontId="3" fillId="0" borderId="0" xfId="0" applyNumberFormat="1" applyFont="1">
      <alignment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 shrinkToFit="1"/>
    </xf>
    <xf numFmtId="38" fontId="10" fillId="0" borderId="31" xfId="1" applyFont="1" applyFill="1" applyBorder="1" applyAlignment="1">
      <alignment vertical="center" shrinkToFit="1"/>
    </xf>
    <xf numFmtId="176" fontId="10" fillId="0" borderId="32" xfId="1" applyNumberFormat="1" applyFont="1" applyFill="1" applyBorder="1" applyAlignment="1">
      <alignment vertical="center" shrinkToFit="1"/>
    </xf>
    <xf numFmtId="177" fontId="10" fillId="0" borderId="33" xfId="2" applyNumberFormat="1" applyFont="1" applyFill="1" applyBorder="1" applyAlignment="1">
      <alignment vertical="center" shrinkToFit="1"/>
    </xf>
    <xf numFmtId="0" fontId="3" fillId="0" borderId="0" xfId="0" applyFont="1" applyFill="1">
      <alignment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 shrinkToFit="1"/>
    </xf>
    <xf numFmtId="38" fontId="10" fillId="0" borderId="37" xfId="1" applyFont="1" applyFill="1" applyBorder="1" applyAlignment="1">
      <alignment vertical="center" shrinkToFit="1"/>
    </xf>
    <xf numFmtId="176" fontId="10" fillId="0" borderId="38" xfId="1" applyNumberFormat="1" applyFont="1" applyFill="1" applyBorder="1" applyAlignment="1">
      <alignment vertical="center" shrinkToFit="1"/>
    </xf>
    <xf numFmtId="177" fontId="10" fillId="0" borderId="39" xfId="2" applyNumberFormat="1" applyFont="1" applyFill="1" applyBorder="1" applyAlignment="1">
      <alignment vertical="center" shrinkToFit="1"/>
    </xf>
    <xf numFmtId="0" fontId="9" fillId="0" borderId="40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 shrinkToFit="1"/>
    </xf>
    <xf numFmtId="38" fontId="10" fillId="0" borderId="43" xfId="1" applyFont="1" applyFill="1" applyBorder="1" applyAlignment="1">
      <alignment vertical="center" shrinkToFit="1"/>
    </xf>
    <xf numFmtId="176" fontId="10" fillId="0" borderId="44" xfId="1" applyNumberFormat="1" applyFont="1" applyFill="1" applyBorder="1" applyAlignment="1">
      <alignment vertical="center" shrinkToFit="1"/>
    </xf>
    <xf numFmtId="177" fontId="10" fillId="0" borderId="45" xfId="2" applyNumberFormat="1" applyFont="1" applyFill="1" applyBorder="1" applyAlignment="1">
      <alignment vertical="center" shrinkToFit="1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 shrinkToFit="1"/>
    </xf>
    <xf numFmtId="38" fontId="10" fillId="0" borderId="49" xfId="1" applyFont="1" applyFill="1" applyBorder="1" applyAlignment="1">
      <alignment vertical="center" shrinkToFit="1"/>
    </xf>
    <xf numFmtId="176" fontId="10" fillId="0" borderId="50" xfId="1" applyNumberFormat="1" applyFont="1" applyFill="1" applyBorder="1" applyAlignment="1">
      <alignment vertical="center" shrinkToFit="1"/>
    </xf>
    <xf numFmtId="177" fontId="10" fillId="0" borderId="51" xfId="2" applyNumberFormat="1" applyFont="1" applyFill="1" applyBorder="1" applyAlignment="1">
      <alignment vertical="center" shrinkToFit="1"/>
    </xf>
    <xf numFmtId="38" fontId="10" fillId="0" borderId="53" xfId="1" applyFont="1" applyFill="1" applyBorder="1" applyAlignment="1">
      <alignment vertical="center" shrinkToFit="1"/>
    </xf>
    <xf numFmtId="176" fontId="10" fillId="0" borderId="54" xfId="1" applyNumberFormat="1" applyFont="1" applyFill="1" applyBorder="1" applyAlignment="1">
      <alignment vertical="center" shrinkToFit="1"/>
    </xf>
    <xf numFmtId="177" fontId="10" fillId="0" borderId="55" xfId="2" applyNumberFormat="1" applyFont="1" applyFill="1" applyBorder="1" applyAlignment="1">
      <alignment vertical="center" shrinkToFit="1"/>
    </xf>
    <xf numFmtId="0" fontId="11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 shrinkToFit="1"/>
    </xf>
    <xf numFmtId="38" fontId="13" fillId="0" borderId="0" xfId="1" applyFont="1" applyFill="1" applyBorder="1" applyAlignment="1">
      <alignment vertical="center" shrinkToFit="1"/>
    </xf>
    <xf numFmtId="176" fontId="13" fillId="0" borderId="0" xfId="1" applyNumberFormat="1" applyFont="1" applyFill="1" applyBorder="1" applyAlignment="1">
      <alignment vertical="center" shrinkToFit="1"/>
    </xf>
    <xf numFmtId="177" fontId="13" fillId="0" borderId="0" xfId="2" applyNumberFormat="1" applyFont="1" applyFill="1" applyBorder="1" applyAlignment="1">
      <alignment vertical="center" shrinkToFit="1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Fill="1" applyBorder="1" applyAlignment="1">
      <alignment horizontal="right" vertical="top" shrinkToFit="1"/>
    </xf>
    <xf numFmtId="0" fontId="3" fillId="0" borderId="0" xfId="0" applyFont="1" applyAlignment="1">
      <alignment horizontal="right" vertical="center"/>
    </xf>
    <xf numFmtId="38" fontId="3" fillId="0" borderId="0" xfId="1" applyFont="1">
      <alignment vertical="center"/>
    </xf>
    <xf numFmtId="38" fontId="16" fillId="2" borderId="17" xfId="1" applyFont="1" applyFill="1" applyBorder="1" applyAlignment="1">
      <alignment vertical="center" shrinkToFit="1"/>
    </xf>
    <xf numFmtId="38" fontId="16" fillId="2" borderId="24" xfId="1" applyFont="1" applyFill="1" applyBorder="1" applyAlignment="1">
      <alignment vertical="center" shrinkToFit="1"/>
    </xf>
    <xf numFmtId="38" fontId="16" fillId="2" borderId="30" xfId="1" applyFont="1" applyFill="1" applyBorder="1" applyAlignment="1">
      <alignment vertical="center" shrinkToFit="1"/>
    </xf>
    <xf numFmtId="38" fontId="16" fillId="2" borderId="36" xfId="1" applyFont="1" applyFill="1" applyBorder="1" applyAlignment="1">
      <alignment vertical="center" shrinkToFit="1"/>
    </xf>
    <xf numFmtId="38" fontId="16" fillId="2" borderId="42" xfId="1" applyFont="1" applyFill="1" applyBorder="1" applyAlignment="1">
      <alignment vertical="center" shrinkToFit="1"/>
    </xf>
    <xf numFmtId="38" fontId="16" fillId="2" borderId="48" xfId="1" applyFont="1" applyFill="1" applyBorder="1" applyAlignment="1">
      <alignment vertical="center" shrinkToFit="1"/>
    </xf>
    <xf numFmtId="38" fontId="16" fillId="2" borderId="52" xfId="1" applyFont="1" applyFill="1" applyBorder="1" applyAlignment="1">
      <alignment vertical="center" shrinkToFit="1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988443</xdr:colOff>
      <xdr:row>0</xdr:row>
      <xdr:rowOff>89859</xdr:rowOff>
    </xdr:from>
    <xdr:to>
      <xdr:col>5</xdr:col>
      <xdr:colOff>2276116</xdr:colOff>
      <xdr:row>1</xdr:row>
      <xdr:rowOff>485236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369669" y="89859"/>
          <a:ext cx="1287673" cy="57509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ctr"/>
          <a:r>
            <a:rPr kumimoji="1" lang="ja-JP" altLang="en-US" sz="2400">
              <a:latin typeface="HGPｺﾞｼｯｸE" panose="020B0900000000000000" pitchFamily="50" charset="-128"/>
              <a:ea typeface="HGPｺﾞｼｯｸE" panose="020B0900000000000000" pitchFamily="50" charset="-128"/>
            </a:rPr>
            <a:t>資料５</a:t>
          </a:r>
          <a:endParaRPr kumimoji="1" lang="en-US" altLang="ja-JP" sz="24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I62"/>
  <sheetViews>
    <sheetView tabSelected="1" view="pageBreakPreview" zoomScale="53" zoomScaleNormal="100" zoomScaleSheetLayoutView="53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F2" sqref="F2"/>
    </sheetView>
  </sheetViews>
  <sheetFormatPr defaultColWidth="9" defaultRowHeight="13.2" x14ac:dyDescent="0.45"/>
  <cols>
    <col min="1" max="1" width="6.19921875" style="1" customWidth="1"/>
    <col min="2" max="2" width="21.8984375" style="1" customWidth="1"/>
    <col min="3" max="6" width="31.5" style="1" customWidth="1"/>
    <col min="7" max="16384" width="9" style="1"/>
  </cols>
  <sheetData>
    <row r="2" spans="1:9" ht="63.75" customHeight="1" x14ac:dyDescent="0.35">
      <c r="A2" s="5" t="s">
        <v>50</v>
      </c>
    </row>
    <row r="3" spans="1:9" ht="13.5" customHeight="1" x14ac:dyDescent="0.45"/>
    <row r="4" spans="1:9" ht="28.5" customHeight="1" thickBot="1" x14ac:dyDescent="0.5">
      <c r="A4" s="61" t="s">
        <v>0</v>
      </c>
      <c r="B4" s="62"/>
      <c r="C4" s="67" t="s">
        <v>51</v>
      </c>
      <c r="D4" s="67"/>
      <c r="E4" s="67"/>
      <c r="F4" s="68"/>
    </row>
    <row r="5" spans="1:9" ht="32.25" customHeight="1" thickTop="1" x14ac:dyDescent="0.45">
      <c r="A5" s="63"/>
      <c r="B5" s="64"/>
      <c r="C5" s="69" t="s">
        <v>54</v>
      </c>
      <c r="D5" s="71" t="s">
        <v>52</v>
      </c>
      <c r="E5" s="73" t="s">
        <v>53</v>
      </c>
      <c r="F5" s="75" t="s">
        <v>1</v>
      </c>
    </row>
    <row r="6" spans="1:9" ht="32.25" customHeight="1" x14ac:dyDescent="0.45">
      <c r="A6" s="63"/>
      <c r="B6" s="64"/>
      <c r="C6" s="70"/>
      <c r="D6" s="72"/>
      <c r="E6" s="74"/>
      <c r="F6" s="76"/>
    </row>
    <row r="7" spans="1:9" ht="105.75" customHeight="1" x14ac:dyDescent="0.45">
      <c r="A7" s="63"/>
      <c r="B7" s="64"/>
      <c r="C7" s="70"/>
      <c r="D7" s="72"/>
      <c r="E7" s="74"/>
      <c r="F7" s="76"/>
    </row>
    <row r="8" spans="1:9" ht="21" customHeight="1" thickBot="1" x14ac:dyDescent="0.5">
      <c r="A8" s="65"/>
      <c r="B8" s="66"/>
      <c r="C8" s="2" t="s">
        <v>2</v>
      </c>
      <c r="D8" s="6" t="s">
        <v>3</v>
      </c>
      <c r="E8" s="7" t="s">
        <v>48</v>
      </c>
      <c r="F8" s="8" t="s">
        <v>49</v>
      </c>
    </row>
    <row r="9" spans="1:9" ht="39" customHeight="1" thickTop="1" thickBot="1" x14ac:dyDescent="0.5">
      <c r="A9" s="59" t="s">
        <v>4</v>
      </c>
      <c r="B9" s="60"/>
      <c r="C9" s="52">
        <v>168161.3425574585</v>
      </c>
      <c r="D9" s="9">
        <v>162416.94941733906</v>
      </c>
      <c r="E9" s="10">
        <f>C9-D9</f>
        <v>5744.3931401194423</v>
      </c>
      <c r="F9" s="11">
        <f>(C9-D9)/D9</f>
        <v>3.5368187622825717E-2</v>
      </c>
    </row>
    <row r="10" spans="1:9" ht="39" customHeight="1" thickTop="1" x14ac:dyDescent="0.45">
      <c r="A10" s="12">
        <v>1</v>
      </c>
      <c r="B10" s="13" t="s">
        <v>5</v>
      </c>
      <c r="C10" s="53">
        <v>166855.30057047633</v>
      </c>
      <c r="D10" s="14">
        <v>160780.79318875144</v>
      </c>
      <c r="E10" s="15">
        <f t="shared" ref="E10:E52" si="0">C10-D10</f>
        <v>6074.5073817248922</v>
      </c>
      <c r="F10" s="16">
        <f t="shared" ref="F10:F52" si="1">(C10-D10)/D10</f>
        <v>3.7781300000141294E-2</v>
      </c>
      <c r="I10" s="17"/>
    </row>
    <row r="11" spans="1:9" ht="39" customHeight="1" x14ac:dyDescent="0.45">
      <c r="A11" s="18">
        <v>2</v>
      </c>
      <c r="B11" s="19" t="s">
        <v>6</v>
      </c>
      <c r="C11" s="54">
        <v>164612.78848427211</v>
      </c>
      <c r="D11" s="20">
        <v>159690.32984163254</v>
      </c>
      <c r="E11" s="21">
        <f t="shared" si="0"/>
        <v>4922.458642639569</v>
      </c>
      <c r="F11" s="22">
        <f t="shared" si="1"/>
        <v>3.0825026459155355E-2</v>
      </c>
      <c r="I11" s="17"/>
    </row>
    <row r="12" spans="1:9" ht="39" customHeight="1" x14ac:dyDescent="0.45">
      <c r="A12" s="18">
        <v>3</v>
      </c>
      <c r="B12" s="19" t="s">
        <v>7</v>
      </c>
      <c r="C12" s="54">
        <v>162133.15763380675</v>
      </c>
      <c r="D12" s="20">
        <v>157504.24049366591</v>
      </c>
      <c r="E12" s="21">
        <f t="shared" si="0"/>
        <v>4628.9171401408385</v>
      </c>
      <c r="F12" s="22">
        <f t="shared" si="1"/>
        <v>2.9389158829199853E-2</v>
      </c>
      <c r="I12" s="17"/>
    </row>
    <row r="13" spans="1:9" s="23" customFormat="1" ht="39" customHeight="1" x14ac:dyDescent="0.45">
      <c r="A13" s="18">
        <v>4</v>
      </c>
      <c r="B13" s="19" t="s">
        <v>8</v>
      </c>
      <c r="C13" s="54">
        <v>180754.22553920216</v>
      </c>
      <c r="D13" s="20">
        <v>173408.44576831715</v>
      </c>
      <c r="E13" s="21">
        <f t="shared" si="0"/>
        <v>7345.7797708850121</v>
      </c>
      <c r="F13" s="22">
        <f t="shared" si="1"/>
        <v>4.2361141859833994E-2</v>
      </c>
      <c r="I13" s="17"/>
    </row>
    <row r="14" spans="1:9" s="23" customFormat="1" ht="39" customHeight="1" x14ac:dyDescent="0.45">
      <c r="A14" s="24">
        <v>5</v>
      </c>
      <c r="B14" s="25" t="s">
        <v>9</v>
      </c>
      <c r="C14" s="55">
        <v>183643.5600635228</v>
      </c>
      <c r="D14" s="26">
        <v>172817.43013314047</v>
      </c>
      <c r="E14" s="27">
        <f t="shared" si="0"/>
        <v>10826.129930382333</v>
      </c>
      <c r="F14" s="28">
        <f t="shared" si="1"/>
        <v>6.264489595778483E-2</v>
      </c>
      <c r="I14" s="17"/>
    </row>
    <row r="15" spans="1:9" s="23" customFormat="1" ht="39" customHeight="1" x14ac:dyDescent="0.45">
      <c r="A15" s="12">
        <v>6</v>
      </c>
      <c r="B15" s="13" t="s">
        <v>10</v>
      </c>
      <c r="C15" s="53">
        <v>180697.89866152091</v>
      </c>
      <c r="D15" s="14">
        <v>174841.11625230091</v>
      </c>
      <c r="E15" s="15">
        <f t="shared" si="0"/>
        <v>5856.7824092200026</v>
      </c>
      <c r="F15" s="16">
        <f t="shared" si="1"/>
        <v>3.3497740890469335E-2</v>
      </c>
      <c r="I15" s="17"/>
    </row>
    <row r="16" spans="1:9" s="23" customFormat="1" ht="39" customHeight="1" x14ac:dyDescent="0.45">
      <c r="A16" s="18">
        <v>7</v>
      </c>
      <c r="B16" s="19" t="s">
        <v>11</v>
      </c>
      <c r="C16" s="54">
        <v>164310.94216216516</v>
      </c>
      <c r="D16" s="20">
        <v>158254.05846399127</v>
      </c>
      <c r="E16" s="21">
        <f t="shared" si="0"/>
        <v>6056.8836981738859</v>
      </c>
      <c r="F16" s="22">
        <f t="shared" si="1"/>
        <v>3.8273165042096241E-2</v>
      </c>
      <c r="I16" s="17"/>
    </row>
    <row r="17" spans="1:9" s="23" customFormat="1" ht="39" customHeight="1" x14ac:dyDescent="0.45">
      <c r="A17" s="18">
        <v>8</v>
      </c>
      <c r="B17" s="19" t="s">
        <v>12</v>
      </c>
      <c r="C17" s="54">
        <v>175900.84648866433</v>
      </c>
      <c r="D17" s="20">
        <v>170192.75568348219</v>
      </c>
      <c r="E17" s="21">
        <f t="shared" si="0"/>
        <v>5708.0908051821461</v>
      </c>
      <c r="F17" s="22">
        <f t="shared" si="1"/>
        <v>3.3538976334561675E-2</v>
      </c>
      <c r="I17" s="17"/>
    </row>
    <row r="18" spans="1:9" s="23" customFormat="1" ht="39" customHeight="1" x14ac:dyDescent="0.45">
      <c r="A18" s="18">
        <v>9</v>
      </c>
      <c r="B18" s="19" t="s">
        <v>13</v>
      </c>
      <c r="C18" s="54">
        <v>163347.98243712148</v>
      </c>
      <c r="D18" s="20">
        <v>157820.86929878982</v>
      </c>
      <c r="E18" s="21">
        <f t="shared" si="0"/>
        <v>5527.1131383316533</v>
      </c>
      <c r="F18" s="22">
        <f t="shared" si="1"/>
        <v>3.5021433875564362E-2</v>
      </c>
      <c r="I18" s="17"/>
    </row>
    <row r="19" spans="1:9" s="23" customFormat="1" ht="39" customHeight="1" x14ac:dyDescent="0.45">
      <c r="A19" s="29">
        <v>10</v>
      </c>
      <c r="B19" s="30" t="s">
        <v>14</v>
      </c>
      <c r="C19" s="56">
        <v>160347.67429246425</v>
      </c>
      <c r="D19" s="31">
        <v>154718.70267566948</v>
      </c>
      <c r="E19" s="32">
        <f t="shared" si="0"/>
        <v>5628.9716167947627</v>
      </c>
      <c r="F19" s="33">
        <f t="shared" si="1"/>
        <v>3.6381972699154198E-2</v>
      </c>
      <c r="I19" s="17"/>
    </row>
    <row r="20" spans="1:9" s="23" customFormat="1" ht="39" customHeight="1" x14ac:dyDescent="0.45">
      <c r="A20" s="34">
        <v>11</v>
      </c>
      <c r="B20" s="35" t="s">
        <v>15</v>
      </c>
      <c r="C20" s="57">
        <v>169529.53466893494</v>
      </c>
      <c r="D20" s="36">
        <v>163596.63299335173</v>
      </c>
      <c r="E20" s="37">
        <f t="shared" si="0"/>
        <v>5932.9016755832126</v>
      </c>
      <c r="F20" s="38">
        <f t="shared" si="1"/>
        <v>3.6265426537380602E-2</v>
      </c>
      <c r="I20" s="17"/>
    </row>
    <row r="21" spans="1:9" s="23" customFormat="1" ht="39" customHeight="1" x14ac:dyDescent="0.45">
      <c r="A21" s="18">
        <v>12</v>
      </c>
      <c r="B21" s="19" t="s">
        <v>16</v>
      </c>
      <c r="C21" s="54">
        <v>181302.00960080503</v>
      </c>
      <c r="D21" s="20">
        <v>175058.60911016457</v>
      </c>
      <c r="E21" s="21">
        <f t="shared" si="0"/>
        <v>6243.4004906404589</v>
      </c>
      <c r="F21" s="22">
        <f t="shared" si="1"/>
        <v>3.5664629819556488E-2</v>
      </c>
      <c r="I21" s="17"/>
    </row>
    <row r="22" spans="1:9" s="23" customFormat="1" ht="39" customHeight="1" x14ac:dyDescent="0.45">
      <c r="A22" s="18">
        <v>13</v>
      </c>
      <c r="B22" s="19" t="s">
        <v>17</v>
      </c>
      <c r="C22" s="54">
        <v>167514.41724971807</v>
      </c>
      <c r="D22" s="20">
        <v>159510.14697987703</v>
      </c>
      <c r="E22" s="21">
        <f t="shared" si="0"/>
        <v>8004.270269841043</v>
      </c>
      <c r="F22" s="22">
        <f t="shared" si="1"/>
        <v>5.0180320320630266E-2</v>
      </c>
      <c r="I22" s="17"/>
    </row>
    <row r="23" spans="1:9" s="23" customFormat="1" ht="39" customHeight="1" x14ac:dyDescent="0.45">
      <c r="A23" s="18">
        <v>14</v>
      </c>
      <c r="B23" s="19" t="s">
        <v>18</v>
      </c>
      <c r="C23" s="54">
        <v>166587.42728073942</v>
      </c>
      <c r="D23" s="20">
        <v>164164.95069720238</v>
      </c>
      <c r="E23" s="21">
        <f t="shared" si="0"/>
        <v>2422.4765835370345</v>
      </c>
      <c r="F23" s="22">
        <f t="shared" si="1"/>
        <v>1.4756356781693458E-2</v>
      </c>
      <c r="I23" s="17"/>
    </row>
    <row r="24" spans="1:9" s="23" customFormat="1" ht="39" customHeight="1" x14ac:dyDescent="0.45">
      <c r="A24" s="24">
        <v>15</v>
      </c>
      <c r="B24" s="25" t="s">
        <v>19</v>
      </c>
      <c r="C24" s="55">
        <v>166911.79711726651</v>
      </c>
      <c r="D24" s="26">
        <v>162705.97195560331</v>
      </c>
      <c r="E24" s="27">
        <f t="shared" si="0"/>
        <v>4205.8251616632042</v>
      </c>
      <c r="F24" s="28">
        <f t="shared" si="1"/>
        <v>2.5849236577565972E-2</v>
      </c>
      <c r="I24" s="17"/>
    </row>
    <row r="25" spans="1:9" s="23" customFormat="1" ht="39" customHeight="1" x14ac:dyDescent="0.45">
      <c r="A25" s="12">
        <v>16</v>
      </c>
      <c r="B25" s="13" t="s">
        <v>20</v>
      </c>
      <c r="C25" s="53">
        <v>157900.7908679602</v>
      </c>
      <c r="D25" s="14">
        <v>152970.32411747915</v>
      </c>
      <c r="E25" s="15">
        <f t="shared" si="0"/>
        <v>4930.4667504810495</v>
      </c>
      <c r="F25" s="16">
        <f t="shared" si="1"/>
        <v>3.2231524505985341E-2</v>
      </c>
      <c r="I25" s="17"/>
    </row>
    <row r="26" spans="1:9" s="23" customFormat="1" ht="39" customHeight="1" x14ac:dyDescent="0.45">
      <c r="A26" s="18">
        <v>17</v>
      </c>
      <c r="B26" s="19" t="s">
        <v>21</v>
      </c>
      <c r="C26" s="54">
        <v>169247.02952148588</v>
      </c>
      <c r="D26" s="20">
        <v>164331.74891133272</v>
      </c>
      <c r="E26" s="21">
        <f t="shared" si="0"/>
        <v>4915.2806101531605</v>
      </c>
      <c r="F26" s="22">
        <f t="shared" si="1"/>
        <v>2.9910718060971057E-2</v>
      </c>
      <c r="I26" s="17"/>
    </row>
    <row r="27" spans="1:9" s="23" customFormat="1" ht="39" customHeight="1" x14ac:dyDescent="0.45">
      <c r="A27" s="18">
        <v>18</v>
      </c>
      <c r="B27" s="19" t="s">
        <v>22</v>
      </c>
      <c r="C27" s="54">
        <v>157880.19626813542</v>
      </c>
      <c r="D27" s="20">
        <v>152943.09116815642</v>
      </c>
      <c r="E27" s="21">
        <f t="shared" si="0"/>
        <v>4937.1050999790023</v>
      </c>
      <c r="F27" s="22">
        <f t="shared" si="1"/>
        <v>3.2280667680181778E-2</v>
      </c>
      <c r="I27" s="17"/>
    </row>
    <row r="28" spans="1:9" s="23" customFormat="1" ht="39" customHeight="1" x14ac:dyDescent="0.45">
      <c r="A28" s="18">
        <v>19</v>
      </c>
      <c r="B28" s="19" t="s">
        <v>23</v>
      </c>
      <c r="C28" s="54">
        <v>159139.20898535047</v>
      </c>
      <c r="D28" s="20">
        <v>154711.51789890206</v>
      </c>
      <c r="E28" s="21">
        <f t="shared" si="0"/>
        <v>4427.6910864484089</v>
      </c>
      <c r="F28" s="22">
        <f t="shared" si="1"/>
        <v>2.86190139336732E-2</v>
      </c>
      <c r="I28" s="17"/>
    </row>
    <row r="29" spans="1:9" s="23" customFormat="1" ht="39" customHeight="1" x14ac:dyDescent="0.45">
      <c r="A29" s="29">
        <v>20</v>
      </c>
      <c r="B29" s="30" t="s">
        <v>24</v>
      </c>
      <c r="C29" s="56">
        <v>168657.06307954915</v>
      </c>
      <c r="D29" s="31">
        <v>164019.07210092095</v>
      </c>
      <c r="E29" s="32">
        <f t="shared" si="0"/>
        <v>4637.9909786281933</v>
      </c>
      <c r="F29" s="33">
        <f t="shared" si="1"/>
        <v>2.8277144354129969E-2</v>
      </c>
      <c r="I29" s="17"/>
    </row>
    <row r="30" spans="1:9" s="23" customFormat="1" ht="39" customHeight="1" x14ac:dyDescent="0.45">
      <c r="A30" s="34">
        <v>21</v>
      </c>
      <c r="B30" s="35" t="s">
        <v>25</v>
      </c>
      <c r="C30" s="57">
        <v>185966.21828963471</v>
      </c>
      <c r="D30" s="36">
        <v>179897.95907037117</v>
      </c>
      <c r="E30" s="37">
        <f t="shared" si="0"/>
        <v>6068.2592192635348</v>
      </c>
      <c r="F30" s="38">
        <f t="shared" si="1"/>
        <v>3.373167350325413E-2</v>
      </c>
      <c r="I30" s="17"/>
    </row>
    <row r="31" spans="1:9" s="23" customFormat="1" ht="39" customHeight="1" x14ac:dyDescent="0.45">
      <c r="A31" s="18">
        <v>22</v>
      </c>
      <c r="B31" s="19" t="s">
        <v>26</v>
      </c>
      <c r="C31" s="54">
        <v>169209.48294531042</v>
      </c>
      <c r="D31" s="20">
        <v>162739.92919915187</v>
      </c>
      <c r="E31" s="21">
        <f t="shared" si="0"/>
        <v>6469.5537461585482</v>
      </c>
      <c r="F31" s="22">
        <f t="shared" si="1"/>
        <v>3.9753942243894405E-2</v>
      </c>
      <c r="I31" s="17"/>
    </row>
    <row r="32" spans="1:9" s="23" customFormat="1" ht="39" customHeight="1" x14ac:dyDescent="0.45">
      <c r="A32" s="18">
        <v>23</v>
      </c>
      <c r="B32" s="19" t="s">
        <v>27</v>
      </c>
      <c r="C32" s="54">
        <v>166576.03705581318</v>
      </c>
      <c r="D32" s="20">
        <v>161269.21752113185</v>
      </c>
      <c r="E32" s="21">
        <f t="shared" si="0"/>
        <v>5306.81953468133</v>
      </c>
      <c r="F32" s="22">
        <f t="shared" si="1"/>
        <v>3.2906586986980034E-2</v>
      </c>
      <c r="I32" s="17"/>
    </row>
    <row r="33" spans="1:9" s="23" customFormat="1" ht="39" customHeight="1" x14ac:dyDescent="0.45">
      <c r="A33" s="18">
        <v>24</v>
      </c>
      <c r="B33" s="19" t="s">
        <v>28</v>
      </c>
      <c r="C33" s="54">
        <v>160171.82547602835</v>
      </c>
      <c r="D33" s="20">
        <v>154829.45037533029</v>
      </c>
      <c r="E33" s="21">
        <f t="shared" si="0"/>
        <v>5342.3751006980601</v>
      </c>
      <c r="F33" s="22">
        <f t="shared" si="1"/>
        <v>3.4504902573427247E-2</v>
      </c>
      <c r="I33" s="17"/>
    </row>
    <row r="34" spans="1:9" s="23" customFormat="1" ht="39" customHeight="1" x14ac:dyDescent="0.45">
      <c r="A34" s="24">
        <v>25</v>
      </c>
      <c r="B34" s="25" t="s">
        <v>29</v>
      </c>
      <c r="C34" s="55">
        <v>172435.59339716312</v>
      </c>
      <c r="D34" s="26">
        <v>167954.8000215262</v>
      </c>
      <c r="E34" s="27">
        <f t="shared" si="0"/>
        <v>4480.7933756369166</v>
      </c>
      <c r="F34" s="28">
        <f t="shared" si="1"/>
        <v>2.6678566942192949E-2</v>
      </c>
      <c r="I34" s="17"/>
    </row>
    <row r="35" spans="1:9" s="23" customFormat="1" ht="39" customHeight="1" x14ac:dyDescent="0.45">
      <c r="A35" s="12">
        <v>26</v>
      </c>
      <c r="B35" s="13" t="s">
        <v>30</v>
      </c>
      <c r="C35" s="53">
        <v>168637.45262897591</v>
      </c>
      <c r="D35" s="14">
        <v>160409.34870774249</v>
      </c>
      <c r="E35" s="15">
        <f t="shared" si="0"/>
        <v>8228.1039212334144</v>
      </c>
      <c r="F35" s="16">
        <f t="shared" si="1"/>
        <v>5.1294416363628484E-2</v>
      </c>
      <c r="I35" s="17"/>
    </row>
    <row r="36" spans="1:9" s="23" customFormat="1" ht="39" customHeight="1" x14ac:dyDescent="0.45">
      <c r="A36" s="18">
        <v>27</v>
      </c>
      <c r="B36" s="19" t="s">
        <v>31</v>
      </c>
      <c r="C36" s="54">
        <v>163119.04039467924</v>
      </c>
      <c r="D36" s="20">
        <v>156779.0689982787</v>
      </c>
      <c r="E36" s="21">
        <f t="shared" si="0"/>
        <v>6339.971396400535</v>
      </c>
      <c r="F36" s="22">
        <f t="shared" si="1"/>
        <v>4.0438889176399831E-2</v>
      </c>
      <c r="I36" s="17"/>
    </row>
    <row r="37" spans="1:9" s="23" customFormat="1" ht="39" customHeight="1" x14ac:dyDescent="0.45">
      <c r="A37" s="18">
        <v>28</v>
      </c>
      <c r="B37" s="19" t="s">
        <v>32</v>
      </c>
      <c r="C37" s="54">
        <v>165541.91992823774</v>
      </c>
      <c r="D37" s="20">
        <v>160810.26907198469</v>
      </c>
      <c r="E37" s="21">
        <f t="shared" si="0"/>
        <v>4731.6508562530507</v>
      </c>
      <c r="F37" s="22">
        <f t="shared" si="1"/>
        <v>2.94238103297681E-2</v>
      </c>
      <c r="I37" s="17"/>
    </row>
    <row r="38" spans="1:9" s="23" customFormat="1" ht="39" customHeight="1" x14ac:dyDescent="0.45">
      <c r="A38" s="18">
        <v>29</v>
      </c>
      <c r="B38" s="19" t="s">
        <v>33</v>
      </c>
      <c r="C38" s="54">
        <v>139804.53069852185</v>
      </c>
      <c r="D38" s="20">
        <v>136004.52562590165</v>
      </c>
      <c r="E38" s="21">
        <f t="shared" si="0"/>
        <v>3800.0050726202026</v>
      </c>
      <c r="F38" s="22">
        <f t="shared" si="1"/>
        <v>2.7940284009905794E-2</v>
      </c>
      <c r="I38" s="17"/>
    </row>
    <row r="39" spans="1:9" s="23" customFormat="1" ht="39" customHeight="1" x14ac:dyDescent="0.45">
      <c r="A39" s="29">
        <v>30</v>
      </c>
      <c r="B39" s="30" t="s">
        <v>34</v>
      </c>
      <c r="C39" s="56">
        <v>168491.31537204384</v>
      </c>
      <c r="D39" s="31">
        <v>162834.18609054683</v>
      </c>
      <c r="E39" s="32">
        <f t="shared" si="0"/>
        <v>5657.1292814970075</v>
      </c>
      <c r="F39" s="33">
        <f t="shared" si="1"/>
        <v>3.4741656020261372E-2</v>
      </c>
      <c r="I39" s="17"/>
    </row>
    <row r="40" spans="1:9" s="23" customFormat="1" ht="39" customHeight="1" x14ac:dyDescent="0.45">
      <c r="A40" s="34">
        <v>31</v>
      </c>
      <c r="B40" s="35" t="s">
        <v>35</v>
      </c>
      <c r="C40" s="57">
        <v>177334.99857530894</v>
      </c>
      <c r="D40" s="36">
        <v>172858.48298191332</v>
      </c>
      <c r="E40" s="37">
        <f t="shared" si="0"/>
        <v>4476.5155933956266</v>
      </c>
      <c r="F40" s="38">
        <f t="shared" si="1"/>
        <v>2.5896996873818554E-2</v>
      </c>
      <c r="I40" s="17"/>
    </row>
    <row r="41" spans="1:9" s="23" customFormat="1" ht="39" customHeight="1" x14ac:dyDescent="0.45">
      <c r="A41" s="18">
        <v>32</v>
      </c>
      <c r="B41" s="19" t="s">
        <v>36</v>
      </c>
      <c r="C41" s="54">
        <v>177135.04557155387</v>
      </c>
      <c r="D41" s="20">
        <v>172707.02601032014</v>
      </c>
      <c r="E41" s="21">
        <f t="shared" si="0"/>
        <v>4428.0195612337266</v>
      </c>
      <c r="F41" s="22">
        <f t="shared" si="1"/>
        <v>2.5638908060226395E-2</v>
      </c>
      <c r="I41" s="17"/>
    </row>
    <row r="42" spans="1:9" s="23" customFormat="1" ht="39" customHeight="1" x14ac:dyDescent="0.45">
      <c r="A42" s="18">
        <v>33</v>
      </c>
      <c r="B42" s="19" t="s">
        <v>37</v>
      </c>
      <c r="C42" s="54">
        <v>174848.47165316931</v>
      </c>
      <c r="D42" s="20">
        <v>171937.04734264122</v>
      </c>
      <c r="E42" s="21">
        <f t="shared" si="0"/>
        <v>2911.4243105280912</v>
      </c>
      <c r="F42" s="22">
        <f t="shared" si="1"/>
        <v>1.6933083099456275E-2</v>
      </c>
      <c r="I42" s="17"/>
    </row>
    <row r="43" spans="1:9" ht="39" customHeight="1" x14ac:dyDescent="0.45">
      <c r="A43" s="18">
        <v>34</v>
      </c>
      <c r="B43" s="19" t="s">
        <v>38</v>
      </c>
      <c r="C43" s="54">
        <v>163977.07583354268</v>
      </c>
      <c r="D43" s="20">
        <v>161173.78600669891</v>
      </c>
      <c r="E43" s="21">
        <f t="shared" si="0"/>
        <v>2803.2898268437712</v>
      </c>
      <c r="F43" s="22">
        <f t="shared" si="1"/>
        <v>1.7392963808191844E-2</v>
      </c>
      <c r="I43" s="17"/>
    </row>
    <row r="44" spans="1:9" ht="39" customHeight="1" x14ac:dyDescent="0.45">
      <c r="A44" s="24">
        <v>35</v>
      </c>
      <c r="B44" s="25" t="s">
        <v>39</v>
      </c>
      <c r="C44" s="55">
        <v>158704.21266893003</v>
      </c>
      <c r="D44" s="26">
        <v>152898.43176879003</v>
      </c>
      <c r="E44" s="27">
        <f t="shared" si="0"/>
        <v>5805.7809001400019</v>
      </c>
      <c r="F44" s="28">
        <f t="shared" si="1"/>
        <v>3.7971487561882837E-2</v>
      </c>
      <c r="I44" s="17"/>
    </row>
    <row r="45" spans="1:9" ht="39" customHeight="1" x14ac:dyDescent="0.45">
      <c r="A45" s="34">
        <v>36</v>
      </c>
      <c r="B45" s="35" t="s">
        <v>40</v>
      </c>
      <c r="C45" s="57">
        <v>171639.28461781249</v>
      </c>
      <c r="D45" s="36">
        <v>165451.83720401212</v>
      </c>
      <c r="E45" s="37">
        <f t="shared" si="0"/>
        <v>6187.4474138003716</v>
      </c>
      <c r="F45" s="38">
        <f t="shared" si="1"/>
        <v>3.7397272332315504E-2</v>
      </c>
      <c r="I45" s="17"/>
    </row>
    <row r="46" spans="1:9" ht="39" customHeight="1" x14ac:dyDescent="0.45">
      <c r="A46" s="18">
        <v>37</v>
      </c>
      <c r="B46" s="19" t="s">
        <v>41</v>
      </c>
      <c r="C46" s="54">
        <v>159894.22932385857</v>
      </c>
      <c r="D46" s="20">
        <v>156198.59522561694</v>
      </c>
      <c r="E46" s="21">
        <f t="shared" si="0"/>
        <v>3695.6340982416295</v>
      </c>
      <c r="F46" s="22">
        <f t="shared" si="1"/>
        <v>2.3659842093352815E-2</v>
      </c>
      <c r="I46" s="17"/>
    </row>
    <row r="47" spans="1:9" ht="39" customHeight="1" x14ac:dyDescent="0.45">
      <c r="A47" s="18">
        <v>38</v>
      </c>
      <c r="B47" s="19" t="s">
        <v>42</v>
      </c>
      <c r="C47" s="54">
        <v>160397.2713866678</v>
      </c>
      <c r="D47" s="20">
        <v>155038.44940882295</v>
      </c>
      <c r="E47" s="21">
        <f t="shared" si="0"/>
        <v>5358.8219778448401</v>
      </c>
      <c r="F47" s="22">
        <f t="shared" si="1"/>
        <v>3.4564470931427407E-2</v>
      </c>
      <c r="I47" s="17"/>
    </row>
    <row r="48" spans="1:9" ht="39" customHeight="1" x14ac:dyDescent="0.45">
      <c r="A48" s="18">
        <v>39</v>
      </c>
      <c r="B48" s="19" t="s">
        <v>43</v>
      </c>
      <c r="C48" s="54">
        <v>163900.03226349497</v>
      </c>
      <c r="D48" s="20">
        <v>158474.46332838931</v>
      </c>
      <c r="E48" s="21">
        <f t="shared" si="0"/>
        <v>5425.5689351056644</v>
      </c>
      <c r="F48" s="22">
        <f t="shared" si="1"/>
        <v>3.4236234792370625E-2</v>
      </c>
      <c r="I48" s="17"/>
    </row>
    <row r="49" spans="1:9" ht="39" customHeight="1" x14ac:dyDescent="0.45">
      <c r="A49" s="24">
        <v>40</v>
      </c>
      <c r="B49" s="25" t="s">
        <v>44</v>
      </c>
      <c r="C49" s="55">
        <v>177549.08581918167</v>
      </c>
      <c r="D49" s="26">
        <v>169727.65931487418</v>
      </c>
      <c r="E49" s="27">
        <f t="shared" si="0"/>
        <v>7821.4265043074847</v>
      </c>
      <c r="F49" s="28">
        <f t="shared" si="1"/>
        <v>4.6082215096111032E-2</v>
      </c>
      <c r="I49" s="17"/>
    </row>
    <row r="50" spans="1:9" ht="39" customHeight="1" x14ac:dyDescent="0.45">
      <c r="A50" s="34">
        <v>41</v>
      </c>
      <c r="B50" s="35" t="s">
        <v>45</v>
      </c>
      <c r="C50" s="57">
        <v>167235.18533412996</v>
      </c>
      <c r="D50" s="36">
        <v>162902.88700722373</v>
      </c>
      <c r="E50" s="37">
        <f t="shared" si="0"/>
        <v>4332.2983269062242</v>
      </c>
      <c r="F50" s="38">
        <f t="shared" si="1"/>
        <v>2.6594361871033714E-2</v>
      </c>
      <c r="I50" s="17"/>
    </row>
    <row r="51" spans="1:9" ht="39" customHeight="1" x14ac:dyDescent="0.45">
      <c r="A51" s="18">
        <v>42</v>
      </c>
      <c r="B51" s="19" t="s">
        <v>46</v>
      </c>
      <c r="C51" s="54">
        <v>173669.57012293383</v>
      </c>
      <c r="D51" s="20">
        <v>170736.61832315815</v>
      </c>
      <c r="E51" s="21">
        <f t="shared" si="0"/>
        <v>2932.9517997756775</v>
      </c>
      <c r="F51" s="22">
        <f t="shared" si="1"/>
        <v>1.717822356200352E-2</v>
      </c>
      <c r="I51" s="17"/>
    </row>
    <row r="52" spans="1:9" ht="39" customHeight="1" thickBot="1" x14ac:dyDescent="0.5">
      <c r="A52" s="24">
        <v>43</v>
      </c>
      <c r="B52" s="25" t="s">
        <v>47</v>
      </c>
      <c r="C52" s="58">
        <v>177582.32493658536</v>
      </c>
      <c r="D52" s="39">
        <v>172370.64312004726</v>
      </c>
      <c r="E52" s="40">
        <f t="shared" si="0"/>
        <v>5211.6818165380973</v>
      </c>
      <c r="F52" s="41">
        <f t="shared" si="1"/>
        <v>3.0235321526928632E-2</v>
      </c>
      <c r="I52" s="17"/>
    </row>
    <row r="53" spans="1:9" ht="45" customHeight="1" thickTop="1" x14ac:dyDescent="0.35">
      <c r="A53" s="42"/>
      <c r="B53" s="43"/>
      <c r="C53" s="3"/>
      <c r="D53" s="44"/>
      <c r="E53" s="45"/>
      <c r="F53" s="46"/>
    </row>
    <row r="54" spans="1:9" ht="39" customHeight="1" x14ac:dyDescent="0.45">
      <c r="A54" s="47"/>
      <c r="E54" s="48"/>
    </row>
    <row r="55" spans="1:9" ht="18" customHeight="1" x14ac:dyDescent="0.45">
      <c r="B55" s="49"/>
      <c r="E55" s="48"/>
    </row>
    <row r="56" spans="1:9" ht="9.75" customHeight="1" x14ac:dyDescent="0.45">
      <c r="B56" s="49"/>
    </row>
    <row r="57" spans="1:9" x14ac:dyDescent="0.45">
      <c r="B57" s="50"/>
      <c r="C57" s="4"/>
      <c r="D57" s="4"/>
      <c r="E57" s="1">
        <f>COUNTIF(E$10:E$52,"&gt;0")</f>
        <v>43</v>
      </c>
    </row>
    <row r="58" spans="1:9" x14ac:dyDescent="0.45">
      <c r="B58" s="50"/>
      <c r="E58" s="1">
        <f>COUNTIF(E$10:E$52,"&lt;0")</f>
        <v>0</v>
      </c>
    </row>
    <row r="59" spans="1:9" ht="13.5" customHeight="1" x14ac:dyDescent="0.45">
      <c r="D59" s="51"/>
    </row>
    <row r="60" spans="1:9" x14ac:dyDescent="0.45">
      <c r="D60" s="51"/>
    </row>
    <row r="62" spans="1:9" ht="13.5" customHeight="1" x14ac:dyDescent="0.45"/>
  </sheetData>
  <mergeCells count="7">
    <mergeCell ref="A9:B9"/>
    <mergeCell ref="A4:B8"/>
    <mergeCell ref="C4:F4"/>
    <mergeCell ref="C5:C7"/>
    <mergeCell ref="D5:D7"/>
    <mergeCell ref="E5:E7"/>
    <mergeCell ref="F5:F7"/>
  </mergeCells>
  <phoneticPr fontId="2"/>
  <printOptions horizontalCentered="1" verticalCentered="1"/>
  <pageMargins left="0.19685039370078741" right="0.19685039370078741" top="0.15748031496062992" bottom="0.15748031496062992" header="0" footer="0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1人あたり保険料額</vt:lpstr>
      <vt:lpstr>'1人あたり保険料額'!Print_Area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柿花　啓史</cp:lastModifiedBy>
  <cp:lastPrinted>2022-12-28T22:03:53Z</cp:lastPrinted>
  <dcterms:created xsi:type="dcterms:W3CDTF">2019-12-27T09:10:49Z</dcterms:created>
  <dcterms:modified xsi:type="dcterms:W3CDTF">2023-12-13T08:05:04Z</dcterms:modified>
</cp:coreProperties>
</file>