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F83720B7-E224-4268-9586-E3E4D48C73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鏡 " sheetId="4" r:id="rId1"/>
    <sheet name="積算書鏡(2) " sheetId="5" r:id="rId2"/>
    <sheet name="工事別鏡 " sheetId="6" r:id="rId3"/>
    <sheet name="工事別鏡(2) " sheetId="7" r:id="rId4"/>
    <sheet name="工事費明細書チェック表 " sheetId="2" r:id="rId5"/>
    <sheet name="工事費明細書チェック表(2) " sheetId="3" r:id="rId6"/>
  </sheets>
  <definedNames>
    <definedName name="_xlnm.Print_Area" localSheetId="4">'工事費明細書チェック表 '!$A$1:$G$128</definedName>
    <definedName name="_xlnm.Print_Area" localSheetId="5">'工事費明細書チェック表(2) '!$A$1:$G$26</definedName>
    <definedName name="_xlnm.Print_Area" localSheetId="2">'工事別鏡 '!$A$1:$C$90</definedName>
    <definedName name="_xlnm.Print_Area" localSheetId="3">'工事別鏡(2) '!$A$1:$F$176</definedName>
    <definedName name="_xlnm.Print_Area" localSheetId="0">'積算書鏡 '!$A$1:$C$90</definedName>
    <definedName name="_xlnm.Print_Area" localSheetId="1">'積算書鏡(2) '!$A$1:$H$90</definedName>
    <definedName name="_xlnm.Print_Titles" localSheetId="4">'工事費明細書チェック表 '!$1:$4</definedName>
    <definedName name="_xlnm.Print_Titles" localSheetId="5">'工事費明細書チェック表(2) '!$1:$4</definedName>
    <definedName name="_xlnm.Print_Titles" localSheetId="2">'工事別鏡 '!$1:$4</definedName>
    <definedName name="_xlnm.Print_Titles" localSheetId="3">'工事別鏡(2) '!$1:$4</definedName>
    <definedName name="_xlnm.Print_Titles" localSheetId="0">'積算書鏡 '!$1:$4</definedName>
    <definedName name="_xlnm.Print_Titles" localSheetId="1">'積算書鏡(2) '!$1:$4</definedName>
    <definedName name="ユーザＩＤ" localSheetId="4">'工事費明細書チェック表 '!#REF!</definedName>
    <definedName name="ユーザＩＤ" localSheetId="5">'工事費明細書チェック表(2) '!#REF!</definedName>
    <definedName name="ユーザＩＤ" localSheetId="2">'工事別鏡 '!#REF!</definedName>
    <definedName name="ユーザＩＤ" localSheetId="3">'工事別鏡(2) '!#REF!</definedName>
    <definedName name="ユーザＩＤ" localSheetId="0">'積算書鏡 '!#REF!</definedName>
    <definedName name="ユーザＩＤ" localSheetId="1">'積算書鏡(2) '!#REF!</definedName>
    <definedName name="局名" localSheetId="4">'工事費明細書チェック表 '!#REF!</definedName>
    <definedName name="局名" localSheetId="5">'工事費明細書チェック表(2) '!#REF!</definedName>
    <definedName name="局名" localSheetId="2">'工事別鏡 '!#REF!</definedName>
    <definedName name="局名" localSheetId="3">'工事別鏡(2) '!#REF!</definedName>
    <definedName name="局名" localSheetId="0">'積算書鏡 '!#REF!</definedName>
    <definedName name="局名" localSheetId="1">'積算書鏡(2)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8" i="7" l="1"/>
  <c r="C60" i="7"/>
  <c r="E60" i="7" s="1"/>
  <c r="E54" i="7" s="1"/>
  <c r="E30" i="7"/>
  <c r="E22" i="7" s="1"/>
  <c r="E20" i="7" s="1"/>
  <c r="C30" i="7"/>
  <c r="E14" i="7"/>
  <c r="E12" i="7" s="1"/>
  <c r="E8" i="7" s="1"/>
  <c r="E6" i="7" s="1"/>
  <c r="G10" i="5" s="1"/>
  <c r="G12" i="5" l="1"/>
  <c r="G6" i="5"/>
</calcChain>
</file>

<file path=xl/sharedStrings.xml><?xml version="1.0" encoding="utf-8"?>
<sst xmlns="http://schemas.openxmlformats.org/spreadsheetml/2006/main" count="832" uniqueCount="346">
  <si>
    <t>事業名</t>
  </si>
  <si>
    <t>ファシリティマネジメント推進事業　</t>
  </si>
  <si>
    <t>工事名</t>
  </si>
  <si>
    <t>惣ケ池水路雨水管整備（８）工事</t>
  </si>
  <si>
    <t/>
  </si>
  <si>
    <t>名  称（規  格）</t>
  </si>
  <si>
    <t>数　量</t>
  </si>
  <si>
    <t>単位</t>
  </si>
  <si>
    <t>単　価</t>
  </si>
  <si>
    <t>金　額</t>
  </si>
  <si>
    <t>備　考</t>
  </si>
  <si>
    <t>直接工事費（仮設工を除く）</t>
  </si>
  <si>
    <t xml:space="preserve">1,977,000 </t>
  </si>
  <si>
    <t>・直接工事費</t>
  </si>
  <si>
    <t xml:space="preserve">  </t>
  </si>
  <si>
    <t xml:space="preserve">1.000 </t>
  </si>
  <si>
    <t>式</t>
  </si>
  <si>
    <t>・・管布設工</t>
  </si>
  <si>
    <t xml:space="preserve">    </t>
  </si>
  <si>
    <t xml:space="preserve">668,000 </t>
  </si>
  <si>
    <t>000001 管渠土工</t>
  </si>
  <si>
    <t>1 式当たり</t>
  </si>
  <si>
    <t xml:space="preserve">       </t>
  </si>
  <si>
    <t xml:space="preserve">363,297 </t>
  </si>
  <si>
    <t>Ｂ単   1号</t>
  </si>
  <si>
    <t xml:space="preserve">      T00001 小型バックホウ床掘</t>
  </si>
  <si>
    <t>歩Ａ・単Ａ</t>
  </si>
  <si>
    <t xml:space="preserve">             山積0.13㎥</t>
  </si>
  <si>
    <t xml:space="preserve">29.000 </t>
  </si>
  <si>
    <t>m3</t>
  </si>
  <si>
    <t xml:space="preserve">2,500 </t>
  </si>
  <si>
    <t xml:space="preserve">72,500 </t>
  </si>
  <si>
    <t>Ｔ単   1号</t>
  </si>
  <si>
    <t xml:space="preserve">      T00004 発生土運搬工</t>
  </si>
  <si>
    <t xml:space="preserve">             小型バックホウ0.13㎥積込、運搬距離15km以下</t>
  </si>
  <si>
    <t xml:space="preserve">18.000 </t>
  </si>
  <si>
    <t xml:space="preserve">9,924 </t>
  </si>
  <si>
    <t xml:space="preserve">178,632 </t>
  </si>
  <si>
    <t>Ｔ単   4号</t>
  </si>
  <si>
    <t xml:space="preserve">      T00003 小型バックホウ埋戻</t>
  </si>
  <si>
    <t xml:space="preserve">             山積0.13㎥　流用土</t>
  </si>
  <si>
    <t xml:space="preserve">9.500 </t>
  </si>
  <si>
    <t xml:space="preserve">4,496 </t>
  </si>
  <si>
    <t xml:space="preserve">42,712 </t>
  </si>
  <si>
    <t>Ｔ単   3号</t>
  </si>
  <si>
    <t xml:space="preserve">      T00002 砂基礎工</t>
  </si>
  <si>
    <t xml:space="preserve">             機械施工</t>
  </si>
  <si>
    <t xml:space="preserve">9.000 </t>
  </si>
  <si>
    <t xml:space="preserve">7,717 </t>
  </si>
  <si>
    <t xml:space="preserve">69,453 </t>
  </si>
  <si>
    <t>Ｔ単   2号</t>
  </si>
  <si>
    <t>　　　　　 計 　　　　　</t>
  </si>
  <si>
    <t>000002 管路工</t>
  </si>
  <si>
    <t xml:space="preserve">187,308 </t>
  </si>
  <si>
    <t>Ｂ単   2号</t>
  </si>
  <si>
    <t xml:space="preserve">      S02120 【硬質塩化ビニル管設置工】</t>
  </si>
  <si>
    <t xml:space="preserve">             下水道用Φ300，20m未満</t>
  </si>
  <si>
    <t>ｍ</t>
  </si>
  <si>
    <t xml:space="preserve">10,406 </t>
  </si>
  <si>
    <t>Ｓ単  13号</t>
  </si>
  <si>
    <t>000003 構造物撤去工</t>
  </si>
  <si>
    <t xml:space="preserve">117,381 </t>
  </si>
  <si>
    <t>Ｂ単   3号</t>
  </si>
  <si>
    <t xml:space="preserve">      SA0223 SP 舗装版切断</t>
  </si>
  <si>
    <t xml:space="preserve">             ｱｽﾌｧﾙﾄ舗装版,15cm以下,-,-</t>
  </si>
  <si>
    <t xml:space="preserve">39.000 </t>
  </si>
  <si>
    <t xml:space="preserve">697.6 </t>
  </si>
  <si>
    <t xml:space="preserve">27,206 </t>
  </si>
  <si>
    <t>Ｓ単  36号</t>
  </si>
  <si>
    <t xml:space="preserve">      SA0222 SP 舗装版破砕</t>
  </si>
  <si>
    <t xml:space="preserve">             ｱｽﾌｧﾙﾄ舗装版,無し,必要,15cm以下,-,有り,なし</t>
  </si>
  <si>
    <t xml:space="preserve">23.000 </t>
  </si>
  <si>
    <t>㎡</t>
  </si>
  <si>
    <t xml:space="preserve">636.5 </t>
  </si>
  <si>
    <t xml:space="preserve">14,640 </t>
  </si>
  <si>
    <t>Ｓ単  34号</t>
  </si>
  <si>
    <t xml:space="preserve">      T00009 廃路盤運搬処分</t>
  </si>
  <si>
    <t xml:space="preserve">             </t>
  </si>
  <si>
    <t xml:space="preserve">8.900 </t>
  </si>
  <si>
    <t xml:space="preserve">7,010 </t>
  </si>
  <si>
    <t xml:space="preserve">62,389 </t>
  </si>
  <si>
    <t>Ｔ単   9号</t>
  </si>
  <si>
    <t xml:space="preserve">      SA0221 As殻運搬</t>
  </si>
  <si>
    <t xml:space="preserve">             舗装版破砕,機械積込(小規模土工),有り,4.5km以下,</t>
  </si>
  <si>
    <t xml:space="preserve">1.150 </t>
  </si>
  <si>
    <t xml:space="preserve">4,388 </t>
  </si>
  <si>
    <t xml:space="preserve">5,046 </t>
  </si>
  <si>
    <t>Ｓ単  31号</t>
  </si>
  <si>
    <t xml:space="preserve">      S02123 処分料</t>
  </si>
  <si>
    <t xml:space="preserve">             As塊</t>
  </si>
  <si>
    <t xml:space="preserve">2.700 </t>
  </si>
  <si>
    <t>ton</t>
  </si>
  <si>
    <t xml:space="preserve">3,000 </t>
  </si>
  <si>
    <t xml:space="preserve">8,100 </t>
  </si>
  <si>
    <t>Ｓ単  18号</t>
  </si>
  <si>
    <t>　　　　合　　計　　　　</t>
  </si>
  <si>
    <t xml:space="preserve">667,986 </t>
  </si>
  <si>
    <t>・・管路工</t>
  </si>
  <si>
    <t xml:space="preserve">924,000 </t>
  </si>
  <si>
    <t>000004 マンホール土工</t>
  </si>
  <si>
    <t xml:space="preserve">126,936 </t>
  </si>
  <si>
    <t>Ｂ単   4号</t>
  </si>
  <si>
    <t xml:space="preserve">22,500 </t>
  </si>
  <si>
    <t xml:space="preserve">4.400 </t>
  </si>
  <si>
    <t xml:space="preserve">19,782 </t>
  </si>
  <si>
    <t xml:space="preserve">7.400 </t>
  </si>
  <si>
    <t xml:space="preserve">73,438 </t>
  </si>
  <si>
    <t xml:space="preserve">1.600 </t>
  </si>
  <si>
    <t xml:space="preserve">11,216 </t>
  </si>
  <si>
    <t>000005 マンホール工</t>
  </si>
  <si>
    <t xml:space="preserve">765,387 </t>
  </si>
  <si>
    <t>Ｂ単   5号</t>
  </si>
  <si>
    <t xml:space="preserve">      T00005 組立１号マンホール工</t>
  </si>
  <si>
    <t xml:space="preserve">             H=2.416m</t>
  </si>
  <si>
    <t>箇所</t>
  </si>
  <si>
    <t xml:space="preserve">513,644 </t>
  </si>
  <si>
    <t>Ｔ単   5号</t>
  </si>
  <si>
    <t xml:space="preserve">      T00006 組立楕円マンホール工</t>
  </si>
  <si>
    <t xml:space="preserve">             H=1.328m</t>
  </si>
  <si>
    <t xml:space="preserve">251,743 </t>
  </si>
  <si>
    <t>Ｔ単   6号</t>
  </si>
  <si>
    <t>000006 ゲート設置工</t>
  </si>
  <si>
    <t xml:space="preserve">31,833 </t>
  </si>
  <si>
    <t>Ｂ単   6号</t>
  </si>
  <si>
    <t xml:space="preserve">      S02721 【構造物取壊し】</t>
  </si>
  <si>
    <t xml:space="preserve">             無筋,なし,機械,昼間施工,する</t>
  </si>
  <si>
    <t xml:space="preserve">0.030 </t>
  </si>
  <si>
    <t xml:space="preserve">10,860 </t>
  </si>
  <si>
    <t xml:space="preserve">326 </t>
  </si>
  <si>
    <t>Ｓ単  21号</t>
  </si>
  <si>
    <t xml:space="preserve">      SA0221 Co殻運搬</t>
  </si>
  <si>
    <t xml:space="preserve">             ｺﾝｸﾘｰﾄ(無筋)構造物とりこわし,機械積込,有り,3.3km以下,</t>
  </si>
  <si>
    <t xml:space="preserve">1,259 </t>
  </si>
  <si>
    <t xml:space="preserve">38 </t>
  </si>
  <si>
    <t>Ｓ単  32号</t>
  </si>
  <si>
    <t xml:space="preserve">             Co殻（無筋）</t>
  </si>
  <si>
    <t xml:space="preserve">0.010 </t>
  </si>
  <si>
    <t xml:space="preserve">30 </t>
  </si>
  <si>
    <t>Ｓ単  19号</t>
  </si>
  <si>
    <t xml:space="preserve">      S03019 モルタル工</t>
  </si>
  <si>
    <t xml:space="preserve">             モルタル,壁,20mm</t>
  </si>
  <si>
    <t xml:space="preserve">0.058 </t>
  </si>
  <si>
    <t xml:space="preserve">4,128 </t>
  </si>
  <si>
    <t xml:space="preserve">239 </t>
  </si>
  <si>
    <t>Ｓ単  22号</t>
  </si>
  <si>
    <t xml:space="preserve">      P96018 水口ゲート</t>
  </si>
  <si>
    <t xml:space="preserve">             VUΦ300差込用</t>
  </si>
  <si>
    <t>個</t>
  </si>
  <si>
    <t xml:space="preserve">31,200 </t>
  </si>
  <si>
    <t xml:space="preserve">924,156 </t>
  </si>
  <si>
    <t>・・舗装工</t>
  </si>
  <si>
    <t xml:space="preserve">385,000 </t>
  </si>
  <si>
    <t>000007 舗装工</t>
  </si>
  <si>
    <t xml:space="preserve">384,980 </t>
  </si>
  <si>
    <t>Ｂ単   7号</t>
  </si>
  <si>
    <t xml:space="preserve">17.000 </t>
  </si>
  <si>
    <t xml:space="preserve">11,859 </t>
  </si>
  <si>
    <t xml:space="preserve">94.000 </t>
  </si>
  <si>
    <t xml:space="preserve">59,831 </t>
  </si>
  <si>
    <t xml:space="preserve">             ｺﾝｸﾘｰﾄ舗装版,無し,必要,15cm以下,-,有り,なし</t>
  </si>
  <si>
    <t xml:space="preserve">2.100 </t>
  </si>
  <si>
    <t xml:space="preserve">894 </t>
  </si>
  <si>
    <t xml:space="preserve">1,877 </t>
  </si>
  <si>
    <t>Ｓ単  35号</t>
  </si>
  <si>
    <t xml:space="preserve">4.700 </t>
  </si>
  <si>
    <t xml:space="preserve">20,624 </t>
  </si>
  <si>
    <t xml:space="preserve">11.000 </t>
  </si>
  <si>
    <t xml:space="preserve">33,000 </t>
  </si>
  <si>
    <t xml:space="preserve">             舗装版破砕,機械積込(小規模土工),有り,3.5km以下,</t>
  </si>
  <si>
    <t xml:space="preserve">0.200 </t>
  </si>
  <si>
    <t xml:space="preserve">3,950 </t>
  </si>
  <si>
    <t xml:space="preserve">790 </t>
  </si>
  <si>
    <t>Ｓ単  33号</t>
  </si>
  <si>
    <t xml:space="preserve">0.500 </t>
  </si>
  <si>
    <t xml:space="preserve">1,500 </t>
  </si>
  <si>
    <t xml:space="preserve">      SA0834 SP 上層路盤（車道・路肩部）</t>
  </si>
  <si>
    <t xml:space="preserve">             路盤材,路盤材（各種）砕石材,-,-,,1層施工,なし,0mm,250mm</t>
  </si>
  <si>
    <t xml:space="preserve">22.000 </t>
  </si>
  <si>
    <t xml:space="preserve">621.4 </t>
  </si>
  <si>
    <t xml:space="preserve">13,671 </t>
  </si>
  <si>
    <t>Ｓ単  37号</t>
  </si>
  <si>
    <t xml:space="preserve">             路盤材,路盤材（各種）砕石材,-,-,,1層施工,なし,0mm,150mm</t>
  </si>
  <si>
    <t xml:space="preserve">1,045 </t>
  </si>
  <si>
    <t xml:space="preserve">22,990 </t>
  </si>
  <si>
    <t>Ｓ単  38号</t>
  </si>
  <si>
    <t xml:space="preserve">      SA0843 SP 表層（車道・路肩部）（仮復旧）</t>
  </si>
  <si>
    <t xml:space="preserve">             1.4m未満1層仕上厚50mm以下,50mm,ｱｽﾌｧﾙﾄ混合物Ⅰ（2.35t/m3）,ﾌﾟﾗｲ</t>
  </si>
  <si>
    <t xml:space="preserve">2,605 </t>
  </si>
  <si>
    <t xml:space="preserve">57,310 </t>
  </si>
  <si>
    <t>Ｓ単  39号</t>
  </si>
  <si>
    <t xml:space="preserve">             ﾑｺｰﾄ 各種,,再生密粒度ｱｽｺﾝ(13)</t>
  </si>
  <si>
    <t xml:space="preserve">      SA0843 SP 表層（車道・路肩部）（本復旧）</t>
  </si>
  <si>
    <t xml:space="preserve">             3.0m超,50mm,ｱｽﾌｧﾙﾄ混合物Ⅰ（2.35t/m3）,ﾌﾟﾗｲﾑｺｰﾄ 各種,なし,再生</t>
  </si>
  <si>
    <t xml:space="preserve">1,549 </t>
  </si>
  <si>
    <t xml:space="preserve">145,606 </t>
  </si>
  <si>
    <t>Ｓ単  40号</t>
  </si>
  <si>
    <t xml:space="preserve">             密粒度ｱｽｺﾝ(13)</t>
  </si>
  <si>
    <t xml:space="preserve">      SQA311 SP コンクリート（大阪府）</t>
  </si>
  <si>
    <t xml:space="preserve">             小型構造物,人力打設,計上する,-,一般養生,-,無し,-,,18-8-40BB W/</t>
  </si>
  <si>
    <t xml:space="preserve">42,050 </t>
  </si>
  <si>
    <t xml:space="preserve">8,410 </t>
  </si>
  <si>
    <t>Ｓ単  41号</t>
  </si>
  <si>
    <t xml:space="preserve">             C≦60% W≦165kg/m3</t>
  </si>
  <si>
    <t xml:space="preserve">      T00010 区画線工</t>
  </si>
  <si>
    <t xml:space="preserve">             溶融式(手動),実線,15cm,昼間施工</t>
  </si>
  <si>
    <t xml:space="preserve">3.000 </t>
  </si>
  <si>
    <t xml:space="preserve">393 </t>
  </si>
  <si>
    <t xml:space="preserve">1,179 </t>
  </si>
  <si>
    <t>Ｔ単  10号</t>
  </si>
  <si>
    <t xml:space="preserve">      T00011 区画線工</t>
  </si>
  <si>
    <t xml:space="preserve">             溶融式(手動),文字,15cm,昼間施工</t>
  </si>
  <si>
    <t xml:space="preserve">8.300 </t>
  </si>
  <si>
    <t xml:space="preserve">763 </t>
  </si>
  <si>
    <t xml:space="preserve">6,333 </t>
  </si>
  <si>
    <t>Ｔ単  11号</t>
  </si>
  <si>
    <t>直接工事費（仮設工）</t>
  </si>
  <si>
    <t xml:space="preserve">300,000 </t>
  </si>
  <si>
    <t>・仮設工</t>
  </si>
  <si>
    <t>・・仮設工</t>
  </si>
  <si>
    <t>000008 土留工</t>
  </si>
  <si>
    <t xml:space="preserve">137,938 </t>
  </si>
  <si>
    <t>Ｂ単   8号</t>
  </si>
  <si>
    <t xml:space="preserve">      T00007 アルミ矢板土留工</t>
  </si>
  <si>
    <t xml:space="preserve">             1号組立マンホール用</t>
  </si>
  <si>
    <t xml:space="preserve">90,045 </t>
  </si>
  <si>
    <t>Ｔ単   7号</t>
  </si>
  <si>
    <t xml:space="preserve">      T00008 アルミ矢板土留工</t>
  </si>
  <si>
    <t xml:space="preserve">             楕円組立マンホール用</t>
  </si>
  <si>
    <t xml:space="preserve">47,893 </t>
  </si>
  <si>
    <t>Ｔ単   8号</t>
  </si>
  <si>
    <t>000009 安全費</t>
  </si>
  <si>
    <t xml:space="preserve">162,180 </t>
  </si>
  <si>
    <t>Ｂ単   9号</t>
  </si>
  <si>
    <t xml:space="preserve">      S02115 交通誘導警備員Ｂ</t>
  </si>
  <si>
    <t xml:space="preserve">10.000 </t>
  </si>
  <si>
    <t>人</t>
  </si>
  <si>
    <t xml:space="preserve">16,218 </t>
  </si>
  <si>
    <t>Ｓ単  10号</t>
  </si>
  <si>
    <t xml:space="preserve">300,118 </t>
  </si>
  <si>
    <t>項　　目　　名</t>
  </si>
  <si>
    <t>内　　容</t>
  </si>
  <si>
    <t>事業主体名</t>
  </si>
  <si>
    <t xml:space="preserve"> 大阪府泉州農と緑の総合事務所</t>
  </si>
  <si>
    <t xml:space="preserve"> ファシリティマネジメント推進事業</t>
  </si>
  <si>
    <t>地区名</t>
  </si>
  <si>
    <t xml:space="preserve"> </t>
  </si>
  <si>
    <t xml:space="preserve"> 惣ケ池水路雨水管整備（８）工事</t>
  </si>
  <si>
    <t>施工場所</t>
  </si>
  <si>
    <t xml:space="preserve"> 和泉市伯太町四丁目</t>
  </si>
  <si>
    <t>工事番号</t>
  </si>
  <si>
    <t>工事区分</t>
  </si>
  <si>
    <t xml:space="preserve"> 単年度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</si>
  <si>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</si>
  <si>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</si>
  <si>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</si>
  <si>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</si>
  <si>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</si>
  <si>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富田林・鳳</t>
  </si>
  <si>
    <t>工期</t>
  </si>
  <si>
    <t>積算体系年月</t>
  </si>
  <si>
    <t xml:space="preserve"> 令和８年３月</t>
  </si>
  <si>
    <t>単価期適用年月</t>
  </si>
  <si>
    <t xml:space="preserve"> 令和８年４月―Ａ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</si>
  <si>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</si>
  <si>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</si>
  <si>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</si>
  <si>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</si>
  <si>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</si>
  <si>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</si>
  <si>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請負工事費</t>
  </si>
  <si>
    <t>・工事価格</t>
  </si>
  <si>
    <t>・消費税相当額（１０％）</t>
  </si>
  <si>
    <t>工事内容</t>
  </si>
  <si>
    <t>積算体系区分</t>
  </si>
  <si>
    <t xml:space="preserve"> 【一般土木工事】</t>
  </si>
  <si>
    <t>工種区分</t>
  </si>
  <si>
    <t xml:space="preserve"> 下水道工事（２）</t>
    <rPh sb="1" eb="6">
      <t>ゲスイドウコウジ</t>
    </rPh>
    <phoneticPr fontId="10"/>
  </si>
  <si>
    <t>工種体系区分</t>
  </si>
  <si>
    <t>工事工種体系年番号</t>
  </si>
  <si>
    <t xml:space="preserve"> 令和７年９９号［１号］</t>
  </si>
  <si>
    <t>契約保証費</t>
  </si>
  <si>
    <t xml:space="preserve"> 計上する </t>
  </si>
  <si>
    <t>前払金支出割合</t>
  </si>
  <si>
    <t xml:space="preserve"> 35%を超え40%以下 </t>
  </si>
  <si>
    <t>電力区分</t>
  </si>
  <si>
    <t xml:space="preserve"> 低圧・業者持・１年未満 </t>
  </si>
  <si>
    <t>週休２日補正</t>
  </si>
  <si>
    <t xml:space="preserve"> 4週8休以上（月単位） </t>
  </si>
  <si>
    <t>施工地域区分</t>
  </si>
  <si>
    <t xml:space="preserve"> 一般交通影響有り(2)-2 </t>
  </si>
  <si>
    <t xml:space="preserve">  1 工事価格</t>
  </si>
  <si>
    <t xml:space="preserve">  2 ・工事原価</t>
  </si>
  <si>
    <t xml:space="preserve">  3 純工事費</t>
  </si>
  <si>
    <t xml:space="preserve">  4 ・・直接工事費</t>
  </si>
  <si>
    <t xml:space="preserve">  5 ・・・直接工事費（仮設工を除く）</t>
  </si>
  <si>
    <t xml:space="preserve">  6 ・・・直接工事費（仮設工）</t>
  </si>
  <si>
    <t xml:space="preserve">  7 ・・間接工事費</t>
  </si>
  <si>
    <t xml:space="preserve">  8 ・・・共通仮設費</t>
  </si>
  <si>
    <t xml:space="preserve">  9 ・・・・事業損失防止施設費</t>
  </si>
  <si>
    <t xml:space="preserve">0 </t>
  </si>
  <si>
    <t xml:space="preserve"> 10 ・・・・運搬費～営繕費等</t>
  </si>
  <si>
    <t xml:space="preserve">(4+9+25+26+31+34-36-37-38)×((標準値*N035+N028)*N026*N030*N041) </t>
  </si>
  <si>
    <t xml:space="preserve">2,215,000×((13.320*1.200+0.000)*1.000*1.040*1.000) </t>
    <phoneticPr fontId="10"/>
  </si>
  <si>
    <t>％</t>
  </si>
  <si>
    <t xml:space="preserve"> 11 ・・・・運搬費</t>
  </si>
  <si>
    <t xml:space="preserve"> 12 ・・・・準備費</t>
  </si>
  <si>
    <t xml:space="preserve"> 13 ・・・・安全費</t>
  </si>
  <si>
    <t xml:space="preserve"> 14 ・・・・役務費</t>
  </si>
  <si>
    <t xml:space="preserve"> 15 ・・・・技術管理費</t>
  </si>
  <si>
    <t xml:space="preserve"> 16 ・・・・営繕費等</t>
  </si>
  <si>
    <t xml:space="preserve"> 17 ・・・・現場環境改善費</t>
  </si>
  <si>
    <t xml:space="preserve"> 18 ・・・・・現場環境改善費（率計上）</t>
  </si>
  <si>
    <t xml:space="preserve">(4+25+32-33)×(標準値) </t>
  </si>
  <si>
    <t xml:space="preserve">2,147,000×(0.000) </t>
  </si>
  <si>
    <t xml:space="preserve">0.000 </t>
  </si>
  <si>
    <t xml:space="preserve"> 19 ・・・・・現場環境改善費（積上）</t>
  </si>
  <si>
    <t xml:space="preserve"> 20 ・・・現場管理費</t>
  </si>
  <si>
    <t xml:space="preserve"> 21 ・・・・現場管理費（率計上）</t>
  </si>
  <si>
    <t xml:space="preserve">(4+8+25+26+27+30-36-38)×((標準値*N035)*N027*N030*N042+N031+N032-N033) </t>
  </si>
  <si>
    <t xml:space="preserve">2,583,000×((38.210*1.100)*1.000*1.050*1.000+0.000+0.000-0.000) </t>
    <phoneticPr fontId="10"/>
  </si>
  <si>
    <t xml:space="preserve"> 22 ・・・・現場管理費（積上）</t>
  </si>
  <si>
    <t xml:space="preserve"> 23 ・・・・現場管理費（一般管理費率対象外）</t>
  </si>
  <si>
    <t xml:space="preserve"> 24 ・・・工期延長等に伴う現場維持等の費用</t>
  </si>
  <si>
    <t xml:space="preserve"> 25 ・・官貸額（直工）</t>
  </si>
  <si>
    <t xml:space="preserve"> 26 ・・官貸額（事業損失防止）</t>
  </si>
  <si>
    <t xml:space="preserve"> 27 ・・官貸額（直工・事業損失防止除く）</t>
  </si>
  <si>
    <t xml:space="preserve"> 28 ・一般管理費等</t>
  </si>
  <si>
    <t xml:space="preserve">(4+7-23-36-38)×(標準値*N002+保証費率) </t>
  </si>
  <si>
    <t xml:space="preserve">3,723,000×(23.570*1.000＋0.04) </t>
    <phoneticPr fontId="10"/>
  </si>
  <si>
    <t xml:space="preserve">23.610 </t>
  </si>
  <si>
    <t xml:space="preserve"> 29 ・一括計上価格</t>
  </si>
  <si>
    <t xml:space="preserve"> 30 支給品費</t>
  </si>
  <si>
    <t xml:space="preserve"> 31 支給品費（直工・事業損失防止）</t>
  </si>
  <si>
    <t xml:space="preserve"> 32 支給品費（直工）</t>
  </si>
  <si>
    <t xml:space="preserve"> 33 処分費等（直接工事費の内数）</t>
  </si>
  <si>
    <t xml:space="preserve">130,000 </t>
  </si>
  <si>
    <t xml:space="preserve"> 34 処分費(準備費の内数)</t>
  </si>
  <si>
    <t xml:space="preserve"> 35 処分費(事業損失防止施設費内数)</t>
  </si>
  <si>
    <t xml:space="preserve"> 36 処分費等(率対象外)</t>
  </si>
  <si>
    <t xml:space="preserve">62,000 </t>
  </si>
  <si>
    <t xml:space="preserve"> 37 共通仮設費算定控除額</t>
  </si>
  <si>
    <t xml:space="preserve"> 38 有価物処分費</t>
  </si>
  <si>
    <t xml:space="preserve"> 39 法定福利費概算額(工事価格の内数)</t>
  </si>
  <si>
    <t xml:space="preserve">(1-29)×標準値 </t>
  </si>
  <si>
    <t xml:space="preserve">4,664,000×4.150 </t>
    <phoneticPr fontId="10"/>
  </si>
  <si>
    <t xml:space="preserve">4.150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</si>
</sst>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;[Red]\-#,##0.000"/>
    <numFmt numFmtId="177" formatCode="0.000"/>
  </numFmts>
  <fonts count="12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3"/>
      <color theme="1"/>
      <name val="ＭＳ ゴシック"/>
      <family val="3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.3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7"/>
      <color theme="1"/>
      <name val="ＭＳ ゴシック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16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2" fillId="0" borderId="9" xfId="1" applyFont="1" applyBorder="1" applyAlignment="1">
      <alignment horizontal="left" vertical="center"/>
    </xf>
    <xf numFmtId="0" fontId="2" fillId="0" borderId="9" xfId="1" applyFont="1" applyBorder="1">
      <alignment vertical="center"/>
    </xf>
    <xf numFmtId="0" fontId="2" fillId="0" borderId="9" xfId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6" fillId="0" borderId="16" xfId="1" applyFont="1" applyBorder="1" applyAlignment="1">
      <alignment horizontal="right"/>
    </xf>
    <xf numFmtId="0" fontId="3" fillId="0" borderId="16" xfId="1" applyFont="1" applyBorder="1" applyAlignment="1">
      <alignment horizontal="center"/>
    </xf>
    <xf numFmtId="38" fontId="6" fillId="0" borderId="16" xfId="1" applyNumberFormat="1" applyFont="1" applyBorder="1" applyAlignment="1">
      <alignment horizontal="right"/>
    </xf>
    <xf numFmtId="0" fontId="3" fillId="0" borderId="17" xfId="1" applyFont="1" applyBorder="1" applyAlignment="1"/>
    <xf numFmtId="0" fontId="6" fillId="0" borderId="20" xfId="1" applyFont="1" applyBorder="1" applyAlignment="1">
      <alignment horizontal="right"/>
    </xf>
    <xf numFmtId="0" fontId="3" fillId="0" borderId="20" xfId="1" applyFont="1" applyBorder="1" applyAlignment="1">
      <alignment horizontal="center"/>
    </xf>
    <xf numFmtId="38" fontId="6" fillId="0" borderId="20" xfId="1" applyNumberFormat="1" applyFont="1" applyBorder="1" applyAlignment="1">
      <alignment horizontal="right"/>
    </xf>
    <xf numFmtId="0" fontId="3" fillId="0" borderId="21" xfId="1" applyFont="1" applyBorder="1" applyAlignment="1"/>
    <xf numFmtId="0" fontId="7" fillId="0" borderId="20" xfId="1" applyFont="1" applyBorder="1" applyAlignment="1">
      <alignment horizontal="center"/>
    </xf>
    <xf numFmtId="0" fontId="7" fillId="0" borderId="17" xfId="1" applyFont="1" applyBorder="1" applyAlignment="1">
      <alignment horizontal="left"/>
    </xf>
    <xf numFmtId="0" fontId="7" fillId="0" borderId="21" xfId="1" applyFont="1" applyBorder="1" applyAlignment="1">
      <alignment horizontal="left"/>
    </xf>
    <xf numFmtId="0" fontId="2" fillId="0" borderId="17" xfId="1" applyFont="1" applyBorder="1" applyAlignment="1">
      <alignment horizontal="left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left"/>
    </xf>
    <xf numFmtId="38" fontId="8" fillId="0" borderId="20" xfId="1" applyNumberFormat="1" applyFont="1" applyBorder="1" applyAlignment="1">
      <alignment horizontal="center"/>
    </xf>
    <xf numFmtId="0" fontId="6" fillId="0" borderId="24" xfId="1" applyFont="1" applyBorder="1" applyAlignment="1">
      <alignment horizontal="right"/>
    </xf>
    <xf numFmtId="0" fontId="3" fillId="0" borderId="24" xfId="1" applyFont="1" applyBorder="1" applyAlignment="1">
      <alignment horizontal="center"/>
    </xf>
    <xf numFmtId="38" fontId="6" fillId="0" borderId="24" xfId="1" applyNumberFormat="1" applyFont="1" applyBorder="1" applyAlignment="1">
      <alignment horizontal="right"/>
    </xf>
    <xf numFmtId="0" fontId="3" fillId="0" borderId="25" xfId="1" applyFont="1" applyBorder="1" applyAlignment="1"/>
    <xf numFmtId="0" fontId="3" fillId="0" borderId="2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32" xfId="1" applyFont="1" applyBorder="1" applyAlignment="1"/>
    <xf numFmtId="0" fontId="3" fillId="0" borderId="35" xfId="1" applyFont="1" applyBorder="1" applyAlignment="1"/>
    <xf numFmtId="0" fontId="2" fillId="0" borderId="1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5" fillId="0" borderId="28" xfId="1" applyFont="1" applyBorder="1" applyAlignment="1">
      <alignment horizontal="right"/>
    </xf>
    <xf numFmtId="0" fontId="2" fillId="0" borderId="42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6" xfId="1" applyFont="1" applyBorder="1" applyAlignment="1">
      <alignment horizontal="center"/>
    </xf>
    <xf numFmtId="38" fontId="6" fillId="0" borderId="16" xfId="2" applyFont="1" applyBorder="1" applyAlignment="1">
      <alignment horizontal="right"/>
    </xf>
    <xf numFmtId="0" fontId="2" fillId="0" borderId="17" xfId="1" applyFont="1" applyBorder="1" applyAlignment="1"/>
    <xf numFmtId="0" fontId="5" fillId="0" borderId="29" xfId="1" applyFont="1" applyBorder="1" applyAlignment="1">
      <alignment horizontal="right"/>
    </xf>
    <xf numFmtId="0" fontId="2" fillId="0" borderId="43" xfId="1" applyFont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176" fontId="6" fillId="0" borderId="20" xfId="2" applyNumberFormat="1" applyFont="1" applyBorder="1" applyAlignment="1">
      <alignment horizontal="right"/>
    </xf>
    <xf numFmtId="38" fontId="6" fillId="0" borderId="20" xfId="2" applyFont="1" applyBorder="1" applyAlignment="1">
      <alignment horizontal="right"/>
    </xf>
    <xf numFmtId="0" fontId="2" fillId="0" borderId="21" xfId="1" applyFont="1" applyBorder="1" applyAlignment="1"/>
    <xf numFmtId="0" fontId="2" fillId="0" borderId="0" xfId="1" applyFont="1" applyAlignment="1">
      <alignment horizontal="right" vertical="center"/>
    </xf>
    <xf numFmtId="0" fontId="5" fillId="0" borderId="30" xfId="1" applyFont="1" applyBorder="1" applyAlignment="1">
      <alignment horizontal="right"/>
    </xf>
    <xf numFmtId="0" fontId="2" fillId="0" borderId="44" xfId="1" applyFont="1" applyBorder="1" applyAlignment="1">
      <alignment horizontal="left"/>
    </xf>
    <xf numFmtId="0" fontId="2" fillId="0" borderId="45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6" fillId="0" borderId="31" xfId="1" applyFont="1" applyBorder="1" applyAlignment="1">
      <alignment horizontal="right"/>
    </xf>
    <xf numFmtId="0" fontId="2" fillId="0" borderId="31" xfId="1" applyFont="1" applyBorder="1" applyAlignment="1">
      <alignment horizontal="center"/>
    </xf>
    <xf numFmtId="38" fontId="6" fillId="0" borderId="31" xfId="2" applyFont="1" applyBorder="1" applyAlignment="1">
      <alignment horizontal="right"/>
    </xf>
    <xf numFmtId="0" fontId="2" fillId="0" borderId="32" xfId="1" applyFont="1" applyBorder="1" applyAlignment="1"/>
    <xf numFmtId="0" fontId="5" fillId="0" borderId="33" xfId="1" applyFont="1" applyBorder="1" applyAlignment="1">
      <alignment horizontal="right"/>
    </xf>
    <xf numFmtId="0" fontId="2" fillId="0" borderId="46" xfId="1" applyFont="1" applyBorder="1" applyAlignment="1">
      <alignment horizontal="left"/>
    </xf>
    <xf numFmtId="0" fontId="2" fillId="0" borderId="47" xfId="1" applyFont="1" applyBorder="1" applyAlignment="1">
      <alignment horizontal="left"/>
    </xf>
    <xf numFmtId="0" fontId="2" fillId="0" borderId="34" xfId="1" applyFont="1" applyBorder="1" applyAlignment="1">
      <alignment horizontal="left"/>
    </xf>
    <xf numFmtId="176" fontId="6" fillId="0" borderId="34" xfId="2" applyNumberFormat="1" applyFont="1" applyBorder="1" applyAlignment="1">
      <alignment horizontal="right"/>
    </xf>
    <xf numFmtId="0" fontId="2" fillId="0" borderId="34" xfId="1" applyFont="1" applyBorder="1" applyAlignment="1">
      <alignment horizontal="center"/>
    </xf>
    <xf numFmtId="38" fontId="6" fillId="0" borderId="34" xfId="2" applyFont="1" applyBorder="1" applyAlignment="1">
      <alignment horizontal="right"/>
    </xf>
    <xf numFmtId="0" fontId="2" fillId="0" borderId="35" xfId="1" applyFont="1" applyBorder="1" applyAlignment="1"/>
    <xf numFmtId="177" fontId="6" fillId="0" borderId="20" xfId="1" applyNumberFormat="1" applyFont="1" applyBorder="1" applyAlignment="1">
      <alignment horizontal="right"/>
    </xf>
    <xf numFmtId="0" fontId="3" fillId="0" borderId="31" xfId="1" applyFont="1" applyBorder="1" applyAlignment="1">
      <alignment horizontal="center"/>
    </xf>
    <xf numFmtId="38" fontId="6" fillId="0" borderId="31" xfId="1" applyNumberFormat="1" applyFont="1" applyBorder="1" applyAlignment="1">
      <alignment horizontal="right"/>
    </xf>
    <xf numFmtId="0" fontId="6" fillId="0" borderId="34" xfId="1" applyFont="1" applyBorder="1" applyAlignment="1">
      <alignment horizontal="right"/>
    </xf>
    <xf numFmtId="0" fontId="3" fillId="0" borderId="34" xfId="1" applyFont="1" applyBorder="1" applyAlignment="1">
      <alignment horizontal="center"/>
    </xf>
    <xf numFmtId="38" fontId="6" fillId="0" borderId="34" xfId="1" applyNumberFormat="1" applyFont="1" applyBorder="1" applyAlignment="1">
      <alignment horizontal="right"/>
    </xf>
    <xf numFmtId="0" fontId="3" fillId="0" borderId="28" xfId="1" applyFont="1" applyBorder="1" applyAlignment="1">
      <alignment horizontal="left"/>
    </xf>
    <xf numFmtId="0" fontId="3" fillId="0" borderId="16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9" xfId="1" applyFont="1" applyBorder="1" applyAlignment="1">
      <alignment horizontal="left"/>
    </xf>
    <xf numFmtId="0" fontId="3" fillId="0" borderId="20" xfId="1" applyFont="1" applyBorder="1" applyAlignment="1">
      <alignment horizontal="left"/>
    </xf>
    <xf numFmtId="0" fontId="3" fillId="0" borderId="30" xfId="1" applyFont="1" applyBorder="1" applyAlignment="1">
      <alignment horizontal="left"/>
    </xf>
    <xf numFmtId="0" fontId="3" fillId="0" borderId="31" xfId="1" applyFont="1" applyBorder="1" applyAlignment="1">
      <alignment horizontal="left"/>
    </xf>
    <xf numFmtId="0" fontId="3" fillId="0" borderId="33" xfId="1" applyFont="1" applyBorder="1" applyAlignment="1">
      <alignment horizontal="left"/>
    </xf>
    <xf numFmtId="0" fontId="3" fillId="0" borderId="34" xfId="1" applyFont="1" applyBorder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37" xfId="1" applyFont="1" applyBorder="1" applyAlignment="1">
      <alignment horizontal="left" vertical="center"/>
    </xf>
    <xf numFmtId="0" fontId="2" fillId="0" borderId="38" xfId="1" applyFont="1" applyBorder="1" applyAlignment="1">
      <alignment horizontal="left" vertical="center"/>
    </xf>
    <xf numFmtId="0" fontId="2" fillId="0" borderId="27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39" xfId="1" applyFont="1" applyBorder="1" applyAlignment="1">
      <alignment horizontal="left" vertical="center"/>
    </xf>
    <xf numFmtId="0" fontId="2" fillId="0" borderId="40" xfId="1" applyFont="1" applyBorder="1" applyAlignment="1">
      <alignment horizontal="left" vertical="center"/>
    </xf>
    <xf numFmtId="0" fontId="2" fillId="0" borderId="12" xfId="1" applyFont="1" applyBorder="1" applyAlignment="1">
      <alignment horizontal="center" vertical="center"/>
    </xf>
    <xf numFmtId="0" fontId="3" fillId="0" borderId="37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11" fillId="0" borderId="29" xfId="1" applyFont="1" applyBorder="1" applyAlignment="1">
      <alignment horizontal="right"/>
    </xf>
    <xf numFmtId="0" fontId="11" fillId="0" borderId="33" xfId="1" applyFont="1" applyBorder="1" applyAlignment="1">
      <alignment horizontal="right"/>
    </xf>
    <xf numFmtId="0" fontId="8" fillId="0" borderId="18" xfId="1" applyFont="1" applyBorder="1" applyAlignment="1">
      <alignment horizontal="left"/>
    </xf>
    <xf numFmtId="0" fontId="5" fillId="0" borderId="19" xfId="1" applyFont="1" applyBorder="1" applyAlignment="1">
      <alignment horizontal="left"/>
    </xf>
    <xf numFmtId="0" fontId="8" fillId="0" borderId="14" xfId="1" applyFont="1" applyBorder="1" applyAlignment="1">
      <alignment horizontal="left"/>
    </xf>
    <xf numFmtId="0" fontId="5" fillId="0" borderId="15" xfId="1" applyFont="1" applyBorder="1" applyAlignment="1">
      <alignment horizontal="left"/>
    </xf>
    <xf numFmtId="0" fontId="5" fillId="0" borderId="18" xfId="1" applyFont="1" applyBorder="1" applyAlignment="1">
      <alignment horizontal="left"/>
    </xf>
    <xf numFmtId="0" fontId="5" fillId="0" borderId="14" xfId="1" applyFont="1" applyBorder="1" applyAlignment="1">
      <alignment horizontal="left"/>
    </xf>
    <xf numFmtId="0" fontId="4" fillId="0" borderId="22" xfId="1" applyFont="1" applyBorder="1" applyAlignment="1">
      <alignment horizontal="center"/>
    </xf>
    <xf numFmtId="0" fontId="5" fillId="0" borderId="23" xfId="1" applyFont="1" applyBorder="1" applyAlignment="1">
      <alignment horizontal="left"/>
    </xf>
    <xf numFmtId="0" fontId="3" fillId="0" borderId="3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4" fillId="0" borderId="14" xfId="1" applyFont="1" applyBorder="1" applyAlignment="1">
      <alignment horizontal="left"/>
    </xf>
    <xf numFmtId="0" fontId="4" fillId="0" borderId="18" xfId="1" applyFont="1" applyBorder="1" applyAlignment="1">
      <alignment horizontal="left"/>
    </xf>
    <xf numFmtId="0" fontId="4" fillId="0" borderId="18" xfId="1" applyFont="1" applyBorder="1" applyAlignment="1">
      <alignment horizontal="center"/>
    </xf>
  </cellXfs>
  <cellStyles count="3">
    <cellStyle name="桁区切り 2" xfId="2" xr:uid="{DF02F1ED-4127-4841-8101-33F3F9359297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3B12A-E3F8-4ED2-9349-6C3153C33B09}">
  <sheetPr>
    <pageSetUpPr fitToPage="1"/>
  </sheetPr>
  <dimension ref="A1:C90"/>
  <sheetViews>
    <sheetView showGridLines="0" tabSelected="1" view="pageBreakPreview" zoomScale="115" zoomScaleNormal="100" zoomScaleSheetLayoutView="115" workbookViewId="0">
      <pane ySplit="4" topLeftCell="A5" activePane="bottomLeft" state="frozen"/>
      <selection activeCell="C86" sqref="C86"/>
      <selection pane="bottomLeft" activeCell="C30" sqref="C30"/>
    </sheetView>
  </sheetViews>
  <sheetFormatPr defaultRowHeight="9" x14ac:dyDescent="0.2"/>
  <cols>
    <col min="1" max="1" width="5.109375" style="1" customWidth="1"/>
    <col min="2" max="2" width="20.6640625" style="1" customWidth="1"/>
    <col min="3" max="3" width="70.664062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664062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6640625" style="2" customWidth="1"/>
    <col min="256" max="256" width="7.109375" style="2" customWidth="1"/>
    <col min="257" max="257" width="13.664062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664062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6640625" style="2" customWidth="1"/>
    <col min="512" max="512" width="7.109375" style="2" customWidth="1"/>
    <col min="513" max="513" width="13.664062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664062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6640625" style="2" customWidth="1"/>
    <col min="768" max="768" width="7.109375" style="2" customWidth="1"/>
    <col min="769" max="769" width="13.664062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664062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6640625" style="2" customWidth="1"/>
    <col min="1024" max="1024" width="7.109375" style="2" customWidth="1"/>
    <col min="1025" max="1025" width="13.664062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664062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6640625" style="2" customWidth="1"/>
    <col min="1280" max="1280" width="7.109375" style="2" customWidth="1"/>
    <col min="1281" max="1281" width="13.664062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664062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6640625" style="2" customWidth="1"/>
    <col min="1536" max="1536" width="7.109375" style="2" customWidth="1"/>
    <col min="1537" max="1537" width="13.664062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664062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6640625" style="2" customWidth="1"/>
    <col min="1792" max="1792" width="7.109375" style="2" customWidth="1"/>
    <col min="1793" max="1793" width="13.664062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664062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6640625" style="2" customWidth="1"/>
    <col min="2048" max="2048" width="7.109375" style="2" customWidth="1"/>
    <col min="2049" max="2049" width="13.664062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664062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6640625" style="2" customWidth="1"/>
    <col min="2304" max="2304" width="7.109375" style="2" customWidth="1"/>
    <col min="2305" max="2305" width="13.664062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664062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6640625" style="2" customWidth="1"/>
    <col min="2560" max="2560" width="7.109375" style="2" customWidth="1"/>
    <col min="2561" max="2561" width="13.664062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664062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6640625" style="2" customWidth="1"/>
    <col min="2816" max="2816" width="7.109375" style="2" customWidth="1"/>
    <col min="2817" max="2817" width="13.664062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664062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6640625" style="2" customWidth="1"/>
    <col min="3072" max="3072" width="7.109375" style="2" customWidth="1"/>
    <col min="3073" max="3073" width="13.664062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664062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6640625" style="2" customWidth="1"/>
    <col min="3328" max="3328" width="7.109375" style="2" customWidth="1"/>
    <col min="3329" max="3329" width="13.664062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664062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6640625" style="2" customWidth="1"/>
    <col min="3584" max="3584" width="7.109375" style="2" customWidth="1"/>
    <col min="3585" max="3585" width="13.664062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664062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6640625" style="2" customWidth="1"/>
    <col min="3840" max="3840" width="7.109375" style="2" customWidth="1"/>
    <col min="3841" max="3841" width="13.664062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664062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6640625" style="2" customWidth="1"/>
    <col min="4096" max="4096" width="7.109375" style="2" customWidth="1"/>
    <col min="4097" max="4097" width="13.664062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664062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6640625" style="2" customWidth="1"/>
    <col min="4352" max="4352" width="7.109375" style="2" customWidth="1"/>
    <col min="4353" max="4353" width="13.664062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664062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6640625" style="2" customWidth="1"/>
    <col min="4608" max="4608" width="7.109375" style="2" customWidth="1"/>
    <col min="4609" max="4609" width="13.664062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664062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6640625" style="2" customWidth="1"/>
    <col min="4864" max="4864" width="7.109375" style="2" customWidth="1"/>
    <col min="4865" max="4865" width="13.664062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664062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6640625" style="2" customWidth="1"/>
    <col min="5120" max="5120" width="7.109375" style="2" customWidth="1"/>
    <col min="5121" max="5121" width="13.664062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664062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6640625" style="2" customWidth="1"/>
    <col min="5376" max="5376" width="7.109375" style="2" customWidth="1"/>
    <col min="5377" max="5377" width="13.664062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664062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6640625" style="2" customWidth="1"/>
    <col min="5632" max="5632" width="7.109375" style="2" customWidth="1"/>
    <col min="5633" max="5633" width="13.664062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664062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6640625" style="2" customWidth="1"/>
    <col min="5888" max="5888" width="7.109375" style="2" customWidth="1"/>
    <col min="5889" max="5889" width="13.664062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664062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6640625" style="2" customWidth="1"/>
    <col min="6144" max="6144" width="7.109375" style="2" customWidth="1"/>
    <col min="6145" max="6145" width="13.664062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664062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6640625" style="2" customWidth="1"/>
    <col min="6400" max="6400" width="7.109375" style="2" customWidth="1"/>
    <col min="6401" max="6401" width="13.664062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664062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6640625" style="2" customWidth="1"/>
    <col min="6656" max="6656" width="7.109375" style="2" customWidth="1"/>
    <col min="6657" max="6657" width="13.664062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664062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6640625" style="2" customWidth="1"/>
    <col min="6912" max="6912" width="7.109375" style="2" customWidth="1"/>
    <col min="6913" max="6913" width="13.664062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664062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6640625" style="2" customWidth="1"/>
    <col min="7168" max="7168" width="7.109375" style="2" customWidth="1"/>
    <col min="7169" max="7169" width="13.664062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664062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6640625" style="2" customWidth="1"/>
    <col min="7424" max="7424" width="7.109375" style="2" customWidth="1"/>
    <col min="7425" max="7425" width="13.664062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664062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6640625" style="2" customWidth="1"/>
    <col min="7680" max="7680" width="7.109375" style="2" customWidth="1"/>
    <col min="7681" max="7681" width="13.664062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664062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6640625" style="2" customWidth="1"/>
    <col min="7936" max="7936" width="7.109375" style="2" customWidth="1"/>
    <col min="7937" max="7937" width="13.664062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664062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6640625" style="2" customWidth="1"/>
    <col min="8192" max="8192" width="7.109375" style="2" customWidth="1"/>
    <col min="8193" max="8193" width="13.664062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664062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6640625" style="2" customWidth="1"/>
    <col min="8448" max="8448" width="7.109375" style="2" customWidth="1"/>
    <col min="8449" max="8449" width="13.664062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664062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6640625" style="2" customWidth="1"/>
    <col min="8704" max="8704" width="7.109375" style="2" customWidth="1"/>
    <col min="8705" max="8705" width="13.664062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664062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6640625" style="2" customWidth="1"/>
    <col min="8960" max="8960" width="7.109375" style="2" customWidth="1"/>
    <col min="8961" max="8961" width="13.664062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664062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6640625" style="2" customWidth="1"/>
    <col min="9216" max="9216" width="7.109375" style="2" customWidth="1"/>
    <col min="9217" max="9217" width="13.664062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664062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6640625" style="2" customWidth="1"/>
    <col min="9472" max="9472" width="7.109375" style="2" customWidth="1"/>
    <col min="9473" max="9473" width="13.664062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664062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6640625" style="2" customWidth="1"/>
    <col min="9728" max="9728" width="7.109375" style="2" customWidth="1"/>
    <col min="9729" max="9729" width="13.664062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664062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6640625" style="2" customWidth="1"/>
    <col min="9984" max="9984" width="7.109375" style="2" customWidth="1"/>
    <col min="9985" max="9985" width="13.664062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664062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6640625" style="2" customWidth="1"/>
    <col min="10240" max="10240" width="7.109375" style="2" customWidth="1"/>
    <col min="10241" max="10241" width="13.664062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664062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6640625" style="2" customWidth="1"/>
    <col min="10496" max="10496" width="7.109375" style="2" customWidth="1"/>
    <col min="10497" max="10497" width="13.664062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664062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6640625" style="2" customWidth="1"/>
    <col min="10752" max="10752" width="7.109375" style="2" customWidth="1"/>
    <col min="10753" max="10753" width="13.664062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664062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6640625" style="2" customWidth="1"/>
    <col min="11008" max="11008" width="7.109375" style="2" customWidth="1"/>
    <col min="11009" max="11009" width="13.664062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664062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6640625" style="2" customWidth="1"/>
    <col min="11264" max="11264" width="7.109375" style="2" customWidth="1"/>
    <col min="11265" max="11265" width="13.664062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664062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6640625" style="2" customWidth="1"/>
    <col min="11520" max="11520" width="7.109375" style="2" customWidth="1"/>
    <col min="11521" max="11521" width="13.664062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664062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6640625" style="2" customWidth="1"/>
    <col min="11776" max="11776" width="7.109375" style="2" customWidth="1"/>
    <col min="11777" max="11777" width="13.664062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664062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6640625" style="2" customWidth="1"/>
    <col min="12032" max="12032" width="7.109375" style="2" customWidth="1"/>
    <col min="12033" max="12033" width="13.664062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664062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6640625" style="2" customWidth="1"/>
    <col min="12288" max="12288" width="7.109375" style="2" customWidth="1"/>
    <col min="12289" max="12289" width="13.664062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664062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6640625" style="2" customWidth="1"/>
    <col min="12544" max="12544" width="7.109375" style="2" customWidth="1"/>
    <col min="12545" max="12545" width="13.664062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664062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6640625" style="2" customWidth="1"/>
    <col min="12800" max="12800" width="7.109375" style="2" customWidth="1"/>
    <col min="12801" max="12801" width="13.664062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664062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6640625" style="2" customWidth="1"/>
    <col min="13056" max="13056" width="7.109375" style="2" customWidth="1"/>
    <col min="13057" max="13057" width="13.664062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664062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6640625" style="2" customWidth="1"/>
    <col min="13312" max="13312" width="7.109375" style="2" customWidth="1"/>
    <col min="13313" max="13313" width="13.664062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664062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6640625" style="2" customWidth="1"/>
    <col min="13568" max="13568" width="7.109375" style="2" customWidth="1"/>
    <col min="13569" max="13569" width="13.664062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664062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6640625" style="2" customWidth="1"/>
    <col min="13824" max="13824" width="7.109375" style="2" customWidth="1"/>
    <col min="13825" max="13825" width="13.664062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664062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6640625" style="2" customWidth="1"/>
    <col min="14080" max="14080" width="7.109375" style="2" customWidth="1"/>
    <col min="14081" max="14081" width="13.664062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664062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6640625" style="2" customWidth="1"/>
    <col min="14336" max="14336" width="7.109375" style="2" customWidth="1"/>
    <col min="14337" max="14337" width="13.664062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664062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6640625" style="2" customWidth="1"/>
    <col min="14592" max="14592" width="7.109375" style="2" customWidth="1"/>
    <col min="14593" max="14593" width="13.664062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664062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6640625" style="2" customWidth="1"/>
    <col min="14848" max="14848" width="7.109375" style="2" customWidth="1"/>
    <col min="14849" max="14849" width="13.664062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664062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6640625" style="2" customWidth="1"/>
    <col min="15104" max="15104" width="7.109375" style="2" customWidth="1"/>
    <col min="15105" max="15105" width="13.664062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664062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6640625" style="2" customWidth="1"/>
    <col min="15360" max="15360" width="7.109375" style="2" customWidth="1"/>
    <col min="15361" max="15361" width="13.664062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664062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6640625" style="2" customWidth="1"/>
    <col min="15616" max="15616" width="7.109375" style="2" customWidth="1"/>
    <col min="15617" max="15617" width="13.664062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664062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6640625" style="2" customWidth="1"/>
    <col min="15872" max="15872" width="7.109375" style="2" customWidth="1"/>
    <col min="15873" max="15873" width="13.664062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664062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6640625" style="2" customWidth="1"/>
    <col min="16128" max="16128" width="7.109375" style="2" customWidth="1"/>
    <col min="16129" max="16129" width="13.664062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29" t="s">
        <v>0</v>
      </c>
      <c r="B1" s="76" t="s">
        <v>1</v>
      </c>
      <c r="C1" s="77"/>
    </row>
    <row r="2" spans="1:3" ht="9.75" customHeight="1" x14ac:dyDescent="0.2">
      <c r="A2" s="30" t="s">
        <v>2</v>
      </c>
      <c r="B2" s="78" t="s">
        <v>3</v>
      </c>
      <c r="C2" s="79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80" t="s">
        <v>239</v>
      </c>
      <c r="B4" s="81"/>
      <c r="C4" s="9" t="s">
        <v>240</v>
      </c>
    </row>
    <row r="5" spans="1:3" ht="9.75" customHeight="1" x14ac:dyDescent="0.15">
      <c r="A5" s="74"/>
      <c r="B5" s="75"/>
      <c r="C5" s="13"/>
    </row>
    <row r="6" spans="1:3" ht="9.75" customHeight="1" x14ac:dyDescent="0.15">
      <c r="A6" s="82" t="s">
        <v>241</v>
      </c>
      <c r="B6" s="83"/>
      <c r="C6" s="17" t="s">
        <v>242</v>
      </c>
    </row>
    <row r="7" spans="1:3" ht="9.75" customHeight="1" x14ac:dyDescent="0.15">
      <c r="A7" s="74"/>
      <c r="B7" s="75"/>
      <c r="C7" s="13"/>
    </row>
    <row r="8" spans="1:3" ht="9.75" customHeight="1" x14ac:dyDescent="0.15">
      <c r="A8" s="82" t="s">
        <v>0</v>
      </c>
      <c r="B8" s="83"/>
      <c r="C8" s="17" t="s">
        <v>243</v>
      </c>
    </row>
    <row r="9" spans="1:3" ht="9.75" customHeight="1" x14ac:dyDescent="0.15">
      <c r="A9" s="74"/>
      <c r="B9" s="75"/>
      <c r="C9" s="13"/>
    </row>
    <row r="10" spans="1:3" ht="9.75" customHeight="1" x14ac:dyDescent="0.15">
      <c r="A10" s="82" t="s">
        <v>244</v>
      </c>
      <c r="B10" s="83"/>
      <c r="C10" s="17" t="s">
        <v>245</v>
      </c>
    </row>
    <row r="11" spans="1:3" ht="9.75" customHeight="1" x14ac:dyDescent="0.15">
      <c r="A11" s="74"/>
      <c r="B11" s="75"/>
      <c r="C11" s="13"/>
    </row>
    <row r="12" spans="1:3" ht="9.75" customHeight="1" x14ac:dyDescent="0.15">
      <c r="A12" s="82" t="s">
        <v>2</v>
      </c>
      <c r="B12" s="83"/>
      <c r="C12" s="17" t="s">
        <v>246</v>
      </c>
    </row>
    <row r="13" spans="1:3" ht="9.75" customHeight="1" x14ac:dyDescent="0.15">
      <c r="A13" s="74"/>
      <c r="B13" s="75"/>
      <c r="C13" s="13"/>
    </row>
    <row r="14" spans="1:3" ht="9.75" customHeight="1" x14ac:dyDescent="0.15">
      <c r="A14" s="82" t="s">
        <v>247</v>
      </c>
      <c r="B14" s="83"/>
      <c r="C14" s="17" t="s">
        <v>248</v>
      </c>
    </row>
    <row r="15" spans="1:3" ht="9.75" customHeight="1" x14ac:dyDescent="0.15">
      <c r="A15" s="74" t="s">
        <v>4</v>
      </c>
      <c r="B15" s="75" t="s">
        <v>4</v>
      </c>
      <c r="C15" s="13" t="s">
        <v>4</v>
      </c>
    </row>
    <row r="16" spans="1:3" ht="9.75" customHeight="1" x14ac:dyDescent="0.15">
      <c r="A16" s="82" t="s">
        <v>4</v>
      </c>
      <c r="B16" s="83" t="s">
        <v>4</v>
      </c>
      <c r="C16" s="17" t="s">
        <v>4</v>
      </c>
    </row>
    <row r="17" spans="1:3" ht="9.75" customHeight="1" x14ac:dyDescent="0.15">
      <c r="A17" s="74"/>
      <c r="B17" s="75"/>
      <c r="C17" s="13"/>
    </row>
    <row r="18" spans="1:3" ht="9.75" customHeight="1" x14ac:dyDescent="0.15">
      <c r="A18" s="82" t="s">
        <v>249</v>
      </c>
      <c r="B18" s="83"/>
      <c r="C18" s="17" t="s">
        <v>245</v>
      </c>
    </row>
    <row r="19" spans="1:3" ht="9.75" customHeight="1" x14ac:dyDescent="0.15">
      <c r="A19" s="74"/>
      <c r="B19" s="75"/>
      <c r="C19" s="13"/>
    </row>
    <row r="20" spans="1:3" ht="9.75" customHeight="1" x14ac:dyDescent="0.15">
      <c r="A20" s="82" t="s">
        <v>250</v>
      </c>
      <c r="B20" s="83"/>
      <c r="C20" s="17" t="s">
        <v>251</v>
      </c>
    </row>
    <row r="21" spans="1:3" ht="9.75" customHeight="1" x14ac:dyDescent="0.15">
      <c r="A21" s="74"/>
      <c r="B21" s="75"/>
      <c r="C21" s="13"/>
    </row>
    <row r="22" spans="1:3" ht="9.75" customHeight="1" x14ac:dyDescent="0.15">
      <c r="A22" s="82" t="s">
        <v>252</v>
      </c>
      <c r="B22" s="83"/>
      <c r="C22" s="17" t="s">
        <v>253</v>
      </c>
    </row>
    <row r="23" spans="1:3" ht="9.75" customHeight="1" x14ac:dyDescent="0.15">
      <c r="A23" s="74"/>
      <c r="B23" s="75"/>
      <c r="C23" s="13"/>
    </row>
    <row r="24" spans="1:3" ht="9.75" customHeight="1" x14ac:dyDescent="0.15">
      <c r="A24" s="82" t="s">
        <v>254</v>
      </c>
      <c r="B24" s="83"/>
      <c r="C24" s="17" t="s">
        <v>255</v>
      </c>
    </row>
    <row r="25" spans="1:3" ht="9.75" customHeight="1" x14ac:dyDescent="0.15">
      <c r="A25" s="74"/>
      <c r="B25" s="75"/>
      <c r="C25" s="13"/>
    </row>
    <row r="26" spans="1:3" ht="9.75" customHeight="1" x14ac:dyDescent="0.15">
      <c r="A26" s="82" t="s">
        <v>256</v>
      </c>
      <c r="B26" s="83"/>
      <c r="C26" s="17" t="s">
        <v>257</v>
      </c>
    </row>
    <row r="27" spans="1:3" ht="9.75" customHeight="1" x14ac:dyDescent="0.15">
      <c r="A27" s="74" t="s">
        <v>4</v>
      </c>
      <c r="B27" s="75" t="s">
        <v>4</v>
      </c>
      <c r="C27" s="13" t="s">
        <v>4</v>
      </c>
    </row>
    <row r="28" spans="1:3" ht="9.75" customHeight="1" x14ac:dyDescent="0.15">
      <c r="A28" s="82" t="s">
        <v>4</v>
      </c>
      <c r="B28" s="83" t="s">
        <v>4</v>
      </c>
      <c r="C28" s="17" t="s">
        <v>4</v>
      </c>
    </row>
    <row r="29" spans="1:3" ht="9.75" customHeight="1" x14ac:dyDescent="0.15">
      <c r="A29" s="74"/>
      <c r="B29" s="75"/>
      <c r="C29" s="13"/>
    </row>
    <row r="30" spans="1:3" ht="9.75" customHeight="1" x14ac:dyDescent="0.15">
      <c r="A30" s="82" t="s">
        <v>258</v>
      </c>
      <c r="B30" s="83"/>
      <c r="C30" s="17" t="s">
        <v>14</v>
      </c>
    </row>
    <row r="31" spans="1:3" ht="9.75" customHeight="1" x14ac:dyDescent="0.15">
      <c r="A31" s="74"/>
      <c r="B31" s="75"/>
      <c r="C31" s="13"/>
    </row>
    <row r="32" spans="1:3" ht="9.75" customHeight="1" x14ac:dyDescent="0.15">
      <c r="A32" s="82" t="s">
        <v>259</v>
      </c>
      <c r="B32" s="83"/>
      <c r="C32" s="17" t="s">
        <v>260</v>
      </c>
    </row>
    <row r="33" spans="1:3" ht="9.75" customHeight="1" x14ac:dyDescent="0.15">
      <c r="A33" s="74"/>
      <c r="B33" s="75"/>
      <c r="C33" s="13"/>
    </row>
    <row r="34" spans="1:3" ht="9.75" customHeight="1" x14ac:dyDescent="0.15">
      <c r="A34" s="82" t="s">
        <v>261</v>
      </c>
      <c r="B34" s="83"/>
      <c r="C34" s="17" t="s">
        <v>262</v>
      </c>
    </row>
    <row r="35" spans="1:3" ht="9.75" customHeight="1" x14ac:dyDescent="0.15">
      <c r="A35" s="74"/>
      <c r="B35" s="75"/>
      <c r="C35" s="13"/>
    </row>
    <row r="36" spans="1:3" ht="9.75" customHeight="1" x14ac:dyDescent="0.15">
      <c r="A36" s="82" t="s">
        <v>263</v>
      </c>
      <c r="B36" s="83"/>
      <c r="C36" s="17" t="s">
        <v>264</v>
      </c>
    </row>
    <row r="37" spans="1:3" ht="9.75" customHeight="1" x14ac:dyDescent="0.15">
      <c r="A37" s="74"/>
      <c r="B37" s="75"/>
      <c r="C37" s="13"/>
    </row>
    <row r="38" spans="1:3" ht="9.75" customHeight="1" x14ac:dyDescent="0.15">
      <c r="A38" s="82" t="s">
        <v>265</v>
      </c>
      <c r="B38" s="83"/>
      <c r="C38" s="17" t="s">
        <v>266</v>
      </c>
    </row>
    <row r="39" spans="1:3" ht="8.4" x14ac:dyDescent="0.15">
      <c r="A39" s="74"/>
      <c r="B39" s="75"/>
      <c r="C39" s="13"/>
    </row>
    <row r="40" spans="1:3" ht="8.4" x14ac:dyDescent="0.15">
      <c r="A40" s="82"/>
      <c r="B40" s="83"/>
      <c r="C40" s="17"/>
    </row>
    <row r="41" spans="1:3" ht="8.4" x14ac:dyDescent="0.15">
      <c r="A41" s="74"/>
      <c r="B41" s="75"/>
      <c r="C41" s="13"/>
    </row>
    <row r="42" spans="1:3" ht="8.4" x14ac:dyDescent="0.15">
      <c r="A42" s="82"/>
      <c r="B42" s="83"/>
      <c r="C42" s="17"/>
    </row>
    <row r="43" spans="1:3" ht="8.4" x14ac:dyDescent="0.15">
      <c r="A43" s="74"/>
      <c r="B43" s="75"/>
      <c r="C43" s="13"/>
    </row>
    <row r="44" spans="1:3" ht="8.4" x14ac:dyDescent="0.15">
      <c r="A44" s="82"/>
      <c r="B44" s="83"/>
      <c r="C44" s="17"/>
    </row>
    <row r="45" spans="1:3" ht="8.4" x14ac:dyDescent="0.15">
      <c r="A45" s="74"/>
      <c r="B45" s="75"/>
      <c r="C45" s="13"/>
    </row>
    <row r="46" spans="1:3" ht="8.4" x14ac:dyDescent="0.15">
      <c r="A46" s="82"/>
      <c r="B46" s="83"/>
      <c r="C46" s="17"/>
    </row>
    <row r="47" spans="1:3" ht="8.4" x14ac:dyDescent="0.15">
      <c r="A47" s="74"/>
      <c r="B47" s="75"/>
      <c r="C47" s="13"/>
    </row>
    <row r="48" spans="1:3" ht="8.4" x14ac:dyDescent="0.15">
      <c r="A48" s="82"/>
      <c r="B48" s="83"/>
      <c r="C48" s="17"/>
    </row>
    <row r="49" spans="1:3" ht="8.4" x14ac:dyDescent="0.15">
      <c r="A49" s="74"/>
      <c r="B49" s="75"/>
      <c r="C49" s="13"/>
    </row>
    <row r="50" spans="1:3" ht="8.4" x14ac:dyDescent="0.15">
      <c r="A50" s="82"/>
      <c r="B50" s="83"/>
      <c r="C50" s="17"/>
    </row>
    <row r="51" spans="1:3" ht="8.4" x14ac:dyDescent="0.15">
      <c r="A51" s="74"/>
      <c r="B51" s="75"/>
      <c r="C51" s="13"/>
    </row>
    <row r="52" spans="1:3" ht="8.4" x14ac:dyDescent="0.15">
      <c r="A52" s="82"/>
      <c r="B52" s="83"/>
      <c r="C52" s="17"/>
    </row>
    <row r="53" spans="1:3" ht="8.4" x14ac:dyDescent="0.15">
      <c r="A53" s="74"/>
      <c r="B53" s="75"/>
      <c r="C53" s="13"/>
    </row>
    <row r="54" spans="1:3" ht="8.4" x14ac:dyDescent="0.15">
      <c r="A54" s="82"/>
      <c r="B54" s="83"/>
      <c r="C54" s="17"/>
    </row>
    <row r="55" spans="1:3" ht="8.4" x14ac:dyDescent="0.15">
      <c r="A55" s="74"/>
      <c r="B55" s="75"/>
      <c r="C55" s="13"/>
    </row>
    <row r="56" spans="1:3" ht="8.4" x14ac:dyDescent="0.15">
      <c r="A56" s="82"/>
      <c r="B56" s="83"/>
      <c r="C56" s="17"/>
    </row>
    <row r="57" spans="1:3" ht="8.4" x14ac:dyDescent="0.15">
      <c r="A57" s="74"/>
      <c r="B57" s="75"/>
      <c r="C57" s="13"/>
    </row>
    <row r="58" spans="1:3" ht="8.4" x14ac:dyDescent="0.15">
      <c r="A58" s="82"/>
      <c r="B58" s="83"/>
      <c r="C58" s="17"/>
    </row>
    <row r="59" spans="1:3" ht="8.4" x14ac:dyDescent="0.15">
      <c r="A59" s="74"/>
      <c r="B59" s="75"/>
      <c r="C59" s="13"/>
    </row>
    <row r="60" spans="1:3" ht="8.4" x14ac:dyDescent="0.15">
      <c r="A60" s="82"/>
      <c r="B60" s="83"/>
      <c r="C60" s="17"/>
    </row>
    <row r="61" spans="1:3" ht="8.4" x14ac:dyDescent="0.15">
      <c r="A61" s="74"/>
      <c r="B61" s="75"/>
      <c r="C61" s="13"/>
    </row>
    <row r="62" spans="1:3" ht="8.4" x14ac:dyDescent="0.15">
      <c r="A62" s="82"/>
      <c r="B62" s="83"/>
      <c r="C62" s="17"/>
    </row>
    <row r="63" spans="1:3" ht="8.4" x14ac:dyDescent="0.15">
      <c r="A63" s="74"/>
      <c r="B63" s="75"/>
      <c r="C63" s="13"/>
    </row>
    <row r="64" spans="1:3" ht="8.4" x14ac:dyDescent="0.15">
      <c r="A64" s="82"/>
      <c r="B64" s="83"/>
      <c r="C64" s="17"/>
    </row>
    <row r="65" spans="1:3" ht="8.4" x14ac:dyDescent="0.15">
      <c r="A65" s="74"/>
      <c r="B65" s="75"/>
      <c r="C65" s="13"/>
    </row>
    <row r="66" spans="1:3" ht="8.4" x14ac:dyDescent="0.15">
      <c r="A66" s="82"/>
      <c r="B66" s="83"/>
      <c r="C66" s="17"/>
    </row>
    <row r="67" spans="1:3" ht="8.4" x14ac:dyDescent="0.15">
      <c r="A67" s="74"/>
      <c r="B67" s="75"/>
      <c r="C67" s="13"/>
    </row>
    <row r="68" spans="1:3" ht="8.4" x14ac:dyDescent="0.15">
      <c r="A68" s="82"/>
      <c r="B68" s="83"/>
      <c r="C68" s="17"/>
    </row>
    <row r="69" spans="1:3" ht="8.4" x14ac:dyDescent="0.15">
      <c r="A69" s="74"/>
      <c r="B69" s="75"/>
      <c r="C69" s="13"/>
    </row>
    <row r="70" spans="1:3" ht="8.4" x14ac:dyDescent="0.15">
      <c r="A70" s="82"/>
      <c r="B70" s="83"/>
      <c r="C70" s="17"/>
    </row>
    <row r="71" spans="1:3" ht="8.4" x14ac:dyDescent="0.15">
      <c r="A71" s="74"/>
      <c r="B71" s="75"/>
      <c r="C71" s="13"/>
    </row>
    <row r="72" spans="1:3" ht="8.4" x14ac:dyDescent="0.15">
      <c r="A72" s="82"/>
      <c r="B72" s="83"/>
      <c r="C72" s="17"/>
    </row>
    <row r="73" spans="1:3" ht="8.4" x14ac:dyDescent="0.15">
      <c r="A73" s="74"/>
      <c r="B73" s="75"/>
      <c r="C73" s="13"/>
    </row>
    <row r="74" spans="1:3" ht="8.4" x14ac:dyDescent="0.15">
      <c r="A74" s="82"/>
      <c r="B74" s="83"/>
      <c r="C74" s="17"/>
    </row>
    <row r="75" spans="1:3" ht="8.4" x14ac:dyDescent="0.15">
      <c r="A75" s="74"/>
      <c r="B75" s="75"/>
      <c r="C75" s="13"/>
    </row>
    <row r="76" spans="1:3" ht="8.4" x14ac:dyDescent="0.15">
      <c r="A76" s="82"/>
      <c r="B76" s="83"/>
      <c r="C76" s="17"/>
    </row>
    <row r="77" spans="1:3" ht="8.4" x14ac:dyDescent="0.15">
      <c r="A77" s="84"/>
      <c r="B77" s="85"/>
      <c r="C77" s="31"/>
    </row>
    <row r="78" spans="1:3" ht="8.4" x14ac:dyDescent="0.15">
      <c r="A78" s="82"/>
      <c r="B78" s="83"/>
      <c r="C78" s="17"/>
    </row>
    <row r="79" spans="1:3" ht="8.4" x14ac:dyDescent="0.15">
      <c r="A79" s="74"/>
      <c r="B79" s="75"/>
      <c r="C79" s="13"/>
    </row>
    <row r="80" spans="1:3" ht="8.4" x14ac:dyDescent="0.15">
      <c r="A80" s="82"/>
      <c r="B80" s="83"/>
      <c r="C80" s="17"/>
    </row>
    <row r="81" spans="1:3" ht="8.4" x14ac:dyDescent="0.15">
      <c r="A81" s="74"/>
      <c r="B81" s="75"/>
      <c r="C81" s="13"/>
    </row>
    <row r="82" spans="1:3" ht="8.4" x14ac:dyDescent="0.15">
      <c r="A82" s="82"/>
      <c r="B82" s="83"/>
      <c r="C82" s="17"/>
    </row>
    <row r="83" spans="1:3" ht="8.4" x14ac:dyDescent="0.15">
      <c r="A83" s="74"/>
      <c r="B83" s="75"/>
      <c r="C83" s="13"/>
    </row>
    <row r="84" spans="1:3" ht="8.4" x14ac:dyDescent="0.15">
      <c r="A84" s="82"/>
      <c r="B84" s="83"/>
      <c r="C84" s="17"/>
    </row>
    <row r="85" spans="1:3" ht="8.4" x14ac:dyDescent="0.15">
      <c r="A85" s="74"/>
      <c r="B85" s="75"/>
      <c r="C85" s="13"/>
    </row>
    <row r="86" spans="1:3" ht="8.4" x14ac:dyDescent="0.15">
      <c r="A86" s="82"/>
      <c r="B86" s="83"/>
      <c r="C86" s="17"/>
    </row>
    <row r="87" spans="1:3" ht="8.4" x14ac:dyDescent="0.15">
      <c r="A87" s="74"/>
      <c r="B87" s="75"/>
      <c r="C87" s="13"/>
    </row>
    <row r="88" spans="1:3" ht="8.4" x14ac:dyDescent="0.15">
      <c r="A88" s="82"/>
      <c r="B88" s="83"/>
      <c r="C88" s="17"/>
    </row>
    <row r="89" spans="1:3" ht="8.4" x14ac:dyDescent="0.15">
      <c r="A89" s="74"/>
      <c r="B89" s="75"/>
      <c r="C89" s="13"/>
    </row>
    <row r="90" spans="1:3" ht="8.4" x14ac:dyDescent="0.15">
      <c r="A90" s="86"/>
      <c r="B90" s="87"/>
      <c r="C90" s="32"/>
    </row>
  </sheetData>
  <mergeCells count="89">
    <mergeCell ref="A86:B86"/>
    <mergeCell ref="A87:B87"/>
    <mergeCell ref="A88:B88"/>
    <mergeCell ref="A89:B89"/>
    <mergeCell ref="A90:B90"/>
    <mergeCell ref="A85:B85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B1:C1"/>
    <mergeCell ref="B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honeticPr fontId="10"/>
  <pageMargins left="0.78740157480314965" right="0.19685039370078741" top="0.47244094488188981" bottom="0.39370078740157483" header="0.35433070866141736" footer="0.27559055118110237"/>
  <pageSetup paperSize="9" scale="98" fitToHeight="0" orientation="portrait" r:id="rId1"/>
  <headerFooter scaleWithDoc="0">
    <oddHeader>&amp;R&amp;"ＭＳ 明朝,regular"&amp;7 積算書鏡</oddHeader>
    <oddFooter xml:space="preserve">&amp;L&amp;"ＭＳ 明朝,標準"&amp;7                     &amp;R&amp;"ＭＳ 明朝,標準"&amp;7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0BCE5-9C81-49CB-8AD4-C27489F2E534}">
  <sheetPr>
    <pageSetUpPr fitToPage="1"/>
  </sheetPr>
  <dimension ref="A1:J90"/>
  <sheetViews>
    <sheetView showGridLines="0" view="pageBreakPreview" zoomScale="145" zoomScaleNormal="70" zoomScaleSheetLayoutView="145" workbookViewId="0">
      <pane ySplit="4" topLeftCell="A5" activePane="bottomLeft" state="frozen"/>
      <selection activeCell="C86" sqref="C86"/>
      <selection pane="bottomLeft" activeCell="C86" sqref="C86"/>
    </sheetView>
  </sheetViews>
  <sheetFormatPr defaultRowHeight="8.4" x14ac:dyDescent="0.2"/>
  <cols>
    <col min="1" max="1" width="3.33203125" style="2" bestFit="1" customWidth="1"/>
    <col min="2" max="2" width="1.6640625" style="2" customWidth="1"/>
    <col min="3" max="3" width="26.6640625" style="2" customWidth="1"/>
    <col min="4" max="4" width="27.6640625" style="2" customWidth="1"/>
    <col min="5" max="5" width="11.6640625" style="2" customWidth="1"/>
    <col min="6" max="6" width="5.6640625" style="2" customWidth="1"/>
    <col min="7" max="7" width="12.6640625" style="2" customWidth="1"/>
    <col min="8" max="8" width="7.109375" style="2" customWidth="1"/>
    <col min="9" max="9" width="9" style="2"/>
    <col min="10" max="14" width="10" style="2" customWidth="1"/>
    <col min="15" max="256" width="9" style="2"/>
    <col min="257" max="257" width="5.109375" style="2" customWidth="1"/>
    <col min="258" max="258" width="3.33203125" style="2" customWidth="1"/>
    <col min="259" max="259" width="24.6640625" style="2" customWidth="1"/>
    <col min="260" max="260" width="18.6640625" style="2" customWidth="1"/>
    <col min="261" max="261" width="13.6640625" style="2" customWidth="1"/>
    <col min="262" max="262" width="7.109375" style="2" customWidth="1"/>
    <col min="263" max="263" width="13.6640625" style="2" customWidth="1"/>
    <col min="264" max="264" width="10.109375" style="2" customWidth="1"/>
    <col min="265" max="265" width="9" style="2"/>
    <col min="266" max="270" width="10" style="2" customWidth="1"/>
    <col min="271" max="512" width="9" style="2"/>
    <col min="513" max="513" width="5.109375" style="2" customWidth="1"/>
    <col min="514" max="514" width="3.33203125" style="2" customWidth="1"/>
    <col min="515" max="515" width="24.6640625" style="2" customWidth="1"/>
    <col min="516" max="516" width="18.6640625" style="2" customWidth="1"/>
    <col min="517" max="517" width="13.6640625" style="2" customWidth="1"/>
    <col min="518" max="518" width="7.109375" style="2" customWidth="1"/>
    <col min="519" max="519" width="13.6640625" style="2" customWidth="1"/>
    <col min="520" max="520" width="10.109375" style="2" customWidth="1"/>
    <col min="521" max="521" width="9" style="2"/>
    <col min="522" max="526" width="10" style="2" customWidth="1"/>
    <col min="527" max="768" width="9" style="2"/>
    <col min="769" max="769" width="5.109375" style="2" customWidth="1"/>
    <col min="770" max="770" width="3.33203125" style="2" customWidth="1"/>
    <col min="771" max="771" width="24.6640625" style="2" customWidth="1"/>
    <col min="772" max="772" width="18.6640625" style="2" customWidth="1"/>
    <col min="773" max="773" width="13.6640625" style="2" customWidth="1"/>
    <col min="774" max="774" width="7.109375" style="2" customWidth="1"/>
    <col min="775" max="775" width="13.6640625" style="2" customWidth="1"/>
    <col min="776" max="776" width="10.109375" style="2" customWidth="1"/>
    <col min="777" max="777" width="9" style="2"/>
    <col min="778" max="782" width="10" style="2" customWidth="1"/>
    <col min="783" max="1024" width="9" style="2"/>
    <col min="1025" max="1025" width="5.109375" style="2" customWidth="1"/>
    <col min="1026" max="1026" width="3.33203125" style="2" customWidth="1"/>
    <col min="1027" max="1027" width="24.6640625" style="2" customWidth="1"/>
    <col min="1028" max="1028" width="18.6640625" style="2" customWidth="1"/>
    <col min="1029" max="1029" width="13.6640625" style="2" customWidth="1"/>
    <col min="1030" max="1030" width="7.109375" style="2" customWidth="1"/>
    <col min="1031" max="1031" width="13.6640625" style="2" customWidth="1"/>
    <col min="1032" max="1032" width="10.109375" style="2" customWidth="1"/>
    <col min="1033" max="1033" width="9" style="2"/>
    <col min="1034" max="1038" width="10" style="2" customWidth="1"/>
    <col min="1039" max="1280" width="9" style="2"/>
    <col min="1281" max="1281" width="5.109375" style="2" customWidth="1"/>
    <col min="1282" max="1282" width="3.33203125" style="2" customWidth="1"/>
    <col min="1283" max="1283" width="24.6640625" style="2" customWidth="1"/>
    <col min="1284" max="1284" width="18.6640625" style="2" customWidth="1"/>
    <col min="1285" max="1285" width="13.6640625" style="2" customWidth="1"/>
    <col min="1286" max="1286" width="7.109375" style="2" customWidth="1"/>
    <col min="1287" max="1287" width="13.6640625" style="2" customWidth="1"/>
    <col min="1288" max="1288" width="10.109375" style="2" customWidth="1"/>
    <col min="1289" max="1289" width="9" style="2"/>
    <col min="1290" max="1294" width="10" style="2" customWidth="1"/>
    <col min="1295" max="1536" width="9" style="2"/>
    <col min="1537" max="1537" width="5.109375" style="2" customWidth="1"/>
    <col min="1538" max="1538" width="3.33203125" style="2" customWidth="1"/>
    <col min="1539" max="1539" width="24.6640625" style="2" customWidth="1"/>
    <col min="1540" max="1540" width="18.6640625" style="2" customWidth="1"/>
    <col min="1541" max="1541" width="13.6640625" style="2" customWidth="1"/>
    <col min="1542" max="1542" width="7.109375" style="2" customWidth="1"/>
    <col min="1543" max="1543" width="13.6640625" style="2" customWidth="1"/>
    <col min="1544" max="1544" width="10.109375" style="2" customWidth="1"/>
    <col min="1545" max="1545" width="9" style="2"/>
    <col min="1546" max="1550" width="10" style="2" customWidth="1"/>
    <col min="1551" max="1792" width="9" style="2"/>
    <col min="1793" max="1793" width="5.109375" style="2" customWidth="1"/>
    <col min="1794" max="1794" width="3.33203125" style="2" customWidth="1"/>
    <col min="1795" max="1795" width="24.6640625" style="2" customWidth="1"/>
    <col min="1796" max="1796" width="18.6640625" style="2" customWidth="1"/>
    <col min="1797" max="1797" width="13.6640625" style="2" customWidth="1"/>
    <col min="1798" max="1798" width="7.109375" style="2" customWidth="1"/>
    <col min="1799" max="1799" width="13.6640625" style="2" customWidth="1"/>
    <col min="1800" max="1800" width="10.109375" style="2" customWidth="1"/>
    <col min="1801" max="1801" width="9" style="2"/>
    <col min="1802" max="1806" width="10" style="2" customWidth="1"/>
    <col min="1807" max="2048" width="9" style="2"/>
    <col min="2049" max="2049" width="5.109375" style="2" customWidth="1"/>
    <col min="2050" max="2050" width="3.33203125" style="2" customWidth="1"/>
    <col min="2051" max="2051" width="24.6640625" style="2" customWidth="1"/>
    <col min="2052" max="2052" width="18.6640625" style="2" customWidth="1"/>
    <col min="2053" max="2053" width="13.6640625" style="2" customWidth="1"/>
    <col min="2054" max="2054" width="7.109375" style="2" customWidth="1"/>
    <col min="2055" max="2055" width="13.6640625" style="2" customWidth="1"/>
    <col min="2056" max="2056" width="10.109375" style="2" customWidth="1"/>
    <col min="2057" max="2057" width="9" style="2"/>
    <col min="2058" max="2062" width="10" style="2" customWidth="1"/>
    <col min="2063" max="2304" width="9" style="2"/>
    <col min="2305" max="2305" width="5.109375" style="2" customWidth="1"/>
    <col min="2306" max="2306" width="3.33203125" style="2" customWidth="1"/>
    <col min="2307" max="2307" width="24.6640625" style="2" customWidth="1"/>
    <col min="2308" max="2308" width="18.6640625" style="2" customWidth="1"/>
    <col min="2309" max="2309" width="13.6640625" style="2" customWidth="1"/>
    <col min="2310" max="2310" width="7.109375" style="2" customWidth="1"/>
    <col min="2311" max="2311" width="13.6640625" style="2" customWidth="1"/>
    <col min="2312" max="2312" width="10.109375" style="2" customWidth="1"/>
    <col min="2313" max="2313" width="9" style="2"/>
    <col min="2314" max="2318" width="10" style="2" customWidth="1"/>
    <col min="2319" max="2560" width="9" style="2"/>
    <col min="2561" max="2561" width="5.109375" style="2" customWidth="1"/>
    <col min="2562" max="2562" width="3.33203125" style="2" customWidth="1"/>
    <col min="2563" max="2563" width="24.6640625" style="2" customWidth="1"/>
    <col min="2564" max="2564" width="18.6640625" style="2" customWidth="1"/>
    <col min="2565" max="2565" width="13.6640625" style="2" customWidth="1"/>
    <col min="2566" max="2566" width="7.109375" style="2" customWidth="1"/>
    <col min="2567" max="2567" width="13.6640625" style="2" customWidth="1"/>
    <col min="2568" max="2568" width="10.109375" style="2" customWidth="1"/>
    <col min="2569" max="2569" width="9" style="2"/>
    <col min="2570" max="2574" width="10" style="2" customWidth="1"/>
    <col min="2575" max="2816" width="9" style="2"/>
    <col min="2817" max="2817" width="5.109375" style="2" customWidth="1"/>
    <col min="2818" max="2818" width="3.33203125" style="2" customWidth="1"/>
    <col min="2819" max="2819" width="24.6640625" style="2" customWidth="1"/>
    <col min="2820" max="2820" width="18.6640625" style="2" customWidth="1"/>
    <col min="2821" max="2821" width="13.6640625" style="2" customWidth="1"/>
    <col min="2822" max="2822" width="7.109375" style="2" customWidth="1"/>
    <col min="2823" max="2823" width="13.6640625" style="2" customWidth="1"/>
    <col min="2824" max="2824" width="10.109375" style="2" customWidth="1"/>
    <col min="2825" max="2825" width="9" style="2"/>
    <col min="2826" max="2830" width="10" style="2" customWidth="1"/>
    <col min="2831" max="3072" width="9" style="2"/>
    <col min="3073" max="3073" width="5.109375" style="2" customWidth="1"/>
    <col min="3074" max="3074" width="3.33203125" style="2" customWidth="1"/>
    <col min="3075" max="3075" width="24.6640625" style="2" customWidth="1"/>
    <col min="3076" max="3076" width="18.6640625" style="2" customWidth="1"/>
    <col min="3077" max="3077" width="13.6640625" style="2" customWidth="1"/>
    <col min="3078" max="3078" width="7.109375" style="2" customWidth="1"/>
    <col min="3079" max="3079" width="13.6640625" style="2" customWidth="1"/>
    <col min="3080" max="3080" width="10.109375" style="2" customWidth="1"/>
    <col min="3081" max="3081" width="9" style="2"/>
    <col min="3082" max="3086" width="10" style="2" customWidth="1"/>
    <col min="3087" max="3328" width="9" style="2"/>
    <col min="3329" max="3329" width="5.109375" style="2" customWidth="1"/>
    <col min="3330" max="3330" width="3.33203125" style="2" customWidth="1"/>
    <col min="3331" max="3331" width="24.6640625" style="2" customWidth="1"/>
    <col min="3332" max="3332" width="18.6640625" style="2" customWidth="1"/>
    <col min="3333" max="3333" width="13.6640625" style="2" customWidth="1"/>
    <col min="3334" max="3334" width="7.109375" style="2" customWidth="1"/>
    <col min="3335" max="3335" width="13.6640625" style="2" customWidth="1"/>
    <col min="3336" max="3336" width="10.109375" style="2" customWidth="1"/>
    <col min="3337" max="3337" width="9" style="2"/>
    <col min="3338" max="3342" width="10" style="2" customWidth="1"/>
    <col min="3343" max="3584" width="9" style="2"/>
    <col min="3585" max="3585" width="5.109375" style="2" customWidth="1"/>
    <col min="3586" max="3586" width="3.33203125" style="2" customWidth="1"/>
    <col min="3587" max="3587" width="24.6640625" style="2" customWidth="1"/>
    <col min="3588" max="3588" width="18.6640625" style="2" customWidth="1"/>
    <col min="3589" max="3589" width="13.6640625" style="2" customWidth="1"/>
    <col min="3590" max="3590" width="7.109375" style="2" customWidth="1"/>
    <col min="3591" max="3591" width="13.6640625" style="2" customWidth="1"/>
    <col min="3592" max="3592" width="10.109375" style="2" customWidth="1"/>
    <col min="3593" max="3593" width="9" style="2"/>
    <col min="3594" max="3598" width="10" style="2" customWidth="1"/>
    <col min="3599" max="3840" width="9" style="2"/>
    <col min="3841" max="3841" width="5.109375" style="2" customWidth="1"/>
    <col min="3842" max="3842" width="3.33203125" style="2" customWidth="1"/>
    <col min="3843" max="3843" width="24.6640625" style="2" customWidth="1"/>
    <col min="3844" max="3844" width="18.6640625" style="2" customWidth="1"/>
    <col min="3845" max="3845" width="13.6640625" style="2" customWidth="1"/>
    <col min="3846" max="3846" width="7.109375" style="2" customWidth="1"/>
    <col min="3847" max="3847" width="13.6640625" style="2" customWidth="1"/>
    <col min="3848" max="3848" width="10.109375" style="2" customWidth="1"/>
    <col min="3849" max="3849" width="9" style="2"/>
    <col min="3850" max="3854" width="10" style="2" customWidth="1"/>
    <col min="3855" max="4096" width="9" style="2"/>
    <col min="4097" max="4097" width="5.109375" style="2" customWidth="1"/>
    <col min="4098" max="4098" width="3.33203125" style="2" customWidth="1"/>
    <col min="4099" max="4099" width="24.6640625" style="2" customWidth="1"/>
    <col min="4100" max="4100" width="18.6640625" style="2" customWidth="1"/>
    <col min="4101" max="4101" width="13.6640625" style="2" customWidth="1"/>
    <col min="4102" max="4102" width="7.109375" style="2" customWidth="1"/>
    <col min="4103" max="4103" width="13.6640625" style="2" customWidth="1"/>
    <col min="4104" max="4104" width="10.109375" style="2" customWidth="1"/>
    <col min="4105" max="4105" width="9" style="2"/>
    <col min="4106" max="4110" width="10" style="2" customWidth="1"/>
    <col min="4111" max="4352" width="9" style="2"/>
    <col min="4353" max="4353" width="5.109375" style="2" customWidth="1"/>
    <col min="4354" max="4354" width="3.33203125" style="2" customWidth="1"/>
    <col min="4355" max="4355" width="24.6640625" style="2" customWidth="1"/>
    <col min="4356" max="4356" width="18.6640625" style="2" customWidth="1"/>
    <col min="4357" max="4357" width="13.6640625" style="2" customWidth="1"/>
    <col min="4358" max="4358" width="7.109375" style="2" customWidth="1"/>
    <col min="4359" max="4359" width="13.6640625" style="2" customWidth="1"/>
    <col min="4360" max="4360" width="10.109375" style="2" customWidth="1"/>
    <col min="4361" max="4361" width="9" style="2"/>
    <col min="4362" max="4366" width="10" style="2" customWidth="1"/>
    <col min="4367" max="4608" width="9" style="2"/>
    <col min="4609" max="4609" width="5.109375" style="2" customWidth="1"/>
    <col min="4610" max="4610" width="3.33203125" style="2" customWidth="1"/>
    <col min="4611" max="4611" width="24.6640625" style="2" customWidth="1"/>
    <col min="4612" max="4612" width="18.6640625" style="2" customWidth="1"/>
    <col min="4613" max="4613" width="13.6640625" style="2" customWidth="1"/>
    <col min="4614" max="4614" width="7.109375" style="2" customWidth="1"/>
    <col min="4615" max="4615" width="13.6640625" style="2" customWidth="1"/>
    <col min="4616" max="4616" width="10.109375" style="2" customWidth="1"/>
    <col min="4617" max="4617" width="9" style="2"/>
    <col min="4618" max="4622" width="10" style="2" customWidth="1"/>
    <col min="4623" max="4864" width="9" style="2"/>
    <col min="4865" max="4865" width="5.109375" style="2" customWidth="1"/>
    <col min="4866" max="4866" width="3.33203125" style="2" customWidth="1"/>
    <col min="4867" max="4867" width="24.6640625" style="2" customWidth="1"/>
    <col min="4868" max="4868" width="18.6640625" style="2" customWidth="1"/>
    <col min="4869" max="4869" width="13.6640625" style="2" customWidth="1"/>
    <col min="4870" max="4870" width="7.109375" style="2" customWidth="1"/>
    <col min="4871" max="4871" width="13.6640625" style="2" customWidth="1"/>
    <col min="4872" max="4872" width="10.109375" style="2" customWidth="1"/>
    <col min="4873" max="4873" width="9" style="2"/>
    <col min="4874" max="4878" width="10" style="2" customWidth="1"/>
    <col min="4879" max="5120" width="9" style="2"/>
    <col min="5121" max="5121" width="5.109375" style="2" customWidth="1"/>
    <col min="5122" max="5122" width="3.33203125" style="2" customWidth="1"/>
    <col min="5123" max="5123" width="24.6640625" style="2" customWidth="1"/>
    <col min="5124" max="5124" width="18.6640625" style="2" customWidth="1"/>
    <col min="5125" max="5125" width="13.6640625" style="2" customWidth="1"/>
    <col min="5126" max="5126" width="7.109375" style="2" customWidth="1"/>
    <col min="5127" max="5127" width="13.6640625" style="2" customWidth="1"/>
    <col min="5128" max="5128" width="10.109375" style="2" customWidth="1"/>
    <col min="5129" max="5129" width="9" style="2"/>
    <col min="5130" max="5134" width="10" style="2" customWidth="1"/>
    <col min="5135" max="5376" width="9" style="2"/>
    <col min="5377" max="5377" width="5.109375" style="2" customWidth="1"/>
    <col min="5378" max="5378" width="3.33203125" style="2" customWidth="1"/>
    <col min="5379" max="5379" width="24.6640625" style="2" customWidth="1"/>
    <col min="5380" max="5380" width="18.6640625" style="2" customWidth="1"/>
    <col min="5381" max="5381" width="13.6640625" style="2" customWidth="1"/>
    <col min="5382" max="5382" width="7.109375" style="2" customWidth="1"/>
    <col min="5383" max="5383" width="13.6640625" style="2" customWidth="1"/>
    <col min="5384" max="5384" width="10.109375" style="2" customWidth="1"/>
    <col min="5385" max="5385" width="9" style="2"/>
    <col min="5386" max="5390" width="10" style="2" customWidth="1"/>
    <col min="5391" max="5632" width="9" style="2"/>
    <col min="5633" max="5633" width="5.109375" style="2" customWidth="1"/>
    <col min="5634" max="5634" width="3.33203125" style="2" customWidth="1"/>
    <col min="5635" max="5635" width="24.6640625" style="2" customWidth="1"/>
    <col min="5636" max="5636" width="18.6640625" style="2" customWidth="1"/>
    <col min="5637" max="5637" width="13.6640625" style="2" customWidth="1"/>
    <col min="5638" max="5638" width="7.109375" style="2" customWidth="1"/>
    <col min="5639" max="5639" width="13.6640625" style="2" customWidth="1"/>
    <col min="5640" max="5640" width="10.109375" style="2" customWidth="1"/>
    <col min="5641" max="5641" width="9" style="2"/>
    <col min="5642" max="5646" width="10" style="2" customWidth="1"/>
    <col min="5647" max="5888" width="9" style="2"/>
    <col min="5889" max="5889" width="5.109375" style="2" customWidth="1"/>
    <col min="5890" max="5890" width="3.33203125" style="2" customWidth="1"/>
    <col min="5891" max="5891" width="24.6640625" style="2" customWidth="1"/>
    <col min="5892" max="5892" width="18.6640625" style="2" customWidth="1"/>
    <col min="5893" max="5893" width="13.6640625" style="2" customWidth="1"/>
    <col min="5894" max="5894" width="7.109375" style="2" customWidth="1"/>
    <col min="5895" max="5895" width="13.6640625" style="2" customWidth="1"/>
    <col min="5896" max="5896" width="10.109375" style="2" customWidth="1"/>
    <col min="5897" max="5897" width="9" style="2"/>
    <col min="5898" max="5902" width="10" style="2" customWidth="1"/>
    <col min="5903" max="6144" width="9" style="2"/>
    <col min="6145" max="6145" width="5.109375" style="2" customWidth="1"/>
    <col min="6146" max="6146" width="3.33203125" style="2" customWidth="1"/>
    <col min="6147" max="6147" width="24.6640625" style="2" customWidth="1"/>
    <col min="6148" max="6148" width="18.6640625" style="2" customWidth="1"/>
    <col min="6149" max="6149" width="13.6640625" style="2" customWidth="1"/>
    <col min="6150" max="6150" width="7.109375" style="2" customWidth="1"/>
    <col min="6151" max="6151" width="13.6640625" style="2" customWidth="1"/>
    <col min="6152" max="6152" width="10.109375" style="2" customWidth="1"/>
    <col min="6153" max="6153" width="9" style="2"/>
    <col min="6154" max="6158" width="10" style="2" customWidth="1"/>
    <col min="6159" max="6400" width="9" style="2"/>
    <col min="6401" max="6401" width="5.109375" style="2" customWidth="1"/>
    <col min="6402" max="6402" width="3.33203125" style="2" customWidth="1"/>
    <col min="6403" max="6403" width="24.6640625" style="2" customWidth="1"/>
    <col min="6404" max="6404" width="18.6640625" style="2" customWidth="1"/>
    <col min="6405" max="6405" width="13.6640625" style="2" customWidth="1"/>
    <col min="6406" max="6406" width="7.109375" style="2" customWidth="1"/>
    <col min="6407" max="6407" width="13.6640625" style="2" customWidth="1"/>
    <col min="6408" max="6408" width="10.109375" style="2" customWidth="1"/>
    <col min="6409" max="6409" width="9" style="2"/>
    <col min="6410" max="6414" width="10" style="2" customWidth="1"/>
    <col min="6415" max="6656" width="9" style="2"/>
    <col min="6657" max="6657" width="5.109375" style="2" customWidth="1"/>
    <col min="6658" max="6658" width="3.33203125" style="2" customWidth="1"/>
    <col min="6659" max="6659" width="24.6640625" style="2" customWidth="1"/>
    <col min="6660" max="6660" width="18.6640625" style="2" customWidth="1"/>
    <col min="6661" max="6661" width="13.6640625" style="2" customWidth="1"/>
    <col min="6662" max="6662" width="7.109375" style="2" customWidth="1"/>
    <col min="6663" max="6663" width="13.6640625" style="2" customWidth="1"/>
    <col min="6664" max="6664" width="10.109375" style="2" customWidth="1"/>
    <col min="6665" max="6665" width="9" style="2"/>
    <col min="6666" max="6670" width="10" style="2" customWidth="1"/>
    <col min="6671" max="6912" width="9" style="2"/>
    <col min="6913" max="6913" width="5.109375" style="2" customWidth="1"/>
    <col min="6914" max="6914" width="3.33203125" style="2" customWidth="1"/>
    <col min="6915" max="6915" width="24.6640625" style="2" customWidth="1"/>
    <col min="6916" max="6916" width="18.6640625" style="2" customWidth="1"/>
    <col min="6917" max="6917" width="13.6640625" style="2" customWidth="1"/>
    <col min="6918" max="6918" width="7.109375" style="2" customWidth="1"/>
    <col min="6919" max="6919" width="13.6640625" style="2" customWidth="1"/>
    <col min="6920" max="6920" width="10.109375" style="2" customWidth="1"/>
    <col min="6921" max="6921" width="9" style="2"/>
    <col min="6922" max="6926" width="10" style="2" customWidth="1"/>
    <col min="6927" max="7168" width="9" style="2"/>
    <col min="7169" max="7169" width="5.109375" style="2" customWidth="1"/>
    <col min="7170" max="7170" width="3.33203125" style="2" customWidth="1"/>
    <col min="7171" max="7171" width="24.6640625" style="2" customWidth="1"/>
    <col min="7172" max="7172" width="18.6640625" style="2" customWidth="1"/>
    <col min="7173" max="7173" width="13.6640625" style="2" customWidth="1"/>
    <col min="7174" max="7174" width="7.109375" style="2" customWidth="1"/>
    <col min="7175" max="7175" width="13.6640625" style="2" customWidth="1"/>
    <col min="7176" max="7176" width="10.109375" style="2" customWidth="1"/>
    <col min="7177" max="7177" width="9" style="2"/>
    <col min="7178" max="7182" width="10" style="2" customWidth="1"/>
    <col min="7183" max="7424" width="9" style="2"/>
    <col min="7425" max="7425" width="5.109375" style="2" customWidth="1"/>
    <col min="7426" max="7426" width="3.33203125" style="2" customWidth="1"/>
    <col min="7427" max="7427" width="24.6640625" style="2" customWidth="1"/>
    <col min="7428" max="7428" width="18.6640625" style="2" customWidth="1"/>
    <col min="7429" max="7429" width="13.6640625" style="2" customWidth="1"/>
    <col min="7430" max="7430" width="7.109375" style="2" customWidth="1"/>
    <col min="7431" max="7431" width="13.6640625" style="2" customWidth="1"/>
    <col min="7432" max="7432" width="10.109375" style="2" customWidth="1"/>
    <col min="7433" max="7433" width="9" style="2"/>
    <col min="7434" max="7438" width="10" style="2" customWidth="1"/>
    <col min="7439" max="7680" width="9" style="2"/>
    <col min="7681" max="7681" width="5.109375" style="2" customWidth="1"/>
    <col min="7682" max="7682" width="3.33203125" style="2" customWidth="1"/>
    <col min="7683" max="7683" width="24.6640625" style="2" customWidth="1"/>
    <col min="7684" max="7684" width="18.6640625" style="2" customWidth="1"/>
    <col min="7685" max="7685" width="13.6640625" style="2" customWidth="1"/>
    <col min="7686" max="7686" width="7.109375" style="2" customWidth="1"/>
    <col min="7687" max="7687" width="13.6640625" style="2" customWidth="1"/>
    <col min="7688" max="7688" width="10.109375" style="2" customWidth="1"/>
    <col min="7689" max="7689" width="9" style="2"/>
    <col min="7690" max="7694" width="10" style="2" customWidth="1"/>
    <col min="7695" max="7936" width="9" style="2"/>
    <col min="7937" max="7937" width="5.109375" style="2" customWidth="1"/>
    <col min="7938" max="7938" width="3.33203125" style="2" customWidth="1"/>
    <col min="7939" max="7939" width="24.6640625" style="2" customWidth="1"/>
    <col min="7940" max="7940" width="18.6640625" style="2" customWidth="1"/>
    <col min="7941" max="7941" width="13.6640625" style="2" customWidth="1"/>
    <col min="7942" max="7942" width="7.109375" style="2" customWidth="1"/>
    <col min="7943" max="7943" width="13.6640625" style="2" customWidth="1"/>
    <col min="7944" max="7944" width="10.109375" style="2" customWidth="1"/>
    <col min="7945" max="7945" width="9" style="2"/>
    <col min="7946" max="7950" width="10" style="2" customWidth="1"/>
    <col min="7951" max="8192" width="9" style="2"/>
    <col min="8193" max="8193" width="5.109375" style="2" customWidth="1"/>
    <col min="8194" max="8194" width="3.33203125" style="2" customWidth="1"/>
    <col min="8195" max="8195" width="24.6640625" style="2" customWidth="1"/>
    <col min="8196" max="8196" width="18.6640625" style="2" customWidth="1"/>
    <col min="8197" max="8197" width="13.6640625" style="2" customWidth="1"/>
    <col min="8198" max="8198" width="7.109375" style="2" customWidth="1"/>
    <col min="8199" max="8199" width="13.6640625" style="2" customWidth="1"/>
    <col min="8200" max="8200" width="10.109375" style="2" customWidth="1"/>
    <col min="8201" max="8201" width="9" style="2"/>
    <col min="8202" max="8206" width="10" style="2" customWidth="1"/>
    <col min="8207" max="8448" width="9" style="2"/>
    <col min="8449" max="8449" width="5.109375" style="2" customWidth="1"/>
    <col min="8450" max="8450" width="3.33203125" style="2" customWidth="1"/>
    <col min="8451" max="8451" width="24.6640625" style="2" customWidth="1"/>
    <col min="8452" max="8452" width="18.6640625" style="2" customWidth="1"/>
    <col min="8453" max="8453" width="13.6640625" style="2" customWidth="1"/>
    <col min="8454" max="8454" width="7.109375" style="2" customWidth="1"/>
    <col min="8455" max="8455" width="13.6640625" style="2" customWidth="1"/>
    <col min="8456" max="8456" width="10.109375" style="2" customWidth="1"/>
    <col min="8457" max="8457" width="9" style="2"/>
    <col min="8458" max="8462" width="10" style="2" customWidth="1"/>
    <col min="8463" max="8704" width="9" style="2"/>
    <col min="8705" max="8705" width="5.109375" style="2" customWidth="1"/>
    <col min="8706" max="8706" width="3.33203125" style="2" customWidth="1"/>
    <col min="8707" max="8707" width="24.6640625" style="2" customWidth="1"/>
    <col min="8708" max="8708" width="18.6640625" style="2" customWidth="1"/>
    <col min="8709" max="8709" width="13.6640625" style="2" customWidth="1"/>
    <col min="8710" max="8710" width="7.109375" style="2" customWidth="1"/>
    <col min="8711" max="8711" width="13.6640625" style="2" customWidth="1"/>
    <col min="8712" max="8712" width="10.109375" style="2" customWidth="1"/>
    <col min="8713" max="8713" width="9" style="2"/>
    <col min="8714" max="8718" width="10" style="2" customWidth="1"/>
    <col min="8719" max="8960" width="9" style="2"/>
    <col min="8961" max="8961" width="5.109375" style="2" customWidth="1"/>
    <col min="8962" max="8962" width="3.33203125" style="2" customWidth="1"/>
    <col min="8963" max="8963" width="24.6640625" style="2" customWidth="1"/>
    <col min="8964" max="8964" width="18.6640625" style="2" customWidth="1"/>
    <col min="8965" max="8965" width="13.6640625" style="2" customWidth="1"/>
    <col min="8966" max="8966" width="7.109375" style="2" customWidth="1"/>
    <col min="8967" max="8967" width="13.6640625" style="2" customWidth="1"/>
    <col min="8968" max="8968" width="10.109375" style="2" customWidth="1"/>
    <col min="8969" max="8969" width="9" style="2"/>
    <col min="8970" max="8974" width="10" style="2" customWidth="1"/>
    <col min="8975" max="9216" width="9" style="2"/>
    <col min="9217" max="9217" width="5.109375" style="2" customWidth="1"/>
    <col min="9218" max="9218" width="3.33203125" style="2" customWidth="1"/>
    <col min="9219" max="9219" width="24.6640625" style="2" customWidth="1"/>
    <col min="9220" max="9220" width="18.6640625" style="2" customWidth="1"/>
    <col min="9221" max="9221" width="13.6640625" style="2" customWidth="1"/>
    <col min="9222" max="9222" width="7.109375" style="2" customWidth="1"/>
    <col min="9223" max="9223" width="13.6640625" style="2" customWidth="1"/>
    <col min="9224" max="9224" width="10.109375" style="2" customWidth="1"/>
    <col min="9225" max="9225" width="9" style="2"/>
    <col min="9226" max="9230" width="10" style="2" customWidth="1"/>
    <col min="9231" max="9472" width="9" style="2"/>
    <col min="9473" max="9473" width="5.109375" style="2" customWidth="1"/>
    <col min="9474" max="9474" width="3.33203125" style="2" customWidth="1"/>
    <col min="9475" max="9475" width="24.6640625" style="2" customWidth="1"/>
    <col min="9476" max="9476" width="18.6640625" style="2" customWidth="1"/>
    <col min="9477" max="9477" width="13.6640625" style="2" customWidth="1"/>
    <col min="9478" max="9478" width="7.109375" style="2" customWidth="1"/>
    <col min="9479" max="9479" width="13.6640625" style="2" customWidth="1"/>
    <col min="9480" max="9480" width="10.109375" style="2" customWidth="1"/>
    <col min="9481" max="9481" width="9" style="2"/>
    <col min="9482" max="9486" width="10" style="2" customWidth="1"/>
    <col min="9487" max="9728" width="9" style="2"/>
    <col min="9729" max="9729" width="5.109375" style="2" customWidth="1"/>
    <col min="9730" max="9730" width="3.33203125" style="2" customWidth="1"/>
    <col min="9731" max="9731" width="24.6640625" style="2" customWidth="1"/>
    <col min="9732" max="9732" width="18.6640625" style="2" customWidth="1"/>
    <col min="9733" max="9733" width="13.6640625" style="2" customWidth="1"/>
    <col min="9734" max="9734" width="7.109375" style="2" customWidth="1"/>
    <col min="9735" max="9735" width="13.6640625" style="2" customWidth="1"/>
    <col min="9736" max="9736" width="10.109375" style="2" customWidth="1"/>
    <col min="9737" max="9737" width="9" style="2"/>
    <col min="9738" max="9742" width="10" style="2" customWidth="1"/>
    <col min="9743" max="9984" width="9" style="2"/>
    <col min="9985" max="9985" width="5.109375" style="2" customWidth="1"/>
    <col min="9986" max="9986" width="3.33203125" style="2" customWidth="1"/>
    <col min="9987" max="9987" width="24.6640625" style="2" customWidth="1"/>
    <col min="9988" max="9988" width="18.6640625" style="2" customWidth="1"/>
    <col min="9989" max="9989" width="13.6640625" style="2" customWidth="1"/>
    <col min="9990" max="9990" width="7.109375" style="2" customWidth="1"/>
    <col min="9991" max="9991" width="13.6640625" style="2" customWidth="1"/>
    <col min="9992" max="9992" width="10.109375" style="2" customWidth="1"/>
    <col min="9993" max="9993" width="9" style="2"/>
    <col min="9994" max="9998" width="10" style="2" customWidth="1"/>
    <col min="9999" max="10240" width="9" style="2"/>
    <col min="10241" max="10241" width="5.109375" style="2" customWidth="1"/>
    <col min="10242" max="10242" width="3.33203125" style="2" customWidth="1"/>
    <col min="10243" max="10243" width="24.6640625" style="2" customWidth="1"/>
    <col min="10244" max="10244" width="18.6640625" style="2" customWidth="1"/>
    <col min="10245" max="10245" width="13.6640625" style="2" customWidth="1"/>
    <col min="10246" max="10246" width="7.109375" style="2" customWidth="1"/>
    <col min="10247" max="10247" width="13.6640625" style="2" customWidth="1"/>
    <col min="10248" max="10248" width="10.109375" style="2" customWidth="1"/>
    <col min="10249" max="10249" width="9" style="2"/>
    <col min="10250" max="10254" width="10" style="2" customWidth="1"/>
    <col min="10255" max="10496" width="9" style="2"/>
    <col min="10497" max="10497" width="5.109375" style="2" customWidth="1"/>
    <col min="10498" max="10498" width="3.33203125" style="2" customWidth="1"/>
    <col min="10499" max="10499" width="24.6640625" style="2" customWidth="1"/>
    <col min="10500" max="10500" width="18.6640625" style="2" customWidth="1"/>
    <col min="10501" max="10501" width="13.6640625" style="2" customWidth="1"/>
    <col min="10502" max="10502" width="7.109375" style="2" customWidth="1"/>
    <col min="10503" max="10503" width="13.6640625" style="2" customWidth="1"/>
    <col min="10504" max="10504" width="10.109375" style="2" customWidth="1"/>
    <col min="10505" max="10505" width="9" style="2"/>
    <col min="10506" max="10510" width="10" style="2" customWidth="1"/>
    <col min="10511" max="10752" width="9" style="2"/>
    <col min="10753" max="10753" width="5.109375" style="2" customWidth="1"/>
    <col min="10754" max="10754" width="3.33203125" style="2" customWidth="1"/>
    <col min="10755" max="10755" width="24.6640625" style="2" customWidth="1"/>
    <col min="10756" max="10756" width="18.6640625" style="2" customWidth="1"/>
    <col min="10757" max="10757" width="13.6640625" style="2" customWidth="1"/>
    <col min="10758" max="10758" width="7.109375" style="2" customWidth="1"/>
    <col min="10759" max="10759" width="13.6640625" style="2" customWidth="1"/>
    <col min="10760" max="10760" width="10.109375" style="2" customWidth="1"/>
    <col min="10761" max="10761" width="9" style="2"/>
    <col min="10762" max="10766" width="10" style="2" customWidth="1"/>
    <col min="10767" max="11008" width="9" style="2"/>
    <col min="11009" max="11009" width="5.109375" style="2" customWidth="1"/>
    <col min="11010" max="11010" width="3.33203125" style="2" customWidth="1"/>
    <col min="11011" max="11011" width="24.6640625" style="2" customWidth="1"/>
    <col min="11012" max="11012" width="18.6640625" style="2" customWidth="1"/>
    <col min="11013" max="11013" width="13.6640625" style="2" customWidth="1"/>
    <col min="11014" max="11014" width="7.109375" style="2" customWidth="1"/>
    <col min="11015" max="11015" width="13.6640625" style="2" customWidth="1"/>
    <col min="11016" max="11016" width="10.109375" style="2" customWidth="1"/>
    <col min="11017" max="11017" width="9" style="2"/>
    <col min="11018" max="11022" width="10" style="2" customWidth="1"/>
    <col min="11023" max="11264" width="9" style="2"/>
    <col min="11265" max="11265" width="5.109375" style="2" customWidth="1"/>
    <col min="11266" max="11266" width="3.33203125" style="2" customWidth="1"/>
    <col min="11267" max="11267" width="24.6640625" style="2" customWidth="1"/>
    <col min="11268" max="11268" width="18.6640625" style="2" customWidth="1"/>
    <col min="11269" max="11269" width="13.6640625" style="2" customWidth="1"/>
    <col min="11270" max="11270" width="7.109375" style="2" customWidth="1"/>
    <col min="11271" max="11271" width="13.6640625" style="2" customWidth="1"/>
    <col min="11272" max="11272" width="10.109375" style="2" customWidth="1"/>
    <col min="11273" max="11273" width="9" style="2"/>
    <col min="11274" max="11278" width="10" style="2" customWidth="1"/>
    <col min="11279" max="11520" width="9" style="2"/>
    <col min="11521" max="11521" width="5.109375" style="2" customWidth="1"/>
    <col min="11522" max="11522" width="3.33203125" style="2" customWidth="1"/>
    <col min="11523" max="11523" width="24.6640625" style="2" customWidth="1"/>
    <col min="11524" max="11524" width="18.6640625" style="2" customWidth="1"/>
    <col min="11525" max="11525" width="13.6640625" style="2" customWidth="1"/>
    <col min="11526" max="11526" width="7.109375" style="2" customWidth="1"/>
    <col min="11527" max="11527" width="13.6640625" style="2" customWidth="1"/>
    <col min="11528" max="11528" width="10.109375" style="2" customWidth="1"/>
    <col min="11529" max="11529" width="9" style="2"/>
    <col min="11530" max="11534" width="10" style="2" customWidth="1"/>
    <col min="11535" max="11776" width="9" style="2"/>
    <col min="11777" max="11777" width="5.109375" style="2" customWidth="1"/>
    <col min="11778" max="11778" width="3.33203125" style="2" customWidth="1"/>
    <col min="11779" max="11779" width="24.6640625" style="2" customWidth="1"/>
    <col min="11780" max="11780" width="18.6640625" style="2" customWidth="1"/>
    <col min="11781" max="11781" width="13.6640625" style="2" customWidth="1"/>
    <col min="11782" max="11782" width="7.109375" style="2" customWidth="1"/>
    <col min="11783" max="11783" width="13.6640625" style="2" customWidth="1"/>
    <col min="11784" max="11784" width="10.109375" style="2" customWidth="1"/>
    <col min="11785" max="11785" width="9" style="2"/>
    <col min="11786" max="11790" width="10" style="2" customWidth="1"/>
    <col min="11791" max="12032" width="9" style="2"/>
    <col min="12033" max="12033" width="5.109375" style="2" customWidth="1"/>
    <col min="12034" max="12034" width="3.33203125" style="2" customWidth="1"/>
    <col min="12035" max="12035" width="24.6640625" style="2" customWidth="1"/>
    <col min="12036" max="12036" width="18.6640625" style="2" customWidth="1"/>
    <col min="12037" max="12037" width="13.6640625" style="2" customWidth="1"/>
    <col min="12038" max="12038" width="7.109375" style="2" customWidth="1"/>
    <col min="12039" max="12039" width="13.6640625" style="2" customWidth="1"/>
    <col min="12040" max="12040" width="10.109375" style="2" customWidth="1"/>
    <col min="12041" max="12041" width="9" style="2"/>
    <col min="12042" max="12046" width="10" style="2" customWidth="1"/>
    <col min="12047" max="12288" width="9" style="2"/>
    <col min="12289" max="12289" width="5.109375" style="2" customWidth="1"/>
    <col min="12290" max="12290" width="3.33203125" style="2" customWidth="1"/>
    <col min="12291" max="12291" width="24.6640625" style="2" customWidth="1"/>
    <col min="12292" max="12292" width="18.6640625" style="2" customWidth="1"/>
    <col min="12293" max="12293" width="13.6640625" style="2" customWidth="1"/>
    <col min="12294" max="12294" width="7.109375" style="2" customWidth="1"/>
    <col min="12295" max="12295" width="13.6640625" style="2" customWidth="1"/>
    <col min="12296" max="12296" width="10.109375" style="2" customWidth="1"/>
    <col min="12297" max="12297" width="9" style="2"/>
    <col min="12298" max="12302" width="10" style="2" customWidth="1"/>
    <col min="12303" max="12544" width="9" style="2"/>
    <col min="12545" max="12545" width="5.109375" style="2" customWidth="1"/>
    <col min="12546" max="12546" width="3.33203125" style="2" customWidth="1"/>
    <col min="12547" max="12547" width="24.6640625" style="2" customWidth="1"/>
    <col min="12548" max="12548" width="18.6640625" style="2" customWidth="1"/>
    <col min="12549" max="12549" width="13.6640625" style="2" customWidth="1"/>
    <col min="12550" max="12550" width="7.109375" style="2" customWidth="1"/>
    <col min="12551" max="12551" width="13.6640625" style="2" customWidth="1"/>
    <col min="12552" max="12552" width="10.109375" style="2" customWidth="1"/>
    <col min="12553" max="12553" width="9" style="2"/>
    <col min="12554" max="12558" width="10" style="2" customWidth="1"/>
    <col min="12559" max="12800" width="9" style="2"/>
    <col min="12801" max="12801" width="5.109375" style="2" customWidth="1"/>
    <col min="12802" max="12802" width="3.33203125" style="2" customWidth="1"/>
    <col min="12803" max="12803" width="24.6640625" style="2" customWidth="1"/>
    <col min="12804" max="12804" width="18.6640625" style="2" customWidth="1"/>
    <col min="12805" max="12805" width="13.6640625" style="2" customWidth="1"/>
    <col min="12806" max="12806" width="7.109375" style="2" customWidth="1"/>
    <col min="12807" max="12807" width="13.6640625" style="2" customWidth="1"/>
    <col min="12808" max="12808" width="10.109375" style="2" customWidth="1"/>
    <col min="12809" max="12809" width="9" style="2"/>
    <col min="12810" max="12814" width="10" style="2" customWidth="1"/>
    <col min="12815" max="13056" width="9" style="2"/>
    <col min="13057" max="13057" width="5.109375" style="2" customWidth="1"/>
    <col min="13058" max="13058" width="3.33203125" style="2" customWidth="1"/>
    <col min="13059" max="13059" width="24.6640625" style="2" customWidth="1"/>
    <col min="13060" max="13060" width="18.6640625" style="2" customWidth="1"/>
    <col min="13061" max="13061" width="13.6640625" style="2" customWidth="1"/>
    <col min="13062" max="13062" width="7.109375" style="2" customWidth="1"/>
    <col min="13063" max="13063" width="13.6640625" style="2" customWidth="1"/>
    <col min="13064" max="13064" width="10.109375" style="2" customWidth="1"/>
    <col min="13065" max="13065" width="9" style="2"/>
    <col min="13066" max="13070" width="10" style="2" customWidth="1"/>
    <col min="13071" max="13312" width="9" style="2"/>
    <col min="13313" max="13313" width="5.109375" style="2" customWidth="1"/>
    <col min="13314" max="13314" width="3.33203125" style="2" customWidth="1"/>
    <col min="13315" max="13315" width="24.6640625" style="2" customWidth="1"/>
    <col min="13316" max="13316" width="18.6640625" style="2" customWidth="1"/>
    <col min="13317" max="13317" width="13.6640625" style="2" customWidth="1"/>
    <col min="13318" max="13318" width="7.109375" style="2" customWidth="1"/>
    <col min="13319" max="13319" width="13.6640625" style="2" customWidth="1"/>
    <col min="13320" max="13320" width="10.109375" style="2" customWidth="1"/>
    <col min="13321" max="13321" width="9" style="2"/>
    <col min="13322" max="13326" width="10" style="2" customWidth="1"/>
    <col min="13327" max="13568" width="9" style="2"/>
    <col min="13569" max="13569" width="5.109375" style="2" customWidth="1"/>
    <col min="13570" max="13570" width="3.33203125" style="2" customWidth="1"/>
    <col min="13571" max="13571" width="24.6640625" style="2" customWidth="1"/>
    <col min="13572" max="13572" width="18.6640625" style="2" customWidth="1"/>
    <col min="13573" max="13573" width="13.6640625" style="2" customWidth="1"/>
    <col min="13574" max="13574" width="7.109375" style="2" customWidth="1"/>
    <col min="13575" max="13575" width="13.6640625" style="2" customWidth="1"/>
    <col min="13576" max="13576" width="10.109375" style="2" customWidth="1"/>
    <col min="13577" max="13577" width="9" style="2"/>
    <col min="13578" max="13582" width="10" style="2" customWidth="1"/>
    <col min="13583" max="13824" width="9" style="2"/>
    <col min="13825" max="13825" width="5.109375" style="2" customWidth="1"/>
    <col min="13826" max="13826" width="3.33203125" style="2" customWidth="1"/>
    <col min="13827" max="13827" width="24.6640625" style="2" customWidth="1"/>
    <col min="13828" max="13828" width="18.6640625" style="2" customWidth="1"/>
    <col min="13829" max="13829" width="13.6640625" style="2" customWidth="1"/>
    <col min="13830" max="13830" width="7.109375" style="2" customWidth="1"/>
    <col min="13831" max="13831" width="13.6640625" style="2" customWidth="1"/>
    <col min="13832" max="13832" width="10.109375" style="2" customWidth="1"/>
    <col min="13833" max="13833" width="9" style="2"/>
    <col min="13834" max="13838" width="10" style="2" customWidth="1"/>
    <col min="13839" max="14080" width="9" style="2"/>
    <col min="14081" max="14081" width="5.109375" style="2" customWidth="1"/>
    <col min="14082" max="14082" width="3.33203125" style="2" customWidth="1"/>
    <col min="14083" max="14083" width="24.6640625" style="2" customWidth="1"/>
    <col min="14084" max="14084" width="18.6640625" style="2" customWidth="1"/>
    <col min="14085" max="14085" width="13.6640625" style="2" customWidth="1"/>
    <col min="14086" max="14086" width="7.109375" style="2" customWidth="1"/>
    <col min="14087" max="14087" width="13.6640625" style="2" customWidth="1"/>
    <col min="14088" max="14088" width="10.109375" style="2" customWidth="1"/>
    <col min="14089" max="14089" width="9" style="2"/>
    <col min="14090" max="14094" width="10" style="2" customWidth="1"/>
    <col min="14095" max="14336" width="9" style="2"/>
    <col min="14337" max="14337" width="5.109375" style="2" customWidth="1"/>
    <col min="14338" max="14338" width="3.33203125" style="2" customWidth="1"/>
    <col min="14339" max="14339" width="24.6640625" style="2" customWidth="1"/>
    <col min="14340" max="14340" width="18.6640625" style="2" customWidth="1"/>
    <col min="14341" max="14341" width="13.6640625" style="2" customWidth="1"/>
    <col min="14342" max="14342" width="7.109375" style="2" customWidth="1"/>
    <col min="14343" max="14343" width="13.6640625" style="2" customWidth="1"/>
    <col min="14344" max="14344" width="10.109375" style="2" customWidth="1"/>
    <col min="14345" max="14345" width="9" style="2"/>
    <col min="14346" max="14350" width="10" style="2" customWidth="1"/>
    <col min="14351" max="14592" width="9" style="2"/>
    <col min="14593" max="14593" width="5.109375" style="2" customWidth="1"/>
    <col min="14594" max="14594" width="3.33203125" style="2" customWidth="1"/>
    <col min="14595" max="14595" width="24.6640625" style="2" customWidth="1"/>
    <col min="14596" max="14596" width="18.6640625" style="2" customWidth="1"/>
    <col min="14597" max="14597" width="13.6640625" style="2" customWidth="1"/>
    <col min="14598" max="14598" width="7.109375" style="2" customWidth="1"/>
    <col min="14599" max="14599" width="13.6640625" style="2" customWidth="1"/>
    <col min="14600" max="14600" width="10.109375" style="2" customWidth="1"/>
    <col min="14601" max="14601" width="9" style="2"/>
    <col min="14602" max="14606" width="10" style="2" customWidth="1"/>
    <col min="14607" max="14848" width="9" style="2"/>
    <col min="14849" max="14849" width="5.109375" style="2" customWidth="1"/>
    <col min="14850" max="14850" width="3.33203125" style="2" customWidth="1"/>
    <col min="14851" max="14851" width="24.6640625" style="2" customWidth="1"/>
    <col min="14852" max="14852" width="18.6640625" style="2" customWidth="1"/>
    <col min="14853" max="14853" width="13.6640625" style="2" customWidth="1"/>
    <col min="14854" max="14854" width="7.109375" style="2" customWidth="1"/>
    <col min="14855" max="14855" width="13.6640625" style="2" customWidth="1"/>
    <col min="14856" max="14856" width="10.109375" style="2" customWidth="1"/>
    <col min="14857" max="14857" width="9" style="2"/>
    <col min="14858" max="14862" width="10" style="2" customWidth="1"/>
    <col min="14863" max="15104" width="9" style="2"/>
    <col min="15105" max="15105" width="5.109375" style="2" customWidth="1"/>
    <col min="15106" max="15106" width="3.33203125" style="2" customWidth="1"/>
    <col min="15107" max="15107" width="24.6640625" style="2" customWidth="1"/>
    <col min="15108" max="15108" width="18.6640625" style="2" customWidth="1"/>
    <col min="15109" max="15109" width="13.6640625" style="2" customWidth="1"/>
    <col min="15110" max="15110" width="7.109375" style="2" customWidth="1"/>
    <col min="15111" max="15111" width="13.6640625" style="2" customWidth="1"/>
    <col min="15112" max="15112" width="10.109375" style="2" customWidth="1"/>
    <col min="15113" max="15113" width="9" style="2"/>
    <col min="15114" max="15118" width="10" style="2" customWidth="1"/>
    <col min="15119" max="15360" width="9" style="2"/>
    <col min="15361" max="15361" width="5.109375" style="2" customWidth="1"/>
    <col min="15362" max="15362" width="3.33203125" style="2" customWidth="1"/>
    <col min="15363" max="15363" width="24.6640625" style="2" customWidth="1"/>
    <col min="15364" max="15364" width="18.6640625" style="2" customWidth="1"/>
    <col min="15365" max="15365" width="13.6640625" style="2" customWidth="1"/>
    <col min="15366" max="15366" width="7.109375" style="2" customWidth="1"/>
    <col min="15367" max="15367" width="13.6640625" style="2" customWidth="1"/>
    <col min="15368" max="15368" width="10.109375" style="2" customWidth="1"/>
    <col min="15369" max="15369" width="9" style="2"/>
    <col min="15370" max="15374" width="10" style="2" customWidth="1"/>
    <col min="15375" max="15616" width="9" style="2"/>
    <col min="15617" max="15617" width="5.109375" style="2" customWidth="1"/>
    <col min="15618" max="15618" width="3.33203125" style="2" customWidth="1"/>
    <col min="15619" max="15619" width="24.6640625" style="2" customWidth="1"/>
    <col min="15620" max="15620" width="18.6640625" style="2" customWidth="1"/>
    <col min="15621" max="15621" width="13.6640625" style="2" customWidth="1"/>
    <col min="15622" max="15622" width="7.109375" style="2" customWidth="1"/>
    <col min="15623" max="15623" width="13.6640625" style="2" customWidth="1"/>
    <col min="15624" max="15624" width="10.109375" style="2" customWidth="1"/>
    <col min="15625" max="15625" width="9" style="2"/>
    <col min="15626" max="15630" width="10" style="2" customWidth="1"/>
    <col min="15631" max="15872" width="9" style="2"/>
    <col min="15873" max="15873" width="5.109375" style="2" customWidth="1"/>
    <col min="15874" max="15874" width="3.33203125" style="2" customWidth="1"/>
    <col min="15875" max="15875" width="24.6640625" style="2" customWidth="1"/>
    <col min="15876" max="15876" width="18.6640625" style="2" customWidth="1"/>
    <col min="15877" max="15877" width="13.6640625" style="2" customWidth="1"/>
    <col min="15878" max="15878" width="7.109375" style="2" customWidth="1"/>
    <col min="15879" max="15879" width="13.6640625" style="2" customWidth="1"/>
    <col min="15880" max="15880" width="10.109375" style="2" customWidth="1"/>
    <col min="15881" max="15881" width="9" style="2"/>
    <col min="15882" max="15886" width="10" style="2" customWidth="1"/>
    <col min="15887" max="16128" width="9" style="2"/>
    <col min="16129" max="16129" width="5.109375" style="2" customWidth="1"/>
    <col min="16130" max="16130" width="3.33203125" style="2" customWidth="1"/>
    <col min="16131" max="16131" width="24.6640625" style="2" customWidth="1"/>
    <col min="16132" max="16132" width="18.6640625" style="2" customWidth="1"/>
    <col min="16133" max="16133" width="13.6640625" style="2" customWidth="1"/>
    <col min="16134" max="16134" width="7.109375" style="2" customWidth="1"/>
    <col min="16135" max="16135" width="13.6640625" style="2" customWidth="1"/>
    <col min="16136" max="16136" width="10.109375" style="2" customWidth="1"/>
    <col min="16137" max="16137" width="9" style="2"/>
    <col min="16138" max="16142" width="10" style="2" customWidth="1"/>
    <col min="16143" max="16384" width="9" style="2"/>
  </cols>
  <sheetData>
    <row r="1" spans="1:10" ht="9.75" customHeight="1" x14ac:dyDescent="0.2">
      <c r="A1" s="88" t="s">
        <v>0</v>
      </c>
      <c r="B1" s="89"/>
      <c r="C1" s="90" t="s">
        <v>1</v>
      </c>
      <c r="D1" s="90"/>
      <c r="E1" s="90"/>
      <c r="F1" s="90"/>
      <c r="G1" s="90"/>
      <c r="H1" s="91"/>
    </row>
    <row r="2" spans="1:10" ht="9.75" customHeight="1" x14ac:dyDescent="0.2">
      <c r="A2" s="92" t="s">
        <v>2</v>
      </c>
      <c r="B2" s="93"/>
      <c r="C2" s="94" t="s">
        <v>3</v>
      </c>
      <c r="D2" s="94"/>
      <c r="E2" s="94"/>
      <c r="F2" s="94"/>
      <c r="G2" s="94"/>
      <c r="H2" s="95"/>
    </row>
    <row r="3" spans="1:10" ht="9.75" customHeight="1" x14ac:dyDescent="0.2">
      <c r="A3" s="5" t="s">
        <v>4</v>
      </c>
      <c r="B3" s="6"/>
      <c r="C3" s="6"/>
      <c r="D3" s="6"/>
      <c r="E3" s="6"/>
      <c r="F3" s="6"/>
      <c r="G3" s="6"/>
      <c r="H3" s="7" t="s">
        <v>4</v>
      </c>
    </row>
    <row r="4" spans="1:10" ht="9.75" customHeight="1" x14ac:dyDescent="0.2">
      <c r="A4" s="33" t="s">
        <v>267</v>
      </c>
      <c r="B4" s="96" t="s">
        <v>239</v>
      </c>
      <c r="C4" s="96"/>
      <c r="D4" s="35" t="s">
        <v>268</v>
      </c>
      <c r="E4" s="34" t="s">
        <v>6</v>
      </c>
      <c r="F4" s="34" t="s">
        <v>7</v>
      </c>
      <c r="G4" s="34" t="s">
        <v>9</v>
      </c>
      <c r="H4" s="36" t="s">
        <v>10</v>
      </c>
    </row>
    <row r="5" spans="1:10" ht="9.75" customHeight="1" x14ac:dyDescent="0.15">
      <c r="A5" s="37"/>
      <c r="B5" s="38"/>
      <c r="C5" s="39"/>
      <c r="D5" s="40"/>
      <c r="E5" s="10"/>
      <c r="F5" s="41"/>
      <c r="G5" s="42"/>
      <c r="H5" s="43"/>
    </row>
    <row r="6" spans="1:10" ht="9.75" customHeight="1" x14ac:dyDescent="0.15">
      <c r="A6" s="44"/>
      <c r="B6" s="45" t="s">
        <v>269</v>
      </c>
      <c r="C6" s="46"/>
      <c r="D6" s="47"/>
      <c r="E6" s="48"/>
      <c r="F6" s="22"/>
      <c r="G6" s="49">
        <f>G10+G12</f>
        <v>5130400</v>
      </c>
      <c r="H6" s="50"/>
    </row>
    <row r="7" spans="1:10" ht="9.75" customHeight="1" x14ac:dyDescent="0.15">
      <c r="A7" s="37" t="s">
        <v>4</v>
      </c>
      <c r="B7" s="38" t="s">
        <v>4</v>
      </c>
      <c r="C7" s="39" t="s">
        <v>4</v>
      </c>
      <c r="D7" s="40" t="s">
        <v>4</v>
      </c>
      <c r="E7" s="10" t="s">
        <v>4</v>
      </c>
      <c r="F7" s="41" t="s">
        <v>4</v>
      </c>
      <c r="G7" s="42" t="s">
        <v>4</v>
      </c>
      <c r="H7" s="43" t="s">
        <v>4</v>
      </c>
    </row>
    <row r="8" spans="1:10" ht="9.75" customHeight="1" x14ac:dyDescent="0.15">
      <c r="A8" s="44" t="s">
        <v>4</v>
      </c>
      <c r="B8" s="45" t="s">
        <v>4</v>
      </c>
      <c r="C8" s="46" t="s">
        <v>4</v>
      </c>
      <c r="D8" s="47" t="s">
        <v>4</v>
      </c>
      <c r="E8" s="48" t="s">
        <v>4</v>
      </c>
      <c r="F8" s="22" t="s">
        <v>4</v>
      </c>
      <c r="G8" s="49" t="s">
        <v>4</v>
      </c>
      <c r="H8" s="50" t="s">
        <v>4</v>
      </c>
    </row>
    <row r="9" spans="1:10" ht="9.75" customHeight="1" x14ac:dyDescent="0.15">
      <c r="A9" s="37"/>
      <c r="B9" s="38"/>
      <c r="C9" s="39"/>
      <c r="D9" s="40"/>
      <c r="E9" s="10"/>
      <c r="F9" s="41"/>
      <c r="G9" s="42"/>
      <c r="H9" s="43"/>
    </row>
    <row r="10" spans="1:10" ht="9.75" customHeight="1" x14ac:dyDescent="0.15">
      <c r="A10" s="44"/>
      <c r="B10" s="45" t="s">
        <v>270</v>
      </c>
      <c r="C10" s="46"/>
      <c r="D10" s="47"/>
      <c r="E10" s="48"/>
      <c r="F10" s="22"/>
      <c r="G10" s="49">
        <f>'工事別鏡(2) '!E6</f>
        <v>4664000</v>
      </c>
      <c r="H10" s="50"/>
    </row>
    <row r="11" spans="1:10" ht="9.75" customHeight="1" x14ac:dyDescent="0.15">
      <c r="A11" s="37"/>
      <c r="B11" s="38"/>
      <c r="C11" s="39"/>
      <c r="D11" s="40"/>
      <c r="E11" s="10"/>
      <c r="F11" s="41"/>
      <c r="G11" s="42"/>
      <c r="H11" s="43"/>
    </row>
    <row r="12" spans="1:10" ht="9.75" customHeight="1" x14ac:dyDescent="0.15">
      <c r="A12" s="44"/>
      <c r="B12" s="45" t="s">
        <v>271</v>
      </c>
      <c r="C12" s="46"/>
      <c r="D12" s="47"/>
      <c r="E12" s="48"/>
      <c r="F12" s="22"/>
      <c r="G12" s="49">
        <f>G10/10</f>
        <v>466400</v>
      </c>
      <c r="H12" s="50"/>
    </row>
    <row r="13" spans="1:10" ht="9.75" customHeight="1" x14ac:dyDescent="0.15">
      <c r="A13" s="37" t="s">
        <v>4</v>
      </c>
      <c r="B13" s="38" t="s">
        <v>4</v>
      </c>
      <c r="C13" s="39" t="s">
        <v>4</v>
      </c>
      <c r="D13" s="40" t="s">
        <v>4</v>
      </c>
      <c r="E13" s="10" t="s">
        <v>4</v>
      </c>
      <c r="F13" s="41" t="s">
        <v>4</v>
      </c>
      <c r="G13" s="42" t="s">
        <v>4</v>
      </c>
      <c r="H13" s="43" t="s">
        <v>4</v>
      </c>
    </row>
    <row r="14" spans="1:10" ht="9.75" customHeight="1" x14ac:dyDescent="0.15">
      <c r="A14" s="44" t="s">
        <v>4</v>
      </c>
      <c r="B14" s="45" t="s">
        <v>4</v>
      </c>
      <c r="C14" s="46" t="s">
        <v>4</v>
      </c>
      <c r="D14" s="47" t="s">
        <v>4</v>
      </c>
      <c r="E14" s="48" t="s">
        <v>4</v>
      </c>
      <c r="F14" s="22" t="s">
        <v>4</v>
      </c>
      <c r="G14" s="49" t="s">
        <v>4</v>
      </c>
      <c r="H14" s="50" t="s">
        <v>4</v>
      </c>
    </row>
    <row r="15" spans="1:10" ht="9.75" customHeight="1" x14ac:dyDescent="0.15">
      <c r="A15" s="37"/>
      <c r="B15" s="38"/>
      <c r="C15" s="39"/>
      <c r="D15" s="40"/>
      <c r="E15" s="10"/>
      <c r="F15" s="41"/>
      <c r="G15" s="42"/>
      <c r="H15" s="43"/>
    </row>
    <row r="16" spans="1:10" ht="9.75" customHeight="1" x14ac:dyDescent="0.15">
      <c r="A16" s="44"/>
      <c r="B16" s="45" t="s">
        <v>272</v>
      </c>
      <c r="C16" s="46"/>
      <c r="D16" s="47"/>
      <c r="E16" s="48"/>
      <c r="F16" s="22"/>
      <c r="G16" s="49"/>
      <c r="H16" s="50"/>
      <c r="J16" s="51"/>
    </row>
    <row r="17" spans="1:8" ht="9.75" customHeight="1" x14ac:dyDescent="0.15">
      <c r="A17" s="37"/>
      <c r="B17" s="38"/>
      <c r="C17" s="39"/>
      <c r="D17" s="40"/>
      <c r="E17" s="10"/>
      <c r="F17" s="41"/>
      <c r="G17" s="42"/>
      <c r="H17" s="43"/>
    </row>
    <row r="18" spans="1:8" ht="9.75" customHeight="1" x14ac:dyDescent="0.15">
      <c r="A18" s="44"/>
      <c r="B18" s="45"/>
      <c r="C18" s="46"/>
      <c r="D18" s="47"/>
      <c r="E18" s="48"/>
      <c r="F18" s="22"/>
      <c r="G18" s="49"/>
      <c r="H18" s="50"/>
    </row>
    <row r="19" spans="1:8" ht="9" x14ac:dyDescent="0.15">
      <c r="A19" s="37"/>
      <c r="B19" s="38"/>
      <c r="C19" s="39"/>
      <c r="D19" s="40"/>
      <c r="E19" s="10"/>
      <c r="F19" s="41"/>
      <c r="G19" s="42"/>
      <c r="H19" s="43"/>
    </row>
    <row r="20" spans="1:8" ht="9" x14ac:dyDescent="0.15">
      <c r="A20" s="44"/>
      <c r="B20" s="45"/>
      <c r="C20" s="46"/>
      <c r="D20" s="47"/>
      <c r="E20" s="48"/>
      <c r="F20" s="22"/>
      <c r="G20" s="49"/>
      <c r="H20" s="50"/>
    </row>
    <row r="21" spans="1:8" ht="9" x14ac:dyDescent="0.15">
      <c r="A21" s="37"/>
      <c r="B21" s="38"/>
      <c r="C21" s="39"/>
      <c r="D21" s="40"/>
      <c r="E21" s="10"/>
      <c r="F21" s="41"/>
      <c r="G21" s="42"/>
      <c r="H21" s="43"/>
    </row>
    <row r="22" spans="1:8" ht="9" x14ac:dyDescent="0.15">
      <c r="A22" s="44"/>
      <c r="B22" s="45"/>
      <c r="C22" s="46"/>
      <c r="D22" s="47"/>
      <c r="E22" s="48"/>
      <c r="F22" s="22"/>
      <c r="G22" s="49"/>
      <c r="H22" s="50"/>
    </row>
    <row r="23" spans="1:8" ht="9" x14ac:dyDescent="0.15">
      <c r="A23" s="37"/>
      <c r="B23" s="38"/>
      <c r="C23" s="39"/>
      <c r="D23" s="40"/>
      <c r="E23" s="10"/>
      <c r="F23" s="41"/>
      <c r="G23" s="42"/>
      <c r="H23" s="43"/>
    </row>
    <row r="24" spans="1:8" ht="9" x14ac:dyDescent="0.15">
      <c r="A24" s="44"/>
      <c r="B24" s="45"/>
      <c r="C24" s="46"/>
      <c r="D24" s="47"/>
      <c r="E24" s="48"/>
      <c r="F24" s="22"/>
      <c r="G24" s="49"/>
      <c r="H24" s="50"/>
    </row>
    <row r="25" spans="1:8" ht="9" x14ac:dyDescent="0.15">
      <c r="A25" s="37"/>
      <c r="B25" s="38"/>
      <c r="C25" s="39"/>
      <c r="D25" s="40"/>
      <c r="E25" s="10"/>
      <c r="F25" s="41"/>
      <c r="G25" s="42"/>
      <c r="H25" s="43"/>
    </row>
    <row r="26" spans="1:8" ht="9" x14ac:dyDescent="0.15">
      <c r="A26" s="44"/>
      <c r="B26" s="45"/>
      <c r="C26" s="46"/>
      <c r="D26" s="47"/>
      <c r="E26" s="48"/>
      <c r="F26" s="22"/>
      <c r="G26" s="49"/>
      <c r="H26" s="50"/>
    </row>
    <row r="27" spans="1:8" ht="9" x14ac:dyDescent="0.15">
      <c r="A27" s="37"/>
      <c r="B27" s="38"/>
      <c r="C27" s="39"/>
      <c r="D27" s="40"/>
      <c r="E27" s="10"/>
      <c r="F27" s="41"/>
      <c r="G27" s="42"/>
      <c r="H27" s="43"/>
    </row>
    <row r="28" spans="1:8" ht="9" x14ac:dyDescent="0.15">
      <c r="A28" s="44"/>
      <c r="B28" s="45"/>
      <c r="C28" s="46"/>
      <c r="D28" s="47"/>
      <c r="E28" s="48"/>
      <c r="F28" s="22"/>
      <c r="G28" s="49"/>
      <c r="H28" s="50"/>
    </row>
    <row r="29" spans="1:8" ht="9" x14ac:dyDescent="0.15">
      <c r="A29" s="37"/>
      <c r="B29" s="38"/>
      <c r="C29" s="39"/>
      <c r="D29" s="40"/>
      <c r="E29" s="10"/>
      <c r="F29" s="41"/>
      <c r="G29" s="42"/>
      <c r="H29" s="43"/>
    </row>
    <row r="30" spans="1:8" ht="9" x14ac:dyDescent="0.15">
      <c r="A30" s="44"/>
      <c r="B30" s="45"/>
      <c r="C30" s="46"/>
      <c r="D30" s="47"/>
      <c r="E30" s="48"/>
      <c r="F30" s="22"/>
      <c r="G30" s="49"/>
      <c r="H30" s="50"/>
    </row>
    <row r="31" spans="1:8" ht="9" x14ac:dyDescent="0.15">
      <c r="A31" s="37"/>
      <c r="B31" s="38"/>
      <c r="C31" s="39"/>
      <c r="D31" s="40"/>
      <c r="E31" s="10"/>
      <c r="F31" s="41"/>
      <c r="G31" s="42"/>
      <c r="H31" s="43"/>
    </row>
    <row r="32" spans="1:8" ht="9" x14ac:dyDescent="0.15">
      <c r="A32" s="44"/>
      <c r="B32" s="45"/>
      <c r="C32" s="46"/>
      <c r="D32" s="47"/>
      <c r="E32" s="48"/>
      <c r="F32" s="22"/>
      <c r="G32" s="49"/>
      <c r="H32" s="50"/>
    </row>
    <row r="33" spans="1:8" ht="9" x14ac:dyDescent="0.15">
      <c r="A33" s="37"/>
      <c r="B33" s="38"/>
      <c r="C33" s="39"/>
      <c r="D33" s="40"/>
      <c r="E33" s="10"/>
      <c r="F33" s="41"/>
      <c r="G33" s="42"/>
      <c r="H33" s="43"/>
    </row>
    <row r="34" spans="1:8" ht="9" x14ac:dyDescent="0.15">
      <c r="A34" s="44"/>
      <c r="B34" s="45"/>
      <c r="C34" s="46"/>
      <c r="D34" s="47"/>
      <c r="E34" s="48"/>
      <c r="F34" s="22"/>
      <c r="G34" s="49"/>
      <c r="H34" s="50"/>
    </row>
    <row r="35" spans="1:8" ht="9" x14ac:dyDescent="0.15">
      <c r="A35" s="37"/>
      <c r="B35" s="38"/>
      <c r="C35" s="39"/>
      <c r="D35" s="40"/>
      <c r="E35" s="10"/>
      <c r="F35" s="41"/>
      <c r="G35" s="42"/>
      <c r="H35" s="43"/>
    </row>
    <row r="36" spans="1:8" ht="9" x14ac:dyDescent="0.15">
      <c r="A36" s="44"/>
      <c r="B36" s="45"/>
      <c r="C36" s="46"/>
      <c r="D36" s="47"/>
      <c r="E36" s="48"/>
      <c r="F36" s="22"/>
      <c r="G36" s="49"/>
      <c r="H36" s="50"/>
    </row>
    <row r="37" spans="1:8" ht="9" x14ac:dyDescent="0.15">
      <c r="A37" s="37"/>
      <c r="B37" s="38"/>
      <c r="C37" s="39"/>
      <c r="D37" s="40"/>
      <c r="E37" s="10"/>
      <c r="F37" s="41"/>
      <c r="G37" s="42"/>
      <c r="H37" s="43"/>
    </row>
    <row r="38" spans="1:8" ht="9" x14ac:dyDescent="0.15">
      <c r="A38" s="44"/>
      <c r="B38" s="45"/>
      <c r="C38" s="46"/>
      <c r="D38" s="47"/>
      <c r="E38" s="48"/>
      <c r="F38" s="22"/>
      <c r="G38" s="49"/>
      <c r="H38" s="50"/>
    </row>
    <row r="39" spans="1:8" ht="9" x14ac:dyDescent="0.15">
      <c r="A39" s="37"/>
      <c r="B39" s="38"/>
      <c r="C39" s="39"/>
      <c r="D39" s="40"/>
      <c r="E39" s="10"/>
      <c r="F39" s="41"/>
      <c r="G39" s="42"/>
      <c r="H39" s="43"/>
    </row>
    <row r="40" spans="1:8" ht="9" x14ac:dyDescent="0.15">
      <c r="A40" s="44"/>
      <c r="B40" s="45"/>
      <c r="C40" s="46"/>
      <c r="D40" s="47"/>
      <c r="E40" s="48"/>
      <c r="F40" s="22"/>
      <c r="G40" s="49"/>
      <c r="H40" s="50"/>
    </row>
    <row r="41" spans="1:8" ht="9" x14ac:dyDescent="0.15">
      <c r="A41" s="37"/>
      <c r="B41" s="38"/>
      <c r="C41" s="39"/>
      <c r="D41" s="40"/>
      <c r="E41" s="10"/>
      <c r="F41" s="41"/>
      <c r="G41" s="42"/>
      <c r="H41" s="43"/>
    </row>
    <row r="42" spans="1:8" ht="9" x14ac:dyDescent="0.15">
      <c r="A42" s="44"/>
      <c r="B42" s="45"/>
      <c r="C42" s="46"/>
      <c r="D42" s="47"/>
      <c r="E42" s="48"/>
      <c r="F42" s="22"/>
      <c r="G42" s="49"/>
      <c r="H42" s="50"/>
    </row>
    <row r="43" spans="1:8" ht="9" x14ac:dyDescent="0.15">
      <c r="A43" s="37"/>
      <c r="B43" s="38"/>
      <c r="C43" s="39"/>
      <c r="D43" s="40"/>
      <c r="E43" s="10"/>
      <c r="F43" s="41"/>
      <c r="G43" s="42"/>
      <c r="H43" s="43"/>
    </row>
    <row r="44" spans="1:8" ht="9" x14ac:dyDescent="0.15">
      <c r="A44" s="44"/>
      <c r="B44" s="45"/>
      <c r="C44" s="46"/>
      <c r="D44" s="47"/>
      <c r="E44" s="48"/>
      <c r="F44" s="22"/>
      <c r="G44" s="49"/>
      <c r="H44" s="50"/>
    </row>
    <row r="45" spans="1:8" ht="9" x14ac:dyDescent="0.15">
      <c r="A45" s="37"/>
      <c r="B45" s="38"/>
      <c r="C45" s="39"/>
      <c r="D45" s="40"/>
      <c r="E45" s="10"/>
      <c r="F45" s="41"/>
      <c r="G45" s="42"/>
      <c r="H45" s="43"/>
    </row>
    <row r="46" spans="1:8" ht="9" x14ac:dyDescent="0.15">
      <c r="A46" s="44"/>
      <c r="B46" s="45"/>
      <c r="C46" s="46"/>
      <c r="D46" s="47"/>
      <c r="E46" s="48"/>
      <c r="F46" s="22"/>
      <c r="G46" s="49"/>
      <c r="H46" s="50"/>
    </row>
    <row r="47" spans="1:8" ht="9" x14ac:dyDescent="0.15">
      <c r="A47" s="37"/>
      <c r="B47" s="38"/>
      <c r="C47" s="39"/>
      <c r="D47" s="40"/>
      <c r="E47" s="10"/>
      <c r="F47" s="41"/>
      <c r="G47" s="42"/>
      <c r="H47" s="43"/>
    </row>
    <row r="48" spans="1:8" ht="9" x14ac:dyDescent="0.15">
      <c r="A48" s="44"/>
      <c r="B48" s="45"/>
      <c r="C48" s="46"/>
      <c r="D48" s="47"/>
      <c r="E48" s="48"/>
      <c r="F48" s="22"/>
      <c r="G48" s="49"/>
      <c r="H48" s="50"/>
    </row>
    <row r="49" spans="1:8" ht="9" x14ac:dyDescent="0.15">
      <c r="A49" s="37"/>
      <c r="B49" s="38"/>
      <c r="C49" s="39"/>
      <c r="D49" s="40"/>
      <c r="E49" s="10"/>
      <c r="F49" s="41"/>
      <c r="G49" s="42"/>
      <c r="H49" s="43"/>
    </row>
    <row r="50" spans="1:8" ht="9" x14ac:dyDescent="0.15">
      <c r="A50" s="44"/>
      <c r="B50" s="45"/>
      <c r="C50" s="46"/>
      <c r="D50" s="47"/>
      <c r="E50" s="48"/>
      <c r="F50" s="22"/>
      <c r="G50" s="49"/>
      <c r="H50" s="50"/>
    </row>
    <row r="51" spans="1:8" ht="9" x14ac:dyDescent="0.15">
      <c r="A51" s="37"/>
      <c r="B51" s="38"/>
      <c r="C51" s="39"/>
      <c r="D51" s="40"/>
      <c r="E51" s="10"/>
      <c r="F51" s="41"/>
      <c r="G51" s="42"/>
      <c r="H51" s="43"/>
    </row>
    <row r="52" spans="1:8" ht="9" x14ac:dyDescent="0.15">
      <c r="A52" s="44"/>
      <c r="B52" s="45"/>
      <c r="C52" s="46"/>
      <c r="D52" s="47"/>
      <c r="E52" s="48"/>
      <c r="F52" s="22"/>
      <c r="G52" s="49"/>
      <c r="H52" s="50"/>
    </row>
    <row r="53" spans="1:8" ht="9" x14ac:dyDescent="0.15">
      <c r="A53" s="37"/>
      <c r="B53" s="38"/>
      <c r="C53" s="39"/>
      <c r="D53" s="40"/>
      <c r="E53" s="10"/>
      <c r="F53" s="41"/>
      <c r="G53" s="42"/>
      <c r="H53" s="43"/>
    </row>
    <row r="54" spans="1:8" ht="9" x14ac:dyDescent="0.15">
      <c r="A54" s="44"/>
      <c r="B54" s="45"/>
      <c r="C54" s="46"/>
      <c r="D54" s="47"/>
      <c r="E54" s="48"/>
      <c r="F54" s="22"/>
      <c r="G54" s="49"/>
      <c r="H54" s="50"/>
    </row>
    <row r="55" spans="1:8" ht="9" x14ac:dyDescent="0.15">
      <c r="A55" s="37"/>
      <c r="B55" s="38"/>
      <c r="C55" s="39"/>
      <c r="D55" s="40"/>
      <c r="E55" s="10"/>
      <c r="F55" s="41"/>
      <c r="G55" s="42"/>
      <c r="H55" s="43"/>
    </row>
    <row r="56" spans="1:8" ht="9" x14ac:dyDescent="0.15">
      <c r="A56" s="44"/>
      <c r="B56" s="45"/>
      <c r="C56" s="46"/>
      <c r="D56" s="47"/>
      <c r="E56" s="48"/>
      <c r="F56" s="22"/>
      <c r="G56" s="49"/>
      <c r="H56" s="50"/>
    </row>
    <row r="57" spans="1:8" ht="9" x14ac:dyDescent="0.15">
      <c r="A57" s="37"/>
      <c r="B57" s="38"/>
      <c r="C57" s="39"/>
      <c r="D57" s="40"/>
      <c r="E57" s="10"/>
      <c r="F57" s="41"/>
      <c r="G57" s="42"/>
      <c r="H57" s="43"/>
    </row>
    <row r="58" spans="1:8" ht="9" x14ac:dyDescent="0.15">
      <c r="A58" s="44"/>
      <c r="B58" s="45"/>
      <c r="C58" s="46"/>
      <c r="D58" s="47"/>
      <c r="E58" s="48"/>
      <c r="F58" s="22"/>
      <c r="G58" s="49"/>
      <c r="H58" s="50"/>
    </row>
    <row r="59" spans="1:8" ht="9" x14ac:dyDescent="0.15">
      <c r="A59" s="37"/>
      <c r="B59" s="38"/>
      <c r="C59" s="39"/>
      <c r="D59" s="40"/>
      <c r="E59" s="10"/>
      <c r="F59" s="41"/>
      <c r="G59" s="42"/>
      <c r="H59" s="43"/>
    </row>
    <row r="60" spans="1:8" ht="9" x14ac:dyDescent="0.15">
      <c r="A60" s="44"/>
      <c r="B60" s="45"/>
      <c r="C60" s="46"/>
      <c r="D60" s="47"/>
      <c r="E60" s="48"/>
      <c r="F60" s="22"/>
      <c r="G60" s="49"/>
      <c r="H60" s="50"/>
    </row>
    <row r="61" spans="1:8" ht="9" x14ac:dyDescent="0.15">
      <c r="A61" s="37"/>
      <c r="B61" s="38"/>
      <c r="C61" s="39"/>
      <c r="D61" s="40"/>
      <c r="E61" s="10"/>
      <c r="F61" s="41"/>
      <c r="G61" s="42"/>
      <c r="H61" s="43"/>
    </row>
    <row r="62" spans="1:8" ht="9" x14ac:dyDescent="0.15">
      <c r="A62" s="44"/>
      <c r="B62" s="45"/>
      <c r="C62" s="46"/>
      <c r="D62" s="47"/>
      <c r="E62" s="48"/>
      <c r="F62" s="22"/>
      <c r="G62" s="49"/>
      <c r="H62" s="50"/>
    </row>
    <row r="63" spans="1:8" ht="9" x14ac:dyDescent="0.15">
      <c r="A63" s="37"/>
      <c r="B63" s="38"/>
      <c r="C63" s="39"/>
      <c r="D63" s="40"/>
      <c r="E63" s="10"/>
      <c r="F63" s="41"/>
      <c r="G63" s="42"/>
      <c r="H63" s="43"/>
    </row>
    <row r="64" spans="1:8" ht="9" x14ac:dyDescent="0.15">
      <c r="A64" s="44"/>
      <c r="B64" s="45"/>
      <c r="C64" s="46"/>
      <c r="D64" s="47"/>
      <c r="E64" s="48"/>
      <c r="F64" s="22"/>
      <c r="G64" s="49"/>
      <c r="H64" s="50"/>
    </row>
    <row r="65" spans="1:8" ht="9" x14ac:dyDescent="0.15">
      <c r="A65" s="37"/>
      <c r="B65" s="38"/>
      <c r="C65" s="39"/>
      <c r="D65" s="40"/>
      <c r="E65" s="10"/>
      <c r="F65" s="41"/>
      <c r="G65" s="42"/>
      <c r="H65" s="43"/>
    </row>
    <row r="66" spans="1:8" ht="9" x14ac:dyDescent="0.15">
      <c r="A66" s="44"/>
      <c r="B66" s="45"/>
      <c r="C66" s="46"/>
      <c r="D66" s="47"/>
      <c r="E66" s="48"/>
      <c r="F66" s="22"/>
      <c r="G66" s="49"/>
      <c r="H66" s="50"/>
    </row>
    <row r="67" spans="1:8" ht="9" x14ac:dyDescent="0.15">
      <c r="A67" s="37"/>
      <c r="B67" s="38"/>
      <c r="C67" s="39"/>
      <c r="D67" s="40"/>
      <c r="E67" s="10"/>
      <c r="F67" s="41"/>
      <c r="G67" s="42"/>
      <c r="H67" s="43"/>
    </row>
    <row r="68" spans="1:8" ht="9" x14ac:dyDescent="0.15">
      <c r="A68" s="44"/>
      <c r="B68" s="45"/>
      <c r="C68" s="46"/>
      <c r="D68" s="47"/>
      <c r="E68" s="48"/>
      <c r="F68" s="22"/>
      <c r="G68" s="49"/>
      <c r="H68" s="50"/>
    </row>
    <row r="69" spans="1:8" ht="9" x14ac:dyDescent="0.15">
      <c r="A69" s="37"/>
      <c r="B69" s="38"/>
      <c r="C69" s="39"/>
      <c r="D69" s="40"/>
      <c r="E69" s="10"/>
      <c r="F69" s="41"/>
      <c r="G69" s="42"/>
      <c r="H69" s="43"/>
    </row>
    <row r="70" spans="1:8" ht="9" x14ac:dyDescent="0.15">
      <c r="A70" s="44"/>
      <c r="B70" s="45"/>
      <c r="C70" s="46"/>
      <c r="D70" s="47"/>
      <c r="E70" s="48"/>
      <c r="F70" s="22"/>
      <c r="G70" s="49"/>
      <c r="H70" s="50"/>
    </row>
    <row r="71" spans="1:8" ht="9" x14ac:dyDescent="0.15">
      <c r="A71" s="37"/>
      <c r="B71" s="38"/>
      <c r="C71" s="39"/>
      <c r="D71" s="40"/>
      <c r="E71" s="10"/>
      <c r="F71" s="41"/>
      <c r="G71" s="42"/>
      <c r="H71" s="43"/>
    </row>
    <row r="72" spans="1:8" ht="9" x14ac:dyDescent="0.15">
      <c r="A72" s="44"/>
      <c r="B72" s="45"/>
      <c r="C72" s="46"/>
      <c r="D72" s="47"/>
      <c r="E72" s="48"/>
      <c r="F72" s="22"/>
      <c r="G72" s="49"/>
      <c r="H72" s="50"/>
    </row>
    <row r="73" spans="1:8" ht="9" x14ac:dyDescent="0.15">
      <c r="A73" s="37"/>
      <c r="B73" s="38"/>
      <c r="C73" s="39"/>
      <c r="D73" s="40"/>
      <c r="E73" s="10"/>
      <c r="F73" s="41"/>
      <c r="G73" s="42"/>
      <c r="H73" s="43"/>
    </row>
    <row r="74" spans="1:8" ht="9" x14ac:dyDescent="0.15">
      <c r="A74" s="44"/>
      <c r="B74" s="45"/>
      <c r="C74" s="46"/>
      <c r="D74" s="47"/>
      <c r="E74" s="48"/>
      <c r="F74" s="22"/>
      <c r="G74" s="49"/>
      <c r="H74" s="50"/>
    </row>
    <row r="75" spans="1:8" ht="9" x14ac:dyDescent="0.15">
      <c r="A75" s="37"/>
      <c r="B75" s="38"/>
      <c r="C75" s="39"/>
      <c r="D75" s="40"/>
      <c r="E75" s="10"/>
      <c r="F75" s="41"/>
      <c r="G75" s="42"/>
      <c r="H75" s="43"/>
    </row>
    <row r="76" spans="1:8" ht="9" x14ac:dyDescent="0.15">
      <c r="A76" s="44"/>
      <c r="B76" s="45"/>
      <c r="C76" s="46"/>
      <c r="D76" s="47"/>
      <c r="E76" s="48"/>
      <c r="F76" s="22"/>
      <c r="G76" s="49"/>
      <c r="H76" s="50"/>
    </row>
    <row r="77" spans="1:8" ht="9" x14ac:dyDescent="0.15">
      <c r="A77" s="37"/>
      <c r="B77" s="38"/>
      <c r="C77" s="39"/>
      <c r="D77" s="40"/>
      <c r="E77" s="10"/>
      <c r="F77" s="41"/>
      <c r="G77" s="42"/>
      <c r="H77" s="43"/>
    </row>
    <row r="78" spans="1:8" ht="9" x14ac:dyDescent="0.15">
      <c r="A78" s="44"/>
      <c r="B78" s="45"/>
      <c r="C78" s="46"/>
      <c r="D78" s="47"/>
      <c r="E78" s="48"/>
      <c r="F78" s="22"/>
      <c r="G78" s="49"/>
      <c r="H78" s="50"/>
    </row>
    <row r="79" spans="1:8" ht="9" x14ac:dyDescent="0.15">
      <c r="A79" s="52"/>
      <c r="B79" s="53"/>
      <c r="C79" s="54"/>
      <c r="D79" s="55"/>
      <c r="E79" s="56"/>
      <c r="F79" s="57"/>
      <c r="G79" s="58"/>
      <c r="H79" s="59"/>
    </row>
    <row r="80" spans="1:8" ht="9" x14ac:dyDescent="0.15">
      <c r="A80" s="44"/>
      <c r="B80" s="45"/>
      <c r="C80" s="46"/>
      <c r="D80" s="47"/>
      <c r="E80" s="48"/>
      <c r="F80" s="22"/>
      <c r="G80" s="49"/>
      <c r="H80" s="50"/>
    </row>
    <row r="81" spans="1:8" ht="9" x14ac:dyDescent="0.15">
      <c r="A81" s="37"/>
      <c r="B81" s="38"/>
      <c r="C81" s="39"/>
      <c r="D81" s="40"/>
      <c r="E81" s="10"/>
      <c r="F81" s="41"/>
      <c r="G81" s="42"/>
      <c r="H81" s="43"/>
    </row>
    <row r="82" spans="1:8" ht="9" x14ac:dyDescent="0.15">
      <c r="A82" s="44"/>
      <c r="B82" s="45"/>
      <c r="C82" s="46"/>
      <c r="D82" s="47"/>
      <c r="E82" s="48"/>
      <c r="F82" s="22"/>
      <c r="G82" s="49"/>
      <c r="H82" s="50"/>
    </row>
    <row r="83" spans="1:8" ht="9" x14ac:dyDescent="0.15">
      <c r="A83" s="37"/>
      <c r="B83" s="38"/>
      <c r="C83" s="39"/>
      <c r="D83" s="40"/>
      <c r="E83" s="10"/>
      <c r="F83" s="41"/>
      <c r="G83" s="42"/>
      <c r="H83" s="43"/>
    </row>
    <row r="84" spans="1:8" ht="9" x14ac:dyDescent="0.15">
      <c r="A84" s="44"/>
      <c r="B84" s="45"/>
      <c r="C84" s="46"/>
      <c r="D84" s="47"/>
      <c r="E84" s="48"/>
      <c r="F84" s="22"/>
      <c r="G84" s="49"/>
      <c r="H84" s="50"/>
    </row>
    <row r="85" spans="1:8" ht="9" x14ac:dyDescent="0.15">
      <c r="A85" s="37"/>
      <c r="B85" s="38"/>
      <c r="C85" s="39"/>
      <c r="D85" s="40"/>
      <c r="E85" s="10"/>
      <c r="F85" s="41"/>
      <c r="G85" s="42"/>
      <c r="H85" s="43"/>
    </row>
    <row r="86" spans="1:8" ht="9" x14ac:dyDescent="0.15">
      <c r="A86" s="44"/>
      <c r="B86" s="45"/>
      <c r="C86" s="46"/>
      <c r="D86" s="47"/>
      <c r="E86" s="48"/>
      <c r="F86" s="22"/>
      <c r="G86" s="49"/>
      <c r="H86" s="50"/>
    </row>
    <row r="87" spans="1:8" ht="9" x14ac:dyDescent="0.15">
      <c r="A87" s="37"/>
      <c r="B87" s="38"/>
      <c r="C87" s="39"/>
      <c r="D87" s="40"/>
      <c r="E87" s="10"/>
      <c r="F87" s="41"/>
      <c r="G87" s="42"/>
      <c r="H87" s="43"/>
    </row>
    <row r="88" spans="1:8" ht="9" x14ac:dyDescent="0.15">
      <c r="A88" s="44"/>
      <c r="B88" s="45"/>
      <c r="C88" s="46"/>
      <c r="D88" s="47"/>
      <c r="E88" s="48"/>
      <c r="F88" s="22"/>
      <c r="G88" s="49"/>
      <c r="H88" s="50"/>
    </row>
    <row r="89" spans="1:8" ht="9" x14ac:dyDescent="0.15">
      <c r="A89" s="37"/>
      <c r="B89" s="38"/>
      <c r="C89" s="39"/>
      <c r="D89" s="40"/>
      <c r="E89" s="10"/>
      <c r="F89" s="41"/>
      <c r="G89" s="42"/>
      <c r="H89" s="43"/>
    </row>
    <row r="90" spans="1:8" ht="9" x14ac:dyDescent="0.15">
      <c r="A90" s="60"/>
      <c r="B90" s="61"/>
      <c r="C90" s="62"/>
      <c r="D90" s="63"/>
      <c r="E90" s="64"/>
      <c r="F90" s="65"/>
      <c r="G90" s="66"/>
      <c r="H90" s="67"/>
    </row>
  </sheetData>
  <mergeCells count="5">
    <mergeCell ref="A1:B1"/>
    <mergeCell ref="C1:H1"/>
    <mergeCell ref="A2:B2"/>
    <mergeCell ref="C2:H2"/>
    <mergeCell ref="B4:C4"/>
  </mergeCells>
  <phoneticPr fontId="10"/>
  <pageMargins left="0.78740157480314965" right="0.19685039370078741" top="0.47244094488188981" bottom="0.39370078740157483" header="0.35433070866141736" footer="0.27559055118110237"/>
  <pageSetup paperSize="9" scale="98" fitToHeight="0" orientation="portrait" r:id="rId1"/>
  <headerFooter scaleWithDoc="0">
    <oddHeader>&amp;R&amp;"ＭＳ 明朝,regular"&amp;7 積算書鏡</oddHeader>
    <oddFooter xml:space="preserve">&amp;L&amp;"ＭＳ 明朝,標準"&amp;7                     &amp;R&amp;"ＭＳ 明朝,標準"&amp;7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DE201-59ED-4ED8-8260-EE04E8535692}">
  <sheetPr>
    <pageSetUpPr fitToPage="1"/>
  </sheetPr>
  <dimension ref="A1:C90"/>
  <sheetViews>
    <sheetView showGridLines="0" view="pageBreakPreview" zoomScaleNormal="100" zoomScaleSheetLayoutView="100" workbookViewId="0">
      <pane ySplit="4" topLeftCell="A5" activePane="bottomLeft" state="frozen"/>
      <selection activeCell="C86" sqref="C86"/>
      <selection pane="bottomLeft" activeCell="C86" sqref="C86"/>
    </sheetView>
  </sheetViews>
  <sheetFormatPr defaultRowHeight="9" x14ac:dyDescent="0.2"/>
  <cols>
    <col min="1" max="1" width="5.109375" style="1" customWidth="1"/>
    <col min="2" max="2" width="20.6640625" style="1" customWidth="1"/>
    <col min="3" max="3" width="70.664062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664062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6640625" style="2" customWidth="1"/>
    <col min="256" max="256" width="7.109375" style="2" customWidth="1"/>
    <col min="257" max="257" width="13.664062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664062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6640625" style="2" customWidth="1"/>
    <col min="512" max="512" width="7.109375" style="2" customWidth="1"/>
    <col min="513" max="513" width="13.664062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664062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6640625" style="2" customWidth="1"/>
    <col min="768" max="768" width="7.109375" style="2" customWidth="1"/>
    <col min="769" max="769" width="13.664062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664062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6640625" style="2" customWidth="1"/>
    <col min="1024" max="1024" width="7.109375" style="2" customWidth="1"/>
    <col min="1025" max="1025" width="13.664062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664062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6640625" style="2" customWidth="1"/>
    <col min="1280" max="1280" width="7.109375" style="2" customWidth="1"/>
    <col min="1281" max="1281" width="13.664062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664062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6640625" style="2" customWidth="1"/>
    <col min="1536" max="1536" width="7.109375" style="2" customWidth="1"/>
    <col min="1537" max="1537" width="13.664062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664062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6640625" style="2" customWidth="1"/>
    <col min="1792" max="1792" width="7.109375" style="2" customWidth="1"/>
    <col min="1793" max="1793" width="13.664062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664062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6640625" style="2" customWidth="1"/>
    <col min="2048" max="2048" width="7.109375" style="2" customWidth="1"/>
    <col min="2049" max="2049" width="13.664062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664062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6640625" style="2" customWidth="1"/>
    <col min="2304" max="2304" width="7.109375" style="2" customWidth="1"/>
    <col min="2305" max="2305" width="13.664062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664062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6640625" style="2" customWidth="1"/>
    <col min="2560" max="2560" width="7.109375" style="2" customWidth="1"/>
    <col min="2561" max="2561" width="13.664062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664062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6640625" style="2" customWidth="1"/>
    <col min="2816" max="2816" width="7.109375" style="2" customWidth="1"/>
    <col min="2817" max="2817" width="13.664062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664062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6640625" style="2" customWidth="1"/>
    <col min="3072" max="3072" width="7.109375" style="2" customWidth="1"/>
    <col min="3073" max="3073" width="13.664062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664062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6640625" style="2" customWidth="1"/>
    <col min="3328" max="3328" width="7.109375" style="2" customWidth="1"/>
    <col min="3329" max="3329" width="13.664062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664062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6640625" style="2" customWidth="1"/>
    <col min="3584" max="3584" width="7.109375" style="2" customWidth="1"/>
    <col min="3585" max="3585" width="13.664062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664062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6640625" style="2" customWidth="1"/>
    <col min="3840" max="3840" width="7.109375" style="2" customWidth="1"/>
    <col min="3841" max="3841" width="13.664062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664062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6640625" style="2" customWidth="1"/>
    <col min="4096" max="4096" width="7.109375" style="2" customWidth="1"/>
    <col min="4097" max="4097" width="13.664062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664062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6640625" style="2" customWidth="1"/>
    <col min="4352" max="4352" width="7.109375" style="2" customWidth="1"/>
    <col min="4353" max="4353" width="13.664062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664062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6640625" style="2" customWidth="1"/>
    <col min="4608" max="4608" width="7.109375" style="2" customWidth="1"/>
    <col min="4609" max="4609" width="13.664062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664062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6640625" style="2" customWidth="1"/>
    <col min="4864" max="4864" width="7.109375" style="2" customWidth="1"/>
    <col min="4865" max="4865" width="13.664062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664062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6640625" style="2" customWidth="1"/>
    <col min="5120" max="5120" width="7.109375" style="2" customWidth="1"/>
    <col min="5121" max="5121" width="13.664062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664062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6640625" style="2" customWidth="1"/>
    <col min="5376" max="5376" width="7.109375" style="2" customWidth="1"/>
    <col min="5377" max="5377" width="13.664062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664062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6640625" style="2" customWidth="1"/>
    <col min="5632" max="5632" width="7.109375" style="2" customWidth="1"/>
    <col min="5633" max="5633" width="13.664062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664062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6640625" style="2" customWidth="1"/>
    <col min="5888" max="5888" width="7.109375" style="2" customWidth="1"/>
    <col min="5889" max="5889" width="13.664062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664062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6640625" style="2" customWidth="1"/>
    <col min="6144" max="6144" width="7.109375" style="2" customWidth="1"/>
    <col min="6145" max="6145" width="13.664062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664062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6640625" style="2" customWidth="1"/>
    <col min="6400" max="6400" width="7.109375" style="2" customWidth="1"/>
    <col min="6401" max="6401" width="13.664062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664062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6640625" style="2" customWidth="1"/>
    <col min="6656" max="6656" width="7.109375" style="2" customWidth="1"/>
    <col min="6657" max="6657" width="13.664062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664062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6640625" style="2" customWidth="1"/>
    <col min="6912" max="6912" width="7.109375" style="2" customWidth="1"/>
    <col min="6913" max="6913" width="13.664062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664062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6640625" style="2" customWidth="1"/>
    <col min="7168" max="7168" width="7.109375" style="2" customWidth="1"/>
    <col min="7169" max="7169" width="13.664062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664062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6640625" style="2" customWidth="1"/>
    <col min="7424" max="7424" width="7.109375" style="2" customWidth="1"/>
    <col min="7425" max="7425" width="13.664062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664062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6640625" style="2" customWidth="1"/>
    <col min="7680" max="7680" width="7.109375" style="2" customWidth="1"/>
    <col min="7681" max="7681" width="13.664062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664062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6640625" style="2" customWidth="1"/>
    <col min="7936" max="7936" width="7.109375" style="2" customWidth="1"/>
    <col min="7937" max="7937" width="13.664062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664062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6640625" style="2" customWidth="1"/>
    <col min="8192" max="8192" width="7.109375" style="2" customWidth="1"/>
    <col min="8193" max="8193" width="13.664062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664062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6640625" style="2" customWidth="1"/>
    <col min="8448" max="8448" width="7.109375" style="2" customWidth="1"/>
    <col min="8449" max="8449" width="13.664062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664062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6640625" style="2" customWidth="1"/>
    <col min="8704" max="8704" width="7.109375" style="2" customWidth="1"/>
    <col min="8705" max="8705" width="13.664062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664062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6640625" style="2" customWidth="1"/>
    <col min="8960" max="8960" width="7.109375" style="2" customWidth="1"/>
    <col min="8961" max="8961" width="13.664062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664062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6640625" style="2" customWidth="1"/>
    <col min="9216" max="9216" width="7.109375" style="2" customWidth="1"/>
    <col min="9217" max="9217" width="13.664062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664062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6640625" style="2" customWidth="1"/>
    <col min="9472" max="9472" width="7.109375" style="2" customWidth="1"/>
    <col min="9473" max="9473" width="13.664062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664062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6640625" style="2" customWidth="1"/>
    <col min="9728" max="9728" width="7.109375" style="2" customWidth="1"/>
    <col min="9729" max="9729" width="13.664062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664062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6640625" style="2" customWidth="1"/>
    <col min="9984" max="9984" width="7.109375" style="2" customWidth="1"/>
    <col min="9985" max="9985" width="13.664062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664062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6640625" style="2" customWidth="1"/>
    <col min="10240" max="10240" width="7.109375" style="2" customWidth="1"/>
    <col min="10241" max="10241" width="13.664062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664062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6640625" style="2" customWidth="1"/>
    <col min="10496" max="10496" width="7.109375" style="2" customWidth="1"/>
    <col min="10497" max="10497" width="13.664062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664062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6640625" style="2" customWidth="1"/>
    <col min="10752" max="10752" width="7.109375" style="2" customWidth="1"/>
    <col min="10753" max="10753" width="13.664062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664062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6640625" style="2" customWidth="1"/>
    <col min="11008" max="11008" width="7.109375" style="2" customWidth="1"/>
    <col min="11009" max="11009" width="13.664062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664062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6640625" style="2" customWidth="1"/>
    <col min="11264" max="11264" width="7.109375" style="2" customWidth="1"/>
    <col min="11265" max="11265" width="13.664062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664062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6640625" style="2" customWidth="1"/>
    <col min="11520" max="11520" width="7.109375" style="2" customWidth="1"/>
    <col min="11521" max="11521" width="13.664062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664062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6640625" style="2" customWidth="1"/>
    <col min="11776" max="11776" width="7.109375" style="2" customWidth="1"/>
    <col min="11777" max="11777" width="13.664062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664062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6640625" style="2" customWidth="1"/>
    <col min="12032" max="12032" width="7.109375" style="2" customWidth="1"/>
    <col min="12033" max="12033" width="13.664062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664062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6640625" style="2" customWidth="1"/>
    <col min="12288" max="12288" width="7.109375" style="2" customWidth="1"/>
    <col min="12289" max="12289" width="13.664062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664062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6640625" style="2" customWidth="1"/>
    <col min="12544" max="12544" width="7.109375" style="2" customWidth="1"/>
    <col min="12545" max="12545" width="13.664062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664062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6640625" style="2" customWidth="1"/>
    <col min="12800" max="12800" width="7.109375" style="2" customWidth="1"/>
    <col min="12801" max="12801" width="13.664062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664062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6640625" style="2" customWidth="1"/>
    <col min="13056" max="13056" width="7.109375" style="2" customWidth="1"/>
    <col min="13057" max="13057" width="13.664062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664062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6640625" style="2" customWidth="1"/>
    <col min="13312" max="13312" width="7.109375" style="2" customWidth="1"/>
    <col min="13313" max="13313" width="13.664062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664062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6640625" style="2" customWidth="1"/>
    <col min="13568" max="13568" width="7.109375" style="2" customWidth="1"/>
    <col min="13569" max="13569" width="13.664062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664062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6640625" style="2" customWidth="1"/>
    <col min="13824" max="13824" width="7.109375" style="2" customWidth="1"/>
    <col min="13825" max="13825" width="13.664062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664062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6640625" style="2" customWidth="1"/>
    <col min="14080" max="14080" width="7.109375" style="2" customWidth="1"/>
    <col min="14081" max="14081" width="13.664062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664062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6640625" style="2" customWidth="1"/>
    <col min="14336" max="14336" width="7.109375" style="2" customWidth="1"/>
    <col min="14337" max="14337" width="13.664062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664062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6640625" style="2" customWidth="1"/>
    <col min="14592" max="14592" width="7.109375" style="2" customWidth="1"/>
    <col min="14593" max="14593" width="13.664062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664062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6640625" style="2" customWidth="1"/>
    <col min="14848" max="14848" width="7.109375" style="2" customWidth="1"/>
    <col min="14849" max="14849" width="13.664062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664062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6640625" style="2" customWidth="1"/>
    <col min="15104" max="15104" width="7.109375" style="2" customWidth="1"/>
    <col min="15105" max="15105" width="13.664062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664062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6640625" style="2" customWidth="1"/>
    <col min="15360" max="15360" width="7.109375" style="2" customWidth="1"/>
    <col min="15361" max="15361" width="13.664062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664062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6640625" style="2" customWidth="1"/>
    <col min="15616" max="15616" width="7.109375" style="2" customWidth="1"/>
    <col min="15617" max="15617" width="13.664062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664062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6640625" style="2" customWidth="1"/>
    <col min="15872" max="15872" width="7.109375" style="2" customWidth="1"/>
    <col min="15873" max="15873" width="13.664062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664062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6640625" style="2" customWidth="1"/>
    <col min="16128" max="16128" width="7.109375" style="2" customWidth="1"/>
    <col min="16129" max="16129" width="13.664062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29" t="s">
        <v>0</v>
      </c>
      <c r="B1" s="76" t="s">
        <v>1</v>
      </c>
      <c r="C1" s="77"/>
    </row>
    <row r="2" spans="1:3" ht="9.75" customHeight="1" x14ac:dyDescent="0.2">
      <c r="A2" s="30" t="s">
        <v>2</v>
      </c>
      <c r="B2" s="78" t="s">
        <v>3</v>
      </c>
      <c r="C2" s="79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80" t="s">
        <v>239</v>
      </c>
      <c r="B4" s="81"/>
      <c r="C4" s="9" t="s">
        <v>240</v>
      </c>
    </row>
    <row r="5" spans="1:3" ht="9.75" customHeight="1" x14ac:dyDescent="0.15">
      <c r="A5" s="74"/>
      <c r="B5" s="75"/>
      <c r="C5" s="13"/>
    </row>
    <row r="6" spans="1:3" ht="9.75" customHeight="1" x14ac:dyDescent="0.15">
      <c r="A6" s="82" t="s">
        <v>2</v>
      </c>
      <c r="B6" s="83"/>
      <c r="C6" s="17" t="s">
        <v>245</v>
      </c>
    </row>
    <row r="7" spans="1:3" ht="9.75" customHeight="1" x14ac:dyDescent="0.15">
      <c r="A7" s="74"/>
      <c r="B7" s="75"/>
      <c r="C7" s="13"/>
    </row>
    <row r="8" spans="1:3" ht="9.75" customHeight="1" x14ac:dyDescent="0.15">
      <c r="A8" s="82" t="s">
        <v>250</v>
      </c>
      <c r="B8" s="83"/>
      <c r="C8" s="17" t="s">
        <v>251</v>
      </c>
    </row>
    <row r="9" spans="1:3" ht="9.75" customHeight="1" x14ac:dyDescent="0.15">
      <c r="A9" s="74"/>
      <c r="B9" s="75"/>
      <c r="C9" s="13"/>
    </row>
    <row r="10" spans="1:3" ht="9.75" customHeight="1" x14ac:dyDescent="0.15">
      <c r="A10" s="82" t="s">
        <v>252</v>
      </c>
      <c r="B10" s="83"/>
      <c r="C10" s="17" t="s">
        <v>253</v>
      </c>
    </row>
    <row r="11" spans="1:3" ht="9.75" customHeight="1" x14ac:dyDescent="0.15">
      <c r="A11" s="74"/>
      <c r="B11" s="75"/>
      <c r="C11" s="13"/>
    </row>
    <row r="12" spans="1:3" ht="9.75" customHeight="1" x14ac:dyDescent="0.15">
      <c r="A12" s="82" t="s">
        <v>273</v>
      </c>
      <c r="B12" s="83"/>
      <c r="C12" s="17" t="s">
        <v>274</v>
      </c>
    </row>
    <row r="13" spans="1:3" ht="9.75" customHeight="1" x14ac:dyDescent="0.15">
      <c r="A13" s="74"/>
      <c r="B13" s="75"/>
      <c r="C13" s="13"/>
    </row>
    <row r="14" spans="1:3" ht="9.75" customHeight="1" x14ac:dyDescent="0.15">
      <c r="A14" s="82" t="s">
        <v>275</v>
      </c>
      <c r="B14" s="83"/>
      <c r="C14" s="17" t="s">
        <v>276</v>
      </c>
    </row>
    <row r="15" spans="1:3" ht="9.75" customHeight="1" x14ac:dyDescent="0.15">
      <c r="A15" s="74"/>
      <c r="B15" s="75"/>
      <c r="C15" s="13"/>
    </row>
    <row r="16" spans="1:3" ht="9.75" customHeight="1" x14ac:dyDescent="0.15">
      <c r="A16" s="82" t="s">
        <v>277</v>
      </c>
      <c r="B16" s="83"/>
      <c r="C16" s="17" t="s">
        <v>276</v>
      </c>
    </row>
    <row r="17" spans="1:3" ht="9.75" customHeight="1" x14ac:dyDescent="0.15">
      <c r="A17" s="74"/>
      <c r="B17" s="75"/>
      <c r="C17" s="13"/>
    </row>
    <row r="18" spans="1:3" ht="9.75" customHeight="1" x14ac:dyDescent="0.15">
      <c r="A18" s="82" t="s">
        <v>278</v>
      </c>
      <c r="B18" s="83"/>
      <c r="C18" s="17" t="s">
        <v>279</v>
      </c>
    </row>
    <row r="19" spans="1:3" ht="9.75" customHeight="1" x14ac:dyDescent="0.15">
      <c r="A19" s="74"/>
      <c r="B19" s="75"/>
      <c r="C19" s="13"/>
    </row>
    <row r="20" spans="1:3" ht="9.75" customHeight="1" x14ac:dyDescent="0.15">
      <c r="A20" s="82" t="s">
        <v>280</v>
      </c>
      <c r="B20" s="83"/>
      <c r="C20" s="17" t="s">
        <v>281</v>
      </c>
    </row>
    <row r="21" spans="1:3" ht="9.75" customHeight="1" x14ac:dyDescent="0.15">
      <c r="A21" s="74"/>
      <c r="B21" s="75"/>
      <c r="C21" s="13"/>
    </row>
    <row r="22" spans="1:3" ht="9.75" customHeight="1" x14ac:dyDescent="0.15">
      <c r="A22" s="82" t="s">
        <v>282</v>
      </c>
      <c r="B22" s="83"/>
      <c r="C22" s="17" t="s">
        <v>283</v>
      </c>
    </row>
    <row r="23" spans="1:3" ht="9.75" customHeight="1" x14ac:dyDescent="0.15">
      <c r="A23" s="74"/>
      <c r="B23" s="75"/>
      <c r="C23" s="13"/>
    </row>
    <row r="24" spans="1:3" ht="9.75" customHeight="1" x14ac:dyDescent="0.15">
      <c r="A24" s="82" t="s">
        <v>284</v>
      </c>
      <c r="B24" s="83"/>
      <c r="C24" s="17" t="s">
        <v>285</v>
      </c>
    </row>
    <row r="25" spans="1:3" ht="9.75" customHeight="1" x14ac:dyDescent="0.15">
      <c r="A25" s="74"/>
      <c r="B25" s="75"/>
      <c r="C25" s="13"/>
    </row>
    <row r="26" spans="1:3" ht="9.75" customHeight="1" x14ac:dyDescent="0.15">
      <c r="A26" s="82" t="s">
        <v>286</v>
      </c>
      <c r="B26" s="83"/>
      <c r="C26" s="17" t="s">
        <v>287</v>
      </c>
    </row>
    <row r="27" spans="1:3" ht="9.75" customHeight="1" x14ac:dyDescent="0.15">
      <c r="A27" s="74"/>
      <c r="B27" s="75"/>
      <c r="C27" s="13"/>
    </row>
    <row r="28" spans="1:3" ht="9.75" customHeight="1" x14ac:dyDescent="0.15">
      <c r="A28" s="82" t="s">
        <v>288</v>
      </c>
      <c r="B28" s="83"/>
      <c r="C28" s="17" t="s">
        <v>289</v>
      </c>
    </row>
    <row r="29" spans="1:3" ht="8.4" x14ac:dyDescent="0.15">
      <c r="A29" s="74"/>
      <c r="B29" s="75"/>
      <c r="C29" s="13"/>
    </row>
    <row r="30" spans="1:3" ht="8.4" x14ac:dyDescent="0.15">
      <c r="A30" s="82"/>
      <c r="B30" s="83"/>
      <c r="C30" s="17"/>
    </row>
    <row r="31" spans="1:3" ht="8.4" x14ac:dyDescent="0.15">
      <c r="A31" s="74"/>
      <c r="B31" s="75"/>
      <c r="C31" s="13"/>
    </row>
    <row r="32" spans="1:3" ht="8.4" x14ac:dyDescent="0.15">
      <c r="A32" s="82"/>
      <c r="B32" s="83"/>
      <c r="C32" s="17"/>
    </row>
    <row r="33" spans="1:3" ht="8.4" x14ac:dyDescent="0.15">
      <c r="A33" s="74"/>
      <c r="B33" s="75"/>
      <c r="C33" s="13"/>
    </row>
    <row r="34" spans="1:3" ht="8.4" x14ac:dyDescent="0.15">
      <c r="A34" s="82"/>
      <c r="B34" s="83"/>
      <c r="C34" s="17"/>
    </row>
    <row r="35" spans="1:3" ht="8.4" x14ac:dyDescent="0.15">
      <c r="A35" s="74"/>
      <c r="B35" s="75"/>
      <c r="C35" s="13"/>
    </row>
    <row r="36" spans="1:3" ht="8.4" x14ac:dyDescent="0.15">
      <c r="A36" s="82"/>
      <c r="B36" s="83"/>
      <c r="C36" s="17"/>
    </row>
    <row r="37" spans="1:3" ht="8.4" x14ac:dyDescent="0.15">
      <c r="A37" s="74"/>
      <c r="B37" s="75"/>
      <c r="C37" s="13"/>
    </row>
    <row r="38" spans="1:3" ht="8.4" x14ac:dyDescent="0.15">
      <c r="A38" s="82"/>
      <c r="B38" s="83"/>
      <c r="C38" s="17"/>
    </row>
    <row r="39" spans="1:3" ht="8.4" x14ac:dyDescent="0.15">
      <c r="A39" s="74"/>
      <c r="B39" s="75"/>
      <c r="C39" s="13"/>
    </row>
    <row r="40" spans="1:3" ht="8.4" x14ac:dyDescent="0.15">
      <c r="A40" s="82"/>
      <c r="B40" s="83"/>
      <c r="C40" s="17"/>
    </row>
    <row r="41" spans="1:3" ht="8.4" x14ac:dyDescent="0.15">
      <c r="A41" s="74"/>
      <c r="B41" s="75"/>
      <c r="C41" s="13"/>
    </row>
    <row r="42" spans="1:3" ht="8.4" x14ac:dyDescent="0.15">
      <c r="A42" s="82"/>
      <c r="B42" s="83"/>
      <c r="C42" s="17"/>
    </row>
    <row r="43" spans="1:3" ht="8.4" x14ac:dyDescent="0.15">
      <c r="A43" s="74"/>
      <c r="B43" s="75"/>
      <c r="C43" s="13"/>
    </row>
    <row r="44" spans="1:3" ht="8.4" x14ac:dyDescent="0.15">
      <c r="A44" s="82"/>
      <c r="B44" s="83"/>
      <c r="C44" s="17"/>
    </row>
    <row r="45" spans="1:3" ht="8.4" x14ac:dyDescent="0.15">
      <c r="A45" s="74"/>
      <c r="B45" s="75"/>
      <c r="C45" s="13"/>
    </row>
    <row r="46" spans="1:3" ht="8.4" x14ac:dyDescent="0.15">
      <c r="A46" s="82"/>
      <c r="B46" s="83"/>
      <c r="C46" s="17"/>
    </row>
    <row r="47" spans="1:3" ht="8.4" x14ac:dyDescent="0.15">
      <c r="A47" s="74"/>
      <c r="B47" s="75"/>
      <c r="C47" s="13"/>
    </row>
    <row r="48" spans="1:3" ht="8.4" x14ac:dyDescent="0.15">
      <c r="A48" s="82"/>
      <c r="B48" s="83"/>
      <c r="C48" s="17"/>
    </row>
    <row r="49" spans="1:3" ht="8.4" x14ac:dyDescent="0.15">
      <c r="A49" s="74"/>
      <c r="B49" s="75"/>
      <c r="C49" s="13"/>
    </row>
    <row r="50" spans="1:3" ht="8.4" x14ac:dyDescent="0.15">
      <c r="A50" s="82"/>
      <c r="B50" s="83"/>
      <c r="C50" s="17"/>
    </row>
    <row r="51" spans="1:3" ht="8.4" x14ac:dyDescent="0.15">
      <c r="A51" s="74"/>
      <c r="B51" s="75"/>
      <c r="C51" s="13"/>
    </row>
    <row r="52" spans="1:3" ht="8.4" x14ac:dyDescent="0.15">
      <c r="A52" s="82"/>
      <c r="B52" s="83"/>
      <c r="C52" s="17"/>
    </row>
    <row r="53" spans="1:3" ht="8.4" x14ac:dyDescent="0.15">
      <c r="A53" s="74"/>
      <c r="B53" s="75"/>
      <c r="C53" s="13"/>
    </row>
    <row r="54" spans="1:3" ht="8.4" x14ac:dyDescent="0.15">
      <c r="A54" s="82"/>
      <c r="B54" s="83"/>
      <c r="C54" s="17"/>
    </row>
    <row r="55" spans="1:3" ht="8.4" x14ac:dyDescent="0.15">
      <c r="A55" s="74"/>
      <c r="B55" s="75"/>
      <c r="C55" s="13"/>
    </row>
    <row r="56" spans="1:3" ht="8.4" x14ac:dyDescent="0.15">
      <c r="A56" s="82"/>
      <c r="B56" s="83"/>
      <c r="C56" s="17"/>
    </row>
    <row r="57" spans="1:3" ht="8.4" x14ac:dyDescent="0.15">
      <c r="A57" s="74"/>
      <c r="B57" s="75"/>
      <c r="C57" s="13"/>
    </row>
    <row r="58" spans="1:3" ht="8.4" x14ac:dyDescent="0.15">
      <c r="A58" s="82"/>
      <c r="B58" s="83"/>
      <c r="C58" s="17"/>
    </row>
    <row r="59" spans="1:3" ht="8.4" x14ac:dyDescent="0.15">
      <c r="A59" s="74"/>
      <c r="B59" s="75"/>
      <c r="C59" s="13"/>
    </row>
    <row r="60" spans="1:3" ht="8.4" x14ac:dyDescent="0.15">
      <c r="A60" s="82"/>
      <c r="B60" s="83"/>
      <c r="C60" s="17"/>
    </row>
    <row r="61" spans="1:3" ht="8.4" x14ac:dyDescent="0.15">
      <c r="A61" s="74"/>
      <c r="B61" s="75"/>
      <c r="C61" s="13"/>
    </row>
    <row r="62" spans="1:3" ht="8.4" x14ac:dyDescent="0.15">
      <c r="A62" s="82"/>
      <c r="B62" s="83"/>
      <c r="C62" s="17"/>
    </row>
    <row r="63" spans="1:3" ht="8.4" x14ac:dyDescent="0.15">
      <c r="A63" s="74"/>
      <c r="B63" s="75"/>
      <c r="C63" s="13"/>
    </row>
    <row r="64" spans="1:3" ht="8.4" x14ac:dyDescent="0.15">
      <c r="A64" s="82"/>
      <c r="B64" s="83"/>
      <c r="C64" s="17"/>
    </row>
    <row r="65" spans="1:3" ht="8.4" x14ac:dyDescent="0.15">
      <c r="A65" s="74"/>
      <c r="B65" s="75"/>
      <c r="C65" s="13"/>
    </row>
    <row r="66" spans="1:3" ht="8.4" x14ac:dyDescent="0.15">
      <c r="A66" s="82"/>
      <c r="B66" s="83"/>
      <c r="C66" s="17"/>
    </row>
    <row r="67" spans="1:3" ht="8.4" x14ac:dyDescent="0.15">
      <c r="A67" s="74"/>
      <c r="B67" s="75"/>
      <c r="C67" s="13"/>
    </row>
    <row r="68" spans="1:3" ht="8.4" x14ac:dyDescent="0.15">
      <c r="A68" s="82"/>
      <c r="B68" s="83"/>
      <c r="C68" s="17"/>
    </row>
    <row r="69" spans="1:3" ht="8.4" x14ac:dyDescent="0.15">
      <c r="A69" s="74"/>
      <c r="B69" s="75"/>
      <c r="C69" s="13"/>
    </row>
    <row r="70" spans="1:3" ht="8.4" x14ac:dyDescent="0.15">
      <c r="A70" s="82"/>
      <c r="B70" s="83"/>
      <c r="C70" s="17"/>
    </row>
    <row r="71" spans="1:3" ht="8.4" x14ac:dyDescent="0.15">
      <c r="A71" s="74"/>
      <c r="B71" s="75"/>
      <c r="C71" s="13"/>
    </row>
    <row r="72" spans="1:3" ht="8.4" x14ac:dyDescent="0.15">
      <c r="A72" s="82"/>
      <c r="B72" s="83"/>
      <c r="C72" s="17"/>
    </row>
    <row r="73" spans="1:3" ht="8.4" x14ac:dyDescent="0.15">
      <c r="A73" s="74"/>
      <c r="B73" s="75"/>
      <c r="C73" s="13"/>
    </row>
    <row r="74" spans="1:3" ht="8.4" x14ac:dyDescent="0.15">
      <c r="A74" s="82"/>
      <c r="B74" s="83"/>
      <c r="C74" s="17"/>
    </row>
    <row r="75" spans="1:3" ht="8.4" x14ac:dyDescent="0.15">
      <c r="A75" s="74"/>
      <c r="B75" s="75"/>
      <c r="C75" s="13"/>
    </row>
    <row r="76" spans="1:3" ht="8.4" x14ac:dyDescent="0.15">
      <c r="A76" s="82"/>
      <c r="B76" s="83"/>
      <c r="C76" s="17"/>
    </row>
    <row r="77" spans="1:3" ht="8.4" x14ac:dyDescent="0.15">
      <c r="A77" s="74"/>
      <c r="B77" s="75"/>
      <c r="C77" s="13"/>
    </row>
    <row r="78" spans="1:3" ht="8.4" x14ac:dyDescent="0.15">
      <c r="A78" s="82"/>
      <c r="B78" s="83"/>
      <c r="C78" s="17"/>
    </row>
    <row r="79" spans="1:3" ht="8.4" x14ac:dyDescent="0.15">
      <c r="A79" s="74"/>
      <c r="B79" s="75"/>
      <c r="C79" s="13"/>
    </row>
    <row r="80" spans="1:3" ht="8.4" x14ac:dyDescent="0.15">
      <c r="A80" s="82"/>
      <c r="B80" s="83"/>
      <c r="C80" s="17"/>
    </row>
    <row r="81" spans="1:3" ht="8.4" x14ac:dyDescent="0.15">
      <c r="A81" s="74"/>
      <c r="B81" s="75"/>
      <c r="C81" s="13"/>
    </row>
    <row r="82" spans="1:3" ht="8.4" x14ac:dyDescent="0.15">
      <c r="A82" s="82"/>
      <c r="B82" s="83"/>
      <c r="C82" s="17"/>
    </row>
    <row r="83" spans="1:3" ht="8.4" x14ac:dyDescent="0.15">
      <c r="A83" s="74"/>
      <c r="B83" s="75"/>
      <c r="C83" s="13"/>
    </row>
    <row r="84" spans="1:3" ht="8.4" x14ac:dyDescent="0.15">
      <c r="A84" s="82"/>
      <c r="B84" s="83"/>
      <c r="C84" s="17"/>
    </row>
    <row r="85" spans="1:3" ht="8.4" x14ac:dyDescent="0.15">
      <c r="A85" s="74"/>
      <c r="B85" s="75"/>
      <c r="C85" s="13"/>
    </row>
    <row r="86" spans="1:3" ht="8.4" x14ac:dyDescent="0.15">
      <c r="A86" s="82"/>
      <c r="B86" s="83"/>
      <c r="C86" s="17"/>
    </row>
    <row r="87" spans="1:3" ht="8.4" x14ac:dyDescent="0.15">
      <c r="A87" s="74"/>
      <c r="B87" s="75"/>
      <c r="C87" s="13"/>
    </row>
    <row r="88" spans="1:3" ht="8.4" x14ac:dyDescent="0.15">
      <c r="A88" s="82"/>
      <c r="B88" s="83"/>
      <c r="C88" s="17"/>
    </row>
    <row r="89" spans="1:3" ht="8.4" x14ac:dyDescent="0.15">
      <c r="A89" s="84"/>
      <c r="B89" s="85"/>
      <c r="C89" s="31"/>
    </row>
    <row r="90" spans="1:3" ht="8.4" x14ac:dyDescent="0.15">
      <c r="A90" s="86"/>
      <c r="B90" s="87"/>
      <c r="C90" s="32"/>
    </row>
  </sheetData>
  <mergeCells count="89">
    <mergeCell ref="A86:B86"/>
    <mergeCell ref="A87:B87"/>
    <mergeCell ref="A88:B88"/>
    <mergeCell ref="A89:B89"/>
    <mergeCell ref="A90:B90"/>
    <mergeCell ref="A85:B85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B1:C1"/>
    <mergeCell ref="B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honeticPr fontId="10"/>
  <pageMargins left="0.78740157480314965" right="0.19685039370078741" top="0.47244094488188981" bottom="0.39370078740157483" header="0.35433070866141736" footer="0.27559055118110237"/>
  <pageSetup paperSize="9" scale="98" fitToHeight="0" orientation="portrait" r:id="rId1"/>
  <headerFooter scaleWithDoc="0">
    <oddHeader>&amp;R&amp;"ＭＳ 明朝,regular"&amp;7 工事別鏡</oddHeader>
    <oddFooter xml:space="preserve">&amp;L&amp;"ＭＳ 明朝,標準"&amp;7                     &amp;R&amp;"ＭＳ 明朝,標準"&amp;7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7741F-8CD4-4656-A09E-291CB2D09F86}">
  <sheetPr>
    <pageSetUpPr fitToPage="1"/>
  </sheetPr>
  <dimension ref="A1:F176"/>
  <sheetViews>
    <sheetView showGridLines="0" view="pageBreakPreview" zoomScale="115" zoomScaleNormal="130" zoomScaleSheetLayoutView="115" workbookViewId="0">
      <pane ySplit="4" topLeftCell="A8" activePane="bottomLeft" state="frozen"/>
      <selection activeCell="C86" sqref="C86"/>
      <selection pane="bottomLeft" activeCell="C86" sqref="C86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6640625" style="2" customWidth="1"/>
    <col min="4" max="4" width="5.6640625" style="2" customWidth="1"/>
    <col min="5" max="5" width="11.664062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664062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6640625" style="2" customWidth="1"/>
    <col min="259" max="259" width="7.109375" style="2" customWidth="1"/>
    <col min="260" max="260" width="13.664062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664062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6640625" style="2" customWidth="1"/>
    <col min="515" max="515" width="7.109375" style="2" customWidth="1"/>
    <col min="516" max="516" width="13.664062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664062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6640625" style="2" customWidth="1"/>
    <col min="771" max="771" width="7.109375" style="2" customWidth="1"/>
    <col min="772" max="772" width="13.664062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664062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6640625" style="2" customWidth="1"/>
    <col min="1027" max="1027" width="7.109375" style="2" customWidth="1"/>
    <col min="1028" max="1028" width="13.664062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664062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6640625" style="2" customWidth="1"/>
    <col min="1283" max="1283" width="7.109375" style="2" customWidth="1"/>
    <col min="1284" max="1284" width="13.664062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664062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6640625" style="2" customWidth="1"/>
    <col min="1539" max="1539" width="7.109375" style="2" customWidth="1"/>
    <col min="1540" max="1540" width="13.664062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664062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6640625" style="2" customWidth="1"/>
    <col min="1795" max="1795" width="7.109375" style="2" customWidth="1"/>
    <col min="1796" max="1796" width="13.664062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664062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6640625" style="2" customWidth="1"/>
    <col min="2051" max="2051" width="7.109375" style="2" customWidth="1"/>
    <col min="2052" max="2052" width="13.664062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664062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6640625" style="2" customWidth="1"/>
    <col min="2307" max="2307" width="7.109375" style="2" customWidth="1"/>
    <col min="2308" max="2308" width="13.664062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664062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6640625" style="2" customWidth="1"/>
    <col min="2563" max="2563" width="7.109375" style="2" customWidth="1"/>
    <col min="2564" max="2564" width="13.664062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664062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6640625" style="2" customWidth="1"/>
    <col min="2819" max="2819" width="7.109375" style="2" customWidth="1"/>
    <col min="2820" max="2820" width="13.664062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664062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6640625" style="2" customWidth="1"/>
    <col min="3075" max="3075" width="7.109375" style="2" customWidth="1"/>
    <col min="3076" max="3076" width="13.664062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664062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6640625" style="2" customWidth="1"/>
    <col min="3331" max="3331" width="7.109375" style="2" customWidth="1"/>
    <col min="3332" max="3332" width="13.664062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664062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6640625" style="2" customWidth="1"/>
    <col min="3587" max="3587" width="7.109375" style="2" customWidth="1"/>
    <col min="3588" max="3588" width="13.664062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664062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6640625" style="2" customWidth="1"/>
    <col min="3843" max="3843" width="7.109375" style="2" customWidth="1"/>
    <col min="3844" max="3844" width="13.664062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664062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6640625" style="2" customWidth="1"/>
    <col min="4099" max="4099" width="7.109375" style="2" customWidth="1"/>
    <col min="4100" max="4100" width="13.664062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664062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6640625" style="2" customWidth="1"/>
    <col min="4355" max="4355" width="7.109375" style="2" customWidth="1"/>
    <col min="4356" max="4356" width="13.664062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664062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6640625" style="2" customWidth="1"/>
    <col min="4611" max="4611" width="7.109375" style="2" customWidth="1"/>
    <col min="4612" max="4612" width="13.664062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664062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6640625" style="2" customWidth="1"/>
    <col min="4867" max="4867" width="7.109375" style="2" customWidth="1"/>
    <col min="4868" max="4868" width="13.664062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664062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6640625" style="2" customWidth="1"/>
    <col min="5123" max="5123" width="7.109375" style="2" customWidth="1"/>
    <col min="5124" max="5124" width="13.664062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664062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6640625" style="2" customWidth="1"/>
    <col min="5379" max="5379" width="7.109375" style="2" customWidth="1"/>
    <col min="5380" max="5380" width="13.664062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664062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6640625" style="2" customWidth="1"/>
    <col min="5635" max="5635" width="7.109375" style="2" customWidth="1"/>
    <col min="5636" max="5636" width="13.664062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664062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6640625" style="2" customWidth="1"/>
    <col min="5891" max="5891" width="7.109375" style="2" customWidth="1"/>
    <col min="5892" max="5892" width="13.664062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664062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6640625" style="2" customWidth="1"/>
    <col min="6147" max="6147" width="7.109375" style="2" customWidth="1"/>
    <col min="6148" max="6148" width="13.664062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664062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6640625" style="2" customWidth="1"/>
    <col min="6403" max="6403" width="7.109375" style="2" customWidth="1"/>
    <col min="6404" max="6404" width="13.664062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664062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6640625" style="2" customWidth="1"/>
    <col min="6659" max="6659" width="7.109375" style="2" customWidth="1"/>
    <col min="6660" max="6660" width="13.664062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664062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6640625" style="2" customWidth="1"/>
    <col min="6915" max="6915" width="7.109375" style="2" customWidth="1"/>
    <col min="6916" max="6916" width="13.664062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664062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6640625" style="2" customWidth="1"/>
    <col min="7171" max="7171" width="7.109375" style="2" customWidth="1"/>
    <col min="7172" max="7172" width="13.664062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664062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6640625" style="2" customWidth="1"/>
    <col min="7427" max="7427" width="7.109375" style="2" customWidth="1"/>
    <col min="7428" max="7428" width="13.664062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664062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6640625" style="2" customWidth="1"/>
    <col min="7683" max="7683" width="7.109375" style="2" customWidth="1"/>
    <col min="7684" max="7684" width="13.664062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664062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6640625" style="2" customWidth="1"/>
    <col min="7939" max="7939" width="7.109375" style="2" customWidth="1"/>
    <col min="7940" max="7940" width="13.664062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664062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6640625" style="2" customWidth="1"/>
    <col min="8195" max="8195" width="7.109375" style="2" customWidth="1"/>
    <col min="8196" max="8196" width="13.664062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664062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6640625" style="2" customWidth="1"/>
    <col min="8451" max="8451" width="7.109375" style="2" customWidth="1"/>
    <col min="8452" max="8452" width="13.664062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664062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6640625" style="2" customWidth="1"/>
    <col min="8707" max="8707" width="7.109375" style="2" customWidth="1"/>
    <col min="8708" max="8708" width="13.664062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664062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6640625" style="2" customWidth="1"/>
    <col min="8963" max="8963" width="7.109375" style="2" customWidth="1"/>
    <col min="8964" max="8964" width="13.664062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664062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6640625" style="2" customWidth="1"/>
    <col min="9219" max="9219" width="7.109375" style="2" customWidth="1"/>
    <col min="9220" max="9220" width="13.664062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664062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6640625" style="2" customWidth="1"/>
    <col min="9475" max="9475" width="7.109375" style="2" customWidth="1"/>
    <col min="9476" max="9476" width="13.664062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664062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6640625" style="2" customWidth="1"/>
    <col min="9731" max="9731" width="7.109375" style="2" customWidth="1"/>
    <col min="9732" max="9732" width="13.664062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664062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6640625" style="2" customWidth="1"/>
    <col min="9987" max="9987" width="7.109375" style="2" customWidth="1"/>
    <col min="9988" max="9988" width="13.664062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664062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6640625" style="2" customWidth="1"/>
    <col min="10243" max="10243" width="7.109375" style="2" customWidth="1"/>
    <col min="10244" max="10244" width="13.664062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664062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6640625" style="2" customWidth="1"/>
    <col min="10499" max="10499" width="7.109375" style="2" customWidth="1"/>
    <col min="10500" max="10500" width="13.664062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664062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6640625" style="2" customWidth="1"/>
    <col min="10755" max="10755" width="7.109375" style="2" customWidth="1"/>
    <col min="10756" max="10756" width="13.664062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664062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6640625" style="2" customWidth="1"/>
    <col min="11011" max="11011" width="7.109375" style="2" customWidth="1"/>
    <col min="11012" max="11012" width="13.664062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664062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6640625" style="2" customWidth="1"/>
    <col min="11267" max="11267" width="7.109375" style="2" customWidth="1"/>
    <col min="11268" max="11268" width="13.664062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664062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6640625" style="2" customWidth="1"/>
    <col min="11523" max="11523" width="7.109375" style="2" customWidth="1"/>
    <col min="11524" max="11524" width="13.664062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664062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6640625" style="2" customWidth="1"/>
    <col min="11779" max="11779" width="7.109375" style="2" customWidth="1"/>
    <col min="11780" max="11780" width="13.664062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664062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6640625" style="2" customWidth="1"/>
    <col min="12035" max="12035" width="7.109375" style="2" customWidth="1"/>
    <col min="12036" max="12036" width="13.664062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664062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6640625" style="2" customWidth="1"/>
    <col min="12291" max="12291" width="7.109375" style="2" customWidth="1"/>
    <col min="12292" max="12292" width="13.664062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664062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6640625" style="2" customWidth="1"/>
    <col min="12547" max="12547" width="7.109375" style="2" customWidth="1"/>
    <col min="12548" max="12548" width="13.664062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664062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6640625" style="2" customWidth="1"/>
    <col min="12803" max="12803" width="7.109375" style="2" customWidth="1"/>
    <col min="12804" max="12804" width="13.664062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664062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6640625" style="2" customWidth="1"/>
    <col min="13059" max="13059" width="7.109375" style="2" customWidth="1"/>
    <col min="13060" max="13060" width="13.664062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664062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6640625" style="2" customWidth="1"/>
    <col min="13315" max="13315" width="7.109375" style="2" customWidth="1"/>
    <col min="13316" max="13316" width="13.664062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664062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6640625" style="2" customWidth="1"/>
    <col min="13571" max="13571" width="7.109375" style="2" customWidth="1"/>
    <col min="13572" max="13572" width="13.664062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664062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6640625" style="2" customWidth="1"/>
    <col min="13827" max="13827" width="7.109375" style="2" customWidth="1"/>
    <col min="13828" max="13828" width="13.664062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664062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6640625" style="2" customWidth="1"/>
    <col min="14083" max="14083" width="7.109375" style="2" customWidth="1"/>
    <col min="14084" max="14084" width="13.664062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664062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6640625" style="2" customWidth="1"/>
    <col min="14339" max="14339" width="7.109375" style="2" customWidth="1"/>
    <col min="14340" max="14340" width="13.664062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664062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6640625" style="2" customWidth="1"/>
    <col min="14595" max="14595" width="7.109375" style="2" customWidth="1"/>
    <col min="14596" max="14596" width="13.664062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664062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6640625" style="2" customWidth="1"/>
    <col min="14851" max="14851" width="7.109375" style="2" customWidth="1"/>
    <col min="14852" max="14852" width="13.664062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664062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6640625" style="2" customWidth="1"/>
    <col min="15107" max="15107" width="7.109375" style="2" customWidth="1"/>
    <col min="15108" max="15108" width="13.664062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664062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6640625" style="2" customWidth="1"/>
    <col min="15363" max="15363" width="7.109375" style="2" customWidth="1"/>
    <col min="15364" max="15364" width="13.664062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664062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6640625" style="2" customWidth="1"/>
    <col min="15619" max="15619" width="7.109375" style="2" customWidth="1"/>
    <col min="15620" max="15620" width="13.664062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664062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6640625" style="2" customWidth="1"/>
    <col min="15875" max="15875" width="7.109375" style="2" customWidth="1"/>
    <col min="15876" max="15876" width="13.664062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664062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6640625" style="2" customWidth="1"/>
    <col min="16131" max="16131" width="7.109375" style="2" customWidth="1"/>
    <col min="16132" max="16132" width="13.664062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29" t="s">
        <v>0</v>
      </c>
      <c r="B1" s="97" t="s">
        <v>1</v>
      </c>
      <c r="C1" s="97"/>
      <c r="D1" s="97"/>
      <c r="E1" s="97"/>
      <c r="F1" s="98"/>
    </row>
    <row r="2" spans="1:6" ht="9.75" customHeight="1" x14ac:dyDescent="0.2">
      <c r="A2" s="30" t="s">
        <v>2</v>
      </c>
      <c r="B2" s="99" t="s">
        <v>3</v>
      </c>
      <c r="C2" s="99"/>
      <c r="D2" s="99"/>
      <c r="E2" s="99"/>
      <c r="F2" s="100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80" t="s">
        <v>239</v>
      </c>
      <c r="B4" s="81"/>
      <c r="C4" s="8" t="s">
        <v>6</v>
      </c>
      <c r="D4" s="8" t="s">
        <v>7</v>
      </c>
      <c r="E4" s="8" t="s">
        <v>9</v>
      </c>
      <c r="F4" s="9" t="s">
        <v>10</v>
      </c>
    </row>
    <row r="5" spans="1:6" ht="9.75" customHeight="1" x14ac:dyDescent="0.15">
      <c r="A5" s="74"/>
      <c r="B5" s="75"/>
      <c r="C5" s="10"/>
      <c r="D5" s="11"/>
      <c r="E5" s="12"/>
      <c r="F5" s="13"/>
    </row>
    <row r="6" spans="1:6" ht="9.75" customHeight="1" x14ac:dyDescent="0.15">
      <c r="A6" s="82" t="s">
        <v>290</v>
      </c>
      <c r="B6" s="83"/>
      <c r="C6" s="14"/>
      <c r="D6" s="15"/>
      <c r="E6" s="16">
        <f>E8+E78</f>
        <v>4664000</v>
      </c>
      <c r="F6" s="17"/>
    </row>
    <row r="7" spans="1:6" ht="9.75" customHeight="1" x14ac:dyDescent="0.15">
      <c r="A7" s="74"/>
      <c r="B7" s="75"/>
      <c r="C7" s="10"/>
      <c r="D7" s="11"/>
      <c r="E7" s="12"/>
      <c r="F7" s="13"/>
    </row>
    <row r="8" spans="1:6" ht="9.75" customHeight="1" x14ac:dyDescent="0.15">
      <c r="A8" s="82" t="s">
        <v>291</v>
      </c>
      <c r="B8" s="83"/>
      <c r="C8" s="14"/>
      <c r="D8" s="15"/>
      <c r="E8" s="16">
        <f>E12+E60</f>
        <v>3785000</v>
      </c>
      <c r="F8" s="17"/>
    </row>
    <row r="9" spans="1:6" ht="9.75" customHeight="1" x14ac:dyDescent="0.15">
      <c r="A9" s="74" t="s">
        <v>4</v>
      </c>
      <c r="B9" s="75" t="s">
        <v>4</v>
      </c>
      <c r="C9" s="10" t="s">
        <v>4</v>
      </c>
      <c r="D9" s="11" t="s">
        <v>4</v>
      </c>
      <c r="E9" s="12" t="s">
        <v>4</v>
      </c>
      <c r="F9" s="13" t="s">
        <v>4</v>
      </c>
    </row>
    <row r="10" spans="1:6" ht="9.75" customHeight="1" x14ac:dyDescent="0.15">
      <c r="A10" s="82" t="s">
        <v>4</v>
      </c>
      <c r="B10" s="83" t="s">
        <v>4</v>
      </c>
      <c r="C10" s="14" t="s">
        <v>4</v>
      </c>
      <c r="D10" s="15" t="s">
        <v>4</v>
      </c>
      <c r="E10" s="16" t="s">
        <v>4</v>
      </c>
      <c r="F10" s="17" t="s">
        <v>4</v>
      </c>
    </row>
    <row r="11" spans="1:6" ht="9.75" customHeight="1" x14ac:dyDescent="0.15">
      <c r="A11" s="74"/>
      <c r="B11" s="75"/>
      <c r="C11" s="10"/>
      <c r="D11" s="11"/>
      <c r="E11" s="12"/>
      <c r="F11" s="13"/>
    </row>
    <row r="12" spans="1:6" ht="9.75" customHeight="1" x14ac:dyDescent="0.15">
      <c r="A12" s="82" t="s">
        <v>292</v>
      </c>
      <c r="B12" s="83"/>
      <c r="C12" s="14"/>
      <c r="D12" s="15"/>
      <c r="E12" s="16">
        <f>E14+E22</f>
        <v>2645000</v>
      </c>
      <c r="F12" s="17"/>
    </row>
    <row r="13" spans="1:6" ht="9.75" customHeight="1" x14ac:dyDescent="0.15">
      <c r="A13" s="74"/>
      <c r="B13" s="75"/>
      <c r="C13" s="10"/>
      <c r="D13" s="11"/>
      <c r="E13" s="12"/>
      <c r="F13" s="13"/>
    </row>
    <row r="14" spans="1:6" ht="9.75" customHeight="1" x14ac:dyDescent="0.15">
      <c r="A14" s="82" t="s">
        <v>293</v>
      </c>
      <c r="B14" s="83"/>
      <c r="C14" s="14"/>
      <c r="D14" s="15"/>
      <c r="E14" s="16">
        <f>E16+E18</f>
        <v>2277000</v>
      </c>
      <c r="F14" s="17"/>
    </row>
    <row r="15" spans="1:6" ht="9.75" customHeight="1" x14ac:dyDescent="0.15">
      <c r="A15" s="74"/>
      <c r="B15" s="75"/>
      <c r="C15" s="10"/>
      <c r="D15" s="11"/>
      <c r="E15" s="12"/>
      <c r="F15" s="13"/>
    </row>
    <row r="16" spans="1:6" ht="9.75" customHeight="1" x14ac:dyDescent="0.15">
      <c r="A16" s="82" t="s">
        <v>294</v>
      </c>
      <c r="B16" s="83"/>
      <c r="C16" s="14" t="s">
        <v>15</v>
      </c>
      <c r="D16" s="15" t="s">
        <v>16</v>
      </c>
      <c r="E16" s="16" t="s">
        <v>12</v>
      </c>
      <c r="F16" s="17"/>
    </row>
    <row r="17" spans="1:6" ht="9.75" customHeight="1" x14ac:dyDescent="0.15">
      <c r="A17" s="74"/>
      <c r="B17" s="75"/>
      <c r="C17" s="10"/>
      <c r="D17" s="11"/>
      <c r="E17" s="12"/>
      <c r="F17" s="13"/>
    </row>
    <row r="18" spans="1:6" ht="9.75" customHeight="1" x14ac:dyDescent="0.15">
      <c r="A18" s="82" t="s">
        <v>295</v>
      </c>
      <c r="B18" s="83"/>
      <c r="C18" s="14" t="s">
        <v>15</v>
      </c>
      <c r="D18" s="15" t="s">
        <v>16</v>
      </c>
      <c r="E18" s="16" t="s">
        <v>216</v>
      </c>
      <c r="F18" s="17"/>
    </row>
    <row r="19" spans="1:6" ht="9.75" customHeight="1" x14ac:dyDescent="0.15">
      <c r="A19" s="74"/>
      <c r="B19" s="75"/>
      <c r="C19" s="10"/>
      <c r="D19" s="11"/>
      <c r="E19" s="12"/>
      <c r="F19" s="13"/>
    </row>
    <row r="20" spans="1:6" ht="9.75" customHeight="1" x14ac:dyDescent="0.15">
      <c r="A20" s="82" t="s">
        <v>296</v>
      </c>
      <c r="B20" s="83"/>
      <c r="C20" s="14"/>
      <c r="D20" s="15"/>
      <c r="E20" s="16">
        <f>E22+E54</f>
        <v>1508000</v>
      </c>
      <c r="F20" s="17"/>
    </row>
    <row r="21" spans="1:6" ht="9.75" customHeight="1" x14ac:dyDescent="0.15">
      <c r="A21" s="74"/>
      <c r="B21" s="75"/>
      <c r="C21" s="10"/>
      <c r="D21" s="11"/>
      <c r="E21" s="12"/>
      <c r="F21" s="13"/>
    </row>
    <row r="22" spans="1:6" ht="9.75" customHeight="1" x14ac:dyDescent="0.15">
      <c r="A22" s="82" t="s">
        <v>297</v>
      </c>
      <c r="B22" s="83"/>
      <c r="C22" s="14"/>
      <c r="D22" s="15"/>
      <c r="E22" s="16">
        <f>E30</f>
        <v>368000</v>
      </c>
      <c r="F22" s="17"/>
    </row>
    <row r="23" spans="1:6" ht="9.75" customHeight="1" x14ac:dyDescent="0.15">
      <c r="A23" s="74"/>
      <c r="B23" s="75"/>
      <c r="C23" s="10"/>
      <c r="D23" s="11"/>
      <c r="E23" s="12"/>
      <c r="F23" s="13"/>
    </row>
    <row r="24" spans="1:6" ht="9.75" customHeight="1" x14ac:dyDescent="0.15">
      <c r="A24" s="82" t="s">
        <v>298</v>
      </c>
      <c r="B24" s="83"/>
      <c r="C24" s="14" t="s">
        <v>15</v>
      </c>
      <c r="D24" s="15" t="s">
        <v>16</v>
      </c>
      <c r="E24" s="16" t="s">
        <v>299</v>
      </c>
      <c r="F24" s="17"/>
    </row>
    <row r="25" spans="1:6" ht="9.75" customHeight="1" x14ac:dyDescent="0.15">
      <c r="A25" s="74"/>
      <c r="B25" s="75"/>
      <c r="C25" s="10"/>
      <c r="D25" s="11"/>
      <c r="E25" s="12"/>
      <c r="F25" s="13"/>
    </row>
    <row r="26" spans="1:6" ht="9.75" customHeight="1" x14ac:dyDescent="0.15">
      <c r="A26" s="82" t="s">
        <v>300</v>
      </c>
      <c r="B26" s="83"/>
      <c r="C26" s="14"/>
      <c r="D26" s="15"/>
      <c r="E26" s="16"/>
      <c r="F26" s="17"/>
    </row>
    <row r="27" spans="1:6" ht="9.75" customHeight="1" x14ac:dyDescent="0.15">
      <c r="A27" s="74"/>
      <c r="B27" s="75"/>
      <c r="C27" s="10"/>
      <c r="D27" s="11"/>
      <c r="E27" s="12"/>
      <c r="F27" s="13"/>
    </row>
    <row r="28" spans="1:6" ht="9.75" customHeight="1" x14ac:dyDescent="0.15">
      <c r="A28" s="101" t="s">
        <v>301</v>
      </c>
      <c r="B28" s="83"/>
      <c r="C28" s="14"/>
      <c r="D28" s="15"/>
      <c r="E28" s="16"/>
      <c r="F28" s="17"/>
    </row>
    <row r="29" spans="1:6" ht="9.75" customHeight="1" x14ac:dyDescent="0.15">
      <c r="A29" s="74"/>
      <c r="B29" s="75"/>
      <c r="C29" s="10"/>
      <c r="D29" s="11"/>
      <c r="E29" s="12"/>
      <c r="F29" s="13"/>
    </row>
    <row r="30" spans="1:6" ht="9.75" customHeight="1" x14ac:dyDescent="0.15">
      <c r="A30" s="101" t="s">
        <v>302</v>
      </c>
      <c r="B30" s="83"/>
      <c r="C30" s="68">
        <f>ROUND(0.1332*1.04*1.2*100,2)</f>
        <v>16.62</v>
      </c>
      <c r="D30" s="15" t="s">
        <v>303</v>
      </c>
      <c r="E30" s="16">
        <f>ROUND(2215000*0.1662,-3)</f>
        <v>368000</v>
      </c>
      <c r="F30" s="17"/>
    </row>
    <row r="31" spans="1:6" ht="9.75" customHeight="1" x14ac:dyDescent="0.15">
      <c r="A31" s="74"/>
      <c r="B31" s="75"/>
      <c r="C31" s="10"/>
      <c r="D31" s="11"/>
      <c r="E31" s="12"/>
      <c r="F31" s="13"/>
    </row>
    <row r="32" spans="1:6" ht="9.75" customHeight="1" x14ac:dyDescent="0.15">
      <c r="A32" s="82" t="s">
        <v>304</v>
      </c>
      <c r="B32" s="83"/>
      <c r="C32" s="14" t="s">
        <v>15</v>
      </c>
      <c r="D32" s="15" t="s">
        <v>16</v>
      </c>
      <c r="E32" s="16" t="s">
        <v>299</v>
      </c>
      <c r="F32" s="17"/>
    </row>
    <row r="33" spans="1:6" ht="9.75" customHeight="1" x14ac:dyDescent="0.15">
      <c r="A33" s="74"/>
      <c r="B33" s="75"/>
      <c r="C33" s="10"/>
      <c r="D33" s="11"/>
      <c r="E33" s="12"/>
      <c r="F33" s="13"/>
    </row>
    <row r="34" spans="1:6" ht="9.75" customHeight="1" x14ac:dyDescent="0.15">
      <c r="A34" s="82" t="s">
        <v>305</v>
      </c>
      <c r="B34" s="83"/>
      <c r="C34" s="14" t="s">
        <v>15</v>
      </c>
      <c r="D34" s="15" t="s">
        <v>16</v>
      </c>
      <c r="E34" s="16" t="s">
        <v>299</v>
      </c>
      <c r="F34" s="17"/>
    </row>
    <row r="35" spans="1:6" ht="9.75" customHeight="1" x14ac:dyDescent="0.15">
      <c r="A35" s="74"/>
      <c r="B35" s="75"/>
      <c r="C35" s="10"/>
      <c r="D35" s="11"/>
      <c r="E35" s="12"/>
      <c r="F35" s="13"/>
    </row>
    <row r="36" spans="1:6" ht="9.75" customHeight="1" x14ac:dyDescent="0.15">
      <c r="A36" s="82" t="s">
        <v>306</v>
      </c>
      <c r="B36" s="83"/>
      <c r="C36" s="14" t="s">
        <v>15</v>
      </c>
      <c r="D36" s="15" t="s">
        <v>16</v>
      </c>
      <c r="E36" s="16" t="s">
        <v>299</v>
      </c>
      <c r="F36" s="17"/>
    </row>
    <row r="37" spans="1:6" ht="9.75" customHeight="1" x14ac:dyDescent="0.15">
      <c r="A37" s="74"/>
      <c r="B37" s="75"/>
      <c r="C37" s="10"/>
      <c r="D37" s="11"/>
      <c r="E37" s="12"/>
      <c r="F37" s="13"/>
    </row>
    <row r="38" spans="1:6" ht="9.75" customHeight="1" x14ac:dyDescent="0.15">
      <c r="A38" s="82" t="s">
        <v>307</v>
      </c>
      <c r="B38" s="83"/>
      <c r="C38" s="14" t="s">
        <v>15</v>
      </c>
      <c r="D38" s="15" t="s">
        <v>16</v>
      </c>
      <c r="E38" s="16" t="s">
        <v>299</v>
      </c>
      <c r="F38" s="17"/>
    </row>
    <row r="39" spans="1:6" ht="9.75" customHeight="1" x14ac:dyDescent="0.15">
      <c r="A39" s="74"/>
      <c r="B39" s="75"/>
      <c r="C39" s="10"/>
      <c r="D39" s="11"/>
      <c r="E39" s="12"/>
      <c r="F39" s="13"/>
    </row>
    <row r="40" spans="1:6" ht="9.75" customHeight="1" x14ac:dyDescent="0.15">
      <c r="A40" s="82" t="s">
        <v>308</v>
      </c>
      <c r="B40" s="83"/>
      <c r="C40" s="14" t="s">
        <v>15</v>
      </c>
      <c r="D40" s="15" t="s">
        <v>16</v>
      </c>
      <c r="E40" s="16" t="s">
        <v>299</v>
      </c>
      <c r="F40" s="17"/>
    </row>
    <row r="41" spans="1:6" ht="9.75" customHeight="1" x14ac:dyDescent="0.15">
      <c r="A41" s="74"/>
      <c r="B41" s="75"/>
      <c r="C41" s="10"/>
      <c r="D41" s="11"/>
      <c r="E41" s="12"/>
      <c r="F41" s="13"/>
    </row>
    <row r="42" spans="1:6" ht="9.75" customHeight="1" x14ac:dyDescent="0.15">
      <c r="A42" s="82" t="s">
        <v>309</v>
      </c>
      <c r="B42" s="83"/>
      <c r="C42" s="14" t="s">
        <v>15</v>
      </c>
      <c r="D42" s="15" t="s">
        <v>16</v>
      </c>
      <c r="E42" s="16" t="s">
        <v>299</v>
      </c>
      <c r="F42" s="17"/>
    </row>
    <row r="43" spans="1:6" ht="9.75" customHeight="1" x14ac:dyDescent="0.15">
      <c r="A43" s="74"/>
      <c r="B43" s="75"/>
      <c r="C43" s="10"/>
      <c r="D43" s="11"/>
      <c r="E43" s="12"/>
      <c r="F43" s="13"/>
    </row>
    <row r="44" spans="1:6" ht="9.75" customHeight="1" x14ac:dyDescent="0.15">
      <c r="A44" s="82" t="s">
        <v>310</v>
      </c>
      <c r="B44" s="83"/>
      <c r="C44" s="14"/>
      <c r="D44" s="15"/>
      <c r="E44" s="16" t="s">
        <v>299</v>
      </c>
      <c r="F44" s="17"/>
    </row>
    <row r="45" spans="1:6" ht="9.75" customHeight="1" x14ac:dyDescent="0.15">
      <c r="A45" s="74"/>
      <c r="B45" s="75"/>
      <c r="C45" s="10"/>
      <c r="D45" s="11"/>
      <c r="E45" s="12"/>
      <c r="F45" s="13"/>
    </row>
    <row r="46" spans="1:6" ht="9.75" customHeight="1" x14ac:dyDescent="0.15">
      <c r="A46" s="82" t="s">
        <v>311</v>
      </c>
      <c r="B46" s="83"/>
      <c r="C46" s="14"/>
      <c r="D46" s="15"/>
      <c r="E46" s="16"/>
      <c r="F46" s="17"/>
    </row>
    <row r="47" spans="1:6" ht="9.75" customHeight="1" x14ac:dyDescent="0.15">
      <c r="A47" s="74"/>
      <c r="B47" s="75"/>
      <c r="C47" s="10"/>
      <c r="D47" s="11"/>
      <c r="E47" s="12"/>
      <c r="F47" s="13"/>
    </row>
    <row r="48" spans="1:6" ht="9.75" customHeight="1" x14ac:dyDescent="0.15">
      <c r="A48" s="101" t="s">
        <v>312</v>
      </c>
      <c r="B48" s="83"/>
      <c r="C48" s="14"/>
      <c r="D48" s="15"/>
      <c r="E48" s="16"/>
      <c r="F48" s="17"/>
    </row>
    <row r="49" spans="1:6" ht="9.75" customHeight="1" x14ac:dyDescent="0.15">
      <c r="A49" s="74"/>
      <c r="B49" s="75"/>
      <c r="C49" s="10"/>
      <c r="D49" s="11"/>
      <c r="E49" s="12"/>
      <c r="F49" s="13"/>
    </row>
    <row r="50" spans="1:6" ht="9.75" customHeight="1" x14ac:dyDescent="0.15">
      <c r="A50" s="101" t="s">
        <v>313</v>
      </c>
      <c r="B50" s="83"/>
      <c r="C50" s="14" t="s">
        <v>314</v>
      </c>
      <c r="D50" s="15" t="s">
        <v>303</v>
      </c>
      <c r="E50" s="16" t="s">
        <v>299</v>
      </c>
      <c r="F50" s="17"/>
    </row>
    <row r="51" spans="1:6" ht="9.75" customHeight="1" x14ac:dyDescent="0.15">
      <c r="A51" s="74"/>
      <c r="B51" s="75"/>
      <c r="C51" s="10"/>
      <c r="D51" s="11"/>
      <c r="E51" s="12"/>
      <c r="F51" s="13"/>
    </row>
    <row r="52" spans="1:6" ht="9.75" customHeight="1" x14ac:dyDescent="0.15">
      <c r="A52" s="82" t="s">
        <v>315</v>
      </c>
      <c r="B52" s="83"/>
      <c r="C52" s="14" t="s">
        <v>15</v>
      </c>
      <c r="D52" s="15" t="s">
        <v>16</v>
      </c>
      <c r="E52" s="16" t="s">
        <v>299</v>
      </c>
      <c r="F52" s="17"/>
    </row>
    <row r="53" spans="1:6" ht="9.75" customHeight="1" x14ac:dyDescent="0.15">
      <c r="A53" s="74"/>
      <c r="B53" s="75"/>
      <c r="C53" s="10"/>
      <c r="D53" s="11"/>
      <c r="E53" s="12"/>
      <c r="F53" s="13"/>
    </row>
    <row r="54" spans="1:6" ht="9.75" customHeight="1" x14ac:dyDescent="0.15">
      <c r="A54" s="82" t="s">
        <v>316</v>
      </c>
      <c r="B54" s="83"/>
      <c r="C54" s="14"/>
      <c r="D54" s="15"/>
      <c r="E54" s="16">
        <f>E60</f>
        <v>1140000</v>
      </c>
      <c r="F54" s="17"/>
    </row>
    <row r="55" spans="1:6" ht="9.75" customHeight="1" x14ac:dyDescent="0.15">
      <c r="A55" s="74"/>
      <c r="B55" s="75"/>
      <c r="C55" s="10"/>
      <c r="D55" s="11"/>
      <c r="E55" s="12"/>
      <c r="F55" s="13"/>
    </row>
    <row r="56" spans="1:6" ht="9.75" customHeight="1" x14ac:dyDescent="0.15">
      <c r="A56" s="82" t="s">
        <v>317</v>
      </c>
      <c r="B56" s="83"/>
      <c r="C56" s="14"/>
      <c r="D56" s="15"/>
      <c r="E56" s="16"/>
      <c r="F56" s="17"/>
    </row>
    <row r="57" spans="1:6" ht="9.75" customHeight="1" x14ac:dyDescent="0.15">
      <c r="A57" s="74"/>
      <c r="B57" s="75"/>
      <c r="C57" s="10"/>
      <c r="D57" s="11"/>
      <c r="E57" s="12"/>
      <c r="F57" s="13"/>
    </row>
    <row r="58" spans="1:6" ht="9.75" customHeight="1" x14ac:dyDescent="0.15">
      <c r="A58" s="101" t="s">
        <v>318</v>
      </c>
      <c r="B58" s="83"/>
      <c r="C58" s="14"/>
      <c r="D58" s="15"/>
      <c r="E58" s="16"/>
      <c r="F58" s="17"/>
    </row>
    <row r="59" spans="1:6" ht="9.75" customHeight="1" x14ac:dyDescent="0.15">
      <c r="A59" s="74"/>
      <c r="B59" s="75"/>
      <c r="C59" s="10"/>
      <c r="D59" s="11"/>
      <c r="E59" s="12"/>
      <c r="F59" s="13"/>
    </row>
    <row r="60" spans="1:6" ht="9.75" customHeight="1" x14ac:dyDescent="0.15">
      <c r="A60" s="101" t="s">
        <v>319</v>
      </c>
      <c r="B60" s="83"/>
      <c r="C60" s="68">
        <f>ROUND(0.3821*1.05*1.1*100,2)</f>
        <v>44.13</v>
      </c>
      <c r="D60" s="15" t="s">
        <v>303</v>
      </c>
      <c r="E60" s="16">
        <f>ROUND(C60*2583000/100,-3)</f>
        <v>1140000</v>
      </c>
      <c r="F60" s="17"/>
    </row>
    <row r="61" spans="1:6" ht="9.75" customHeight="1" x14ac:dyDescent="0.15">
      <c r="A61" s="74"/>
      <c r="B61" s="75"/>
      <c r="C61" s="10"/>
      <c r="D61" s="11"/>
      <c r="E61" s="12"/>
      <c r="F61" s="13"/>
    </row>
    <row r="62" spans="1:6" ht="9.75" customHeight="1" x14ac:dyDescent="0.15">
      <c r="A62" s="82" t="s">
        <v>320</v>
      </c>
      <c r="B62" s="83"/>
      <c r="C62" s="14" t="s">
        <v>15</v>
      </c>
      <c r="D62" s="15" t="s">
        <v>16</v>
      </c>
      <c r="E62" s="16" t="s">
        <v>299</v>
      </c>
      <c r="F62" s="17"/>
    </row>
    <row r="63" spans="1:6" ht="9.75" customHeight="1" x14ac:dyDescent="0.15">
      <c r="A63" s="74"/>
      <c r="B63" s="75"/>
      <c r="C63" s="10"/>
      <c r="D63" s="11"/>
      <c r="E63" s="12"/>
      <c r="F63" s="13"/>
    </row>
    <row r="64" spans="1:6" ht="9.75" customHeight="1" x14ac:dyDescent="0.15">
      <c r="A64" s="82" t="s">
        <v>321</v>
      </c>
      <c r="B64" s="83"/>
      <c r="C64" s="14" t="s">
        <v>15</v>
      </c>
      <c r="D64" s="15" t="s">
        <v>16</v>
      </c>
      <c r="E64" s="16" t="s">
        <v>299</v>
      </c>
      <c r="F64" s="17"/>
    </row>
    <row r="65" spans="1:6" ht="9.75" customHeight="1" x14ac:dyDescent="0.15">
      <c r="A65" s="74"/>
      <c r="B65" s="75"/>
      <c r="C65" s="10"/>
      <c r="D65" s="11"/>
      <c r="E65" s="12"/>
      <c r="F65" s="13"/>
    </row>
    <row r="66" spans="1:6" ht="9.75" customHeight="1" x14ac:dyDescent="0.15">
      <c r="A66" s="82" t="s">
        <v>322</v>
      </c>
      <c r="B66" s="83"/>
      <c r="C66" s="14" t="s">
        <v>15</v>
      </c>
      <c r="D66" s="15" t="s">
        <v>16</v>
      </c>
      <c r="E66" s="16" t="s">
        <v>299</v>
      </c>
      <c r="F66" s="17"/>
    </row>
    <row r="67" spans="1:6" ht="9.75" customHeight="1" x14ac:dyDescent="0.15">
      <c r="A67" s="74"/>
      <c r="B67" s="75"/>
      <c r="C67" s="10"/>
      <c r="D67" s="11"/>
      <c r="E67" s="12"/>
      <c r="F67" s="13"/>
    </row>
    <row r="68" spans="1:6" ht="9.75" customHeight="1" x14ac:dyDescent="0.15">
      <c r="A68" s="82" t="s">
        <v>323</v>
      </c>
      <c r="B68" s="83"/>
      <c r="C68" s="14" t="s">
        <v>15</v>
      </c>
      <c r="D68" s="15" t="s">
        <v>16</v>
      </c>
      <c r="E68" s="16" t="s">
        <v>299</v>
      </c>
      <c r="F68" s="17"/>
    </row>
    <row r="69" spans="1:6" ht="9.75" customHeight="1" x14ac:dyDescent="0.15">
      <c r="A69" s="74"/>
      <c r="B69" s="75"/>
      <c r="C69" s="10"/>
      <c r="D69" s="11"/>
      <c r="E69" s="12"/>
      <c r="F69" s="13"/>
    </row>
    <row r="70" spans="1:6" ht="9.75" customHeight="1" x14ac:dyDescent="0.15">
      <c r="A70" s="82" t="s">
        <v>324</v>
      </c>
      <c r="B70" s="83"/>
      <c r="C70" s="14" t="s">
        <v>15</v>
      </c>
      <c r="D70" s="15" t="s">
        <v>16</v>
      </c>
      <c r="E70" s="16" t="s">
        <v>299</v>
      </c>
      <c r="F70" s="17"/>
    </row>
    <row r="71" spans="1:6" ht="9.75" customHeight="1" x14ac:dyDescent="0.15">
      <c r="A71" s="74"/>
      <c r="B71" s="75"/>
      <c r="C71" s="10"/>
      <c r="D71" s="11"/>
      <c r="E71" s="12"/>
      <c r="F71" s="13"/>
    </row>
    <row r="72" spans="1:6" ht="9.75" customHeight="1" x14ac:dyDescent="0.15">
      <c r="A72" s="82" t="s">
        <v>325</v>
      </c>
      <c r="B72" s="83"/>
      <c r="C72" s="14" t="s">
        <v>15</v>
      </c>
      <c r="D72" s="15" t="s">
        <v>16</v>
      </c>
      <c r="E72" s="16" t="s">
        <v>299</v>
      </c>
      <c r="F72" s="17"/>
    </row>
    <row r="73" spans="1:6" ht="9.75" customHeight="1" x14ac:dyDescent="0.15">
      <c r="A73" s="74"/>
      <c r="B73" s="75"/>
      <c r="C73" s="10"/>
      <c r="D73" s="11"/>
      <c r="E73" s="12"/>
      <c r="F73" s="13"/>
    </row>
    <row r="74" spans="1:6" ht="9.75" customHeight="1" x14ac:dyDescent="0.15">
      <c r="A74" s="82" t="s">
        <v>326</v>
      </c>
      <c r="B74" s="83"/>
      <c r="C74" s="14"/>
      <c r="D74" s="15"/>
      <c r="E74" s="16"/>
      <c r="F74" s="17"/>
    </row>
    <row r="75" spans="1:6" ht="9.75" customHeight="1" x14ac:dyDescent="0.15">
      <c r="A75" s="74"/>
      <c r="B75" s="75"/>
      <c r="C75" s="10"/>
      <c r="D75" s="11"/>
      <c r="E75" s="12"/>
      <c r="F75" s="13"/>
    </row>
    <row r="76" spans="1:6" ht="9.75" customHeight="1" x14ac:dyDescent="0.15">
      <c r="A76" s="101" t="s">
        <v>327</v>
      </c>
      <c r="B76" s="83"/>
      <c r="C76" s="14"/>
      <c r="D76" s="15"/>
      <c r="E76" s="16"/>
      <c r="F76" s="17"/>
    </row>
    <row r="77" spans="1:6" ht="9.75" customHeight="1" x14ac:dyDescent="0.15">
      <c r="A77" s="74"/>
      <c r="B77" s="75"/>
      <c r="C77" s="10"/>
      <c r="D77" s="11"/>
      <c r="E77" s="12"/>
      <c r="F77" s="13"/>
    </row>
    <row r="78" spans="1:6" ht="9.75" customHeight="1" x14ac:dyDescent="0.15">
      <c r="A78" s="101" t="s">
        <v>328</v>
      </c>
      <c r="B78" s="83"/>
      <c r="C78" s="14" t="s">
        <v>329</v>
      </c>
      <c r="D78" s="15" t="s">
        <v>303</v>
      </c>
      <c r="E78" s="16">
        <f>ROUND(C78/100*3723000,-3)</f>
        <v>879000</v>
      </c>
      <c r="F78" s="17"/>
    </row>
    <row r="79" spans="1:6" ht="9.75" customHeight="1" x14ac:dyDescent="0.15">
      <c r="A79" s="74"/>
      <c r="B79" s="75"/>
      <c r="C79" s="10"/>
      <c r="D79" s="11"/>
      <c r="E79" s="12"/>
      <c r="F79" s="13"/>
    </row>
    <row r="80" spans="1:6" ht="9.75" customHeight="1" x14ac:dyDescent="0.15">
      <c r="A80" s="82" t="s">
        <v>330</v>
      </c>
      <c r="B80" s="83"/>
      <c r="C80" s="14" t="s">
        <v>15</v>
      </c>
      <c r="D80" s="15" t="s">
        <v>16</v>
      </c>
      <c r="E80" s="16" t="s">
        <v>299</v>
      </c>
      <c r="F80" s="17"/>
    </row>
    <row r="81" spans="1:6" ht="9.75" customHeight="1" x14ac:dyDescent="0.15">
      <c r="A81" s="74" t="s">
        <v>4</v>
      </c>
      <c r="B81" s="75" t="s">
        <v>4</v>
      </c>
      <c r="C81" s="10" t="s">
        <v>4</v>
      </c>
      <c r="D81" s="11" t="s">
        <v>4</v>
      </c>
      <c r="E81" s="12" t="s">
        <v>4</v>
      </c>
      <c r="F81" s="13" t="s">
        <v>4</v>
      </c>
    </row>
    <row r="82" spans="1:6" ht="9.75" customHeight="1" x14ac:dyDescent="0.15">
      <c r="A82" s="82" t="s">
        <v>4</v>
      </c>
      <c r="B82" s="83" t="s">
        <v>4</v>
      </c>
      <c r="C82" s="14" t="s">
        <v>4</v>
      </c>
      <c r="D82" s="15" t="s">
        <v>4</v>
      </c>
      <c r="E82" s="16" t="s">
        <v>4</v>
      </c>
      <c r="F82" s="17" t="s">
        <v>4</v>
      </c>
    </row>
    <row r="83" spans="1:6" ht="9.75" customHeight="1" x14ac:dyDescent="0.15">
      <c r="A83" s="74"/>
      <c r="B83" s="75"/>
      <c r="C83" s="10"/>
      <c r="D83" s="11"/>
      <c r="E83" s="12"/>
      <c r="F83" s="13"/>
    </row>
    <row r="84" spans="1:6" ht="9.75" customHeight="1" x14ac:dyDescent="0.15">
      <c r="A84" s="82" t="s">
        <v>331</v>
      </c>
      <c r="B84" s="83"/>
      <c r="C84" s="14"/>
      <c r="D84" s="15"/>
      <c r="E84" s="16" t="s">
        <v>299</v>
      </c>
      <c r="F84" s="17"/>
    </row>
    <row r="85" spans="1:6" ht="9.75" customHeight="1" x14ac:dyDescent="0.15">
      <c r="A85" s="74"/>
      <c r="B85" s="75"/>
      <c r="C85" s="10"/>
      <c r="D85" s="11"/>
      <c r="E85" s="12"/>
      <c r="F85" s="13"/>
    </row>
    <row r="86" spans="1:6" ht="9.75" customHeight="1" x14ac:dyDescent="0.15">
      <c r="A86" s="82" t="s">
        <v>332</v>
      </c>
      <c r="B86" s="83"/>
      <c r="C86" s="14"/>
      <c r="D86" s="15"/>
      <c r="E86" s="16" t="s">
        <v>299</v>
      </c>
      <c r="F86" s="17"/>
    </row>
    <row r="87" spans="1:6" ht="9.75" customHeight="1" x14ac:dyDescent="0.15">
      <c r="A87" s="84"/>
      <c r="B87" s="85"/>
      <c r="C87" s="56"/>
      <c r="D87" s="69"/>
      <c r="E87" s="70"/>
      <c r="F87" s="31"/>
    </row>
    <row r="88" spans="1:6" ht="9.75" customHeight="1" x14ac:dyDescent="0.15">
      <c r="A88" s="82" t="s">
        <v>333</v>
      </c>
      <c r="B88" s="83"/>
      <c r="C88" s="14"/>
      <c r="D88" s="15"/>
      <c r="E88" s="16" t="s">
        <v>299</v>
      </c>
      <c r="F88" s="17"/>
    </row>
    <row r="89" spans="1:6" ht="9.75" customHeight="1" x14ac:dyDescent="0.15">
      <c r="A89" s="84" t="s">
        <v>4</v>
      </c>
      <c r="B89" s="85" t="s">
        <v>4</v>
      </c>
      <c r="C89" s="10" t="s">
        <v>4</v>
      </c>
      <c r="D89" s="11" t="s">
        <v>4</v>
      </c>
      <c r="E89" s="12" t="s">
        <v>4</v>
      </c>
      <c r="F89" s="13" t="s">
        <v>4</v>
      </c>
    </row>
    <row r="90" spans="1:6" ht="9.75" customHeight="1" x14ac:dyDescent="0.15">
      <c r="A90" s="86" t="s">
        <v>4</v>
      </c>
      <c r="B90" s="87" t="s">
        <v>4</v>
      </c>
      <c r="C90" s="71" t="s">
        <v>4</v>
      </c>
      <c r="D90" s="72" t="s">
        <v>4</v>
      </c>
      <c r="E90" s="73" t="s">
        <v>4</v>
      </c>
      <c r="F90" s="32" t="s">
        <v>4</v>
      </c>
    </row>
    <row r="91" spans="1:6" ht="9.75" customHeight="1" x14ac:dyDescent="0.15">
      <c r="A91" s="74"/>
      <c r="B91" s="75"/>
      <c r="C91" s="10"/>
      <c r="D91" s="11"/>
      <c r="E91" s="12"/>
      <c r="F91" s="13"/>
    </row>
    <row r="92" spans="1:6" ht="9.75" customHeight="1" x14ac:dyDescent="0.15">
      <c r="A92" s="82" t="s">
        <v>334</v>
      </c>
      <c r="B92" s="83"/>
      <c r="C92" s="14"/>
      <c r="D92" s="15"/>
      <c r="E92" s="16" t="s">
        <v>335</v>
      </c>
      <c r="F92" s="17"/>
    </row>
    <row r="93" spans="1:6" ht="9.75" customHeight="1" x14ac:dyDescent="0.15">
      <c r="A93" s="74"/>
      <c r="B93" s="75"/>
      <c r="C93" s="10"/>
      <c r="D93" s="11"/>
      <c r="E93" s="12"/>
      <c r="F93" s="13"/>
    </row>
    <row r="94" spans="1:6" ht="9.75" customHeight="1" x14ac:dyDescent="0.15">
      <c r="A94" s="82" t="s">
        <v>336</v>
      </c>
      <c r="B94" s="83"/>
      <c r="C94" s="14"/>
      <c r="D94" s="15"/>
      <c r="E94" s="16" t="s">
        <v>299</v>
      </c>
      <c r="F94" s="17"/>
    </row>
    <row r="95" spans="1:6" ht="9.75" customHeight="1" x14ac:dyDescent="0.15">
      <c r="A95" s="74"/>
      <c r="B95" s="75"/>
      <c r="C95" s="10"/>
      <c r="D95" s="11"/>
      <c r="E95" s="12"/>
      <c r="F95" s="13"/>
    </row>
    <row r="96" spans="1:6" ht="9.75" customHeight="1" x14ac:dyDescent="0.15">
      <c r="A96" s="82" t="s">
        <v>337</v>
      </c>
      <c r="B96" s="83"/>
      <c r="C96" s="14"/>
      <c r="D96" s="15"/>
      <c r="E96" s="16" t="s">
        <v>299</v>
      </c>
      <c r="F96" s="17"/>
    </row>
    <row r="97" spans="1:6" ht="9.75" customHeight="1" x14ac:dyDescent="0.15">
      <c r="A97" s="74"/>
      <c r="B97" s="75"/>
      <c r="C97" s="10"/>
      <c r="D97" s="11"/>
      <c r="E97" s="12"/>
      <c r="F97" s="13"/>
    </row>
    <row r="98" spans="1:6" ht="9.75" customHeight="1" x14ac:dyDescent="0.15">
      <c r="A98" s="82" t="s">
        <v>338</v>
      </c>
      <c r="B98" s="83"/>
      <c r="C98" s="14"/>
      <c r="D98" s="15"/>
      <c r="E98" s="16" t="s">
        <v>339</v>
      </c>
      <c r="F98" s="17"/>
    </row>
    <row r="99" spans="1:6" ht="9.75" customHeight="1" x14ac:dyDescent="0.15">
      <c r="A99" s="74" t="s">
        <v>4</v>
      </c>
      <c r="B99" s="75" t="s">
        <v>4</v>
      </c>
      <c r="C99" s="10" t="s">
        <v>4</v>
      </c>
      <c r="D99" s="11" t="s">
        <v>4</v>
      </c>
      <c r="E99" s="12" t="s">
        <v>4</v>
      </c>
      <c r="F99" s="13" t="s">
        <v>4</v>
      </c>
    </row>
    <row r="100" spans="1:6" ht="9.75" customHeight="1" x14ac:dyDescent="0.15">
      <c r="A100" s="82" t="s">
        <v>4</v>
      </c>
      <c r="B100" s="83" t="s">
        <v>4</v>
      </c>
      <c r="C100" s="14" t="s">
        <v>4</v>
      </c>
      <c r="D100" s="15" t="s">
        <v>4</v>
      </c>
      <c r="E100" s="16" t="s">
        <v>4</v>
      </c>
      <c r="F100" s="17" t="s">
        <v>4</v>
      </c>
    </row>
    <row r="101" spans="1:6" ht="9.75" customHeight="1" x14ac:dyDescent="0.15">
      <c r="A101" s="74"/>
      <c r="B101" s="75"/>
      <c r="C101" s="10"/>
      <c r="D101" s="11"/>
      <c r="E101" s="12"/>
      <c r="F101" s="13"/>
    </row>
    <row r="102" spans="1:6" ht="9.75" customHeight="1" x14ac:dyDescent="0.15">
      <c r="A102" s="82" t="s">
        <v>340</v>
      </c>
      <c r="B102" s="83"/>
      <c r="C102" s="14"/>
      <c r="D102" s="15"/>
      <c r="E102" s="16" t="s">
        <v>299</v>
      </c>
      <c r="F102" s="17"/>
    </row>
    <row r="103" spans="1:6" ht="9.75" customHeight="1" x14ac:dyDescent="0.15">
      <c r="A103" s="74"/>
      <c r="B103" s="75"/>
      <c r="C103" s="10"/>
      <c r="D103" s="11"/>
      <c r="E103" s="12"/>
      <c r="F103" s="13"/>
    </row>
    <row r="104" spans="1:6" ht="9.75" customHeight="1" x14ac:dyDescent="0.15">
      <c r="A104" s="82" t="s">
        <v>341</v>
      </c>
      <c r="B104" s="83"/>
      <c r="C104" s="14"/>
      <c r="D104" s="15"/>
      <c r="E104" s="16" t="s">
        <v>299</v>
      </c>
      <c r="F104" s="17"/>
    </row>
    <row r="105" spans="1:6" ht="9.75" customHeight="1" x14ac:dyDescent="0.15">
      <c r="A105" s="74" t="s">
        <v>4</v>
      </c>
      <c r="B105" s="75" t="s">
        <v>4</v>
      </c>
      <c r="C105" s="10" t="s">
        <v>4</v>
      </c>
      <c r="D105" s="11" t="s">
        <v>4</v>
      </c>
      <c r="E105" s="12" t="s">
        <v>4</v>
      </c>
      <c r="F105" s="13" t="s">
        <v>4</v>
      </c>
    </row>
    <row r="106" spans="1:6" ht="9.75" customHeight="1" x14ac:dyDescent="0.15">
      <c r="A106" s="82" t="s">
        <v>4</v>
      </c>
      <c r="B106" s="83" t="s">
        <v>4</v>
      </c>
      <c r="C106" s="14" t="s">
        <v>4</v>
      </c>
      <c r="D106" s="15" t="s">
        <v>4</v>
      </c>
      <c r="E106" s="16" t="s">
        <v>4</v>
      </c>
      <c r="F106" s="17" t="s">
        <v>4</v>
      </c>
    </row>
    <row r="107" spans="1:6" ht="9.75" customHeight="1" x14ac:dyDescent="0.15">
      <c r="A107" s="74"/>
      <c r="B107" s="75"/>
      <c r="C107" s="10"/>
      <c r="D107" s="11"/>
      <c r="E107" s="12"/>
      <c r="F107" s="13"/>
    </row>
    <row r="108" spans="1:6" ht="9.75" customHeight="1" x14ac:dyDescent="0.15">
      <c r="A108" s="101" t="s">
        <v>342</v>
      </c>
      <c r="B108" s="83"/>
      <c r="C108" s="14"/>
      <c r="D108" s="15"/>
      <c r="E108" s="16"/>
      <c r="F108" s="17"/>
    </row>
    <row r="109" spans="1:6" ht="9.75" customHeight="1" x14ac:dyDescent="0.15">
      <c r="A109" s="74"/>
      <c r="B109" s="75"/>
      <c r="C109" s="10"/>
      <c r="D109" s="11"/>
      <c r="E109" s="12"/>
      <c r="F109" s="13"/>
    </row>
    <row r="110" spans="1:6" ht="9.75" customHeight="1" x14ac:dyDescent="0.15">
      <c r="A110" s="101" t="s">
        <v>343</v>
      </c>
      <c r="B110" s="83"/>
      <c r="C110" s="14"/>
      <c r="D110" s="15"/>
      <c r="E110" s="16"/>
      <c r="F110" s="17"/>
    </row>
    <row r="111" spans="1:6" ht="9.75" customHeight="1" x14ac:dyDescent="0.15">
      <c r="A111" s="74"/>
      <c r="B111" s="75"/>
      <c r="C111" s="10"/>
      <c r="D111" s="11"/>
      <c r="E111" s="12"/>
      <c r="F111" s="13"/>
    </row>
    <row r="112" spans="1:6" ht="9.75" customHeight="1" x14ac:dyDescent="0.15">
      <c r="A112" s="101" t="s">
        <v>344</v>
      </c>
      <c r="B112" s="83"/>
      <c r="C112" s="14" t="s">
        <v>345</v>
      </c>
      <c r="D112" s="15" t="s">
        <v>303</v>
      </c>
      <c r="E112" s="16">
        <v>194000</v>
      </c>
      <c r="F112" s="17"/>
    </row>
    <row r="113" spans="1:6" x14ac:dyDescent="0.15">
      <c r="A113" s="74"/>
      <c r="B113" s="75"/>
      <c r="C113" s="10"/>
      <c r="D113" s="11"/>
      <c r="E113" s="12"/>
      <c r="F113" s="13"/>
    </row>
    <row r="114" spans="1:6" x14ac:dyDescent="0.15">
      <c r="A114" s="101"/>
      <c r="B114" s="83"/>
      <c r="C114" s="14"/>
      <c r="D114" s="15"/>
      <c r="E114" s="16"/>
      <c r="F114" s="17"/>
    </row>
    <row r="115" spans="1:6" x14ac:dyDescent="0.15">
      <c r="A115" s="74"/>
      <c r="B115" s="75"/>
      <c r="C115" s="10"/>
      <c r="D115" s="11"/>
      <c r="E115" s="12"/>
      <c r="F115" s="13"/>
    </row>
    <row r="116" spans="1:6" x14ac:dyDescent="0.15">
      <c r="A116" s="101"/>
      <c r="B116" s="83"/>
      <c r="C116" s="14"/>
      <c r="D116" s="15"/>
      <c r="E116" s="16"/>
      <c r="F116" s="17"/>
    </row>
    <row r="117" spans="1:6" x14ac:dyDescent="0.15">
      <c r="A117" s="74"/>
      <c r="B117" s="75"/>
      <c r="C117" s="10"/>
      <c r="D117" s="11"/>
      <c r="E117" s="12"/>
      <c r="F117" s="13"/>
    </row>
    <row r="118" spans="1:6" x14ac:dyDescent="0.15">
      <c r="A118" s="101"/>
      <c r="B118" s="83"/>
      <c r="C118" s="14"/>
      <c r="D118" s="15"/>
      <c r="E118" s="16"/>
      <c r="F118" s="17"/>
    </row>
    <row r="119" spans="1:6" x14ac:dyDescent="0.15">
      <c r="A119" s="74"/>
      <c r="B119" s="75"/>
      <c r="C119" s="10"/>
      <c r="D119" s="11"/>
      <c r="E119" s="12"/>
      <c r="F119" s="13"/>
    </row>
    <row r="120" spans="1:6" x14ac:dyDescent="0.15">
      <c r="A120" s="101"/>
      <c r="B120" s="83"/>
      <c r="C120" s="14"/>
      <c r="D120" s="15"/>
      <c r="E120" s="16"/>
      <c r="F120" s="17"/>
    </row>
    <row r="121" spans="1:6" x14ac:dyDescent="0.15">
      <c r="A121" s="74"/>
      <c r="B121" s="75"/>
      <c r="C121" s="10"/>
      <c r="D121" s="11"/>
      <c r="E121" s="12"/>
      <c r="F121" s="13"/>
    </row>
    <row r="122" spans="1:6" x14ac:dyDescent="0.15">
      <c r="A122" s="101"/>
      <c r="B122" s="83"/>
      <c r="C122" s="14"/>
      <c r="D122" s="15"/>
      <c r="E122" s="16"/>
      <c r="F122" s="17"/>
    </row>
    <row r="123" spans="1:6" x14ac:dyDescent="0.15">
      <c r="A123" s="74"/>
      <c r="B123" s="75"/>
      <c r="C123" s="10"/>
      <c r="D123" s="11"/>
      <c r="E123" s="12"/>
      <c r="F123" s="13"/>
    </row>
    <row r="124" spans="1:6" x14ac:dyDescent="0.15">
      <c r="A124" s="101"/>
      <c r="B124" s="83"/>
      <c r="C124" s="14"/>
      <c r="D124" s="15"/>
      <c r="E124" s="16"/>
      <c r="F124" s="17"/>
    </row>
    <row r="125" spans="1:6" x14ac:dyDescent="0.15">
      <c r="A125" s="74"/>
      <c r="B125" s="75"/>
      <c r="C125" s="10"/>
      <c r="D125" s="11"/>
      <c r="E125" s="12"/>
      <c r="F125" s="13"/>
    </row>
    <row r="126" spans="1:6" x14ac:dyDescent="0.15">
      <c r="A126" s="101"/>
      <c r="B126" s="83"/>
      <c r="C126" s="14"/>
      <c r="D126" s="15"/>
      <c r="E126" s="16"/>
      <c r="F126" s="17"/>
    </row>
    <row r="127" spans="1:6" x14ac:dyDescent="0.15">
      <c r="A127" s="74"/>
      <c r="B127" s="75"/>
      <c r="C127" s="10"/>
      <c r="D127" s="11"/>
      <c r="E127" s="12"/>
      <c r="F127" s="13"/>
    </row>
    <row r="128" spans="1:6" x14ac:dyDescent="0.15">
      <c r="A128" s="101"/>
      <c r="B128" s="83"/>
      <c r="C128" s="14"/>
      <c r="D128" s="15"/>
      <c r="E128" s="16"/>
      <c r="F128" s="17"/>
    </row>
    <row r="129" spans="1:6" x14ac:dyDescent="0.15">
      <c r="A129" s="74"/>
      <c r="B129" s="75"/>
      <c r="C129" s="10"/>
      <c r="D129" s="11"/>
      <c r="E129" s="12"/>
      <c r="F129" s="13"/>
    </row>
    <row r="130" spans="1:6" x14ac:dyDescent="0.15">
      <c r="A130" s="101"/>
      <c r="B130" s="83"/>
      <c r="C130" s="14"/>
      <c r="D130" s="15"/>
      <c r="E130" s="16"/>
      <c r="F130" s="17"/>
    </row>
    <row r="131" spans="1:6" x14ac:dyDescent="0.15">
      <c r="A131" s="74"/>
      <c r="B131" s="75"/>
      <c r="C131" s="10"/>
      <c r="D131" s="11"/>
      <c r="E131" s="12"/>
      <c r="F131" s="13"/>
    </row>
    <row r="132" spans="1:6" x14ac:dyDescent="0.15">
      <c r="A132" s="101"/>
      <c r="B132" s="83"/>
      <c r="C132" s="14"/>
      <c r="D132" s="15"/>
      <c r="E132" s="16"/>
      <c r="F132" s="17"/>
    </row>
    <row r="133" spans="1:6" x14ac:dyDescent="0.15">
      <c r="A133" s="74"/>
      <c r="B133" s="75"/>
      <c r="C133" s="10"/>
      <c r="D133" s="11"/>
      <c r="E133" s="12"/>
      <c r="F133" s="13"/>
    </row>
    <row r="134" spans="1:6" x14ac:dyDescent="0.15">
      <c r="A134" s="101"/>
      <c r="B134" s="83"/>
      <c r="C134" s="14"/>
      <c r="D134" s="15"/>
      <c r="E134" s="16"/>
      <c r="F134" s="17"/>
    </row>
    <row r="135" spans="1:6" x14ac:dyDescent="0.15">
      <c r="A135" s="74"/>
      <c r="B135" s="75"/>
      <c r="C135" s="10"/>
      <c r="D135" s="11"/>
      <c r="E135" s="12"/>
      <c r="F135" s="13"/>
    </row>
    <row r="136" spans="1:6" x14ac:dyDescent="0.15">
      <c r="A136" s="101"/>
      <c r="B136" s="83"/>
      <c r="C136" s="14"/>
      <c r="D136" s="15"/>
      <c r="E136" s="16"/>
      <c r="F136" s="17"/>
    </row>
    <row r="137" spans="1:6" x14ac:dyDescent="0.15">
      <c r="A137" s="74"/>
      <c r="B137" s="75"/>
      <c r="C137" s="10"/>
      <c r="D137" s="11"/>
      <c r="E137" s="12"/>
      <c r="F137" s="13"/>
    </row>
    <row r="138" spans="1:6" x14ac:dyDescent="0.15">
      <c r="A138" s="101"/>
      <c r="B138" s="83"/>
      <c r="C138" s="14"/>
      <c r="D138" s="15"/>
      <c r="E138" s="16"/>
      <c r="F138" s="17"/>
    </row>
    <row r="139" spans="1:6" x14ac:dyDescent="0.15">
      <c r="A139" s="74"/>
      <c r="B139" s="75"/>
      <c r="C139" s="10"/>
      <c r="D139" s="11"/>
      <c r="E139" s="12"/>
      <c r="F139" s="13"/>
    </row>
    <row r="140" spans="1:6" x14ac:dyDescent="0.15">
      <c r="A140" s="101"/>
      <c r="B140" s="83"/>
      <c r="C140" s="14"/>
      <c r="D140" s="15"/>
      <c r="E140" s="16"/>
      <c r="F140" s="17"/>
    </row>
    <row r="141" spans="1:6" x14ac:dyDescent="0.15">
      <c r="A141" s="74"/>
      <c r="B141" s="75"/>
      <c r="C141" s="10"/>
      <c r="D141" s="11"/>
      <c r="E141" s="12"/>
      <c r="F141" s="13"/>
    </row>
    <row r="142" spans="1:6" x14ac:dyDescent="0.15">
      <c r="A142" s="101"/>
      <c r="B142" s="83"/>
      <c r="C142" s="14"/>
      <c r="D142" s="15"/>
      <c r="E142" s="16"/>
      <c r="F142" s="17"/>
    </row>
    <row r="143" spans="1:6" x14ac:dyDescent="0.15">
      <c r="A143" s="74"/>
      <c r="B143" s="75"/>
      <c r="C143" s="10"/>
      <c r="D143" s="11"/>
      <c r="E143" s="12"/>
      <c r="F143" s="13"/>
    </row>
    <row r="144" spans="1:6" x14ac:dyDescent="0.15">
      <c r="A144" s="101"/>
      <c r="B144" s="83"/>
      <c r="C144" s="14"/>
      <c r="D144" s="15"/>
      <c r="E144" s="16"/>
      <c r="F144" s="17"/>
    </row>
    <row r="145" spans="1:6" x14ac:dyDescent="0.15">
      <c r="A145" s="74"/>
      <c r="B145" s="75"/>
      <c r="C145" s="10"/>
      <c r="D145" s="11"/>
      <c r="E145" s="12"/>
      <c r="F145" s="13"/>
    </row>
    <row r="146" spans="1:6" x14ac:dyDescent="0.15">
      <c r="A146" s="101"/>
      <c r="B146" s="83"/>
      <c r="C146" s="14"/>
      <c r="D146" s="15"/>
      <c r="E146" s="16"/>
      <c r="F146" s="17"/>
    </row>
    <row r="147" spans="1:6" x14ac:dyDescent="0.15">
      <c r="A147" s="74"/>
      <c r="B147" s="75"/>
      <c r="C147" s="10"/>
      <c r="D147" s="11"/>
      <c r="E147" s="12"/>
      <c r="F147" s="13"/>
    </row>
    <row r="148" spans="1:6" x14ac:dyDescent="0.15">
      <c r="A148" s="101"/>
      <c r="B148" s="83"/>
      <c r="C148" s="14"/>
      <c r="D148" s="15"/>
      <c r="E148" s="16"/>
      <c r="F148" s="17"/>
    </row>
    <row r="149" spans="1:6" x14ac:dyDescent="0.15">
      <c r="A149" s="74"/>
      <c r="B149" s="75"/>
      <c r="C149" s="10"/>
      <c r="D149" s="11"/>
      <c r="E149" s="12"/>
      <c r="F149" s="13"/>
    </row>
    <row r="150" spans="1:6" x14ac:dyDescent="0.15">
      <c r="A150" s="101"/>
      <c r="B150" s="83"/>
      <c r="C150" s="14"/>
      <c r="D150" s="15"/>
      <c r="E150" s="16"/>
      <c r="F150" s="17"/>
    </row>
    <row r="151" spans="1:6" x14ac:dyDescent="0.15">
      <c r="A151" s="74"/>
      <c r="B151" s="75"/>
      <c r="C151" s="10"/>
      <c r="D151" s="11"/>
      <c r="E151" s="12"/>
      <c r="F151" s="13"/>
    </row>
    <row r="152" spans="1:6" x14ac:dyDescent="0.15">
      <c r="A152" s="101"/>
      <c r="B152" s="83"/>
      <c r="C152" s="14"/>
      <c r="D152" s="15"/>
      <c r="E152" s="16"/>
      <c r="F152" s="17"/>
    </row>
    <row r="153" spans="1:6" x14ac:dyDescent="0.15">
      <c r="A153" s="74"/>
      <c r="B153" s="75"/>
      <c r="C153" s="10"/>
      <c r="D153" s="11"/>
      <c r="E153" s="12"/>
      <c r="F153" s="13"/>
    </row>
    <row r="154" spans="1:6" x14ac:dyDescent="0.15">
      <c r="A154" s="101"/>
      <c r="B154" s="83"/>
      <c r="C154" s="14"/>
      <c r="D154" s="15"/>
      <c r="E154" s="16"/>
      <c r="F154" s="17"/>
    </row>
    <row r="155" spans="1:6" x14ac:dyDescent="0.15">
      <c r="A155" s="74"/>
      <c r="B155" s="75"/>
      <c r="C155" s="10"/>
      <c r="D155" s="11"/>
      <c r="E155" s="12"/>
      <c r="F155" s="13"/>
    </row>
    <row r="156" spans="1:6" x14ac:dyDescent="0.15">
      <c r="A156" s="101"/>
      <c r="B156" s="83"/>
      <c r="C156" s="14"/>
      <c r="D156" s="15"/>
      <c r="E156" s="16"/>
      <c r="F156" s="17"/>
    </row>
    <row r="157" spans="1:6" x14ac:dyDescent="0.15">
      <c r="A157" s="74"/>
      <c r="B157" s="75"/>
      <c r="C157" s="10"/>
      <c r="D157" s="11"/>
      <c r="E157" s="12"/>
      <c r="F157" s="13"/>
    </row>
    <row r="158" spans="1:6" x14ac:dyDescent="0.15">
      <c r="A158" s="101"/>
      <c r="B158" s="83"/>
      <c r="C158" s="14"/>
      <c r="D158" s="15"/>
      <c r="E158" s="16"/>
      <c r="F158" s="17"/>
    </row>
    <row r="159" spans="1:6" x14ac:dyDescent="0.15">
      <c r="A159" s="74"/>
      <c r="B159" s="75"/>
      <c r="C159" s="10"/>
      <c r="D159" s="11"/>
      <c r="E159" s="12"/>
      <c r="F159" s="13"/>
    </row>
    <row r="160" spans="1:6" x14ac:dyDescent="0.15">
      <c r="A160" s="101"/>
      <c r="B160" s="83"/>
      <c r="C160" s="14"/>
      <c r="D160" s="15"/>
      <c r="E160" s="16"/>
      <c r="F160" s="17"/>
    </row>
    <row r="161" spans="1:6" x14ac:dyDescent="0.15">
      <c r="A161" s="74"/>
      <c r="B161" s="75"/>
      <c r="C161" s="10"/>
      <c r="D161" s="11"/>
      <c r="E161" s="12"/>
      <c r="F161" s="13"/>
    </row>
    <row r="162" spans="1:6" x14ac:dyDescent="0.15">
      <c r="A162" s="101"/>
      <c r="B162" s="83"/>
      <c r="C162" s="14"/>
      <c r="D162" s="15"/>
      <c r="E162" s="16"/>
      <c r="F162" s="17"/>
    </row>
    <row r="163" spans="1:6" x14ac:dyDescent="0.15">
      <c r="A163" s="74"/>
      <c r="B163" s="75"/>
      <c r="C163" s="10"/>
      <c r="D163" s="11"/>
      <c r="E163" s="12"/>
      <c r="F163" s="13"/>
    </row>
    <row r="164" spans="1:6" x14ac:dyDescent="0.15">
      <c r="A164" s="101"/>
      <c r="B164" s="83"/>
      <c r="C164" s="14"/>
      <c r="D164" s="15"/>
      <c r="E164" s="16"/>
      <c r="F164" s="17"/>
    </row>
    <row r="165" spans="1:6" x14ac:dyDescent="0.15">
      <c r="A165" s="74"/>
      <c r="B165" s="75"/>
      <c r="C165" s="10"/>
      <c r="D165" s="11"/>
      <c r="E165" s="12"/>
      <c r="F165" s="13"/>
    </row>
    <row r="166" spans="1:6" x14ac:dyDescent="0.15">
      <c r="A166" s="101"/>
      <c r="B166" s="83"/>
      <c r="C166" s="14"/>
      <c r="D166" s="15"/>
      <c r="E166" s="16"/>
      <c r="F166" s="17"/>
    </row>
    <row r="167" spans="1:6" x14ac:dyDescent="0.15">
      <c r="A167" s="74"/>
      <c r="B167" s="75"/>
      <c r="C167" s="10"/>
      <c r="D167" s="11"/>
      <c r="E167" s="12"/>
      <c r="F167" s="13"/>
    </row>
    <row r="168" spans="1:6" x14ac:dyDescent="0.15">
      <c r="A168" s="101"/>
      <c r="B168" s="83"/>
      <c r="C168" s="14"/>
      <c r="D168" s="15"/>
      <c r="E168" s="16"/>
      <c r="F168" s="17"/>
    </row>
    <row r="169" spans="1:6" x14ac:dyDescent="0.15">
      <c r="A169" s="74"/>
      <c r="B169" s="75"/>
      <c r="C169" s="10"/>
      <c r="D169" s="11"/>
      <c r="E169" s="12"/>
      <c r="F169" s="13"/>
    </row>
    <row r="170" spans="1:6" x14ac:dyDescent="0.15">
      <c r="A170" s="101"/>
      <c r="B170" s="83"/>
      <c r="C170" s="14"/>
      <c r="D170" s="15"/>
      <c r="E170" s="16"/>
      <c r="F170" s="17"/>
    </row>
    <row r="171" spans="1:6" x14ac:dyDescent="0.15">
      <c r="A171" s="74"/>
      <c r="B171" s="75"/>
      <c r="C171" s="10"/>
      <c r="D171" s="11"/>
      <c r="E171" s="12"/>
      <c r="F171" s="13"/>
    </row>
    <row r="172" spans="1:6" x14ac:dyDescent="0.15">
      <c r="A172" s="101"/>
      <c r="B172" s="83"/>
      <c r="C172" s="14"/>
      <c r="D172" s="15"/>
      <c r="E172" s="16"/>
      <c r="F172" s="17"/>
    </row>
    <row r="173" spans="1:6" x14ac:dyDescent="0.15">
      <c r="A173" s="74"/>
      <c r="B173" s="75"/>
      <c r="C173" s="10"/>
      <c r="D173" s="11"/>
      <c r="E173" s="12"/>
      <c r="F173" s="13"/>
    </row>
    <row r="174" spans="1:6" x14ac:dyDescent="0.15">
      <c r="A174" s="101"/>
      <c r="B174" s="83"/>
      <c r="C174" s="14"/>
      <c r="D174" s="15"/>
      <c r="E174" s="16"/>
      <c r="F174" s="17"/>
    </row>
    <row r="175" spans="1:6" x14ac:dyDescent="0.15">
      <c r="A175" s="74"/>
      <c r="B175" s="75"/>
      <c r="C175" s="10"/>
      <c r="D175" s="11"/>
      <c r="E175" s="12"/>
      <c r="F175" s="13"/>
    </row>
    <row r="176" spans="1:6" x14ac:dyDescent="0.15">
      <c r="A176" s="102"/>
      <c r="B176" s="87"/>
      <c r="C176" s="71"/>
      <c r="D176" s="72"/>
      <c r="E176" s="73"/>
      <c r="F176" s="32"/>
    </row>
  </sheetData>
  <mergeCells count="175">
    <mergeCell ref="A176:B176"/>
    <mergeCell ref="A170:B170"/>
    <mergeCell ref="A171:B171"/>
    <mergeCell ref="A172:B172"/>
    <mergeCell ref="A173:B173"/>
    <mergeCell ref="A174:B174"/>
    <mergeCell ref="A175:B175"/>
    <mergeCell ref="A164:B164"/>
    <mergeCell ref="A165:B165"/>
    <mergeCell ref="A166:B166"/>
    <mergeCell ref="A167:B167"/>
    <mergeCell ref="A168:B168"/>
    <mergeCell ref="A169:B169"/>
    <mergeCell ref="A158:B158"/>
    <mergeCell ref="A159:B159"/>
    <mergeCell ref="A160:B160"/>
    <mergeCell ref="A161:B161"/>
    <mergeCell ref="A162:B162"/>
    <mergeCell ref="A163:B163"/>
    <mergeCell ref="A152:B152"/>
    <mergeCell ref="A153:B153"/>
    <mergeCell ref="A154:B154"/>
    <mergeCell ref="A155:B155"/>
    <mergeCell ref="A156:B156"/>
    <mergeCell ref="A157:B157"/>
    <mergeCell ref="A146:B146"/>
    <mergeCell ref="A147:B147"/>
    <mergeCell ref="A148:B148"/>
    <mergeCell ref="A149:B149"/>
    <mergeCell ref="A150:B150"/>
    <mergeCell ref="A151:B151"/>
    <mergeCell ref="A140:B140"/>
    <mergeCell ref="A141:B141"/>
    <mergeCell ref="A142:B142"/>
    <mergeCell ref="A143:B143"/>
    <mergeCell ref="A144:B144"/>
    <mergeCell ref="A145:B145"/>
    <mergeCell ref="A134:B134"/>
    <mergeCell ref="A135:B135"/>
    <mergeCell ref="A136:B136"/>
    <mergeCell ref="A137:B137"/>
    <mergeCell ref="A138:B138"/>
    <mergeCell ref="A139:B139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16:B116"/>
    <mergeCell ref="A117:B117"/>
    <mergeCell ref="A118:B118"/>
    <mergeCell ref="A119:B119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80:B80"/>
    <mergeCell ref="A81:B81"/>
    <mergeCell ref="A82:B82"/>
    <mergeCell ref="A83:B83"/>
    <mergeCell ref="A84:B84"/>
    <mergeCell ref="A85:B85"/>
    <mergeCell ref="A74:B74"/>
    <mergeCell ref="A75:B75"/>
    <mergeCell ref="A76:B76"/>
    <mergeCell ref="A77:B77"/>
    <mergeCell ref="A78:B78"/>
    <mergeCell ref="A79:B79"/>
    <mergeCell ref="A68:B68"/>
    <mergeCell ref="A69:B69"/>
    <mergeCell ref="A70:B70"/>
    <mergeCell ref="A71:B71"/>
    <mergeCell ref="A72:B72"/>
    <mergeCell ref="A73:B7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B1:F1"/>
    <mergeCell ref="B2:F2"/>
    <mergeCell ref="A4:B4"/>
    <mergeCell ref="A5:B5"/>
    <mergeCell ref="A6:B6"/>
    <mergeCell ref="A7:B7"/>
    <mergeCell ref="A14:B14"/>
    <mergeCell ref="A15:B15"/>
    <mergeCell ref="A16:B16"/>
  </mergeCells>
  <phoneticPr fontId="10"/>
  <pageMargins left="0.78740157480314965" right="0.19685039370078741" top="0.47244094488188981" bottom="0.39370078740157483" header="0.35433070866141736" footer="0.27559055118110237"/>
  <pageSetup paperSize="9" scale="98" fitToHeight="0" orientation="portrait" r:id="rId1"/>
  <headerFooter scaleWithDoc="0">
    <oddHeader>&amp;R&amp;"ＭＳ 明朝,regular"&amp;7 工事別鏡</oddHeader>
    <oddFooter xml:space="preserve">&amp;L&amp;"ＭＳ 明朝,標準"&amp;7                     &amp;R&amp;"ＭＳ 明朝,標準"&amp;7 </oddFooter>
  </headerFooter>
  <rowBreaks count="1" manualBreakCount="1">
    <brk id="90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8"/>
  <sheetViews>
    <sheetView showGridLines="0" zoomScaleNormal="100" zoomScaleSheetLayoutView="140" workbookViewId="0">
      <pane ySplit="4" topLeftCell="A5" activePane="bottomLeft" state="frozen"/>
      <selection pane="bottomLeft" activeCell="K13" sqref="K13"/>
    </sheetView>
  </sheetViews>
  <sheetFormatPr defaultRowHeight="9" x14ac:dyDescent="0.2"/>
  <cols>
    <col min="1" max="1" width="5.109375" style="1" customWidth="1"/>
    <col min="2" max="2" width="38.6640625" style="1" customWidth="1"/>
    <col min="3" max="3" width="11.6640625" style="2" customWidth="1"/>
    <col min="4" max="4" width="5.6640625" style="2" customWidth="1"/>
    <col min="5" max="6" width="12.664062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664062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6640625" style="2" customWidth="1"/>
    <col min="260" max="260" width="7.109375" style="2" customWidth="1"/>
    <col min="261" max="261" width="13.664062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664062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6640625" style="2" customWidth="1"/>
    <col min="516" max="516" width="7.109375" style="2" customWidth="1"/>
    <col min="517" max="517" width="13.664062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664062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6640625" style="2" customWidth="1"/>
    <col min="772" max="772" width="7.109375" style="2" customWidth="1"/>
    <col min="773" max="773" width="13.664062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664062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6640625" style="2" customWidth="1"/>
    <col min="1028" max="1028" width="7.109375" style="2" customWidth="1"/>
    <col min="1029" max="1029" width="13.664062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664062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6640625" style="2" customWidth="1"/>
    <col min="1284" max="1284" width="7.109375" style="2" customWidth="1"/>
    <col min="1285" max="1285" width="13.664062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664062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6640625" style="2" customWidth="1"/>
    <col min="1540" max="1540" width="7.109375" style="2" customWidth="1"/>
    <col min="1541" max="1541" width="13.664062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664062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6640625" style="2" customWidth="1"/>
    <col min="1796" max="1796" width="7.109375" style="2" customWidth="1"/>
    <col min="1797" max="1797" width="13.664062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664062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6640625" style="2" customWidth="1"/>
    <col min="2052" max="2052" width="7.109375" style="2" customWidth="1"/>
    <col min="2053" max="2053" width="13.664062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664062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6640625" style="2" customWidth="1"/>
    <col min="2308" max="2308" width="7.109375" style="2" customWidth="1"/>
    <col min="2309" max="2309" width="13.664062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664062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6640625" style="2" customWidth="1"/>
    <col min="2564" max="2564" width="7.109375" style="2" customWidth="1"/>
    <col min="2565" max="2565" width="13.664062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664062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6640625" style="2" customWidth="1"/>
    <col min="2820" max="2820" width="7.109375" style="2" customWidth="1"/>
    <col min="2821" max="2821" width="13.664062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664062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6640625" style="2" customWidth="1"/>
    <col min="3076" max="3076" width="7.109375" style="2" customWidth="1"/>
    <col min="3077" max="3077" width="13.664062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664062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6640625" style="2" customWidth="1"/>
    <col min="3332" max="3332" width="7.109375" style="2" customWidth="1"/>
    <col min="3333" max="3333" width="13.664062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664062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6640625" style="2" customWidth="1"/>
    <col min="3588" max="3588" width="7.109375" style="2" customWidth="1"/>
    <col min="3589" max="3589" width="13.664062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664062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6640625" style="2" customWidth="1"/>
    <col min="3844" max="3844" width="7.109375" style="2" customWidth="1"/>
    <col min="3845" max="3845" width="13.664062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664062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6640625" style="2" customWidth="1"/>
    <col min="4100" max="4100" width="7.109375" style="2" customWidth="1"/>
    <col min="4101" max="4101" width="13.664062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664062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6640625" style="2" customWidth="1"/>
    <col min="4356" max="4356" width="7.109375" style="2" customWidth="1"/>
    <col min="4357" max="4357" width="13.664062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664062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6640625" style="2" customWidth="1"/>
    <col min="4612" max="4612" width="7.109375" style="2" customWidth="1"/>
    <col min="4613" max="4613" width="13.664062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664062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6640625" style="2" customWidth="1"/>
    <col min="4868" max="4868" width="7.109375" style="2" customWidth="1"/>
    <col min="4869" max="4869" width="13.664062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664062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6640625" style="2" customWidth="1"/>
    <col min="5124" max="5124" width="7.109375" style="2" customWidth="1"/>
    <col min="5125" max="5125" width="13.664062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664062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6640625" style="2" customWidth="1"/>
    <col min="5380" max="5380" width="7.109375" style="2" customWidth="1"/>
    <col min="5381" max="5381" width="13.664062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664062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6640625" style="2" customWidth="1"/>
    <col min="5636" max="5636" width="7.109375" style="2" customWidth="1"/>
    <col min="5637" max="5637" width="13.664062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664062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6640625" style="2" customWidth="1"/>
    <col min="5892" max="5892" width="7.109375" style="2" customWidth="1"/>
    <col min="5893" max="5893" width="13.664062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664062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6640625" style="2" customWidth="1"/>
    <col min="6148" max="6148" width="7.109375" style="2" customWidth="1"/>
    <col min="6149" max="6149" width="13.664062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664062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6640625" style="2" customWidth="1"/>
    <col min="6404" max="6404" width="7.109375" style="2" customWidth="1"/>
    <col min="6405" max="6405" width="13.664062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664062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6640625" style="2" customWidth="1"/>
    <col min="6660" max="6660" width="7.109375" style="2" customWidth="1"/>
    <col min="6661" max="6661" width="13.664062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664062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6640625" style="2" customWidth="1"/>
    <col min="6916" max="6916" width="7.109375" style="2" customWidth="1"/>
    <col min="6917" max="6917" width="13.664062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664062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6640625" style="2" customWidth="1"/>
    <col min="7172" max="7172" width="7.109375" style="2" customWidth="1"/>
    <col min="7173" max="7173" width="13.664062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664062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6640625" style="2" customWidth="1"/>
    <col min="7428" max="7428" width="7.109375" style="2" customWidth="1"/>
    <col min="7429" max="7429" width="13.664062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664062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6640625" style="2" customWidth="1"/>
    <col min="7684" max="7684" width="7.109375" style="2" customWidth="1"/>
    <col min="7685" max="7685" width="13.664062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664062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6640625" style="2" customWidth="1"/>
    <col min="7940" max="7940" width="7.109375" style="2" customWidth="1"/>
    <col min="7941" max="7941" width="13.664062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664062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6640625" style="2" customWidth="1"/>
    <col min="8196" max="8196" width="7.109375" style="2" customWidth="1"/>
    <col min="8197" max="8197" width="13.664062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664062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6640625" style="2" customWidth="1"/>
    <col min="8452" max="8452" width="7.109375" style="2" customWidth="1"/>
    <col min="8453" max="8453" width="13.664062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664062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6640625" style="2" customWidth="1"/>
    <col min="8708" max="8708" width="7.109375" style="2" customWidth="1"/>
    <col min="8709" max="8709" width="13.664062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664062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6640625" style="2" customWidth="1"/>
    <col min="8964" max="8964" width="7.109375" style="2" customWidth="1"/>
    <col min="8965" max="8965" width="13.664062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664062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6640625" style="2" customWidth="1"/>
    <col min="9220" max="9220" width="7.109375" style="2" customWidth="1"/>
    <col min="9221" max="9221" width="13.664062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664062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6640625" style="2" customWidth="1"/>
    <col min="9476" max="9476" width="7.109375" style="2" customWidth="1"/>
    <col min="9477" max="9477" width="13.664062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664062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6640625" style="2" customWidth="1"/>
    <col min="9732" max="9732" width="7.109375" style="2" customWidth="1"/>
    <col min="9733" max="9733" width="13.664062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664062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6640625" style="2" customWidth="1"/>
    <col min="9988" max="9988" width="7.109375" style="2" customWidth="1"/>
    <col min="9989" max="9989" width="13.664062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664062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6640625" style="2" customWidth="1"/>
    <col min="10244" max="10244" width="7.109375" style="2" customWidth="1"/>
    <col min="10245" max="10245" width="13.664062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664062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6640625" style="2" customWidth="1"/>
    <col min="10500" max="10500" width="7.109375" style="2" customWidth="1"/>
    <col min="10501" max="10501" width="13.664062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664062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6640625" style="2" customWidth="1"/>
    <col min="10756" max="10756" width="7.109375" style="2" customWidth="1"/>
    <col min="10757" max="10757" width="13.664062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664062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6640625" style="2" customWidth="1"/>
    <col min="11012" max="11012" width="7.109375" style="2" customWidth="1"/>
    <col min="11013" max="11013" width="13.664062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664062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6640625" style="2" customWidth="1"/>
    <col min="11268" max="11268" width="7.109375" style="2" customWidth="1"/>
    <col min="11269" max="11269" width="13.664062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664062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6640625" style="2" customWidth="1"/>
    <col min="11524" max="11524" width="7.109375" style="2" customWidth="1"/>
    <col min="11525" max="11525" width="13.664062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664062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6640625" style="2" customWidth="1"/>
    <col min="11780" max="11780" width="7.109375" style="2" customWidth="1"/>
    <col min="11781" max="11781" width="13.664062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664062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6640625" style="2" customWidth="1"/>
    <col min="12036" max="12036" width="7.109375" style="2" customWidth="1"/>
    <col min="12037" max="12037" width="13.664062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664062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6640625" style="2" customWidth="1"/>
    <col min="12292" max="12292" width="7.109375" style="2" customWidth="1"/>
    <col min="12293" max="12293" width="13.664062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664062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6640625" style="2" customWidth="1"/>
    <col min="12548" max="12548" width="7.109375" style="2" customWidth="1"/>
    <col min="12549" max="12549" width="13.664062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664062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6640625" style="2" customWidth="1"/>
    <col min="12804" max="12804" width="7.109375" style="2" customWidth="1"/>
    <col min="12805" max="12805" width="13.664062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664062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6640625" style="2" customWidth="1"/>
    <col min="13060" max="13060" width="7.109375" style="2" customWidth="1"/>
    <col min="13061" max="13061" width="13.664062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664062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6640625" style="2" customWidth="1"/>
    <col min="13316" max="13316" width="7.109375" style="2" customWidth="1"/>
    <col min="13317" max="13317" width="13.664062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664062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6640625" style="2" customWidth="1"/>
    <col min="13572" max="13572" width="7.109375" style="2" customWidth="1"/>
    <col min="13573" max="13573" width="13.664062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664062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6640625" style="2" customWidth="1"/>
    <col min="13828" max="13828" width="7.109375" style="2" customWidth="1"/>
    <col min="13829" max="13829" width="13.664062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664062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6640625" style="2" customWidth="1"/>
    <col min="14084" max="14084" width="7.109375" style="2" customWidth="1"/>
    <col min="14085" max="14085" width="13.664062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664062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6640625" style="2" customWidth="1"/>
    <col min="14340" max="14340" width="7.109375" style="2" customWidth="1"/>
    <col min="14341" max="14341" width="13.664062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664062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6640625" style="2" customWidth="1"/>
    <col min="14596" max="14596" width="7.109375" style="2" customWidth="1"/>
    <col min="14597" max="14597" width="13.664062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664062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6640625" style="2" customWidth="1"/>
    <col min="14852" max="14852" width="7.109375" style="2" customWidth="1"/>
    <col min="14853" max="14853" width="13.664062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664062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6640625" style="2" customWidth="1"/>
    <col min="15108" max="15108" width="7.109375" style="2" customWidth="1"/>
    <col min="15109" max="15109" width="13.664062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664062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6640625" style="2" customWidth="1"/>
    <col min="15364" max="15364" width="7.109375" style="2" customWidth="1"/>
    <col min="15365" max="15365" width="13.664062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664062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6640625" style="2" customWidth="1"/>
    <col min="15620" max="15620" width="7.109375" style="2" customWidth="1"/>
    <col min="15621" max="15621" width="13.664062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664062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6640625" style="2" customWidth="1"/>
    <col min="15876" max="15876" width="7.109375" style="2" customWidth="1"/>
    <col min="15877" max="15877" width="13.664062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664062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6640625" style="2" customWidth="1"/>
    <col min="16132" max="16132" width="7.109375" style="2" customWidth="1"/>
    <col min="16133" max="16133" width="13.664062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3" t="s">
        <v>0</v>
      </c>
      <c r="B1" s="76" t="s">
        <v>1</v>
      </c>
      <c r="C1" s="111"/>
      <c r="D1" s="111"/>
      <c r="E1" s="111"/>
      <c r="F1" s="111"/>
      <c r="G1" s="77"/>
    </row>
    <row r="2" spans="1:7" ht="9.75" customHeight="1" x14ac:dyDescent="0.2">
      <c r="A2" s="4" t="s">
        <v>2</v>
      </c>
      <c r="B2" s="78" t="s">
        <v>3</v>
      </c>
      <c r="C2" s="112"/>
      <c r="D2" s="112"/>
      <c r="E2" s="112"/>
      <c r="F2" s="112"/>
      <c r="G2" s="79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80" t="s">
        <v>5</v>
      </c>
      <c r="B4" s="81"/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</row>
    <row r="5" spans="1:7" ht="9.75" customHeight="1" x14ac:dyDescent="0.15">
      <c r="A5" s="113" t="s">
        <v>11</v>
      </c>
      <c r="B5" s="106"/>
      <c r="C5" s="10"/>
      <c r="D5" s="11"/>
      <c r="E5" s="12"/>
      <c r="F5" s="12"/>
      <c r="G5" s="13"/>
    </row>
    <row r="6" spans="1:7" ht="9.75" customHeight="1" x14ac:dyDescent="0.15">
      <c r="A6" s="107"/>
      <c r="B6" s="104"/>
      <c r="C6" s="14"/>
      <c r="D6" s="15"/>
      <c r="E6" s="16"/>
      <c r="F6" s="16" t="s">
        <v>12</v>
      </c>
      <c r="G6" s="17"/>
    </row>
    <row r="7" spans="1:7" ht="9.75" customHeight="1" x14ac:dyDescent="0.15">
      <c r="A7" s="113" t="s">
        <v>13</v>
      </c>
      <c r="B7" s="106"/>
      <c r="C7" s="10"/>
      <c r="D7" s="11"/>
      <c r="E7" s="12"/>
      <c r="F7" s="12"/>
      <c r="G7" s="13"/>
    </row>
    <row r="8" spans="1:7" ht="9.75" customHeight="1" x14ac:dyDescent="0.15">
      <c r="A8" s="114" t="s">
        <v>14</v>
      </c>
      <c r="B8" s="104"/>
      <c r="C8" s="14" t="s">
        <v>15</v>
      </c>
      <c r="D8" s="18" t="s">
        <v>16</v>
      </c>
      <c r="E8" s="16"/>
      <c r="F8" s="16" t="s">
        <v>12</v>
      </c>
      <c r="G8" s="17"/>
    </row>
    <row r="9" spans="1:7" ht="9.75" customHeight="1" x14ac:dyDescent="0.15">
      <c r="A9" s="113" t="s">
        <v>17</v>
      </c>
      <c r="B9" s="106"/>
      <c r="C9" s="10"/>
      <c r="D9" s="11"/>
      <c r="E9" s="12"/>
      <c r="F9" s="12"/>
      <c r="G9" s="13"/>
    </row>
    <row r="10" spans="1:7" ht="9.75" customHeight="1" x14ac:dyDescent="0.15">
      <c r="A10" s="114" t="s">
        <v>18</v>
      </c>
      <c r="B10" s="104"/>
      <c r="C10" s="14" t="s">
        <v>15</v>
      </c>
      <c r="D10" s="18" t="s">
        <v>16</v>
      </c>
      <c r="E10" s="16"/>
      <c r="F10" s="16" t="s">
        <v>19</v>
      </c>
      <c r="G10" s="17"/>
    </row>
    <row r="11" spans="1:7" ht="9.75" customHeight="1" x14ac:dyDescent="0.15">
      <c r="A11" s="113" t="s">
        <v>20</v>
      </c>
      <c r="B11" s="106"/>
      <c r="C11" s="10"/>
      <c r="D11" s="11"/>
      <c r="E11" s="12"/>
      <c r="F11" s="12"/>
      <c r="G11" s="19" t="s">
        <v>21</v>
      </c>
    </row>
    <row r="12" spans="1:7" ht="9.75" customHeight="1" x14ac:dyDescent="0.15">
      <c r="A12" s="114" t="s">
        <v>22</v>
      </c>
      <c r="B12" s="104"/>
      <c r="C12" s="14" t="s">
        <v>15</v>
      </c>
      <c r="D12" s="18" t="s">
        <v>16</v>
      </c>
      <c r="E12" s="16" t="s">
        <v>23</v>
      </c>
      <c r="F12" s="16" t="s">
        <v>23</v>
      </c>
      <c r="G12" s="20" t="s">
        <v>24</v>
      </c>
    </row>
    <row r="13" spans="1:7" ht="9.75" customHeight="1" x14ac:dyDescent="0.15">
      <c r="A13" s="105" t="s">
        <v>25</v>
      </c>
      <c r="B13" s="106"/>
      <c r="C13" s="10"/>
      <c r="D13" s="11"/>
      <c r="E13" s="12"/>
      <c r="F13" s="12"/>
      <c r="G13" s="21" t="s">
        <v>26</v>
      </c>
    </row>
    <row r="14" spans="1:7" ht="9.75" customHeight="1" x14ac:dyDescent="0.15">
      <c r="A14" s="103" t="s">
        <v>27</v>
      </c>
      <c r="B14" s="104"/>
      <c r="C14" s="14" t="s">
        <v>28</v>
      </c>
      <c r="D14" s="22" t="s">
        <v>29</v>
      </c>
      <c r="E14" s="16" t="s">
        <v>30</v>
      </c>
      <c r="F14" s="16" t="s">
        <v>31</v>
      </c>
      <c r="G14" s="23" t="s">
        <v>32</v>
      </c>
    </row>
    <row r="15" spans="1:7" ht="9.75" customHeight="1" x14ac:dyDescent="0.15">
      <c r="A15" s="105" t="s">
        <v>33</v>
      </c>
      <c r="B15" s="106"/>
      <c r="C15" s="10"/>
      <c r="D15" s="11"/>
      <c r="E15" s="12"/>
      <c r="F15" s="12"/>
      <c r="G15" s="21" t="s">
        <v>26</v>
      </c>
    </row>
    <row r="16" spans="1:7" ht="9.75" customHeight="1" x14ac:dyDescent="0.15">
      <c r="A16" s="103" t="s">
        <v>34</v>
      </c>
      <c r="B16" s="104"/>
      <c r="C16" s="14" t="s">
        <v>35</v>
      </c>
      <c r="D16" s="22" t="s">
        <v>29</v>
      </c>
      <c r="E16" s="16" t="s">
        <v>36</v>
      </c>
      <c r="F16" s="16" t="s">
        <v>37</v>
      </c>
      <c r="G16" s="23" t="s">
        <v>38</v>
      </c>
    </row>
    <row r="17" spans="1:7" ht="9.75" customHeight="1" x14ac:dyDescent="0.15">
      <c r="A17" s="105" t="s">
        <v>39</v>
      </c>
      <c r="B17" s="106"/>
      <c r="C17" s="10"/>
      <c r="D17" s="11"/>
      <c r="E17" s="12"/>
      <c r="F17" s="12"/>
      <c r="G17" s="21" t="s">
        <v>26</v>
      </c>
    </row>
    <row r="18" spans="1:7" ht="9.75" customHeight="1" x14ac:dyDescent="0.15">
      <c r="A18" s="103" t="s">
        <v>40</v>
      </c>
      <c r="B18" s="104"/>
      <c r="C18" s="14" t="s">
        <v>41</v>
      </c>
      <c r="D18" s="22" t="s">
        <v>29</v>
      </c>
      <c r="E18" s="16" t="s">
        <v>42</v>
      </c>
      <c r="F18" s="16" t="s">
        <v>43</v>
      </c>
      <c r="G18" s="23" t="s">
        <v>44</v>
      </c>
    </row>
    <row r="19" spans="1:7" ht="9.75" customHeight="1" x14ac:dyDescent="0.15">
      <c r="A19" s="105" t="s">
        <v>45</v>
      </c>
      <c r="B19" s="106"/>
      <c r="C19" s="10"/>
      <c r="D19" s="11"/>
      <c r="E19" s="12"/>
      <c r="F19" s="12"/>
      <c r="G19" s="21" t="s">
        <v>26</v>
      </c>
    </row>
    <row r="20" spans="1:7" ht="9.75" customHeight="1" x14ac:dyDescent="0.15">
      <c r="A20" s="103" t="s">
        <v>46</v>
      </c>
      <c r="B20" s="104"/>
      <c r="C20" s="14" t="s">
        <v>47</v>
      </c>
      <c r="D20" s="22" t="s">
        <v>29</v>
      </c>
      <c r="E20" s="16" t="s">
        <v>48</v>
      </c>
      <c r="F20" s="16" t="s">
        <v>49</v>
      </c>
      <c r="G20" s="23" t="s">
        <v>50</v>
      </c>
    </row>
    <row r="21" spans="1:7" ht="9.75" customHeight="1" x14ac:dyDescent="0.15">
      <c r="A21" s="108"/>
      <c r="B21" s="106"/>
      <c r="C21" s="10"/>
      <c r="D21" s="11"/>
      <c r="E21" s="12"/>
      <c r="F21" s="12"/>
      <c r="G21" s="13"/>
    </row>
    <row r="22" spans="1:7" ht="9.75" customHeight="1" x14ac:dyDescent="0.15">
      <c r="A22" s="107"/>
      <c r="B22" s="104"/>
      <c r="C22" s="14"/>
      <c r="D22" s="15"/>
      <c r="E22" s="24" t="s">
        <v>51</v>
      </c>
      <c r="F22" s="16" t="s">
        <v>23</v>
      </c>
      <c r="G22" s="17"/>
    </row>
    <row r="23" spans="1:7" ht="9.75" customHeight="1" x14ac:dyDescent="0.15">
      <c r="A23" s="113" t="s">
        <v>52</v>
      </c>
      <c r="B23" s="106"/>
      <c r="C23" s="10"/>
      <c r="D23" s="11"/>
      <c r="E23" s="12"/>
      <c r="F23" s="12"/>
      <c r="G23" s="19" t="s">
        <v>21</v>
      </c>
    </row>
    <row r="24" spans="1:7" ht="9.75" customHeight="1" x14ac:dyDescent="0.15">
      <c r="A24" s="114" t="s">
        <v>22</v>
      </c>
      <c r="B24" s="104"/>
      <c r="C24" s="14" t="s">
        <v>15</v>
      </c>
      <c r="D24" s="18" t="s">
        <v>16</v>
      </c>
      <c r="E24" s="16" t="s">
        <v>53</v>
      </c>
      <c r="F24" s="16" t="s">
        <v>53</v>
      </c>
      <c r="G24" s="20" t="s">
        <v>54</v>
      </c>
    </row>
    <row r="25" spans="1:7" ht="9.75" customHeight="1" x14ac:dyDescent="0.15">
      <c r="A25" s="105" t="s">
        <v>55</v>
      </c>
      <c r="B25" s="106"/>
      <c r="C25" s="10"/>
      <c r="D25" s="11"/>
      <c r="E25" s="12"/>
      <c r="F25" s="12"/>
      <c r="G25" s="21" t="s">
        <v>26</v>
      </c>
    </row>
    <row r="26" spans="1:7" ht="9.75" customHeight="1" x14ac:dyDescent="0.15">
      <c r="A26" s="103" t="s">
        <v>56</v>
      </c>
      <c r="B26" s="104"/>
      <c r="C26" s="14" t="s">
        <v>35</v>
      </c>
      <c r="D26" s="22" t="s">
        <v>57</v>
      </c>
      <c r="E26" s="16" t="s">
        <v>58</v>
      </c>
      <c r="F26" s="16" t="s">
        <v>53</v>
      </c>
      <c r="G26" s="23" t="s">
        <v>59</v>
      </c>
    </row>
    <row r="27" spans="1:7" ht="9.75" customHeight="1" x14ac:dyDescent="0.15">
      <c r="A27" s="108"/>
      <c r="B27" s="106"/>
      <c r="C27" s="10"/>
      <c r="D27" s="11"/>
      <c r="E27" s="12"/>
      <c r="F27" s="12"/>
      <c r="G27" s="13"/>
    </row>
    <row r="28" spans="1:7" ht="9.75" customHeight="1" x14ac:dyDescent="0.15">
      <c r="A28" s="107"/>
      <c r="B28" s="104"/>
      <c r="C28" s="14"/>
      <c r="D28" s="15"/>
      <c r="E28" s="24" t="s">
        <v>51</v>
      </c>
      <c r="F28" s="16" t="s">
        <v>53</v>
      </c>
      <c r="G28" s="17"/>
    </row>
    <row r="29" spans="1:7" ht="9.75" customHeight="1" x14ac:dyDescent="0.15">
      <c r="A29" s="113" t="s">
        <v>60</v>
      </c>
      <c r="B29" s="106"/>
      <c r="C29" s="10"/>
      <c r="D29" s="11"/>
      <c r="E29" s="12"/>
      <c r="F29" s="12"/>
      <c r="G29" s="19" t="s">
        <v>21</v>
      </c>
    </row>
    <row r="30" spans="1:7" ht="9.75" customHeight="1" x14ac:dyDescent="0.15">
      <c r="A30" s="114" t="s">
        <v>22</v>
      </c>
      <c r="B30" s="104"/>
      <c r="C30" s="14" t="s">
        <v>15</v>
      </c>
      <c r="D30" s="18" t="s">
        <v>16</v>
      </c>
      <c r="E30" s="16" t="s">
        <v>61</v>
      </c>
      <c r="F30" s="16" t="s">
        <v>61</v>
      </c>
      <c r="G30" s="20" t="s">
        <v>62</v>
      </c>
    </row>
    <row r="31" spans="1:7" ht="9.75" customHeight="1" x14ac:dyDescent="0.15">
      <c r="A31" s="105" t="s">
        <v>63</v>
      </c>
      <c r="B31" s="106"/>
      <c r="C31" s="10"/>
      <c r="D31" s="11"/>
      <c r="E31" s="12"/>
      <c r="F31" s="12"/>
      <c r="G31" s="21" t="s">
        <v>26</v>
      </c>
    </row>
    <row r="32" spans="1:7" ht="9.75" customHeight="1" x14ac:dyDescent="0.15">
      <c r="A32" s="103" t="s">
        <v>64</v>
      </c>
      <c r="B32" s="104"/>
      <c r="C32" s="14" t="s">
        <v>65</v>
      </c>
      <c r="D32" s="22" t="s">
        <v>57</v>
      </c>
      <c r="E32" s="16" t="s">
        <v>66</v>
      </c>
      <c r="F32" s="16" t="s">
        <v>67</v>
      </c>
      <c r="G32" s="23" t="s">
        <v>68</v>
      </c>
    </row>
    <row r="33" spans="1:7" ht="9.75" customHeight="1" x14ac:dyDescent="0.15">
      <c r="A33" s="105" t="s">
        <v>69</v>
      </c>
      <c r="B33" s="106"/>
      <c r="C33" s="10"/>
      <c r="D33" s="11"/>
      <c r="E33" s="12"/>
      <c r="F33" s="12"/>
      <c r="G33" s="21" t="s">
        <v>26</v>
      </c>
    </row>
    <row r="34" spans="1:7" ht="9.75" customHeight="1" x14ac:dyDescent="0.15">
      <c r="A34" s="103" t="s">
        <v>70</v>
      </c>
      <c r="B34" s="104"/>
      <c r="C34" s="14" t="s">
        <v>71</v>
      </c>
      <c r="D34" s="22" t="s">
        <v>72</v>
      </c>
      <c r="E34" s="16" t="s">
        <v>73</v>
      </c>
      <c r="F34" s="16" t="s">
        <v>74</v>
      </c>
      <c r="G34" s="23" t="s">
        <v>75</v>
      </c>
    </row>
    <row r="35" spans="1:7" ht="9.75" customHeight="1" x14ac:dyDescent="0.15">
      <c r="A35" s="105" t="s">
        <v>76</v>
      </c>
      <c r="B35" s="106"/>
      <c r="C35" s="10"/>
      <c r="D35" s="11"/>
      <c r="E35" s="12"/>
      <c r="F35" s="12"/>
      <c r="G35" s="21" t="s">
        <v>26</v>
      </c>
    </row>
    <row r="36" spans="1:7" ht="9.75" customHeight="1" x14ac:dyDescent="0.15">
      <c r="A36" s="103" t="s">
        <v>77</v>
      </c>
      <c r="B36" s="104"/>
      <c r="C36" s="14" t="s">
        <v>78</v>
      </c>
      <c r="D36" s="22" t="s">
        <v>29</v>
      </c>
      <c r="E36" s="16" t="s">
        <v>79</v>
      </c>
      <c r="F36" s="16" t="s">
        <v>80</v>
      </c>
      <c r="G36" s="23" t="s">
        <v>81</v>
      </c>
    </row>
    <row r="37" spans="1:7" ht="9.75" customHeight="1" x14ac:dyDescent="0.15">
      <c r="A37" s="105" t="s">
        <v>82</v>
      </c>
      <c r="B37" s="106"/>
      <c r="C37" s="10"/>
      <c r="D37" s="11"/>
      <c r="E37" s="12"/>
      <c r="F37" s="12"/>
      <c r="G37" s="21" t="s">
        <v>26</v>
      </c>
    </row>
    <row r="38" spans="1:7" ht="9.75" customHeight="1" x14ac:dyDescent="0.15">
      <c r="A38" s="103" t="s">
        <v>83</v>
      </c>
      <c r="B38" s="104"/>
      <c r="C38" s="14" t="s">
        <v>84</v>
      </c>
      <c r="D38" s="22" t="s">
        <v>29</v>
      </c>
      <c r="E38" s="16" t="s">
        <v>85</v>
      </c>
      <c r="F38" s="16" t="s">
        <v>86</v>
      </c>
      <c r="G38" s="23" t="s">
        <v>87</v>
      </c>
    </row>
    <row r="39" spans="1:7" ht="9.75" customHeight="1" x14ac:dyDescent="0.15">
      <c r="A39" s="105" t="s">
        <v>88</v>
      </c>
      <c r="B39" s="106"/>
      <c r="C39" s="10"/>
      <c r="D39" s="11"/>
      <c r="E39" s="12"/>
      <c r="F39" s="12"/>
      <c r="G39" s="21" t="s">
        <v>26</v>
      </c>
    </row>
    <row r="40" spans="1:7" ht="9.75" customHeight="1" x14ac:dyDescent="0.15">
      <c r="A40" s="103" t="s">
        <v>89</v>
      </c>
      <c r="B40" s="104"/>
      <c r="C40" s="14" t="s">
        <v>90</v>
      </c>
      <c r="D40" s="22" t="s">
        <v>91</v>
      </c>
      <c r="E40" s="16" t="s">
        <v>92</v>
      </c>
      <c r="F40" s="16" t="s">
        <v>93</v>
      </c>
      <c r="G40" s="23" t="s">
        <v>94</v>
      </c>
    </row>
    <row r="41" spans="1:7" ht="9.75" customHeight="1" x14ac:dyDescent="0.15">
      <c r="A41" s="108"/>
      <c r="B41" s="106"/>
      <c r="C41" s="10"/>
      <c r="D41" s="11"/>
      <c r="E41" s="12"/>
      <c r="F41" s="12"/>
      <c r="G41" s="13"/>
    </row>
    <row r="42" spans="1:7" ht="9.75" customHeight="1" x14ac:dyDescent="0.15">
      <c r="A42" s="107"/>
      <c r="B42" s="104"/>
      <c r="C42" s="14"/>
      <c r="D42" s="15"/>
      <c r="E42" s="24" t="s">
        <v>51</v>
      </c>
      <c r="F42" s="16" t="s">
        <v>61</v>
      </c>
      <c r="G42" s="17"/>
    </row>
    <row r="43" spans="1:7" ht="9.75" customHeight="1" x14ac:dyDescent="0.15">
      <c r="A43" s="108"/>
      <c r="B43" s="106"/>
      <c r="C43" s="10"/>
      <c r="D43" s="11"/>
      <c r="E43" s="12"/>
      <c r="F43" s="12"/>
      <c r="G43" s="13"/>
    </row>
    <row r="44" spans="1:7" ht="9.75" customHeight="1" x14ac:dyDescent="0.15">
      <c r="A44" s="115" t="s">
        <v>95</v>
      </c>
      <c r="B44" s="104"/>
      <c r="C44" s="14"/>
      <c r="D44" s="15"/>
      <c r="E44" s="16"/>
      <c r="F44" s="16" t="s">
        <v>96</v>
      </c>
      <c r="G44" s="17"/>
    </row>
    <row r="45" spans="1:7" ht="9.75" customHeight="1" x14ac:dyDescent="0.15">
      <c r="A45" s="108" t="s">
        <v>4</v>
      </c>
      <c r="B45" s="106" t="s">
        <v>4</v>
      </c>
      <c r="C45" s="10" t="s">
        <v>4</v>
      </c>
      <c r="D45" s="11" t="s">
        <v>4</v>
      </c>
      <c r="E45" s="12" t="s">
        <v>4</v>
      </c>
      <c r="F45" s="12" t="s">
        <v>4</v>
      </c>
      <c r="G45" s="13" t="s">
        <v>4</v>
      </c>
    </row>
    <row r="46" spans="1:7" ht="9.75" customHeight="1" x14ac:dyDescent="0.15">
      <c r="A46" s="107" t="s">
        <v>4</v>
      </c>
      <c r="B46" s="104" t="s">
        <v>4</v>
      </c>
      <c r="C46" s="14" t="s">
        <v>4</v>
      </c>
      <c r="D46" s="15" t="s">
        <v>4</v>
      </c>
      <c r="E46" s="16" t="s">
        <v>4</v>
      </c>
      <c r="F46" s="16" t="s">
        <v>4</v>
      </c>
      <c r="G46" s="17" t="s">
        <v>4</v>
      </c>
    </row>
    <row r="47" spans="1:7" ht="9.75" customHeight="1" x14ac:dyDescent="0.15">
      <c r="A47" s="113" t="s">
        <v>97</v>
      </c>
      <c r="B47" s="106"/>
      <c r="C47" s="10"/>
      <c r="D47" s="11"/>
      <c r="E47" s="12"/>
      <c r="F47" s="12"/>
      <c r="G47" s="13"/>
    </row>
    <row r="48" spans="1:7" ht="9.75" customHeight="1" x14ac:dyDescent="0.15">
      <c r="A48" s="114" t="s">
        <v>18</v>
      </c>
      <c r="B48" s="104"/>
      <c r="C48" s="14" t="s">
        <v>15</v>
      </c>
      <c r="D48" s="18" t="s">
        <v>16</v>
      </c>
      <c r="E48" s="16"/>
      <c r="F48" s="16" t="s">
        <v>98</v>
      </c>
      <c r="G48" s="17"/>
    </row>
    <row r="49" spans="1:7" ht="9.75" customHeight="1" x14ac:dyDescent="0.15">
      <c r="A49" s="113" t="s">
        <v>99</v>
      </c>
      <c r="B49" s="106"/>
      <c r="C49" s="10"/>
      <c r="D49" s="11"/>
      <c r="E49" s="12"/>
      <c r="F49" s="12"/>
      <c r="G49" s="19" t="s">
        <v>21</v>
      </c>
    </row>
    <row r="50" spans="1:7" ht="9.75" customHeight="1" x14ac:dyDescent="0.15">
      <c r="A50" s="114" t="s">
        <v>22</v>
      </c>
      <c r="B50" s="104"/>
      <c r="C50" s="14" t="s">
        <v>15</v>
      </c>
      <c r="D50" s="18" t="s">
        <v>16</v>
      </c>
      <c r="E50" s="16" t="s">
        <v>100</v>
      </c>
      <c r="F50" s="16" t="s">
        <v>100</v>
      </c>
      <c r="G50" s="20" t="s">
        <v>101</v>
      </c>
    </row>
    <row r="51" spans="1:7" ht="9.75" customHeight="1" x14ac:dyDescent="0.15">
      <c r="A51" s="105" t="s">
        <v>25</v>
      </c>
      <c r="B51" s="106"/>
      <c r="C51" s="10"/>
      <c r="D51" s="11"/>
      <c r="E51" s="12"/>
      <c r="F51" s="12"/>
      <c r="G51" s="21" t="s">
        <v>26</v>
      </c>
    </row>
    <row r="52" spans="1:7" ht="9.75" customHeight="1" x14ac:dyDescent="0.15">
      <c r="A52" s="103" t="s">
        <v>27</v>
      </c>
      <c r="B52" s="104"/>
      <c r="C52" s="14" t="s">
        <v>47</v>
      </c>
      <c r="D52" s="22" t="s">
        <v>29</v>
      </c>
      <c r="E52" s="16" t="s">
        <v>30</v>
      </c>
      <c r="F52" s="16" t="s">
        <v>102</v>
      </c>
      <c r="G52" s="23" t="s">
        <v>32</v>
      </c>
    </row>
    <row r="53" spans="1:7" ht="9.75" customHeight="1" x14ac:dyDescent="0.15">
      <c r="A53" s="105" t="s">
        <v>39</v>
      </c>
      <c r="B53" s="106"/>
      <c r="C53" s="10"/>
      <c r="D53" s="11"/>
      <c r="E53" s="12"/>
      <c r="F53" s="12"/>
      <c r="G53" s="21" t="s">
        <v>26</v>
      </c>
    </row>
    <row r="54" spans="1:7" ht="9.75" customHeight="1" x14ac:dyDescent="0.15">
      <c r="A54" s="103" t="s">
        <v>40</v>
      </c>
      <c r="B54" s="104"/>
      <c r="C54" s="14" t="s">
        <v>103</v>
      </c>
      <c r="D54" s="22" t="s">
        <v>29</v>
      </c>
      <c r="E54" s="16" t="s">
        <v>42</v>
      </c>
      <c r="F54" s="16" t="s">
        <v>104</v>
      </c>
      <c r="G54" s="23" t="s">
        <v>44</v>
      </c>
    </row>
    <row r="55" spans="1:7" ht="9.75" customHeight="1" x14ac:dyDescent="0.15">
      <c r="A55" s="105" t="s">
        <v>33</v>
      </c>
      <c r="B55" s="106"/>
      <c r="C55" s="10"/>
      <c r="D55" s="11"/>
      <c r="E55" s="12"/>
      <c r="F55" s="12"/>
      <c r="G55" s="21" t="s">
        <v>26</v>
      </c>
    </row>
    <row r="56" spans="1:7" ht="9.75" customHeight="1" x14ac:dyDescent="0.15">
      <c r="A56" s="103" t="s">
        <v>34</v>
      </c>
      <c r="B56" s="104"/>
      <c r="C56" s="14" t="s">
        <v>105</v>
      </c>
      <c r="D56" s="22" t="s">
        <v>29</v>
      </c>
      <c r="E56" s="16" t="s">
        <v>36</v>
      </c>
      <c r="F56" s="16" t="s">
        <v>106</v>
      </c>
      <c r="G56" s="23" t="s">
        <v>38</v>
      </c>
    </row>
    <row r="57" spans="1:7" ht="9.75" customHeight="1" x14ac:dyDescent="0.15">
      <c r="A57" s="105" t="s">
        <v>76</v>
      </c>
      <c r="B57" s="106"/>
      <c r="C57" s="10"/>
      <c r="D57" s="11"/>
      <c r="E57" s="12"/>
      <c r="F57" s="12"/>
      <c r="G57" s="21" t="s">
        <v>26</v>
      </c>
    </row>
    <row r="58" spans="1:7" ht="9.75" customHeight="1" x14ac:dyDescent="0.15">
      <c r="A58" s="103" t="s">
        <v>77</v>
      </c>
      <c r="B58" s="104"/>
      <c r="C58" s="14" t="s">
        <v>107</v>
      </c>
      <c r="D58" s="22" t="s">
        <v>29</v>
      </c>
      <c r="E58" s="16" t="s">
        <v>79</v>
      </c>
      <c r="F58" s="16" t="s">
        <v>108</v>
      </c>
      <c r="G58" s="23" t="s">
        <v>81</v>
      </c>
    </row>
    <row r="59" spans="1:7" ht="9.75" customHeight="1" x14ac:dyDescent="0.15">
      <c r="A59" s="108"/>
      <c r="B59" s="106"/>
      <c r="C59" s="10"/>
      <c r="D59" s="11"/>
      <c r="E59" s="12"/>
      <c r="F59" s="12"/>
      <c r="G59" s="13"/>
    </row>
    <row r="60" spans="1:7" ht="9.75" customHeight="1" x14ac:dyDescent="0.15">
      <c r="A60" s="107"/>
      <c r="B60" s="104"/>
      <c r="C60" s="14"/>
      <c r="D60" s="15"/>
      <c r="E60" s="24" t="s">
        <v>51</v>
      </c>
      <c r="F60" s="16" t="s">
        <v>100</v>
      </c>
      <c r="G60" s="17"/>
    </row>
    <row r="61" spans="1:7" ht="9.75" customHeight="1" x14ac:dyDescent="0.15">
      <c r="A61" s="113" t="s">
        <v>109</v>
      </c>
      <c r="B61" s="106"/>
      <c r="C61" s="10"/>
      <c r="D61" s="11"/>
      <c r="E61" s="12"/>
      <c r="F61" s="12"/>
      <c r="G61" s="19" t="s">
        <v>21</v>
      </c>
    </row>
    <row r="62" spans="1:7" ht="9.75" customHeight="1" x14ac:dyDescent="0.15">
      <c r="A62" s="114" t="s">
        <v>22</v>
      </c>
      <c r="B62" s="104"/>
      <c r="C62" s="14" t="s">
        <v>15</v>
      </c>
      <c r="D62" s="18" t="s">
        <v>16</v>
      </c>
      <c r="E62" s="16" t="s">
        <v>110</v>
      </c>
      <c r="F62" s="16" t="s">
        <v>110</v>
      </c>
      <c r="G62" s="20" t="s">
        <v>111</v>
      </c>
    </row>
    <row r="63" spans="1:7" ht="9.75" customHeight="1" x14ac:dyDescent="0.15">
      <c r="A63" s="105" t="s">
        <v>112</v>
      </c>
      <c r="B63" s="106"/>
      <c r="C63" s="10"/>
      <c r="D63" s="11"/>
      <c r="E63" s="12"/>
      <c r="F63" s="12"/>
      <c r="G63" s="21" t="s">
        <v>26</v>
      </c>
    </row>
    <row r="64" spans="1:7" ht="9.75" customHeight="1" x14ac:dyDescent="0.15">
      <c r="A64" s="103" t="s">
        <v>113</v>
      </c>
      <c r="B64" s="104"/>
      <c r="C64" s="14" t="s">
        <v>15</v>
      </c>
      <c r="D64" s="22" t="s">
        <v>114</v>
      </c>
      <c r="E64" s="16" t="s">
        <v>115</v>
      </c>
      <c r="F64" s="16" t="s">
        <v>115</v>
      </c>
      <c r="G64" s="23" t="s">
        <v>116</v>
      </c>
    </row>
    <row r="65" spans="1:7" ht="9.75" customHeight="1" x14ac:dyDescent="0.15">
      <c r="A65" s="105" t="s">
        <v>117</v>
      </c>
      <c r="B65" s="106"/>
      <c r="C65" s="10"/>
      <c r="D65" s="11"/>
      <c r="E65" s="12"/>
      <c r="F65" s="12"/>
      <c r="G65" s="21" t="s">
        <v>26</v>
      </c>
    </row>
    <row r="66" spans="1:7" ht="9.75" customHeight="1" x14ac:dyDescent="0.15">
      <c r="A66" s="103" t="s">
        <v>118</v>
      </c>
      <c r="B66" s="104"/>
      <c r="C66" s="14" t="s">
        <v>15</v>
      </c>
      <c r="D66" s="22" t="s">
        <v>114</v>
      </c>
      <c r="E66" s="16" t="s">
        <v>119</v>
      </c>
      <c r="F66" s="16" t="s">
        <v>119</v>
      </c>
      <c r="G66" s="23" t="s">
        <v>120</v>
      </c>
    </row>
    <row r="67" spans="1:7" ht="9.75" customHeight="1" x14ac:dyDescent="0.15">
      <c r="A67" s="108"/>
      <c r="B67" s="106"/>
      <c r="C67" s="10"/>
      <c r="D67" s="11"/>
      <c r="E67" s="12"/>
      <c r="F67" s="12"/>
      <c r="G67" s="13"/>
    </row>
    <row r="68" spans="1:7" ht="9.75" customHeight="1" x14ac:dyDescent="0.15">
      <c r="A68" s="107"/>
      <c r="B68" s="104"/>
      <c r="C68" s="14"/>
      <c r="D68" s="15"/>
      <c r="E68" s="24" t="s">
        <v>51</v>
      </c>
      <c r="F68" s="16" t="s">
        <v>110</v>
      </c>
      <c r="G68" s="17"/>
    </row>
    <row r="69" spans="1:7" ht="9.75" customHeight="1" x14ac:dyDescent="0.15">
      <c r="A69" s="113" t="s">
        <v>121</v>
      </c>
      <c r="B69" s="106"/>
      <c r="C69" s="10"/>
      <c r="D69" s="11"/>
      <c r="E69" s="12"/>
      <c r="F69" s="12"/>
      <c r="G69" s="19" t="s">
        <v>21</v>
      </c>
    </row>
    <row r="70" spans="1:7" ht="9.75" customHeight="1" x14ac:dyDescent="0.15">
      <c r="A70" s="114" t="s">
        <v>22</v>
      </c>
      <c r="B70" s="104"/>
      <c r="C70" s="14" t="s">
        <v>15</v>
      </c>
      <c r="D70" s="18" t="s">
        <v>16</v>
      </c>
      <c r="E70" s="16" t="s">
        <v>122</v>
      </c>
      <c r="F70" s="16" t="s">
        <v>122</v>
      </c>
      <c r="G70" s="20" t="s">
        <v>123</v>
      </c>
    </row>
    <row r="71" spans="1:7" ht="9.75" customHeight="1" x14ac:dyDescent="0.15">
      <c r="A71" s="105" t="s">
        <v>124</v>
      </c>
      <c r="B71" s="106"/>
      <c r="C71" s="10"/>
      <c r="D71" s="11"/>
      <c r="E71" s="12"/>
      <c r="F71" s="12"/>
      <c r="G71" s="21" t="s">
        <v>26</v>
      </c>
    </row>
    <row r="72" spans="1:7" ht="9.75" customHeight="1" x14ac:dyDescent="0.15">
      <c r="A72" s="103" t="s">
        <v>125</v>
      </c>
      <c r="B72" s="104"/>
      <c r="C72" s="14" t="s">
        <v>126</v>
      </c>
      <c r="D72" s="22" t="s">
        <v>29</v>
      </c>
      <c r="E72" s="16" t="s">
        <v>127</v>
      </c>
      <c r="F72" s="16" t="s">
        <v>128</v>
      </c>
      <c r="G72" s="23" t="s">
        <v>129</v>
      </c>
    </row>
    <row r="73" spans="1:7" ht="9.75" customHeight="1" x14ac:dyDescent="0.15">
      <c r="A73" s="105" t="s">
        <v>130</v>
      </c>
      <c r="B73" s="106"/>
      <c r="C73" s="10"/>
      <c r="D73" s="11"/>
      <c r="E73" s="12"/>
      <c r="F73" s="12"/>
      <c r="G73" s="21" t="s">
        <v>26</v>
      </c>
    </row>
    <row r="74" spans="1:7" ht="9.75" customHeight="1" x14ac:dyDescent="0.15">
      <c r="A74" s="103" t="s">
        <v>131</v>
      </c>
      <c r="B74" s="104"/>
      <c r="C74" s="14" t="s">
        <v>126</v>
      </c>
      <c r="D74" s="22" t="s">
        <v>29</v>
      </c>
      <c r="E74" s="16" t="s">
        <v>132</v>
      </c>
      <c r="F74" s="16" t="s">
        <v>133</v>
      </c>
      <c r="G74" s="23" t="s">
        <v>134</v>
      </c>
    </row>
    <row r="75" spans="1:7" ht="9.75" customHeight="1" x14ac:dyDescent="0.15">
      <c r="A75" s="105" t="s">
        <v>88</v>
      </c>
      <c r="B75" s="106"/>
      <c r="C75" s="10"/>
      <c r="D75" s="11"/>
      <c r="E75" s="12"/>
      <c r="F75" s="12"/>
      <c r="G75" s="21" t="s">
        <v>26</v>
      </c>
    </row>
    <row r="76" spans="1:7" ht="9.75" customHeight="1" x14ac:dyDescent="0.15">
      <c r="A76" s="103" t="s">
        <v>135</v>
      </c>
      <c r="B76" s="104"/>
      <c r="C76" s="14" t="s">
        <v>136</v>
      </c>
      <c r="D76" s="22" t="s">
        <v>91</v>
      </c>
      <c r="E76" s="16" t="s">
        <v>92</v>
      </c>
      <c r="F76" s="16" t="s">
        <v>137</v>
      </c>
      <c r="G76" s="23" t="s">
        <v>138</v>
      </c>
    </row>
    <row r="77" spans="1:7" ht="9.75" customHeight="1" x14ac:dyDescent="0.15">
      <c r="A77" s="105" t="s">
        <v>139</v>
      </c>
      <c r="B77" s="106"/>
      <c r="C77" s="10"/>
      <c r="D77" s="11"/>
      <c r="E77" s="12"/>
      <c r="F77" s="12"/>
      <c r="G77" s="21" t="s">
        <v>26</v>
      </c>
    </row>
    <row r="78" spans="1:7" ht="9.75" customHeight="1" x14ac:dyDescent="0.15">
      <c r="A78" s="103" t="s">
        <v>140</v>
      </c>
      <c r="B78" s="104"/>
      <c r="C78" s="14" t="s">
        <v>141</v>
      </c>
      <c r="D78" s="22" t="s">
        <v>72</v>
      </c>
      <c r="E78" s="16" t="s">
        <v>142</v>
      </c>
      <c r="F78" s="16" t="s">
        <v>143</v>
      </c>
      <c r="G78" s="23" t="s">
        <v>144</v>
      </c>
    </row>
    <row r="79" spans="1:7" ht="9.75" customHeight="1" x14ac:dyDescent="0.15">
      <c r="A79" s="105" t="s">
        <v>145</v>
      </c>
      <c r="B79" s="106"/>
      <c r="C79" s="10"/>
      <c r="D79" s="11"/>
      <c r="E79" s="12"/>
      <c r="F79" s="12"/>
      <c r="G79" s="21" t="s">
        <v>26</v>
      </c>
    </row>
    <row r="80" spans="1:7" ht="9.75" customHeight="1" x14ac:dyDescent="0.15">
      <c r="A80" s="103" t="s">
        <v>146</v>
      </c>
      <c r="B80" s="104"/>
      <c r="C80" s="14" t="s">
        <v>15</v>
      </c>
      <c r="D80" s="22" t="s">
        <v>147</v>
      </c>
      <c r="E80" s="16" t="s">
        <v>148</v>
      </c>
      <c r="F80" s="16" t="s">
        <v>148</v>
      </c>
      <c r="G80" s="17"/>
    </row>
    <row r="81" spans="1:7" ht="9.75" customHeight="1" x14ac:dyDescent="0.15">
      <c r="A81" s="108"/>
      <c r="B81" s="106"/>
      <c r="C81" s="10"/>
      <c r="D81" s="11"/>
      <c r="E81" s="12"/>
      <c r="F81" s="12"/>
      <c r="G81" s="13"/>
    </row>
    <row r="82" spans="1:7" ht="9.75" customHeight="1" x14ac:dyDescent="0.15">
      <c r="A82" s="107"/>
      <c r="B82" s="104"/>
      <c r="C82" s="14"/>
      <c r="D82" s="15"/>
      <c r="E82" s="24" t="s">
        <v>51</v>
      </c>
      <c r="F82" s="16" t="s">
        <v>122</v>
      </c>
      <c r="G82" s="17"/>
    </row>
    <row r="83" spans="1:7" ht="9.75" customHeight="1" x14ac:dyDescent="0.15">
      <c r="A83" s="108"/>
      <c r="B83" s="106"/>
      <c r="C83" s="10"/>
      <c r="D83" s="11"/>
      <c r="E83" s="12"/>
      <c r="F83" s="12"/>
      <c r="G83" s="13"/>
    </row>
    <row r="84" spans="1:7" ht="9.75" customHeight="1" x14ac:dyDescent="0.15">
      <c r="A84" s="115" t="s">
        <v>95</v>
      </c>
      <c r="B84" s="104"/>
      <c r="C84" s="14"/>
      <c r="D84" s="15"/>
      <c r="E84" s="16"/>
      <c r="F84" s="16" t="s">
        <v>149</v>
      </c>
      <c r="G84" s="17"/>
    </row>
    <row r="85" spans="1:7" ht="9.75" customHeight="1" x14ac:dyDescent="0.15">
      <c r="A85" s="108" t="s">
        <v>4</v>
      </c>
      <c r="B85" s="106" t="s">
        <v>4</v>
      </c>
      <c r="C85" s="10" t="s">
        <v>4</v>
      </c>
      <c r="D85" s="11" t="s">
        <v>4</v>
      </c>
      <c r="E85" s="12" t="s">
        <v>4</v>
      </c>
      <c r="F85" s="12" t="s">
        <v>4</v>
      </c>
      <c r="G85" s="13" t="s">
        <v>4</v>
      </c>
    </row>
    <row r="86" spans="1:7" ht="9.75" customHeight="1" x14ac:dyDescent="0.15">
      <c r="A86" s="107" t="s">
        <v>4</v>
      </c>
      <c r="B86" s="104" t="s">
        <v>4</v>
      </c>
      <c r="C86" s="14" t="s">
        <v>4</v>
      </c>
      <c r="D86" s="15" t="s">
        <v>4</v>
      </c>
      <c r="E86" s="16" t="s">
        <v>4</v>
      </c>
      <c r="F86" s="16" t="s">
        <v>4</v>
      </c>
      <c r="G86" s="17" t="s">
        <v>4</v>
      </c>
    </row>
    <row r="87" spans="1:7" ht="9.75" customHeight="1" x14ac:dyDescent="0.15">
      <c r="A87" s="113" t="s">
        <v>150</v>
      </c>
      <c r="B87" s="106"/>
      <c r="C87" s="10"/>
      <c r="D87" s="11"/>
      <c r="E87" s="12"/>
      <c r="F87" s="12"/>
      <c r="G87" s="13"/>
    </row>
    <row r="88" spans="1:7" ht="9.75" customHeight="1" x14ac:dyDescent="0.15">
      <c r="A88" s="114" t="s">
        <v>18</v>
      </c>
      <c r="B88" s="104"/>
      <c r="C88" s="14" t="s">
        <v>15</v>
      </c>
      <c r="D88" s="18" t="s">
        <v>16</v>
      </c>
      <c r="E88" s="16"/>
      <c r="F88" s="16" t="s">
        <v>151</v>
      </c>
      <c r="G88" s="17"/>
    </row>
    <row r="89" spans="1:7" ht="9.75" customHeight="1" x14ac:dyDescent="0.15">
      <c r="A89" s="113" t="s">
        <v>152</v>
      </c>
      <c r="B89" s="106"/>
      <c r="C89" s="10"/>
      <c r="D89" s="11"/>
      <c r="E89" s="12"/>
      <c r="F89" s="12"/>
      <c r="G89" s="19" t="s">
        <v>21</v>
      </c>
    </row>
    <row r="90" spans="1:7" ht="9.75" customHeight="1" x14ac:dyDescent="0.15">
      <c r="A90" s="114" t="s">
        <v>22</v>
      </c>
      <c r="B90" s="104"/>
      <c r="C90" s="14" t="s">
        <v>15</v>
      </c>
      <c r="D90" s="18" t="s">
        <v>16</v>
      </c>
      <c r="E90" s="16" t="s">
        <v>153</v>
      </c>
      <c r="F90" s="16" t="s">
        <v>153</v>
      </c>
      <c r="G90" s="20" t="s">
        <v>154</v>
      </c>
    </row>
    <row r="91" spans="1:7" ht="9.75" customHeight="1" x14ac:dyDescent="0.15">
      <c r="A91" s="105" t="s">
        <v>63</v>
      </c>
      <c r="B91" s="106"/>
      <c r="C91" s="10"/>
      <c r="D91" s="11"/>
      <c r="E91" s="12"/>
      <c r="F91" s="12"/>
      <c r="G91" s="21" t="s">
        <v>26</v>
      </c>
    </row>
    <row r="92" spans="1:7" ht="9.75" customHeight="1" x14ac:dyDescent="0.15">
      <c r="A92" s="103" t="s">
        <v>64</v>
      </c>
      <c r="B92" s="104"/>
      <c r="C92" s="14" t="s">
        <v>155</v>
      </c>
      <c r="D92" s="22" t="s">
        <v>57</v>
      </c>
      <c r="E92" s="16" t="s">
        <v>66</v>
      </c>
      <c r="F92" s="16" t="s">
        <v>156</v>
      </c>
      <c r="G92" s="23" t="s">
        <v>68</v>
      </c>
    </row>
    <row r="93" spans="1:7" ht="9.75" customHeight="1" x14ac:dyDescent="0.15">
      <c r="A93" s="105" t="s">
        <v>69</v>
      </c>
      <c r="B93" s="106"/>
      <c r="C93" s="10"/>
      <c r="D93" s="11"/>
      <c r="E93" s="12"/>
      <c r="F93" s="12"/>
      <c r="G93" s="21" t="s">
        <v>26</v>
      </c>
    </row>
    <row r="94" spans="1:7" ht="9.75" customHeight="1" x14ac:dyDescent="0.15">
      <c r="A94" s="103" t="s">
        <v>70</v>
      </c>
      <c r="B94" s="104"/>
      <c r="C94" s="14" t="s">
        <v>157</v>
      </c>
      <c r="D94" s="22" t="s">
        <v>72</v>
      </c>
      <c r="E94" s="16" t="s">
        <v>73</v>
      </c>
      <c r="F94" s="16" t="s">
        <v>158</v>
      </c>
      <c r="G94" s="23" t="s">
        <v>75</v>
      </c>
    </row>
    <row r="95" spans="1:7" ht="9.75" customHeight="1" x14ac:dyDescent="0.15">
      <c r="A95" s="105" t="s">
        <v>69</v>
      </c>
      <c r="B95" s="106"/>
      <c r="C95" s="10"/>
      <c r="D95" s="11"/>
      <c r="E95" s="12"/>
      <c r="F95" s="12"/>
      <c r="G95" s="21" t="s">
        <v>26</v>
      </c>
    </row>
    <row r="96" spans="1:7" ht="9.75" customHeight="1" x14ac:dyDescent="0.15">
      <c r="A96" s="103" t="s">
        <v>159</v>
      </c>
      <c r="B96" s="104"/>
      <c r="C96" s="14" t="s">
        <v>160</v>
      </c>
      <c r="D96" s="22" t="s">
        <v>72</v>
      </c>
      <c r="E96" s="16" t="s">
        <v>161</v>
      </c>
      <c r="F96" s="16" t="s">
        <v>162</v>
      </c>
      <c r="G96" s="23" t="s">
        <v>163</v>
      </c>
    </row>
    <row r="97" spans="1:7" ht="9.75" customHeight="1" x14ac:dyDescent="0.15">
      <c r="A97" s="105" t="s">
        <v>82</v>
      </c>
      <c r="B97" s="106"/>
      <c r="C97" s="10"/>
      <c r="D97" s="11"/>
      <c r="E97" s="12"/>
      <c r="F97" s="12"/>
      <c r="G97" s="21" t="s">
        <v>26</v>
      </c>
    </row>
    <row r="98" spans="1:7" ht="9.75" customHeight="1" x14ac:dyDescent="0.15">
      <c r="A98" s="103" t="s">
        <v>83</v>
      </c>
      <c r="B98" s="104"/>
      <c r="C98" s="14" t="s">
        <v>164</v>
      </c>
      <c r="D98" s="22" t="s">
        <v>29</v>
      </c>
      <c r="E98" s="16" t="s">
        <v>85</v>
      </c>
      <c r="F98" s="16" t="s">
        <v>165</v>
      </c>
      <c r="G98" s="23" t="s">
        <v>87</v>
      </c>
    </row>
    <row r="99" spans="1:7" ht="9.75" customHeight="1" x14ac:dyDescent="0.15">
      <c r="A99" s="105" t="s">
        <v>88</v>
      </c>
      <c r="B99" s="106"/>
      <c r="C99" s="10"/>
      <c r="D99" s="11"/>
      <c r="E99" s="12"/>
      <c r="F99" s="12"/>
      <c r="G99" s="21" t="s">
        <v>26</v>
      </c>
    </row>
    <row r="100" spans="1:7" ht="9.75" customHeight="1" x14ac:dyDescent="0.15">
      <c r="A100" s="103" t="s">
        <v>89</v>
      </c>
      <c r="B100" s="104"/>
      <c r="C100" s="14" t="s">
        <v>166</v>
      </c>
      <c r="D100" s="22" t="s">
        <v>91</v>
      </c>
      <c r="E100" s="16" t="s">
        <v>92</v>
      </c>
      <c r="F100" s="16" t="s">
        <v>167</v>
      </c>
      <c r="G100" s="23" t="s">
        <v>94</v>
      </c>
    </row>
    <row r="101" spans="1:7" ht="9.75" customHeight="1" x14ac:dyDescent="0.15">
      <c r="A101" s="105" t="s">
        <v>130</v>
      </c>
      <c r="B101" s="106"/>
      <c r="C101" s="10"/>
      <c r="D101" s="11"/>
      <c r="E101" s="12"/>
      <c r="F101" s="12"/>
      <c r="G101" s="21" t="s">
        <v>26</v>
      </c>
    </row>
    <row r="102" spans="1:7" ht="9.75" customHeight="1" x14ac:dyDescent="0.15">
      <c r="A102" s="103" t="s">
        <v>168</v>
      </c>
      <c r="B102" s="104"/>
      <c r="C102" s="14" t="s">
        <v>169</v>
      </c>
      <c r="D102" s="22" t="s">
        <v>29</v>
      </c>
      <c r="E102" s="16" t="s">
        <v>170</v>
      </c>
      <c r="F102" s="16" t="s">
        <v>171</v>
      </c>
      <c r="G102" s="23" t="s">
        <v>172</v>
      </c>
    </row>
    <row r="103" spans="1:7" ht="9.75" customHeight="1" x14ac:dyDescent="0.15">
      <c r="A103" s="105" t="s">
        <v>88</v>
      </c>
      <c r="B103" s="106"/>
      <c r="C103" s="10"/>
      <c r="D103" s="11"/>
      <c r="E103" s="12"/>
      <c r="F103" s="12"/>
      <c r="G103" s="21" t="s">
        <v>26</v>
      </c>
    </row>
    <row r="104" spans="1:7" ht="9.75" customHeight="1" x14ac:dyDescent="0.15">
      <c r="A104" s="103" t="s">
        <v>135</v>
      </c>
      <c r="B104" s="104"/>
      <c r="C104" s="14" t="s">
        <v>173</v>
      </c>
      <c r="D104" s="22" t="s">
        <v>91</v>
      </c>
      <c r="E104" s="16" t="s">
        <v>92</v>
      </c>
      <c r="F104" s="16" t="s">
        <v>174</v>
      </c>
      <c r="G104" s="23" t="s">
        <v>138</v>
      </c>
    </row>
    <row r="105" spans="1:7" ht="9.75" customHeight="1" x14ac:dyDescent="0.15">
      <c r="A105" s="105" t="s">
        <v>175</v>
      </c>
      <c r="B105" s="106"/>
      <c r="C105" s="10"/>
      <c r="D105" s="11"/>
      <c r="E105" s="12"/>
      <c r="F105" s="12"/>
      <c r="G105" s="21" t="s">
        <v>26</v>
      </c>
    </row>
    <row r="106" spans="1:7" ht="9.75" customHeight="1" x14ac:dyDescent="0.15">
      <c r="A106" s="103" t="s">
        <v>176</v>
      </c>
      <c r="B106" s="104"/>
      <c r="C106" s="14" t="s">
        <v>177</v>
      </c>
      <c r="D106" s="22" t="s">
        <v>72</v>
      </c>
      <c r="E106" s="16" t="s">
        <v>178</v>
      </c>
      <c r="F106" s="16" t="s">
        <v>179</v>
      </c>
      <c r="G106" s="23" t="s">
        <v>180</v>
      </c>
    </row>
    <row r="107" spans="1:7" ht="9.75" customHeight="1" x14ac:dyDescent="0.15">
      <c r="A107" s="105" t="s">
        <v>175</v>
      </c>
      <c r="B107" s="106"/>
      <c r="C107" s="10"/>
      <c r="D107" s="11"/>
      <c r="E107" s="12"/>
      <c r="F107" s="12"/>
      <c r="G107" s="21" t="s">
        <v>26</v>
      </c>
    </row>
    <row r="108" spans="1:7" ht="9.75" customHeight="1" x14ac:dyDescent="0.15">
      <c r="A108" s="103" t="s">
        <v>181</v>
      </c>
      <c r="B108" s="104"/>
      <c r="C108" s="14" t="s">
        <v>177</v>
      </c>
      <c r="D108" s="22" t="s">
        <v>72</v>
      </c>
      <c r="E108" s="16" t="s">
        <v>182</v>
      </c>
      <c r="F108" s="16" t="s">
        <v>183</v>
      </c>
      <c r="G108" s="23" t="s">
        <v>184</v>
      </c>
    </row>
    <row r="109" spans="1:7" ht="9.75" customHeight="1" x14ac:dyDescent="0.15">
      <c r="A109" s="105" t="s">
        <v>185</v>
      </c>
      <c r="B109" s="106"/>
      <c r="C109" s="10"/>
      <c r="D109" s="11"/>
      <c r="E109" s="12"/>
      <c r="F109" s="12"/>
      <c r="G109" s="21" t="s">
        <v>26</v>
      </c>
    </row>
    <row r="110" spans="1:7" ht="9.75" customHeight="1" x14ac:dyDescent="0.15">
      <c r="A110" s="103" t="s">
        <v>186</v>
      </c>
      <c r="B110" s="104"/>
      <c r="C110" s="14" t="s">
        <v>177</v>
      </c>
      <c r="D110" s="22" t="s">
        <v>72</v>
      </c>
      <c r="E110" s="16" t="s">
        <v>187</v>
      </c>
      <c r="F110" s="16" t="s">
        <v>188</v>
      </c>
      <c r="G110" s="23" t="s">
        <v>189</v>
      </c>
    </row>
    <row r="111" spans="1:7" ht="9.75" customHeight="1" x14ac:dyDescent="0.15">
      <c r="A111" s="105" t="s">
        <v>190</v>
      </c>
      <c r="B111" s="106"/>
      <c r="C111" s="10"/>
      <c r="D111" s="11"/>
      <c r="E111" s="12"/>
      <c r="F111" s="12"/>
      <c r="G111" s="13"/>
    </row>
    <row r="112" spans="1:7" ht="9.75" customHeight="1" x14ac:dyDescent="0.15">
      <c r="A112" s="107" t="s">
        <v>4</v>
      </c>
      <c r="B112" s="104" t="s">
        <v>4</v>
      </c>
      <c r="C112" s="14" t="s">
        <v>4</v>
      </c>
      <c r="D112" s="15" t="s">
        <v>4</v>
      </c>
      <c r="E112" s="16" t="s">
        <v>4</v>
      </c>
      <c r="F112" s="16" t="s">
        <v>4</v>
      </c>
      <c r="G112" s="17" t="s">
        <v>4</v>
      </c>
    </row>
    <row r="113" spans="1:7" ht="9.75" customHeight="1" x14ac:dyDescent="0.15">
      <c r="A113" s="105" t="s">
        <v>191</v>
      </c>
      <c r="B113" s="106"/>
      <c r="C113" s="10"/>
      <c r="D113" s="11"/>
      <c r="E113" s="12"/>
      <c r="F113" s="12"/>
      <c r="G113" s="21" t="s">
        <v>26</v>
      </c>
    </row>
    <row r="114" spans="1:7" ht="9.75" customHeight="1" x14ac:dyDescent="0.15">
      <c r="A114" s="103" t="s">
        <v>192</v>
      </c>
      <c r="B114" s="104"/>
      <c r="C114" s="14" t="s">
        <v>157</v>
      </c>
      <c r="D114" s="22" t="s">
        <v>72</v>
      </c>
      <c r="E114" s="16" t="s">
        <v>193</v>
      </c>
      <c r="F114" s="16" t="s">
        <v>194</v>
      </c>
      <c r="G114" s="23" t="s">
        <v>195</v>
      </c>
    </row>
    <row r="115" spans="1:7" ht="9.75" customHeight="1" x14ac:dyDescent="0.15">
      <c r="A115" s="105" t="s">
        <v>196</v>
      </c>
      <c r="B115" s="106"/>
      <c r="C115" s="10"/>
      <c r="D115" s="11"/>
      <c r="E115" s="12"/>
      <c r="F115" s="12"/>
      <c r="G115" s="13"/>
    </row>
    <row r="116" spans="1:7" ht="9.75" customHeight="1" x14ac:dyDescent="0.15">
      <c r="A116" s="107" t="s">
        <v>4</v>
      </c>
      <c r="B116" s="104" t="s">
        <v>4</v>
      </c>
      <c r="C116" s="14" t="s">
        <v>4</v>
      </c>
      <c r="D116" s="15" t="s">
        <v>4</v>
      </c>
      <c r="E116" s="16" t="s">
        <v>4</v>
      </c>
      <c r="F116" s="16" t="s">
        <v>4</v>
      </c>
      <c r="G116" s="17" t="s">
        <v>4</v>
      </c>
    </row>
    <row r="117" spans="1:7" ht="9.75" customHeight="1" x14ac:dyDescent="0.15">
      <c r="A117" s="105" t="s">
        <v>197</v>
      </c>
      <c r="B117" s="106"/>
      <c r="C117" s="10"/>
      <c r="D117" s="11"/>
      <c r="E117" s="12"/>
      <c r="F117" s="12"/>
      <c r="G117" s="21" t="s">
        <v>26</v>
      </c>
    </row>
    <row r="118" spans="1:7" ht="9.75" customHeight="1" x14ac:dyDescent="0.15">
      <c r="A118" s="103" t="s">
        <v>198</v>
      </c>
      <c r="B118" s="104"/>
      <c r="C118" s="14" t="s">
        <v>169</v>
      </c>
      <c r="D118" s="22" t="s">
        <v>29</v>
      </c>
      <c r="E118" s="16" t="s">
        <v>199</v>
      </c>
      <c r="F118" s="16" t="s">
        <v>200</v>
      </c>
      <c r="G118" s="23" t="s">
        <v>201</v>
      </c>
    </row>
    <row r="119" spans="1:7" ht="9.75" customHeight="1" x14ac:dyDescent="0.15">
      <c r="A119" s="105" t="s">
        <v>202</v>
      </c>
      <c r="B119" s="106"/>
      <c r="C119" s="10"/>
      <c r="D119" s="11"/>
      <c r="E119" s="12"/>
      <c r="F119" s="12"/>
      <c r="G119" s="13"/>
    </row>
    <row r="120" spans="1:7" ht="9.75" customHeight="1" x14ac:dyDescent="0.15">
      <c r="A120" s="107" t="s">
        <v>4</v>
      </c>
      <c r="B120" s="104" t="s">
        <v>4</v>
      </c>
      <c r="C120" s="14" t="s">
        <v>4</v>
      </c>
      <c r="D120" s="15" t="s">
        <v>4</v>
      </c>
      <c r="E120" s="16" t="s">
        <v>4</v>
      </c>
      <c r="F120" s="16" t="s">
        <v>4</v>
      </c>
      <c r="G120" s="17" t="s">
        <v>4</v>
      </c>
    </row>
    <row r="121" spans="1:7" ht="9.75" customHeight="1" x14ac:dyDescent="0.15">
      <c r="A121" s="105" t="s">
        <v>203</v>
      </c>
      <c r="B121" s="106"/>
      <c r="C121" s="10"/>
      <c r="D121" s="11"/>
      <c r="E121" s="12"/>
      <c r="F121" s="12"/>
      <c r="G121" s="21" t="s">
        <v>26</v>
      </c>
    </row>
    <row r="122" spans="1:7" ht="9.75" customHeight="1" x14ac:dyDescent="0.15">
      <c r="A122" s="103" t="s">
        <v>204</v>
      </c>
      <c r="B122" s="104"/>
      <c r="C122" s="14" t="s">
        <v>205</v>
      </c>
      <c r="D122" s="22" t="s">
        <v>57</v>
      </c>
      <c r="E122" s="16" t="s">
        <v>206</v>
      </c>
      <c r="F122" s="16" t="s">
        <v>207</v>
      </c>
      <c r="G122" s="23" t="s">
        <v>208</v>
      </c>
    </row>
    <row r="123" spans="1:7" ht="9.75" customHeight="1" x14ac:dyDescent="0.15">
      <c r="A123" s="105" t="s">
        <v>209</v>
      </c>
      <c r="B123" s="106"/>
      <c r="C123" s="10"/>
      <c r="D123" s="11"/>
      <c r="E123" s="12"/>
      <c r="F123" s="12"/>
      <c r="G123" s="21" t="s">
        <v>26</v>
      </c>
    </row>
    <row r="124" spans="1:7" ht="9.75" customHeight="1" x14ac:dyDescent="0.15">
      <c r="A124" s="103" t="s">
        <v>210</v>
      </c>
      <c r="B124" s="104"/>
      <c r="C124" s="14" t="s">
        <v>211</v>
      </c>
      <c r="D124" s="22" t="s">
        <v>57</v>
      </c>
      <c r="E124" s="16" t="s">
        <v>212</v>
      </c>
      <c r="F124" s="16" t="s">
        <v>213</v>
      </c>
      <c r="G124" s="23" t="s">
        <v>214</v>
      </c>
    </row>
    <row r="125" spans="1:7" ht="9.75" customHeight="1" x14ac:dyDescent="0.15">
      <c r="A125" s="108"/>
      <c r="B125" s="106"/>
      <c r="C125" s="10"/>
      <c r="D125" s="11"/>
      <c r="E125" s="12"/>
      <c r="F125" s="12"/>
      <c r="G125" s="13"/>
    </row>
    <row r="126" spans="1:7" ht="9.75" customHeight="1" x14ac:dyDescent="0.15">
      <c r="A126" s="107"/>
      <c r="B126" s="104"/>
      <c r="C126" s="14"/>
      <c r="D126" s="15"/>
      <c r="E126" s="24" t="s">
        <v>51</v>
      </c>
      <c r="F126" s="16" t="s">
        <v>153</v>
      </c>
      <c r="G126" s="17"/>
    </row>
    <row r="127" spans="1:7" ht="9.75" customHeight="1" x14ac:dyDescent="0.15">
      <c r="A127" s="108"/>
      <c r="B127" s="106"/>
      <c r="C127" s="10"/>
      <c r="D127" s="11"/>
      <c r="E127" s="12"/>
      <c r="F127" s="12"/>
      <c r="G127" s="13"/>
    </row>
    <row r="128" spans="1:7" ht="9.75" customHeight="1" x14ac:dyDescent="0.15">
      <c r="A128" s="109" t="s">
        <v>95</v>
      </c>
      <c r="B128" s="110"/>
      <c r="C128" s="25"/>
      <c r="D128" s="26"/>
      <c r="E128" s="27"/>
      <c r="F128" s="27" t="s">
        <v>153</v>
      </c>
      <c r="G128" s="28"/>
    </row>
  </sheetData>
  <mergeCells count="127">
    <mergeCell ref="A65:B65"/>
    <mergeCell ref="A66:B66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94:B94"/>
    <mergeCell ref="A95:B95"/>
    <mergeCell ref="A96:B96"/>
    <mergeCell ref="A97:B97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34:B34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125:B125"/>
    <mergeCell ref="A126:B126"/>
    <mergeCell ref="A127:B127"/>
    <mergeCell ref="A128:B128"/>
    <mergeCell ref="B1:G1"/>
    <mergeCell ref="B2:G2"/>
    <mergeCell ref="A4:B4"/>
    <mergeCell ref="A5:B5"/>
    <mergeCell ref="A6:B6"/>
    <mergeCell ref="A7:B7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5:B3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</mergeCells>
  <phoneticPr fontId="10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工事費明細書チェック表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6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6640625" style="1" customWidth="1"/>
    <col min="3" max="3" width="11.6640625" style="2" customWidth="1"/>
    <col min="4" max="4" width="5.6640625" style="2" customWidth="1"/>
    <col min="5" max="6" width="12.664062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664062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6640625" style="2" customWidth="1"/>
    <col min="260" max="260" width="7.109375" style="2" customWidth="1"/>
    <col min="261" max="261" width="13.664062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664062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6640625" style="2" customWidth="1"/>
    <col min="516" max="516" width="7.109375" style="2" customWidth="1"/>
    <col min="517" max="517" width="13.664062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664062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6640625" style="2" customWidth="1"/>
    <col min="772" max="772" width="7.109375" style="2" customWidth="1"/>
    <col min="773" max="773" width="13.664062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664062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6640625" style="2" customWidth="1"/>
    <col min="1028" max="1028" width="7.109375" style="2" customWidth="1"/>
    <col min="1029" max="1029" width="13.664062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664062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6640625" style="2" customWidth="1"/>
    <col min="1284" max="1284" width="7.109375" style="2" customWidth="1"/>
    <col min="1285" max="1285" width="13.664062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664062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6640625" style="2" customWidth="1"/>
    <col min="1540" max="1540" width="7.109375" style="2" customWidth="1"/>
    <col min="1541" max="1541" width="13.664062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664062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6640625" style="2" customWidth="1"/>
    <col min="1796" max="1796" width="7.109375" style="2" customWidth="1"/>
    <col min="1797" max="1797" width="13.664062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664062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6640625" style="2" customWidth="1"/>
    <col min="2052" max="2052" width="7.109375" style="2" customWidth="1"/>
    <col min="2053" max="2053" width="13.664062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664062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6640625" style="2" customWidth="1"/>
    <col min="2308" max="2308" width="7.109375" style="2" customWidth="1"/>
    <col min="2309" max="2309" width="13.664062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664062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6640625" style="2" customWidth="1"/>
    <col min="2564" max="2564" width="7.109375" style="2" customWidth="1"/>
    <col min="2565" max="2565" width="13.664062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664062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6640625" style="2" customWidth="1"/>
    <col min="2820" max="2820" width="7.109375" style="2" customWidth="1"/>
    <col min="2821" max="2821" width="13.664062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664062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6640625" style="2" customWidth="1"/>
    <col min="3076" max="3076" width="7.109375" style="2" customWidth="1"/>
    <col min="3077" max="3077" width="13.664062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664062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6640625" style="2" customWidth="1"/>
    <col min="3332" max="3332" width="7.109375" style="2" customWidth="1"/>
    <col min="3333" max="3333" width="13.664062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664062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6640625" style="2" customWidth="1"/>
    <col min="3588" max="3588" width="7.109375" style="2" customWidth="1"/>
    <col min="3589" max="3589" width="13.664062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664062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6640625" style="2" customWidth="1"/>
    <col min="3844" max="3844" width="7.109375" style="2" customWidth="1"/>
    <col min="3845" max="3845" width="13.664062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664062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6640625" style="2" customWidth="1"/>
    <col min="4100" max="4100" width="7.109375" style="2" customWidth="1"/>
    <col min="4101" max="4101" width="13.664062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664062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6640625" style="2" customWidth="1"/>
    <col min="4356" max="4356" width="7.109375" style="2" customWidth="1"/>
    <col min="4357" max="4357" width="13.664062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664062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6640625" style="2" customWidth="1"/>
    <col min="4612" max="4612" width="7.109375" style="2" customWidth="1"/>
    <col min="4613" max="4613" width="13.664062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664062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6640625" style="2" customWidth="1"/>
    <col min="4868" max="4868" width="7.109375" style="2" customWidth="1"/>
    <col min="4869" max="4869" width="13.664062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664062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6640625" style="2" customWidth="1"/>
    <col min="5124" max="5124" width="7.109375" style="2" customWidth="1"/>
    <col min="5125" max="5125" width="13.664062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664062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6640625" style="2" customWidth="1"/>
    <col min="5380" max="5380" width="7.109375" style="2" customWidth="1"/>
    <col min="5381" max="5381" width="13.664062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664062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6640625" style="2" customWidth="1"/>
    <col min="5636" max="5636" width="7.109375" style="2" customWidth="1"/>
    <col min="5637" max="5637" width="13.664062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664062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6640625" style="2" customWidth="1"/>
    <col min="5892" max="5892" width="7.109375" style="2" customWidth="1"/>
    <col min="5893" max="5893" width="13.664062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664062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6640625" style="2" customWidth="1"/>
    <col min="6148" max="6148" width="7.109375" style="2" customWidth="1"/>
    <col min="6149" max="6149" width="13.664062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664062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6640625" style="2" customWidth="1"/>
    <col min="6404" max="6404" width="7.109375" style="2" customWidth="1"/>
    <col min="6405" max="6405" width="13.664062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664062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6640625" style="2" customWidth="1"/>
    <col min="6660" max="6660" width="7.109375" style="2" customWidth="1"/>
    <col min="6661" max="6661" width="13.664062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664062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6640625" style="2" customWidth="1"/>
    <col min="6916" max="6916" width="7.109375" style="2" customWidth="1"/>
    <col min="6917" max="6917" width="13.664062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664062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6640625" style="2" customWidth="1"/>
    <col min="7172" max="7172" width="7.109375" style="2" customWidth="1"/>
    <col min="7173" max="7173" width="13.664062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664062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6640625" style="2" customWidth="1"/>
    <col min="7428" max="7428" width="7.109375" style="2" customWidth="1"/>
    <col min="7429" max="7429" width="13.664062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664062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6640625" style="2" customWidth="1"/>
    <col min="7684" max="7684" width="7.109375" style="2" customWidth="1"/>
    <col min="7685" max="7685" width="13.664062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664062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6640625" style="2" customWidth="1"/>
    <col min="7940" max="7940" width="7.109375" style="2" customWidth="1"/>
    <col min="7941" max="7941" width="13.664062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664062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6640625" style="2" customWidth="1"/>
    <col min="8196" max="8196" width="7.109375" style="2" customWidth="1"/>
    <col min="8197" max="8197" width="13.664062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664062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6640625" style="2" customWidth="1"/>
    <col min="8452" max="8452" width="7.109375" style="2" customWidth="1"/>
    <col min="8453" max="8453" width="13.664062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664062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6640625" style="2" customWidth="1"/>
    <col min="8708" max="8708" width="7.109375" style="2" customWidth="1"/>
    <col min="8709" max="8709" width="13.664062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664062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6640625" style="2" customWidth="1"/>
    <col min="8964" max="8964" width="7.109375" style="2" customWidth="1"/>
    <col min="8965" max="8965" width="13.664062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664062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6640625" style="2" customWidth="1"/>
    <col min="9220" max="9220" width="7.109375" style="2" customWidth="1"/>
    <col min="9221" max="9221" width="13.664062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664062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6640625" style="2" customWidth="1"/>
    <col min="9476" max="9476" width="7.109375" style="2" customWidth="1"/>
    <col min="9477" max="9477" width="13.664062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664062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6640625" style="2" customWidth="1"/>
    <col min="9732" max="9732" width="7.109375" style="2" customWidth="1"/>
    <col min="9733" max="9733" width="13.664062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664062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6640625" style="2" customWidth="1"/>
    <col min="9988" max="9988" width="7.109375" style="2" customWidth="1"/>
    <col min="9989" max="9989" width="13.664062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664062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6640625" style="2" customWidth="1"/>
    <col min="10244" max="10244" width="7.109375" style="2" customWidth="1"/>
    <col min="10245" max="10245" width="13.664062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664062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6640625" style="2" customWidth="1"/>
    <col min="10500" max="10500" width="7.109375" style="2" customWidth="1"/>
    <col min="10501" max="10501" width="13.664062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664062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6640625" style="2" customWidth="1"/>
    <col min="10756" max="10756" width="7.109375" style="2" customWidth="1"/>
    <col min="10757" max="10757" width="13.664062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664062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6640625" style="2" customWidth="1"/>
    <col min="11012" max="11012" width="7.109375" style="2" customWidth="1"/>
    <col min="11013" max="11013" width="13.664062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664062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6640625" style="2" customWidth="1"/>
    <col min="11268" max="11268" width="7.109375" style="2" customWidth="1"/>
    <col min="11269" max="11269" width="13.664062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664062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6640625" style="2" customWidth="1"/>
    <col min="11524" max="11524" width="7.109375" style="2" customWidth="1"/>
    <col min="11525" max="11525" width="13.664062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664062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6640625" style="2" customWidth="1"/>
    <col min="11780" max="11780" width="7.109375" style="2" customWidth="1"/>
    <col min="11781" max="11781" width="13.664062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664062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6640625" style="2" customWidth="1"/>
    <col min="12036" max="12036" width="7.109375" style="2" customWidth="1"/>
    <col min="12037" max="12037" width="13.664062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664062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6640625" style="2" customWidth="1"/>
    <col min="12292" max="12292" width="7.109375" style="2" customWidth="1"/>
    <col min="12293" max="12293" width="13.664062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664062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6640625" style="2" customWidth="1"/>
    <col min="12548" max="12548" width="7.109375" style="2" customWidth="1"/>
    <col min="12549" max="12549" width="13.664062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664062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6640625" style="2" customWidth="1"/>
    <col min="12804" max="12804" width="7.109375" style="2" customWidth="1"/>
    <col min="12805" max="12805" width="13.664062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664062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6640625" style="2" customWidth="1"/>
    <col min="13060" max="13060" width="7.109375" style="2" customWidth="1"/>
    <col min="13061" max="13061" width="13.664062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664062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6640625" style="2" customWidth="1"/>
    <col min="13316" max="13316" width="7.109375" style="2" customWidth="1"/>
    <col min="13317" max="13317" width="13.664062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664062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6640625" style="2" customWidth="1"/>
    <col min="13572" max="13572" width="7.109375" style="2" customWidth="1"/>
    <col min="13573" max="13573" width="13.664062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664062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6640625" style="2" customWidth="1"/>
    <col min="13828" max="13828" width="7.109375" style="2" customWidth="1"/>
    <col min="13829" max="13829" width="13.664062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664062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6640625" style="2" customWidth="1"/>
    <col min="14084" max="14084" width="7.109375" style="2" customWidth="1"/>
    <col min="14085" max="14085" width="13.664062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664062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6640625" style="2" customWidth="1"/>
    <col min="14340" max="14340" width="7.109375" style="2" customWidth="1"/>
    <col min="14341" max="14341" width="13.664062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664062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6640625" style="2" customWidth="1"/>
    <col min="14596" max="14596" width="7.109375" style="2" customWidth="1"/>
    <col min="14597" max="14597" width="13.664062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664062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6640625" style="2" customWidth="1"/>
    <col min="14852" max="14852" width="7.109375" style="2" customWidth="1"/>
    <col min="14853" max="14853" width="13.664062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664062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6640625" style="2" customWidth="1"/>
    <col min="15108" max="15108" width="7.109375" style="2" customWidth="1"/>
    <col min="15109" max="15109" width="13.664062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664062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6640625" style="2" customWidth="1"/>
    <col min="15364" max="15364" width="7.109375" style="2" customWidth="1"/>
    <col min="15365" max="15365" width="13.664062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664062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6640625" style="2" customWidth="1"/>
    <col min="15620" max="15620" width="7.109375" style="2" customWidth="1"/>
    <col min="15621" max="15621" width="13.664062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664062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6640625" style="2" customWidth="1"/>
    <col min="15876" max="15876" width="7.109375" style="2" customWidth="1"/>
    <col min="15877" max="15877" width="13.664062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664062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6640625" style="2" customWidth="1"/>
    <col min="16132" max="16132" width="7.109375" style="2" customWidth="1"/>
    <col min="16133" max="16133" width="13.664062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3" t="s">
        <v>0</v>
      </c>
      <c r="B1" s="76" t="s">
        <v>1</v>
      </c>
      <c r="C1" s="111"/>
      <c r="D1" s="111"/>
      <c r="E1" s="111"/>
      <c r="F1" s="111"/>
      <c r="G1" s="77"/>
    </row>
    <row r="2" spans="1:7" ht="9.75" customHeight="1" x14ac:dyDescent="0.2">
      <c r="A2" s="4" t="s">
        <v>2</v>
      </c>
      <c r="B2" s="78" t="s">
        <v>3</v>
      </c>
      <c r="C2" s="112"/>
      <c r="D2" s="112"/>
      <c r="E2" s="112"/>
      <c r="F2" s="112"/>
      <c r="G2" s="79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80" t="s">
        <v>5</v>
      </c>
      <c r="B4" s="81"/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</row>
    <row r="5" spans="1:7" ht="9.75" customHeight="1" x14ac:dyDescent="0.15">
      <c r="A5" s="113" t="s">
        <v>215</v>
      </c>
      <c r="B5" s="106"/>
      <c r="C5" s="10"/>
      <c r="D5" s="11"/>
      <c r="E5" s="12"/>
      <c r="F5" s="12"/>
      <c r="G5" s="13"/>
    </row>
    <row r="6" spans="1:7" ht="9.75" customHeight="1" x14ac:dyDescent="0.15">
      <c r="A6" s="107"/>
      <c r="B6" s="104"/>
      <c r="C6" s="14"/>
      <c r="D6" s="15"/>
      <c r="E6" s="16"/>
      <c r="F6" s="16" t="s">
        <v>216</v>
      </c>
      <c r="G6" s="17"/>
    </row>
    <row r="7" spans="1:7" ht="9.75" customHeight="1" x14ac:dyDescent="0.15">
      <c r="A7" s="113" t="s">
        <v>217</v>
      </c>
      <c r="B7" s="106"/>
      <c r="C7" s="10"/>
      <c r="D7" s="11"/>
      <c r="E7" s="12"/>
      <c r="F7" s="12"/>
      <c r="G7" s="13"/>
    </row>
    <row r="8" spans="1:7" ht="9.75" customHeight="1" x14ac:dyDescent="0.15">
      <c r="A8" s="114" t="s">
        <v>14</v>
      </c>
      <c r="B8" s="104"/>
      <c r="C8" s="14" t="s">
        <v>15</v>
      </c>
      <c r="D8" s="18" t="s">
        <v>16</v>
      </c>
      <c r="E8" s="16"/>
      <c r="F8" s="16" t="s">
        <v>216</v>
      </c>
      <c r="G8" s="17"/>
    </row>
    <row r="9" spans="1:7" ht="9.75" customHeight="1" x14ac:dyDescent="0.15">
      <c r="A9" s="113" t="s">
        <v>218</v>
      </c>
      <c r="B9" s="106"/>
      <c r="C9" s="10"/>
      <c r="D9" s="11"/>
      <c r="E9" s="12"/>
      <c r="F9" s="12"/>
      <c r="G9" s="13"/>
    </row>
    <row r="10" spans="1:7" ht="9.75" customHeight="1" x14ac:dyDescent="0.15">
      <c r="A10" s="114" t="s">
        <v>18</v>
      </c>
      <c r="B10" s="104"/>
      <c r="C10" s="14" t="s">
        <v>15</v>
      </c>
      <c r="D10" s="18" t="s">
        <v>16</v>
      </c>
      <c r="E10" s="16"/>
      <c r="F10" s="16" t="s">
        <v>216</v>
      </c>
      <c r="G10" s="17"/>
    </row>
    <row r="11" spans="1:7" ht="9.75" customHeight="1" x14ac:dyDescent="0.15">
      <c r="A11" s="113" t="s">
        <v>219</v>
      </c>
      <c r="B11" s="106"/>
      <c r="C11" s="10"/>
      <c r="D11" s="11"/>
      <c r="E11" s="12"/>
      <c r="F11" s="12"/>
      <c r="G11" s="19" t="s">
        <v>21</v>
      </c>
    </row>
    <row r="12" spans="1:7" ht="9.75" customHeight="1" x14ac:dyDescent="0.15">
      <c r="A12" s="114" t="s">
        <v>22</v>
      </c>
      <c r="B12" s="104"/>
      <c r="C12" s="14" t="s">
        <v>15</v>
      </c>
      <c r="D12" s="18" t="s">
        <v>16</v>
      </c>
      <c r="E12" s="16" t="s">
        <v>220</v>
      </c>
      <c r="F12" s="16" t="s">
        <v>220</v>
      </c>
      <c r="G12" s="20" t="s">
        <v>221</v>
      </c>
    </row>
    <row r="13" spans="1:7" ht="9.75" customHeight="1" x14ac:dyDescent="0.15">
      <c r="A13" s="105" t="s">
        <v>222</v>
      </c>
      <c r="B13" s="106"/>
      <c r="C13" s="10"/>
      <c r="D13" s="11"/>
      <c r="E13" s="12"/>
      <c r="F13" s="12"/>
      <c r="G13" s="21" t="s">
        <v>26</v>
      </c>
    </row>
    <row r="14" spans="1:7" ht="9.75" customHeight="1" x14ac:dyDescent="0.15">
      <c r="A14" s="103" t="s">
        <v>223</v>
      </c>
      <c r="B14" s="104"/>
      <c r="C14" s="14" t="s">
        <v>15</v>
      </c>
      <c r="D14" s="22" t="s">
        <v>114</v>
      </c>
      <c r="E14" s="16" t="s">
        <v>224</v>
      </c>
      <c r="F14" s="16" t="s">
        <v>224</v>
      </c>
      <c r="G14" s="23" t="s">
        <v>225</v>
      </c>
    </row>
    <row r="15" spans="1:7" ht="9.75" customHeight="1" x14ac:dyDescent="0.15">
      <c r="A15" s="105" t="s">
        <v>226</v>
      </c>
      <c r="B15" s="106"/>
      <c r="C15" s="10"/>
      <c r="D15" s="11"/>
      <c r="E15" s="12"/>
      <c r="F15" s="12"/>
      <c r="G15" s="21" t="s">
        <v>26</v>
      </c>
    </row>
    <row r="16" spans="1:7" ht="9.75" customHeight="1" x14ac:dyDescent="0.15">
      <c r="A16" s="103" t="s">
        <v>227</v>
      </c>
      <c r="B16" s="104"/>
      <c r="C16" s="14" t="s">
        <v>15</v>
      </c>
      <c r="D16" s="22" t="s">
        <v>114</v>
      </c>
      <c r="E16" s="16" t="s">
        <v>228</v>
      </c>
      <c r="F16" s="16" t="s">
        <v>228</v>
      </c>
      <c r="G16" s="23" t="s">
        <v>229</v>
      </c>
    </row>
    <row r="17" spans="1:7" ht="9.75" customHeight="1" x14ac:dyDescent="0.15">
      <c r="A17" s="108"/>
      <c r="B17" s="106"/>
      <c r="C17" s="10"/>
      <c r="D17" s="11"/>
      <c r="E17" s="12"/>
      <c r="F17" s="12"/>
      <c r="G17" s="13"/>
    </row>
    <row r="18" spans="1:7" ht="9.75" customHeight="1" x14ac:dyDescent="0.15">
      <c r="A18" s="107"/>
      <c r="B18" s="104"/>
      <c r="C18" s="14"/>
      <c r="D18" s="15"/>
      <c r="E18" s="24" t="s">
        <v>51</v>
      </c>
      <c r="F18" s="16" t="s">
        <v>220</v>
      </c>
      <c r="G18" s="17"/>
    </row>
    <row r="19" spans="1:7" ht="9.75" customHeight="1" x14ac:dyDescent="0.15">
      <c r="A19" s="113" t="s">
        <v>230</v>
      </c>
      <c r="B19" s="106"/>
      <c r="C19" s="10"/>
      <c r="D19" s="11"/>
      <c r="E19" s="12"/>
      <c r="F19" s="12"/>
      <c r="G19" s="19" t="s">
        <v>21</v>
      </c>
    </row>
    <row r="20" spans="1:7" ht="9.75" customHeight="1" x14ac:dyDescent="0.15">
      <c r="A20" s="114" t="s">
        <v>22</v>
      </c>
      <c r="B20" s="104"/>
      <c r="C20" s="14" t="s">
        <v>15</v>
      </c>
      <c r="D20" s="18" t="s">
        <v>16</v>
      </c>
      <c r="E20" s="16" t="s">
        <v>231</v>
      </c>
      <c r="F20" s="16" t="s">
        <v>231</v>
      </c>
      <c r="G20" s="20" t="s">
        <v>232</v>
      </c>
    </row>
    <row r="21" spans="1:7" ht="9.75" customHeight="1" x14ac:dyDescent="0.15">
      <c r="A21" s="105" t="s">
        <v>233</v>
      </c>
      <c r="B21" s="106"/>
      <c r="C21" s="10"/>
      <c r="D21" s="11"/>
      <c r="E21" s="12"/>
      <c r="F21" s="12"/>
      <c r="G21" s="21" t="s">
        <v>26</v>
      </c>
    </row>
    <row r="22" spans="1:7" ht="9.75" customHeight="1" x14ac:dyDescent="0.15">
      <c r="A22" s="103" t="s">
        <v>77</v>
      </c>
      <c r="B22" s="104"/>
      <c r="C22" s="14" t="s">
        <v>234</v>
      </c>
      <c r="D22" s="22" t="s">
        <v>235</v>
      </c>
      <c r="E22" s="16" t="s">
        <v>236</v>
      </c>
      <c r="F22" s="16" t="s">
        <v>231</v>
      </c>
      <c r="G22" s="23" t="s">
        <v>237</v>
      </c>
    </row>
    <row r="23" spans="1:7" ht="9.75" customHeight="1" x14ac:dyDescent="0.15">
      <c r="A23" s="108"/>
      <c r="B23" s="106"/>
      <c r="C23" s="10"/>
      <c r="D23" s="11"/>
      <c r="E23" s="12"/>
      <c r="F23" s="12"/>
      <c r="G23" s="13"/>
    </row>
    <row r="24" spans="1:7" ht="9.75" customHeight="1" x14ac:dyDescent="0.15">
      <c r="A24" s="107"/>
      <c r="B24" s="104"/>
      <c r="C24" s="14"/>
      <c r="D24" s="15"/>
      <c r="E24" s="24" t="s">
        <v>51</v>
      </c>
      <c r="F24" s="16" t="s">
        <v>231</v>
      </c>
      <c r="G24" s="17"/>
    </row>
    <row r="25" spans="1:7" ht="9.75" customHeight="1" x14ac:dyDescent="0.15">
      <c r="A25" s="108"/>
      <c r="B25" s="106"/>
      <c r="C25" s="10"/>
      <c r="D25" s="11"/>
      <c r="E25" s="12"/>
      <c r="F25" s="12"/>
      <c r="G25" s="13"/>
    </row>
    <row r="26" spans="1:7" ht="9.75" customHeight="1" x14ac:dyDescent="0.15">
      <c r="A26" s="109" t="s">
        <v>95</v>
      </c>
      <c r="B26" s="110"/>
      <c r="C26" s="25"/>
      <c r="D26" s="26"/>
      <c r="E26" s="27"/>
      <c r="F26" s="27" t="s">
        <v>238</v>
      </c>
      <c r="G26" s="28"/>
    </row>
  </sheetData>
  <mergeCells count="25">
    <mergeCell ref="A7:B7"/>
    <mergeCell ref="A9:B9"/>
    <mergeCell ref="A11:B11"/>
    <mergeCell ref="A13:B13"/>
    <mergeCell ref="A15:B15"/>
    <mergeCell ref="A26:B26"/>
    <mergeCell ref="A8:B8"/>
    <mergeCell ref="A10:B10"/>
    <mergeCell ref="A12:B12"/>
    <mergeCell ref="A14:B14"/>
    <mergeCell ref="A16:B16"/>
    <mergeCell ref="A17:B17"/>
    <mergeCell ref="A19:B19"/>
    <mergeCell ref="A21:B21"/>
    <mergeCell ref="A23:B23"/>
    <mergeCell ref="A25:B25"/>
    <mergeCell ref="A18:B18"/>
    <mergeCell ref="A20:B20"/>
    <mergeCell ref="A22:B22"/>
    <mergeCell ref="A24:B24"/>
    <mergeCell ref="A6:B6"/>
    <mergeCell ref="A4:B4"/>
    <mergeCell ref="A5:B5"/>
    <mergeCell ref="B1:G1"/>
    <mergeCell ref="B2:G2"/>
  </mergeCells>
  <phoneticPr fontId="10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工事費明細書チェック表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積算書鏡 </vt:lpstr>
      <vt:lpstr>積算書鏡(2) </vt:lpstr>
      <vt:lpstr>工事別鏡 </vt:lpstr>
      <vt:lpstr>工事別鏡(2) </vt:lpstr>
      <vt:lpstr>工事費明細書チェック表 </vt:lpstr>
      <vt:lpstr>工事費明細書チェック表(2) </vt:lpstr>
      <vt:lpstr>'工事費明細書チェック表 '!Print_Area</vt:lpstr>
      <vt:lpstr>'工事費明細書チェック表(2) '!Print_Area</vt:lpstr>
      <vt:lpstr>'工事別鏡 '!Print_Area</vt:lpstr>
      <vt:lpstr>'工事別鏡(2) '!Print_Area</vt:lpstr>
      <vt:lpstr>'積算書鏡 '!Print_Area</vt:lpstr>
      <vt:lpstr>'積算書鏡(2) '!Print_Area</vt:lpstr>
      <vt:lpstr>'工事費明細書チェック表 '!Print_Titles</vt:lpstr>
      <vt:lpstr>'工事費明細書チェック表(2) '!Print_Titles</vt:lpstr>
      <vt:lpstr>'工事別鏡 '!Print_Titles</vt:lpstr>
      <vt:lpstr>'工事別鏡(2) '!Print_Titles</vt:lpstr>
      <vt:lpstr>'積算書鏡 '!Print_Titles</vt:lpstr>
      <vt:lpstr>'積算書鏡(2)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2026-08-05T02:07:02Z</dcterms:created>
  <dcterms:modified xsi:type="dcterms:W3CDTF">2026-08-05T02:07:06Z</dcterms:modified>
</cp:coreProperties>
</file>