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0000SV0NS101\D10140w$\作業用\03_人材育成課\03_1_委託訓練G（常勤職員のみ）\【プロポーザル関係】\R6年度プロポーザル\01_離職\01‗当初募集\07_ホームページ\公募\"/>
    </mc:Choice>
  </mc:AlternateContent>
  <bookViews>
    <workbookView xWindow="-120" yWindow="-120" windowWidth="20730" windowHeight="11160" tabRatio="775" firstSheet="1" activeTab="1"/>
  </bookViews>
  <sheets>
    <sheet name="令和6年度開講予定科目一覧" sheetId="32" state="hidden" r:id="rId1"/>
    <sheet name="共通入力シート" sheetId="11" r:id="rId2"/>
    <sheet name="A-01" sheetId="1" r:id="rId3"/>
    <sheet name="A-02" sheetId="2" r:id="rId4"/>
    <sheet name="A-03" sheetId="3" r:id="rId5"/>
    <sheet name="A-04" sheetId="4" r:id="rId6"/>
    <sheet name="A-05" sheetId="10" r:id="rId7"/>
    <sheet name="A-06" sheetId="13" r:id="rId8"/>
    <sheet name="A-07" sheetId="5" r:id="rId9"/>
    <sheet name="A-08" sheetId="6" r:id="rId10"/>
    <sheet name="A-09" sheetId="7" r:id="rId11"/>
    <sheet name="A-10" sheetId="26" r:id="rId12"/>
    <sheet name="A-11" sheetId="27" r:id="rId13"/>
    <sheet name="A-12" sheetId="28" r:id="rId14"/>
    <sheet name="A-13" sheetId="22" r:id="rId15"/>
    <sheet name="A-14" sheetId="24" r:id="rId16"/>
    <sheet name="A-15" sheetId="23" r:id="rId17"/>
    <sheet name="A-16" sheetId="8" r:id="rId18"/>
    <sheet name="A-17" sheetId="30" r:id="rId19"/>
    <sheet name="A-18" sheetId="31" r:id="rId20"/>
  </sheets>
  <definedNames>
    <definedName name="_xlnm.Print_Area" localSheetId="2">'A-01'!$A$1:$H$39</definedName>
    <definedName name="_xlnm.Print_Area" localSheetId="3">'A-02'!$A$1:$H$34</definedName>
    <definedName name="_xlnm.Print_Area" localSheetId="4">'A-03'!$A$1:$G$33</definedName>
    <definedName name="_xlnm.Print_Area" localSheetId="6">'A-05'!$A$1:$S$37</definedName>
    <definedName name="_xlnm.Print_Area" localSheetId="7">'A-06'!$A$1:$G$32</definedName>
    <definedName name="_xlnm.Print_Area" localSheetId="8">'A-07'!$A$1:$F$32</definedName>
    <definedName name="_xlnm.Print_Area" localSheetId="9">'A-08'!$A$1:$F$28</definedName>
    <definedName name="_xlnm.Print_Area" localSheetId="10">'A-09'!$A$1:$E$31</definedName>
    <definedName name="_xlnm.Print_Area" localSheetId="11">'A-10'!$A$1:$L$29</definedName>
    <definedName name="_xlnm.Print_Area" localSheetId="12">'A-11'!$A$1:$L$29</definedName>
    <definedName name="_xlnm.Print_Area" localSheetId="13">'A-12'!$A$1:$K$36</definedName>
    <definedName name="_xlnm.Print_Area" localSheetId="14">'A-13'!$A$1:$I$40</definedName>
    <definedName name="_xlnm.Print_Area" localSheetId="15">'A-14'!$A$1:$I$40</definedName>
    <definedName name="_xlnm.Print_Area" localSheetId="16">'A-15'!$A$1:$H$35</definedName>
    <definedName name="_xlnm.Print_Area" localSheetId="18">'A-17'!$A$1:$J$20</definedName>
    <definedName name="_xlnm.Print_Area" localSheetId="19">'A-18'!$A$1:$J$22</definedName>
    <definedName name="_xlnm.Print_Area" localSheetId="1">共通入力シート!$A$1:$B$9</definedName>
    <definedName name="_xlnm.Print_Area" localSheetId="0">令和6年度開講予定科目一覧!$A$1:$S$55</definedName>
    <definedName name="_xlnm.Print_Titles" localSheetId="0">令和6年度開講予定科目一覧!$1:$3</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4" i="31" l="1"/>
  <c r="D4" i="30"/>
  <c r="B4" i="8"/>
  <c r="D21" i="1" l="1"/>
  <c r="F7" i="23"/>
  <c r="E7" i="24"/>
  <c r="E7" i="22"/>
  <c r="D7" i="8"/>
  <c r="E6" i="22"/>
  <c r="E6" i="24"/>
  <c r="D6" i="7"/>
  <c r="F6" i="23"/>
  <c r="D6" i="8"/>
  <c r="H6" i="31"/>
  <c r="H6" i="30"/>
  <c r="H5" i="31"/>
  <c r="H5" i="30"/>
  <c r="B4" i="11"/>
  <c r="P55" i="32"/>
  <c r="O55" i="32"/>
  <c r="N55" i="32"/>
  <c r="M55" i="32"/>
  <c r="L55" i="32"/>
  <c r="K55" i="32"/>
  <c r="J55" i="32"/>
  <c r="I55" i="32"/>
  <c r="H55" i="32"/>
  <c r="G55" i="32"/>
  <c r="F55" i="32"/>
  <c r="E55" i="32"/>
  <c r="Q54" i="32"/>
  <c r="S54" i="32" s="1"/>
  <c r="Q53" i="32"/>
  <c r="S53" i="32" s="1"/>
  <c r="Q52" i="32"/>
  <c r="S52" i="32" s="1"/>
  <c r="Q51" i="32"/>
  <c r="S51" i="32" s="1"/>
  <c r="Q50" i="32"/>
  <c r="Q49" i="32"/>
  <c r="S49" i="32" s="1"/>
  <c r="Q48" i="32"/>
  <c r="S48" i="32" s="1"/>
  <c r="Q47" i="32"/>
  <c r="S47" i="32" s="1"/>
  <c r="Q46" i="32"/>
  <c r="S46" i="32" s="1"/>
  <c r="Q45" i="32"/>
  <c r="S45" i="32" s="1"/>
  <c r="Q44" i="32"/>
  <c r="S44" i="32" s="1"/>
  <c r="Q43" i="32"/>
  <c r="S43" i="32" s="1"/>
  <c r="Q42" i="32"/>
  <c r="S41" i="32"/>
  <c r="Q40" i="32"/>
  <c r="S40" i="32" s="1"/>
  <c r="Q39" i="32"/>
  <c r="S39" i="32" s="1"/>
  <c r="Q38" i="32"/>
  <c r="S38" i="32" s="1"/>
  <c r="Q37" i="32"/>
  <c r="S37" i="32" s="1"/>
  <c r="Q36" i="32"/>
  <c r="S36" i="32" s="1"/>
  <c r="Q35" i="32"/>
  <c r="S35" i="32" s="1"/>
  <c r="S34" i="32"/>
  <c r="Q33" i="32"/>
  <c r="S33" i="32" s="1"/>
  <c r="Q32" i="32"/>
  <c r="S32" i="32" s="1"/>
  <c r="Q31" i="32"/>
  <c r="S31" i="32" s="1"/>
  <c r="Q30" i="32"/>
  <c r="S30" i="32" s="1"/>
  <c r="Q29" i="32"/>
  <c r="S29" i="32" s="1"/>
  <c r="Q28" i="32"/>
  <c r="S28" i="32" s="1"/>
  <c r="Q27" i="32"/>
  <c r="S27" i="32" s="1"/>
  <c r="Q26" i="32"/>
  <c r="S26" i="32" s="1"/>
  <c r="Q25" i="32"/>
  <c r="S25" i="32" s="1"/>
  <c r="Q24" i="32"/>
  <c r="S24" i="32" s="1"/>
  <c r="Q23" i="32"/>
  <c r="S23" i="32" s="1"/>
  <c r="S22" i="32"/>
  <c r="S21" i="32"/>
  <c r="Q20" i="32"/>
  <c r="S20" i="32" s="1"/>
  <c r="S19" i="32"/>
  <c r="S18" i="32"/>
  <c r="S17" i="32"/>
  <c r="Q16" i="32"/>
  <c r="S16" i="32" s="1"/>
  <c r="S15" i="32"/>
  <c r="Q14" i="32"/>
  <c r="S14" i="32" s="1"/>
  <c r="Q13" i="32"/>
  <c r="S13" i="32" s="1"/>
  <c r="Q12" i="32"/>
  <c r="S12" i="32" s="1"/>
  <c r="S11" i="32"/>
  <c r="S10" i="32"/>
  <c r="S9" i="32"/>
  <c r="Q8" i="32"/>
  <c r="S8" i="32" s="1"/>
  <c r="Q7" i="32"/>
  <c r="S7" i="32" s="1"/>
  <c r="Q6" i="32"/>
  <c r="S6" i="32" s="1"/>
  <c r="Q5" i="32"/>
  <c r="S5" i="32" s="1"/>
  <c r="Q4" i="32"/>
  <c r="H4" i="31" l="1"/>
  <c r="B18" i="1"/>
  <c r="H4" i="30"/>
  <c r="D4" i="8"/>
  <c r="S4" i="32"/>
  <c r="S42" i="32"/>
  <c r="Q55" i="32"/>
  <c r="S55" i="32" l="1"/>
  <c r="J34" i="28" l="1"/>
  <c r="K29" i="27" l="1"/>
  <c r="H29" i="27"/>
  <c r="E29" i="27"/>
  <c r="K28" i="27"/>
  <c r="K29" i="26" l="1"/>
  <c r="H29" i="26"/>
  <c r="E29" i="26"/>
  <c r="K28" i="26"/>
  <c r="B4" i="23" l="1"/>
  <c r="B4" i="24"/>
  <c r="D27" i="5" l="1"/>
  <c r="E19" i="5" l="1"/>
  <c r="D30" i="5" s="1"/>
  <c r="B28" i="3" l="1"/>
  <c r="B29" i="3"/>
  <c r="B4" i="22" l="1"/>
  <c r="D20" i="3" l="1"/>
  <c r="E14" i="3"/>
  <c r="B9" i="22" l="1"/>
  <c r="B9" i="24"/>
  <c r="E25" i="6"/>
  <c r="B14" i="1"/>
  <c r="E4" i="24" l="1"/>
  <c r="F4" i="23"/>
  <c r="D4" i="5"/>
  <c r="E4" i="22"/>
  <c r="B5" i="3" l="1"/>
  <c r="D6" i="6"/>
  <c r="D7" i="4"/>
  <c r="E5" i="3" l="1"/>
  <c r="E19" i="3" l="1"/>
  <c r="E18" i="3"/>
  <c r="E17" i="3"/>
  <c r="E16" i="3"/>
  <c r="E15" i="3"/>
  <c r="E20" i="3" l="1"/>
  <c r="K25" i="10"/>
  <c r="P25" i="10" s="1"/>
  <c r="K24" i="10"/>
  <c r="P24" i="10" s="1"/>
  <c r="K23" i="10"/>
  <c r="P23" i="10" s="1"/>
  <c r="K15" i="10"/>
  <c r="P15" i="10" s="1"/>
  <c r="K14" i="10"/>
  <c r="P14" i="10" s="1"/>
  <c r="K13" i="10"/>
  <c r="M13" i="10" s="1"/>
  <c r="M14" i="10" l="1"/>
  <c r="P13" i="10"/>
  <c r="M24" i="10"/>
  <c r="M23" i="10"/>
  <c r="M15" i="10"/>
  <c r="M25" i="10"/>
  <c r="C15" i="8"/>
  <c r="C16" i="8" s="1"/>
  <c r="E27" i="3" l="1"/>
  <c r="B23" i="2"/>
  <c r="B30" i="3" l="1"/>
  <c r="B31" i="3"/>
  <c r="B32" i="3"/>
  <c r="B33" i="3"/>
  <c r="E28" i="3"/>
  <c r="E29" i="3"/>
  <c r="E30" i="3"/>
  <c r="E31" i="3"/>
  <c r="E32" i="3"/>
  <c r="D28" i="8" l="1"/>
  <c r="D26" i="8"/>
  <c r="D24" i="8"/>
  <c r="A22" i="8"/>
  <c r="C17" i="8" l="1"/>
  <c r="C18" i="8" s="1"/>
  <c r="B25" i="1" s="1"/>
  <c r="E7" i="13"/>
  <c r="E6" i="13"/>
  <c r="E4" i="13"/>
  <c r="B4" i="13"/>
  <c r="E8" i="13"/>
  <c r="D23" i="7" l="1"/>
  <c r="D25" i="7" s="1"/>
  <c r="D7" i="7"/>
  <c r="D4" i="7"/>
  <c r="B4" i="7"/>
  <c r="D7" i="6"/>
  <c r="D4" i="6"/>
  <c r="B4" i="6"/>
  <c r="D7" i="5"/>
  <c r="D6" i="5"/>
  <c r="B4" i="5"/>
  <c r="I26" i="10" l="1"/>
  <c r="I16" i="10"/>
  <c r="N26" i="10"/>
  <c r="N16" i="10"/>
  <c r="O26" i="10" l="1"/>
  <c r="O16" i="10"/>
  <c r="L16" i="10"/>
  <c r="C6" i="10"/>
  <c r="C5" i="10"/>
  <c r="C3" i="10"/>
  <c r="B5" i="4"/>
  <c r="D8" i="4"/>
  <c r="D5" i="4"/>
  <c r="E8" i="3"/>
  <c r="E7" i="3"/>
  <c r="C31" i="2"/>
  <c r="D9" i="2"/>
  <c r="D10" i="2"/>
  <c r="D8" i="2"/>
  <c r="D8" i="1" l="1"/>
  <c r="D9" i="1"/>
  <c r="F4" i="2"/>
  <c r="F4" i="1"/>
  <c r="D7" i="1"/>
  <c r="L26" i="10" l="1"/>
  <c r="J26" i="10"/>
  <c r="H26" i="10"/>
  <c r="G26" i="10"/>
  <c r="K26" i="10" s="1"/>
  <c r="J16" i="10"/>
  <c r="H16" i="10"/>
  <c r="G16" i="10"/>
  <c r="K16" i="10" l="1"/>
  <c r="P26" i="10"/>
  <c r="M26" i="10"/>
  <c r="P16" i="10"/>
  <c r="M16" i="10"/>
</calcChain>
</file>

<file path=xl/comments1.xml><?xml version="1.0" encoding="utf-8"?>
<comments xmlns="http://schemas.openxmlformats.org/spreadsheetml/2006/main">
  <authors>
    <author>大阪府</author>
  </authors>
  <commentList>
    <comment ref="B24" authorId="0" shapeId="0">
      <text>
        <r>
          <rPr>
            <b/>
            <sz val="9"/>
            <color indexed="81"/>
            <rFont val="MS P ゴシック"/>
            <family val="3"/>
            <charset val="128"/>
          </rPr>
          <t>長期高度人材育成コースは受託上限枝番数は「１」で固定なので変更不可</t>
        </r>
      </text>
    </comment>
  </commentList>
</comments>
</file>

<file path=xl/comments2.xml><?xml version="1.0" encoding="utf-8"?>
<comments xmlns="http://schemas.openxmlformats.org/spreadsheetml/2006/main">
  <authors>
    <author>大阪府</author>
  </authors>
  <commentList>
    <comment ref="F8" authorId="0" shapeId="0">
      <text>
        <r>
          <rPr>
            <b/>
            <sz val="9"/>
            <color indexed="81"/>
            <rFont val="MS P ゴシック"/>
            <family val="3"/>
            <charset val="128"/>
          </rPr>
          <t>200字以内で記載すること。</t>
        </r>
      </text>
    </comment>
  </commentList>
</comments>
</file>

<file path=xl/comments3.xml><?xml version="1.0" encoding="utf-8"?>
<comments xmlns="http://schemas.openxmlformats.org/spreadsheetml/2006/main">
  <authors>
    <author>大阪府</author>
  </authors>
  <commentList>
    <comment ref="C8" authorId="0" shapeId="0">
      <text>
        <r>
          <rPr>
            <b/>
            <sz val="9"/>
            <color indexed="81"/>
            <rFont val="MS P ゴシック"/>
            <family val="3"/>
            <charset val="128"/>
          </rPr>
          <t>200字以内で記載すること。</t>
        </r>
      </text>
    </comment>
  </commentList>
</comments>
</file>

<file path=xl/sharedStrings.xml><?xml version="1.0" encoding="utf-8"?>
<sst xmlns="http://schemas.openxmlformats.org/spreadsheetml/2006/main" count="993" uniqueCount="585">
  <si>
    <t>様式第Ａ－１号</t>
  </si>
  <si>
    <t>大　阪　府　知　事　様</t>
  </si>
  <si>
    <t xml:space="preserve">  大阪府が実施する次の委託訓練を受託したく企画提案書を提出します。</t>
  </si>
  <si>
    <t>１　訓練の種別</t>
  </si>
  <si>
    <t>２　科目番号</t>
  </si>
  <si>
    <t>３　枝番</t>
  </si>
  <si>
    <t>枝　　番</t>
  </si>
  <si>
    <t>Ａ</t>
  </si>
  <si>
    <t>Ｂ</t>
  </si>
  <si>
    <t>Ｃ</t>
  </si>
  <si>
    <t>Ｄ</t>
  </si>
  <si>
    <t>受託希望</t>
  </si>
  <si>
    <t>４　科目名</t>
  </si>
  <si>
    <t>５　訓練実施施設名</t>
  </si>
  <si>
    <t>７　受託上限枝番数</t>
  </si>
  <si>
    <t>８　１コース1人１月当たりの</t>
  </si>
  <si>
    <t>９　企画提案書添付書類</t>
  </si>
  <si>
    <t>団体名・企業名</t>
  </si>
  <si>
    <t>所在市町村名</t>
  </si>
  <si>
    <t>様式第Ａ－２号</t>
  </si>
  <si>
    <t>大阪府委託訓練事業（長期高度人材育成コース）企画提案書</t>
  </si>
  <si>
    <t>長期高度人材育成コース</t>
  </si>
  <si>
    <t>２　科目番号、科目名</t>
  </si>
  <si>
    <t>（　）</t>
  </si>
  <si>
    <t>【　】</t>
  </si>
  <si>
    <t>３　提案する科目番号の枝番号</t>
  </si>
  <si>
    <t>Ｅ</t>
  </si>
  <si>
    <t>Ｆ</t>
  </si>
  <si>
    <t>４　訓練実施施設名</t>
  </si>
  <si>
    <t>５　受託上限枝番数</t>
  </si>
  <si>
    <t>７　訓練科目の実施形態</t>
  </si>
  <si>
    <t>様式第Ａ－３号</t>
  </si>
  <si>
    <t>訓練実施施設の教室面積と開講時間</t>
  </si>
  <si>
    <t>訓練実施施設の教室面積</t>
  </si>
  <si>
    <t>区　　　分</t>
  </si>
  <si>
    <t>内　　　　　容</t>
  </si>
  <si>
    <t>教室面積等</t>
  </si>
  <si>
    <t>教室名</t>
  </si>
  <si>
    <t>休講曜日及び訓練科目（コース）の開講時間</t>
  </si>
  <si>
    <t>②　訓練科目（コース）の開講時間</t>
  </si>
  <si>
    <t>区分</t>
  </si>
  <si>
    <t>開講時間</t>
  </si>
  <si>
    <t>休憩時間</t>
  </si>
  <si>
    <t>１限目</t>
  </si>
  <si>
    <t>２限目</t>
  </si>
  <si>
    <t>３限目</t>
  </si>
  <si>
    <t>４限目</t>
  </si>
  <si>
    <t>５限目</t>
  </si>
  <si>
    <t>６限目</t>
  </si>
  <si>
    <t>７限目</t>
  </si>
  <si>
    <t>パソコン設置状況とソフトウエア</t>
  </si>
  <si>
    <t>講師のパソコン画面の確認方法</t>
  </si>
  <si>
    <r>
      <t>・教室に配置されているプリンターの台数　</t>
    </r>
    <r>
      <rPr>
        <u/>
        <sz val="10"/>
        <color rgb="FF000000"/>
        <rFont val="ＭＳ ゴシック"/>
        <family val="3"/>
        <charset val="128"/>
      </rPr>
      <t>　　　　台</t>
    </r>
  </si>
  <si>
    <t>ソフトウェア（パソコンを必要とする科目のみ記入してください）</t>
  </si>
  <si>
    <t>ソフトの名称</t>
  </si>
  <si>
    <t>バージョン</t>
  </si>
  <si>
    <t>使用許諾</t>
  </si>
  <si>
    <t>契約</t>
  </si>
  <si>
    <t>□有</t>
  </si>
  <si>
    <t>□無</t>
  </si>
  <si>
    <t>□不要</t>
  </si>
  <si>
    <t>（１）テキスト・参考書等</t>
  </si>
  <si>
    <t>価格(税込)</t>
  </si>
  <si>
    <t>使用科目（分野）</t>
  </si>
  <si>
    <t>備考</t>
  </si>
  <si>
    <t>合計金額（税込額）</t>
  </si>
  <si>
    <t>総　合　計</t>
  </si>
  <si>
    <r>
      <t>総　合　計</t>
    </r>
    <r>
      <rPr>
        <sz val="12"/>
        <color rgb="FF000000"/>
        <rFont val="ＭＳ ゴシック"/>
        <family val="3"/>
        <charset val="128"/>
      </rPr>
      <t>（１）＋（２）</t>
    </r>
  </si>
  <si>
    <t>注２）養成課程を修了するために必須の実習等で使用する消耗品費、材料費等の費用は個人負担とせず、原則として受託金額に含めること。ただし、本科生の個人負担としている場合は、別途、大阪府と協議すること。</t>
  </si>
  <si>
    <t>注３）個人負担となるものであっても、養成課程を修了するための必須要件とならない行事等（学園祭、卒業旅行等）に係る費用は含めないこと。</t>
  </si>
  <si>
    <t>大阪府委託訓練実施経費見積書</t>
  </si>
  <si>
    <t>金　　　額（円）</t>
  </si>
  <si>
    <t>積算内訳</t>
  </si>
  <si>
    <t>指導員経費</t>
  </si>
  <si>
    <t>実習費</t>
  </si>
  <si>
    <t>施設設備利用料</t>
  </si>
  <si>
    <t>その他</t>
  </si>
  <si>
    <t>１人１月当たり経費（Ａ）</t>
  </si>
  <si>
    <t>消　費　税１０％（Ｂ）</t>
  </si>
  <si>
    <t>（Ａ）×１０／１００</t>
  </si>
  <si>
    <t>訓練実施に要する経費として、上記のとおり見積ります。</t>
  </si>
  <si>
    <t>注)「1人１月当たり経費（A）」、「消費税１０％（B）」欄については端数が生じた場合、小数点以下を切り捨てること。</t>
  </si>
  <si>
    <t>【訓練期間が１年間の課程】</t>
    <rPh sb="1" eb="3">
      <t>クンレン</t>
    </rPh>
    <rPh sb="3" eb="5">
      <t>キカン</t>
    </rPh>
    <rPh sb="7" eb="8">
      <t>ネン</t>
    </rPh>
    <rPh sb="8" eb="9">
      <t>カン</t>
    </rPh>
    <rPh sb="10" eb="12">
      <t>カテイ</t>
    </rPh>
    <phoneticPr fontId="41"/>
  </si>
  <si>
    <t>入学年度</t>
    <rPh sb="0" eb="2">
      <t>ニュウガク</t>
    </rPh>
    <rPh sb="2" eb="4">
      <t>ネンド</t>
    </rPh>
    <phoneticPr fontId="41"/>
  </si>
  <si>
    <t>在学期間</t>
    <rPh sb="0" eb="2">
      <t>ザイガク</t>
    </rPh>
    <rPh sb="2" eb="4">
      <t>キカン</t>
    </rPh>
    <phoneticPr fontId="41"/>
  </si>
  <si>
    <t>①</t>
    <phoneticPr fontId="41"/>
  </si>
  <si>
    <t>②</t>
    <phoneticPr fontId="41"/>
  </si>
  <si>
    <t>就職率</t>
    <rPh sb="0" eb="2">
      <t>シュウショク</t>
    </rPh>
    <rPh sb="2" eb="3">
      <t>リツ</t>
    </rPh>
    <phoneticPr fontId="41"/>
  </si>
  <si>
    <t>国家資格合格率</t>
    <rPh sb="0" eb="2">
      <t>コッカ</t>
    </rPh>
    <rPh sb="2" eb="4">
      <t>シカク</t>
    </rPh>
    <rPh sb="4" eb="6">
      <t>ゴウカク</t>
    </rPh>
    <rPh sb="6" eb="7">
      <t>リツ</t>
    </rPh>
    <phoneticPr fontId="41"/>
  </si>
  <si>
    <t>入学者数</t>
    <rPh sb="0" eb="2">
      <t>ニュウガク</t>
    </rPh>
    <rPh sb="2" eb="3">
      <t>シャ</t>
    </rPh>
    <rPh sb="3" eb="4">
      <t>スウ</t>
    </rPh>
    <phoneticPr fontId="41"/>
  </si>
  <si>
    <t>中退・</t>
    <rPh sb="0" eb="2">
      <t>チュウタイ</t>
    </rPh>
    <phoneticPr fontId="41"/>
  </si>
  <si>
    <t>卒業者数</t>
    <rPh sb="0" eb="3">
      <t>ソツギョウシャ</t>
    </rPh>
    <rPh sb="3" eb="4">
      <t>スウ</t>
    </rPh>
    <phoneticPr fontId="41"/>
  </si>
  <si>
    <t>正社員</t>
    <rPh sb="0" eb="3">
      <t>セイシャイン</t>
    </rPh>
    <phoneticPr fontId="41"/>
  </si>
  <si>
    <t>留年者数</t>
    <rPh sb="0" eb="2">
      <t>リュウネン</t>
    </rPh>
    <rPh sb="2" eb="3">
      <t>シャ</t>
    </rPh>
    <rPh sb="3" eb="4">
      <t>スウ</t>
    </rPh>
    <phoneticPr fontId="41"/>
  </si>
  <si>
    <t>就職者数</t>
    <rPh sb="0" eb="2">
      <t>シュウショク</t>
    </rPh>
    <rPh sb="2" eb="3">
      <t>シャ</t>
    </rPh>
    <rPh sb="3" eb="4">
      <t>スウ</t>
    </rPh>
    <phoneticPr fontId="41"/>
  </si>
  <si>
    <t>就職率</t>
    <rPh sb="0" eb="2">
      <t>シュウショク</t>
    </rPh>
    <rPh sb="2" eb="3">
      <t>リツ</t>
    </rPh>
    <phoneticPr fontId="41"/>
  </si>
  <si>
    <t>資格名</t>
    <rPh sb="0" eb="2">
      <t>シカク</t>
    </rPh>
    <rPh sb="2" eb="3">
      <t>メイ</t>
    </rPh>
    <phoneticPr fontId="41"/>
  </si>
  <si>
    <t>全国平均</t>
    <rPh sb="0" eb="2">
      <t>ゼンコク</t>
    </rPh>
    <rPh sb="2" eb="4">
      <t>ヘイキン</t>
    </rPh>
    <phoneticPr fontId="41"/>
  </si>
  <si>
    <t>実績</t>
    <rPh sb="0" eb="2">
      <t>ジッセキ</t>
    </rPh>
    <phoneticPr fontId="41"/>
  </si>
  <si>
    <t>（％）</t>
    <phoneticPr fontId="41"/>
  </si>
  <si>
    <t>(例)</t>
    <phoneticPr fontId="41"/>
  </si>
  <si>
    <t>調理師養成学科（全日制）</t>
    <rPh sb="0" eb="3">
      <t>チョウリシ</t>
    </rPh>
    <rPh sb="3" eb="5">
      <t>ヨウセイ</t>
    </rPh>
    <rPh sb="5" eb="7">
      <t>ガッカ</t>
    </rPh>
    <rPh sb="8" eb="9">
      <t>ゼン</t>
    </rPh>
    <rPh sb="9" eb="10">
      <t>ヒ</t>
    </rPh>
    <rPh sb="10" eb="11">
      <t>セイ</t>
    </rPh>
    <phoneticPr fontId="41"/>
  </si>
  <si>
    <t>～</t>
  </si>
  <si>
    <t>調理師</t>
    <rPh sb="0" eb="3">
      <t>チョウリシ</t>
    </rPh>
    <phoneticPr fontId="41"/>
  </si>
  <si>
    <t>計</t>
    <rPh sb="0" eb="1">
      <t>ケイ</t>
    </rPh>
    <phoneticPr fontId="41"/>
  </si>
  <si>
    <t>－</t>
    <phoneticPr fontId="41"/>
  </si>
  <si>
    <t>【訓練期間が２年間の課程】</t>
    <rPh sb="1" eb="3">
      <t>クンレン</t>
    </rPh>
    <rPh sb="3" eb="5">
      <t>キカン</t>
    </rPh>
    <rPh sb="7" eb="8">
      <t>ネン</t>
    </rPh>
    <rPh sb="8" eb="9">
      <t>カン</t>
    </rPh>
    <rPh sb="10" eb="12">
      <t>カテイ</t>
    </rPh>
    <phoneticPr fontId="41"/>
  </si>
  <si>
    <t>「本科の課程名」、「在学期間」には、提案する科目と同じ科目の本科の課程名、在学期間を記載すること。また、夜間・土日のみの学科は記載しないこと。</t>
    <rPh sb="1" eb="3">
      <t>ホンカ</t>
    </rPh>
    <rPh sb="10" eb="12">
      <t>ザイガク</t>
    </rPh>
    <rPh sb="12" eb="14">
      <t>キカン</t>
    </rPh>
    <rPh sb="18" eb="20">
      <t>テイアン</t>
    </rPh>
    <rPh sb="22" eb="24">
      <t>カモク</t>
    </rPh>
    <rPh sb="25" eb="26">
      <t>オナ</t>
    </rPh>
    <rPh sb="27" eb="29">
      <t>カモク</t>
    </rPh>
    <rPh sb="30" eb="32">
      <t>ホンカ</t>
    </rPh>
    <rPh sb="33" eb="35">
      <t>カテイ</t>
    </rPh>
    <rPh sb="35" eb="36">
      <t>メイ</t>
    </rPh>
    <rPh sb="37" eb="39">
      <t>ザイガク</t>
    </rPh>
    <rPh sb="39" eb="41">
      <t>キカン</t>
    </rPh>
    <rPh sb="42" eb="44">
      <t>キサイ</t>
    </rPh>
    <rPh sb="52" eb="54">
      <t>ヤカン</t>
    </rPh>
    <rPh sb="55" eb="57">
      <t>ドニチ</t>
    </rPh>
    <rPh sb="60" eb="62">
      <t>ガッカ</t>
    </rPh>
    <rPh sb="63" eb="65">
      <t>キサイ</t>
    </rPh>
    <phoneticPr fontId="41"/>
  </si>
  <si>
    <t>国家資格合格率は、全国平均の合格率と事業者の合格実績を記載すること。（介護福祉士及び保育士を除く、その他の養成コースのみ記載）</t>
    <rPh sb="0" eb="2">
      <t>コッカ</t>
    </rPh>
    <rPh sb="2" eb="4">
      <t>シカク</t>
    </rPh>
    <rPh sb="4" eb="6">
      <t>ゴウカク</t>
    </rPh>
    <rPh sb="6" eb="7">
      <t>リツ</t>
    </rPh>
    <rPh sb="9" eb="11">
      <t>ゼンコク</t>
    </rPh>
    <rPh sb="11" eb="13">
      <t>ヘイキン</t>
    </rPh>
    <rPh sb="14" eb="16">
      <t>ゴウカク</t>
    </rPh>
    <rPh sb="16" eb="17">
      <t>リツ</t>
    </rPh>
    <rPh sb="18" eb="21">
      <t>ジギョウシャ</t>
    </rPh>
    <rPh sb="22" eb="24">
      <t>ゴウカク</t>
    </rPh>
    <rPh sb="24" eb="26">
      <t>ジッセキ</t>
    </rPh>
    <rPh sb="27" eb="29">
      <t>キサイ</t>
    </rPh>
    <rPh sb="51" eb="52">
      <t>タ</t>
    </rPh>
    <rPh sb="53" eb="55">
      <t>ヨウセイ</t>
    </rPh>
    <rPh sb="60" eb="62">
      <t>キサイ</t>
    </rPh>
    <phoneticPr fontId="41"/>
  </si>
  <si>
    <t>機関(法人)名</t>
  </si>
  <si>
    <t>様式Ａ　共通項目入力シート</t>
    <rPh sb="0" eb="2">
      <t>ヨウシキ</t>
    </rPh>
    <rPh sb="4" eb="6">
      <t>キョウツウ</t>
    </rPh>
    <rPh sb="6" eb="8">
      <t>コウモク</t>
    </rPh>
    <rPh sb="8" eb="10">
      <t>ニュウリョク</t>
    </rPh>
    <phoneticPr fontId="32"/>
  </si>
  <si>
    <t>住所</t>
    <rPh sb="0" eb="2">
      <t>ジュウショ</t>
    </rPh>
    <phoneticPr fontId="32"/>
  </si>
  <si>
    <t>提出日</t>
    <rPh sb="0" eb="2">
      <t>テイシュツ</t>
    </rPh>
    <rPh sb="2" eb="3">
      <t>ビ</t>
    </rPh>
    <phoneticPr fontId="32"/>
  </si>
  <si>
    <t>代表者職・氏名</t>
    <phoneticPr fontId="24"/>
  </si>
  <si>
    <t>知識等習得コース</t>
    <phoneticPr fontId="24"/>
  </si>
  <si>
    <t>企業実習付コース</t>
    <phoneticPr fontId="24"/>
  </si>
  <si>
    <t>※（　）内は、１コース当たりの申込者数が定員の５割以下で開講可能な人数を記入すること。</t>
    <phoneticPr fontId="24"/>
  </si>
  <si>
    <t>住　　　　　所</t>
    <rPh sb="0" eb="1">
      <t>ジュウ</t>
    </rPh>
    <rPh sb="6" eb="7">
      <t>ショ</t>
    </rPh>
    <phoneticPr fontId="24"/>
  </si>
  <si>
    <t>機関（法人）名</t>
    <phoneticPr fontId="24"/>
  </si>
  <si>
    <t>※受託可能な上限の枝番数を記入すること。（枝番内の開講月（コース）は全て受託すること。）</t>
    <phoneticPr fontId="24"/>
  </si>
  <si>
    <t>円</t>
    <rPh sb="0" eb="1">
      <t>エン</t>
    </rPh>
    <phoneticPr fontId="24"/>
  </si>
  <si>
    <t>Ｌ01　介護福祉士養成コース</t>
    <phoneticPr fontId="32"/>
  </si>
  <si>
    <t>Ｌ02　保育士養成コース</t>
    <phoneticPr fontId="32"/>
  </si>
  <si>
    <t>Ａ</t>
    <phoneticPr fontId="32"/>
  </si>
  <si>
    <t>Ｂ</t>
    <phoneticPr fontId="32"/>
  </si>
  <si>
    <t>(　)</t>
    <phoneticPr fontId="32"/>
  </si>
  <si>
    <t>定　員</t>
    <rPh sb="0" eb="1">
      <t>サダム</t>
    </rPh>
    <rPh sb="2" eb="3">
      <t>イン</t>
    </rPh>
    <phoneticPr fontId="32"/>
  </si>
  <si>
    <t>枝　番</t>
    <phoneticPr fontId="32"/>
  </si>
  <si>
    <t>　</t>
    <phoneticPr fontId="32"/>
  </si>
  <si>
    <t>□</t>
  </si>
  <si>
    <t>本科生と同じクラスに編入して実施する</t>
  </si>
  <si>
    <t>独立したクラスとして実施する</t>
  </si>
  <si>
    <t>訓練実施施設名</t>
    <rPh sb="0" eb="2">
      <t>クンレン</t>
    </rPh>
    <rPh sb="2" eb="4">
      <t>ジッシ</t>
    </rPh>
    <rPh sb="4" eb="6">
      <t>シセツ</t>
    </rPh>
    <rPh sb="6" eb="7">
      <t>メイ</t>
    </rPh>
    <phoneticPr fontId="32"/>
  </si>
  <si>
    <t>～</t>
    <phoneticPr fontId="32"/>
  </si>
  <si>
    <t>科目番号：</t>
    <phoneticPr fontId="32"/>
  </si>
  <si>
    <t>機関(法人)名：</t>
    <phoneticPr fontId="32"/>
  </si>
  <si>
    <t>訓練実施施設名：</t>
    <phoneticPr fontId="32"/>
  </si>
  <si>
    <t>科目名：</t>
    <phoneticPr fontId="32"/>
  </si>
  <si>
    <t>科目名</t>
    <rPh sb="0" eb="3">
      <t>カモクメイ</t>
    </rPh>
    <phoneticPr fontId="32"/>
  </si>
  <si>
    <t>科目番号</t>
    <rPh sb="0" eb="2">
      <t>カモク</t>
    </rPh>
    <rPh sb="2" eb="4">
      <t>バンゴウ</t>
    </rPh>
    <phoneticPr fontId="32"/>
  </si>
  <si>
    <t xml:space="preserve"> 面積合計/教室数</t>
    <rPh sb="1" eb="3">
      <t>メンセキ</t>
    </rPh>
    <rPh sb="3" eb="5">
      <t>ゴウケイ</t>
    </rPh>
    <rPh sb="6" eb="8">
      <t>キョウシツ</t>
    </rPh>
    <rPh sb="8" eb="9">
      <t>スウ</t>
    </rPh>
    <phoneticPr fontId="32"/>
  </si>
  <si>
    <t>その他訓練に必要な設備</t>
    <rPh sb="6" eb="8">
      <t>ヒツヨウ</t>
    </rPh>
    <rPh sb="9" eb="11">
      <t>セツビ</t>
    </rPh>
    <phoneticPr fontId="32"/>
  </si>
  <si>
    <t>使用するＯＳの名称及びバージョン</t>
    <phoneticPr fontId="32"/>
  </si>
  <si>
    <t>使用ソフトの名称（バージョン）</t>
    <phoneticPr fontId="32"/>
  </si>
  <si>
    <t>□その他（　　　　　　　　　　　　　　　　　）</t>
    <phoneticPr fontId="32"/>
  </si>
  <si>
    <t>科目名：</t>
    <rPh sb="0" eb="3">
      <t>カモクメイ</t>
    </rPh>
    <phoneticPr fontId="32"/>
  </si>
  <si>
    <t>※１　</t>
    <phoneticPr fontId="41"/>
  </si>
  <si>
    <t>※２　</t>
  </si>
  <si>
    <t>※３　</t>
  </si>
  <si>
    <t>※４　</t>
  </si>
  <si>
    <t>※５　</t>
  </si>
  <si>
    <t>※６　</t>
  </si>
  <si>
    <t>正社員</t>
    <rPh sb="0" eb="3">
      <t>セイシャイン</t>
    </rPh>
    <phoneticPr fontId="32"/>
  </si>
  <si>
    <t>就職者数</t>
    <rPh sb="0" eb="2">
      <t>シュウショク</t>
    </rPh>
    <rPh sb="2" eb="3">
      <t>シャ</t>
    </rPh>
    <rPh sb="3" eb="4">
      <t>スウ</t>
    </rPh>
    <phoneticPr fontId="32"/>
  </si>
  <si>
    <t>本科の課程名
又は
委託訓練の科目名</t>
    <rPh sb="0" eb="2">
      <t>ホンカ</t>
    </rPh>
    <rPh sb="3" eb="5">
      <t>カテイ</t>
    </rPh>
    <rPh sb="5" eb="6">
      <t>メイ</t>
    </rPh>
    <rPh sb="7" eb="8">
      <t>マタ</t>
    </rPh>
    <rPh sb="10" eb="14">
      <t>イタククンレン</t>
    </rPh>
    <rPh sb="15" eb="18">
      <t>カモクメイ</t>
    </rPh>
    <phoneticPr fontId="41"/>
  </si>
  <si>
    <t>提案する科目と同じ訓練期間の直近２か年の実績を記載すること。</t>
    <rPh sb="0" eb="2">
      <t>テイアン</t>
    </rPh>
    <rPh sb="4" eb="6">
      <t>カモク</t>
    </rPh>
    <rPh sb="7" eb="8">
      <t>オナ</t>
    </rPh>
    <rPh sb="9" eb="11">
      <t>クンレン</t>
    </rPh>
    <rPh sb="11" eb="13">
      <t>キカン</t>
    </rPh>
    <rPh sb="14" eb="16">
      <t>チョッキン</t>
    </rPh>
    <rPh sb="18" eb="19">
      <t>ネン</t>
    </rPh>
    <rPh sb="20" eb="22">
      <t>ジッセキ</t>
    </rPh>
    <rPh sb="23" eb="25">
      <t>キサイ</t>
    </rPh>
    <phoneticPr fontId="41"/>
  </si>
  <si>
    <t>委託訓練
の受託</t>
    <rPh sb="0" eb="2">
      <t>イタク</t>
    </rPh>
    <rPh sb="2" eb="4">
      <t>クンレン</t>
    </rPh>
    <rPh sb="6" eb="8">
      <t>ジュタク</t>
    </rPh>
    <phoneticPr fontId="32"/>
  </si>
  <si>
    <t>なし</t>
    <phoneticPr fontId="32"/>
  </si>
  <si>
    <t>あり</t>
    <phoneticPr fontId="32"/>
  </si>
  <si>
    <t>情報セキュリティ管理者資格コース</t>
    <rPh sb="0" eb="2">
      <t>ジョウホウ</t>
    </rPh>
    <rPh sb="8" eb="13">
      <t>カンリシャシカク</t>
    </rPh>
    <phoneticPr fontId="41"/>
  </si>
  <si>
    <t>応用情報技術者試験</t>
    <rPh sb="0" eb="2">
      <t>オウヨウ</t>
    </rPh>
    <rPh sb="2" eb="4">
      <t>ジョウホウ</t>
    </rPh>
    <rPh sb="4" eb="7">
      <t>ギジュツシャ</t>
    </rPh>
    <rPh sb="7" eb="9">
      <t>シケン</t>
    </rPh>
    <phoneticPr fontId="41"/>
  </si>
  <si>
    <t>③うち</t>
    <phoneticPr fontId="32"/>
  </si>
  <si>
    <t>④</t>
    <phoneticPr fontId="41"/>
  </si>
  <si>
    <t>就職者数</t>
    <rPh sb="0" eb="3">
      <t>シュウショクシャ</t>
    </rPh>
    <rPh sb="3" eb="4">
      <t>スウ</t>
    </rPh>
    <phoneticPr fontId="32"/>
  </si>
  <si>
    <t>中退者</t>
    <rPh sb="0" eb="3">
      <t>チュウタイシャ</t>
    </rPh>
    <phoneticPr fontId="32"/>
  </si>
  <si>
    <t>卒業者</t>
    <rPh sb="0" eb="3">
      <t>ソツギョウシャ</t>
    </rPh>
    <phoneticPr fontId="32"/>
  </si>
  <si>
    <t>⑦</t>
    <phoneticPr fontId="32"/>
  </si>
  <si>
    <t>⑤</t>
    <phoneticPr fontId="32"/>
  </si>
  <si>
    <t>⑧</t>
    <phoneticPr fontId="32"/>
  </si>
  <si>
    <t>⑥うち</t>
    <phoneticPr fontId="41"/>
  </si>
  <si>
    <t>※７　</t>
  </si>
  <si>
    <t>※８　</t>
  </si>
  <si>
    <t>※９　</t>
  </si>
  <si>
    <t>⑦中退者正社員就職者数及び⑧卒業者正社員就職者数は、介護福祉士及び保育士を除く、その他の養成コースのみ記載すること。</t>
    <rPh sb="1" eb="4">
      <t>チュウタイシャ</t>
    </rPh>
    <rPh sb="4" eb="11">
      <t>セイシャインシュウショクシャスウ</t>
    </rPh>
    <rPh sb="11" eb="12">
      <t>オヨ</t>
    </rPh>
    <rPh sb="14" eb="17">
      <t>ソツギョウシャ</t>
    </rPh>
    <rPh sb="17" eb="24">
      <t>セイシャインシュウショクシャスウ</t>
    </rPh>
    <phoneticPr fontId="32"/>
  </si>
  <si>
    <t>円</t>
    <rPh sb="0" eb="1">
      <t>エン</t>
    </rPh>
    <phoneticPr fontId="32"/>
  </si>
  <si>
    <t>（１）テキスト・参考書等</t>
    <phoneticPr fontId="32"/>
  </si>
  <si>
    <t>講師名簿</t>
  </si>
  <si>
    <t>講師の氏名</t>
  </si>
  <si>
    <t>担当予定科目</t>
  </si>
  <si>
    <t>現在</t>
    <rPh sb="0" eb="2">
      <t>ゲンザイ</t>
    </rPh>
    <phoneticPr fontId="32"/>
  </si>
  <si>
    <t>委託訓練カリキュラム</t>
  </si>
  <si>
    <t>訓練科名</t>
  </si>
  <si>
    <t>訓練目標</t>
  </si>
  <si>
    <t>仕上がり像</t>
  </si>
  <si>
    <t>訓練概要</t>
  </si>
  <si>
    <t>科　目　の　内　容</t>
  </si>
  <si>
    <t>時　間</t>
  </si>
  <si>
    <t>就職支援</t>
  </si>
  <si>
    <t>就職先の
職務・仕事</t>
    <phoneticPr fontId="32"/>
  </si>
  <si>
    <t>時間</t>
    <rPh sb="0" eb="2">
      <t>ジカン</t>
    </rPh>
    <phoneticPr fontId="32"/>
  </si>
  <si>
    <t>訓練時間総合計</t>
  </si>
  <si>
    <t>学科</t>
    <phoneticPr fontId="32"/>
  </si>
  <si>
    <t>実技</t>
    <phoneticPr fontId="32"/>
  </si>
  <si>
    <t>訓練科名</t>
    <phoneticPr fontId="32"/>
  </si>
  <si>
    <t>訓練導入講習</t>
    <rPh sb="0" eb="2">
      <t>クンレン</t>
    </rPh>
    <rPh sb="2" eb="4">
      <t>ドウニュウ</t>
    </rPh>
    <rPh sb="4" eb="6">
      <t>コウシュウ</t>
    </rPh>
    <phoneticPr fontId="32"/>
  </si>
  <si>
    <t>施設内訓練</t>
    <rPh sb="0" eb="2">
      <t>シセツ</t>
    </rPh>
    <rPh sb="2" eb="3">
      <t>ナイ</t>
    </rPh>
    <rPh sb="3" eb="5">
      <t>クンレン</t>
    </rPh>
    <phoneticPr fontId="32"/>
  </si>
  <si>
    <t>企業実習</t>
    <rPh sb="0" eb="2">
      <t>キギョウ</t>
    </rPh>
    <rPh sb="2" eb="4">
      <t>ジッシュウ</t>
    </rPh>
    <phoneticPr fontId="32"/>
  </si>
  <si>
    <t>安全衛生</t>
    <rPh sb="0" eb="4">
      <t>アンゼンエイセイ</t>
    </rPh>
    <phoneticPr fontId="32"/>
  </si>
  <si>
    <t>就職支援</t>
    <rPh sb="0" eb="2">
      <t>シュウショク</t>
    </rPh>
    <rPh sb="2" eb="4">
      <t>シエン</t>
    </rPh>
    <phoneticPr fontId="32"/>
  </si>
  <si>
    <t>（企業実習付コース）</t>
    <rPh sb="1" eb="5">
      <t>キギョウジッシュウ</t>
    </rPh>
    <rPh sb="5" eb="6">
      <t>ツキ</t>
    </rPh>
    <phoneticPr fontId="32"/>
  </si>
  <si>
    <t xml:space="preserve"> 委託訓練カリキュラム</t>
  </si>
  <si>
    <t>訓練期間</t>
  </si>
  <si>
    <t>領域</t>
  </si>
  <si>
    <t>形態</t>
  </si>
  <si>
    <t>訓練時間総合計</t>
    <phoneticPr fontId="32"/>
  </si>
  <si>
    <t>時間</t>
    <phoneticPr fontId="32"/>
  </si>
  <si>
    <t>就職支援</t>
    <phoneticPr fontId="32"/>
  </si>
  <si>
    <t xml:space="preserve">（長期高度人材育成コース）                                           </t>
    <phoneticPr fontId="32"/>
  </si>
  <si>
    <t>委託訓練カリキュラムの作成に関する調書</t>
  </si>
  <si>
    <t>訓練科目名</t>
  </si>
  <si>
    <t>科目番号：</t>
  </si>
  <si>
    <t>経　費</t>
    <rPh sb="0" eb="1">
      <t>ヘ</t>
    </rPh>
    <rPh sb="2" eb="3">
      <t>ヒ</t>
    </rPh>
    <phoneticPr fontId="32"/>
  </si>
  <si>
    <t>１人１月当たり
訓練実施経費（Ａ＋Ｂ）</t>
    <rPh sb="1" eb="2">
      <t>ニン</t>
    </rPh>
    <rPh sb="3" eb="4">
      <t>ツキ</t>
    </rPh>
    <rPh sb="4" eb="5">
      <t>ア</t>
    </rPh>
    <rPh sb="8" eb="10">
      <t>クンレン</t>
    </rPh>
    <rPh sb="10" eb="12">
      <t>ジッシ</t>
    </rPh>
    <rPh sb="12" eb="14">
      <t>ケイヒ</t>
    </rPh>
    <phoneticPr fontId="32"/>
  </si>
  <si>
    <t>項　　　　目</t>
    <phoneticPr fontId="32"/>
  </si>
  <si>
    <r>
      <rPr>
        <sz val="10"/>
        <color rgb="FF000000"/>
        <rFont val="ＭＳ ゴシック"/>
        <family val="3"/>
        <charset val="128"/>
      </rPr>
      <t>※使用許諾契約の必要のない</t>
    </r>
    <r>
      <rPr>
        <sz val="10.5"/>
        <color rgb="FF000000"/>
        <rFont val="ＭＳ ゴシック"/>
        <family val="3"/>
        <charset val="128"/>
      </rPr>
      <t>フリーソフトの場合は「</t>
    </r>
    <r>
      <rPr>
        <sz val="10"/>
        <color rgb="FF000000"/>
        <rFont val="ＭＳ ゴシック"/>
        <family val="3"/>
        <charset val="128"/>
      </rPr>
      <t>不要」にチェックすること。</t>
    </r>
    <phoneticPr fontId="32"/>
  </si>
  <si>
    <t>様式第Ａ－６号</t>
    <phoneticPr fontId="32"/>
  </si>
  <si>
    <t>様式第Ａ－７号</t>
    <phoneticPr fontId="32"/>
  </si>
  <si>
    <t>様式第Ａ－８号</t>
    <phoneticPr fontId="32"/>
  </si>
  <si>
    <t>様式第Ａ－９号</t>
    <phoneticPr fontId="32"/>
  </si>
  <si>
    <t>就職支援体制に関する調書</t>
    <rPh sb="7" eb="8">
      <t>カン</t>
    </rPh>
    <rPh sb="10" eb="12">
      <t>チョウショ</t>
    </rPh>
    <phoneticPr fontId="32"/>
  </si>
  <si>
    <t>※科目番号の枝番は複数提案可能のため、受託を希望する枝番には全て〇をつけること。</t>
    <phoneticPr fontId="32"/>
  </si>
  <si>
    <t>Ｅ</t>
    <phoneticPr fontId="24"/>
  </si>
  <si>
    <t>Ｆ</t>
    <phoneticPr fontId="24"/>
  </si>
  <si>
    <t>枝番数：</t>
    <rPh sb="0" eb="2">
      <t>エダバン</t>
    </rPh>
    <rPh sb="2" eb="3">
      <t>スウ</t>
    </rPh>
    <phoneticPr fontId="24"/>
  </si>
  <si>
    <t>事業所名</t>
    <rPh sb="0" eb="3">
      <t>ジギョウショ</t>
    </rPh>
    <rPh sb="3" eb="4">
      <t>メイ</t>
    </rPh>
    <phoneticPr fontId="41"/>
  </si>
  <si>
    <t>000-000-0000</t>
    <phoneticPr fontId="41"/>
  </si>
  <si>
    <t>実施予定日、受入人数については調整中。</t>
    <rPh sb="0" eb="2">
      <t>ジッシ</t>
    </rPh>
    <rPh sb="2" eb="5">
      <t>ヨテイビ</t>
    </rPh>
    <rPh sb="6" eb="8">
      <t>ウケイレ</t>
    </rPh>
    <rPh sb="8" eb="10">
      <t>ニンズウ</t>
    </rPh>
    <rPh sb="15" eb="17">
      <t>チョウセイ</t>
    </rPh>
    <rPh sb="17" eb="18">
      <t>チュウ</t>
    </rPh>
    <phoneticPr fontId="41"/>
  </si>
  <si>
    <t>（注３）調整中の事項については備考欄にその状況を記載すること。</t>
    <rPh sb="1" eb="2">
      <t>チュウ</t>
    </rPh>
    <rPh sb="4" eb="6">
      <t>チョウセイ</t>
    </rPh>
    <rPh sb="6" eb="7">
      <t>チュウ</t>
    </rPh>
    <rPh sb="8" eb="10">
      <t>ジコウ</t>
    </rPh>
    <rPh sb="15" eb="18">
      <t>ビコウラン</t>
    </rPh>
    <rPh sb="21" eb="23">
      <t>ジョウキョウ</t>
    </rPh>
    <rPh sb="24" eb="26">
      <t>キサイ</t>
    </rPh>
    <phoneticPr fontId="41"/>
  </si>
  <si>
    <t>職場見学：介護（障害）福祉サービス利用者（以下「利用者」という。）のいる時間帯に福祉施設等を訪問し、施設職員の説明を受けながら福祉サービス提供の実態を見学すること。</t>
  </si>
  <si>
    <t>（注２）以下を参考に選択すること。</t>
    <rPh sb="1" eb="2">
      <t>チュウ</t>
    </rPh>
    <rPh sb="4" eb="6">
      <t>イカ</t>
    </rPh>
    <rPh sb="7" eb="9">
      <t>サンコウ</t>
    </rPh>
    <rPh sb="10" eb="12">
      <t>センタク</t>
    </rPh>
    <phoneticPr fontId="41"/>
  </si>
  <si>
    <t>職場体験：一つの福祉施設等において、当該施設職員の指導を受けながら、施設職員が利用者に提供するサービスの補助等を行うこと。</t>
    <phoneticPr fontId="41"/>
  </si>
  <si>
    <t>職場実習：一つの福祉施設等において、当該施設職員の指導を受けながら、利用者に提供するサービスについて法令の範囲内で行うこと。</t>
    <phoneticPr fontId="41"/>
  </si>
  <si>
    <t>Ｌ03　言語聴覚士養成コース</t>
    <phoneticPr fontId="32"/>
  </si>
  <si>
    <t>Ⅾ</t>
  </si>
  <si>
    <t>Ⅾ</t>
    <phoneticPr fontId="32"/>
  </si>
  <si>
    <t>Ｅ</t>
    <phoneticPr fontId="32"/>
  </si>
  <si>
    <t>Ｆ</t>
    <phoneticPr fontId="32"/>
  </si>
  <si>
    <t>備考</t>
    <rPh sb="0" eb="2">
      <t>ビコウ</t>
    </rPh>
    <phoneticPr fontId="32"/>
  </si>
  <si>
    <t>　　（開講可能最少人数）</t>
    <phoneticPr fontId="24"/>
  </si>
  <si>
    <t>６　１コース当たりの定員</t>
    <phoneticPr fontId="24"/>
  </si>
  <si>
    <t>10　託児可能人数</t>
    <phoneticPr fontId="24"/>
  </si>
  <si>
    <t>11　託児実施施設名</t>
    <phoneticPr fontId="24"/>
  </si>
  <si>
    <t>進学者数</t>
    <rPh sb="0" eb="3">
      <t>シンガクシャ</t>
    </rPh>
    <rPh sb="3" eb="4">
      <t>スウ</t>
    </rPh>
    <phoneticPr fontId="32"/>
  </si>
  <si>
    <t>=①-②</t>
    <phoneticPr fontId="41"/>
  </si>
  <si>
    <t>機関(法人)　名</t>
    <phoneticPr fontId="32"/>
  </si>
  <si>
    <t>代表者職・氏名</t>
    <phoneticPr fontId="32"/>
  </si>
  <si>
    <t>※使用する教室の平面図を添付してください。</t>
    <phoneticPr fontId="32"/>
  </si>
  <si>
    <t>⑤卒業者数は、①入学した者のうち、②中退・留年者を除いた者</t>
    <rPh sb="1" eb="2">
      <t>ソツ</t>
    </rPh>
    <rPh sb="2" eb="5">
      <t>ギョウシャスウ</t>
    </rPh>
    <rPh sb="4" eb="5">
      <t>スウ</t>
    </rPh>
    <rPh sb="8" eb="10">
      <t>ニュウガク</t>
    </rPh>
    <rPh sb="12" eb="13">
      <t>モノ</t>
    </rPh>
    <rPh sb="18" eb="20">
      <t>チュウタイ</t>
    </rPh>
    <rPh sb="21" eb="23">
      <t>リュウネン</t>
    </rPh>
    <rPh sb="23" eb="24">
      <t>シャ</t>
    </rPh>
    <rPh sb="25" eb="26">
      <t>ノゾ</t>
    </rPh>
    <rPh sb="28" eb="29">
      <t>モノ</t>
    </rPh>
    <phoneticPr fontId="41"/>
  </si>
  <si>
    <t>（経費）／（定員×訓練月数）</t>
    <rPh sb="1" eb="3">
      <t>ケイヒ</t>
    </rPh>
    <rPh sb="11" eb="13">
      <t>ツキスウ</t>
    </rPh>
    <phoneticPr fontId="32"/>
  </si>
  <si>
    <t>住　　　　　所</t>
    <rPh sb="0" eb="1">
      <t>ジュウ</t>
    </rPh>
    <rPh sb="6" eb="7">
      <t>ショ</t>
    </rPh>
    <phoneticPr fontId="32"/>
  </si>
  <si>
    <t>定員
(人)</t>
    <rPh sb="0" eb="2">
      <t>テイイン</t>
    </rPh>
    <rPh sb="4" eb="5">
      <t>ヒト</t>
    </rPh>
    <phoneticPr fontId="32"/>
  </si>
  <si>
    <r>
      <t xml:space="preserve">教室面積
(㎡)
</t>
    </r>
    <r>
      <rPr>
        <sz val="8"/>
        <color rgb="FF000000"/>
        <rFont val="ＭＳ ゴシック"/>
        <family val="3"/>
        <charset val="128"/>
      </rPr>
      <t>※事務所・休憩エリアは含まない</t>
    </r>
    <phoneticPr fontId="32"/>
  </si>
  <si>
    <t>％</t>
    <phoneticPr fontId="32"/>
  </si>
  <si>
    <t>目標とする就職率を記入してください。</t>
  </si>
  <si>
    <t>□</t>
    <phoneticPr fontId="32"/>
  </si>
  <si>
    <t>１　実施を予定している就職支援項目にチェックしてください。（複数選択可）</t>
  </si>
  <si>
    <t>就職支援計画</t>
  </si>
  <si>
    <t>訓練生１人
当たりの面積
(㎡)</t>
    <rPh sb="0" eb="2">
      <t>クンレン</t>
    </rPh>
    <phoneticPr fontId="32"/>
  </si>
  <si>
    <t>訓練生の自己負担となるものの一覧表（長期高度人材育成コース）</t>
  </si>
  <si>
    <t>訓練生負担額</t>
  </si>
  <si>
    <t>訓練科目番号</t>
    <rPh sb="0" eb="2">
      <t>クンレン</t>
    </rPh>
    <rPh sb="2" eb="4">
      <t>カモク</t>
    </rPh>
    <rPh sb="4" eb="6">
      <t>バンゴウ</t>
    </rPh>
    <phoneticPr fontId="57"/>
  </si>
  <si>
    <t>科目名</t>
    <rPh sb="0" eb="3">
      <t>カモクメイ</t>
    </rPh>
    <phoneticPr fontId="57"/>
  </si>
  <si>
    <t>訓練期間
(月数）</t>
    <rPh sb="0" eb="2">
      <t>クンレン</t>
    </rPh>
    <rPh sb="2" eb="4">
      <t>キカン</t>
    </rPh>
    <rPh sb="6" eb="7">
      <t>ツキ</t>
    </rPh>
    <rPh sb="7" eb="8">
      <t>スウ</t>
    </rPh>
    <phoneticPr fontId="57"/>
  </si>
  <si>
    <t>コース数</t>
    <rPh sb="3" eb="4">
      <t>スウ</t>
    </rPh>
    <phoneticPr fontId="57"/>
  </si>
  <si>
    <t>定員
（各・人）</t>
    <rPh sb="0" eb="2">
      <t>テイイン</t>
    </rPh>
    <rPh sb="4" eb="5">
      <t>カク</t>
    </rPh>
    <rPh sb="6" eb="7">
      <t>ヒト</t>
    </rPh>
    <phoneticPr fontId="57"/>
  </si>
  <si>
    <t>年間予定
総定員
（各・人）</t>
    <rPh sb="0" eb="2">
      <t>ネンカン</t>
    </rPh>
    <rPh sb="2" eb="4">
      <t>ヨテイ</t>
    </rPh>
    <rPh sb="5" eb="6">
      <t>ソウ</t>
    </rPh>
    <rPh sb="6" eb="8">
      <t>テイイン</t>
    </rPh>
    <rPh sb="10" eb="11">
      <t>カク</t>
    </rPh>
    <rPh sb="12" eb="13">
      <t>ヒト</t>
    </rPh>
    <phoneticPr fontId="57"/>
  </si>
  <si>
    <t>科目番号</t>
    <rPh sb="0" eb="2">
      <t>カモク</t>
    </rPh>
    <rPh sb="2" eb="4">
      <t>バンゴウ</t>
    </rPh>
    <phoneticPr fontId="57"/>
  </si>
  <si>
    <t>枝番</t>
    <rPh sb="0" eb="2">
      <t>エダバン</t>
    </rPh>
    <phoneticPr fontId="57"/>
  </si>
  <si>
    <t>R01</t>
    <phoneticPr fontId="57"/>
  </si>
  <si>
    <t>A</t>
    <phoneticPr fontId="57"/>
  </si>
  <si>
    <t>R02</t>
    <phoneticPr fontId="57"/>
  </si>
  <si>
    <t>Ｗｅｂデザイン制作科（３か月）</t>
    <rPh sb="7" eb="9">
      <t>セイサク</t>
    </rPh>
    <phoneticPr fontId="79"/>
  </si>
  <si>
    <t>R03</t>
    <phoneticPr fontId="57"/>
  </si>
  <si>
    <t>A</t>
  </si>
  <si>
    <t>R04</t>
    <phoneticPr fontId="57"/>
  </si>
  <si>
    <t>R05</t>
    <phoneticPr fontId="57"/>
  </si>
  <si>
    <t>介護職員初任者養成研修科（２か月）</t>
    <rPh sb="0" eb="2">
      <t>カイゴ</t>
    </rPh>
    <rPh sb="2" eb="4">
      <t>ショクイン</t>
    </rPh>
    <rPh sb="4" eb="7">
      <t>ショニンシャ</t>
    </rPh>
    <rPh sb="7" eb="9">
      <t>ヨウセイ</t>
    </rPh>
    <rPh sb="9" eb="11">
      <t>ケンシュウ</t>
    </rPh>
    <rPh sb="11" eb="12">
      <t>カ</t>
    </rPh>
    <rPh sb="15" eb="16">
      <t>ゲツ</t>
    </rPh>
    <phoneticPr fontId="57"/>
  </si>
  <si>
    <t>R06</t>
    <phoneticPr fontId="57"/>
  </si>
  <si>
    <t>R08</t>
    <phoneticPr fontId="57"/>
  </si>
  <si>
    <t>R09</t>
    <phoneticPr fontId="57"/>
  </si>
  <si>
    <t>介護福祉士実務者研修科（６か月）</t>
    <rPh sb="0" eb="2">
      <t>カイゴ</t>
    </rPh>
    <rPh sb="2" eb="5">
      <t>フクシシ</t>
    </rPh>
    <rPh sb="5" eb="8">
      <t>ジツムシャ</t>
    </rPh>
    <rPh sb="8" eb="10">
      <t>ケンシュウ</t>
    </rPh>
    <rPh sb="10" eb="11">
      <t>カ</t>
    </rPh>
    <rPh sb="14" eb="15">
      <t>ゲツ</t>
    </rPh>
    <phoneticPr fontId="57"/>
  </si>
  <si>
    <t>R11</t>
    <phoneticPr fontId="57"/>
  </si>
  <si>
    <t>介護福祉士実務者研修科（６か月）【20人定員】</t>
    <rPh sb="0" eb="2">
      <t>カイゴ</t>
    </rPh>
    <rPh sb="2" eb="11">
      <t>フクシシジツムシャケンシュウカ</t>
    </rPh>
    <rPh sb="14" eb="15">
      <t>ゲツ</t>
    </rPh>
    <rPh sb="19" eb="20">
      <t>ヒト</t>
    </rPh>
    <rPh sb="20" eb="22">
      <t>テイイン</t>
    </rPh>
    <phoneticPr fontId="57"/>
  </si>
  <si>
    <t>R12</t>
    <phoneticPr fontId="57"/>
  </si>
  <si>
    <t>R13</t>
    <phoneticPr fontId="57"/>
  </si>
  <si>
    <t>医療事務＋ＯＡ基礎科（３か月）</t>
    <rPh sb="0" eb="2">
      <t>イリョウ</t>
    </rPh>
    <rPh sb="2" eb="4">
      <t>ジム</t>
    </rPh>
    <rPh sb="7" eb="9">
      <t>キソ</t>
    </rPh>
    <rPh sb="9" eb="10">
      <t>カ</t>
    </rPh>
    <rPh sb="13" eb="14">
      <t>ゲツ</t>
    </rPh>
    <phoneticPr fontId="57"/>
  </si>
  <si>
    <t>医療事務＋ＯＡ基礎科（３か月）【地域枠】</t>
    <rPh sb="0" eb="2">
      <t>イリョウ</t>
    </rPh>
    <rPh sb="2" eb="4">
      <t>ジム</t>
    </rPh>
    <rPh sb="7" eb="9">
      <t>キソ</t>
    </rPh>
    <rPh sb="9" eb="10">
      <t>カ</t>
    </rPh>
    <rPh sb="13" eb="14">
      <t>ゲツ</t>
    </rPh>
    <rPh sb="16" eb="18">
      <t>チイキ</t>
    </rPh>
    <rPh sb="18" eb="19">
      <t>ワク</t>
    </rPh>
    <phoneticPr fontId="57"/>
  </si>
  <si>
    <t>R15</t>
    <phoneticPr fontId="57"/>
  </si>
  <si>
    <t>医師事務作業補助者（ドクターズ医療クラーク）養成科（４か月）</t>
    <rPh sb="0" eb="2">
      <t>イシ</t>
    </rPh>
    <rPh sb="2" eb="4">
      <t>ジム</t>
    </rPh>
    <rPh sb="4" eb="6">
      <t>サギョウ</t>
    </rPh>
    <rPh sb="6" eb="9">
      <t>ホジョシャ</t>
    </rPh>
    <rPh sb="15" eb="17">
      <t>イリョウ</t>
    </rPh>
    <rPh sb="22" eb="24">
      <t>ヨウセイ</t>
    </rPh>
    <rPh sb="24" eb="25">
      <t>カ</t>
    </rPh>
    <rPh sb="28" eb="29">
      <t>ゲツ</t>
    </rPh>
    <phoneticPr fontId="57"/>
  </si>
  <si>
    <t>R16</t>
    <phoneticPr fontId="57"/>
  </si>
  <si>
    <t>医療総合・調剤事務科（４か月）</t>
    <rPh sb="0" eb="2">
      <t>イリョウ</t>
    </rPh>
    <rPh sb="2" eb="4">
      <t>ソウゴウ</t>
    </rPh>
    <rPh sb="5" eb="7">
      <t>チョウザイ</t>
    </rPh>
    <rPh sb="7" eb="9">
      <t>ジム</t>
    </rPh>
    <rPh sb="9" eb="10">
      <t>カ</t>
    </rPh>
    <rPh sb="13" eb="14">
      <t>ゲツ</t>
    </rPh>
    <phoneticPr fontId="57"/>
  </si>
  <si>
    <t>R17</t>
    <phoneticPr fontId="57"/>
  </si>
  <si>
    <t>総務・経理事務科（３か月）</t>
    <rPh sb="0" eb="2">
      <t>ソウム</t>
    </rPh>
    <rPh sb="3" eb="5">
      <t>ケイリ</t>
    </rPh>
    <rPh sb="5" eb="7">
      <t>ジム</t>
    </rPh>
    <rPh sb="7" eb="8">
      <t>カ</t>
    </rPh>
    <rPh sb="11" eb="12">
      <t>ゲツ</t>
    </rPh>
    <phoneticPr fontId="57"/>
  </si>
  <si>
    <t>R18</t>
    <phoneticPr fontId="57"/>
  </si>
  <si>
    <t>総務・経理事務科（３か月）【地域枠】</t>
    <rPh sb="0" eb="2">
      <t>ソウム</t>
    </rPh>
    <rPh sb="3" eb="5">
      <t>ケイリ</t>
    </rPh>
    <rPh sb="5" eb="7">
      <t>ジム</t>
    </rPh>
    <rPh sb="7" eb="8">
      <t>カ</t>
    </rPh>
    <rPh sb="11" eb="12">
      <t>ゲツ</t>
    </rPh>
    <rPh sb="14" eb="16">
      <t>チイキ</t>
    </rPh>
    <rPh sb="16" eb="17">
      <t>ワク</t>
    </rPh>
    <phoneticPr fontId="57"/>
  </si>
  <si>
    <t>R19</t>
    <phoneticPr fontId="57"/>
  </si>
  <si>
    <t>経理事務実践科（４か月）</t>
    <rPh sb="0" eb="2">
      <t>ケイリ</t>
    </rPh>
    <rPh sb="2" eb="4">
      <t>ジム</t>
    </rPh>
    <rPh sb="4" eb="6">
      <t>ジッセン</t>
    </rPh>
    <rPh sb="6" eb="7">
      <t>カ</t>
    </rPh>
    <rPh sb="10" eb="11">
      <t>ゲツ</t>
    </rPh>
    <phoneticPr fontId="57"/>
  </si>
  <si>
    <t>R20</t>
    <phoneticPr fontId="57"/>
  </si>
  <si>
    <t>人事・労務管理事務科（４か月）</t>
    <phoneticPr fontId="57"/>
  </si>
  <si>
    <t>R21</t>
    <phoneticPr fontId="57"/>
  </si>
  <si>
    <t>R22</t>
    <phoneticPr fontId="57"/>
  </si>
  <si>
    <t>R23</t>
    <phoneticPr fontId="57"/>
  </si>
  <si>
    <t>パソコンスキル習得科（３か月）【40歳以上の方対象】</t>
    <phoneticPr fontId="57"/>
  </si>
  <si>
    <t>R24</t>
    <phoneticPr fontId="57"/>
  </si>
  <si>
    <t>R25</t>
    <phoneticPr fontId="57"/>
  </si>
  <si>
    <t>貿易実務科（３か月）</t>
    <phoneticPr fontId="57"/>
  </si>
  <si>
    <t>R26</t>
    <phoneticPr fontId="57"/>
  </si>
  <si>
    <t>R27</t>
    <phoneticPr fontId="57"/>
  </si>
  <si>
    <t>建築ＣＡＤオペレーター科（３か月）</t>
    <rPh sb="0" eb="2">
      <t>ケンチク</t>
    </rPh>
    <rPh sb="11" eb="12">
      <t>カ</t>
    </rPh>
    <rPh sb="15" eb="16">
      <t>ゲツ</t>
    </rPh>
    <phoneticPr fontId="57"/>
  </si>
  <si>
    <t>R28</t>
    <phoneticPr fontId="57"/>
  </si>
  <si>
    <t>日本語教師養成科（５か月）</t>
    <phoneticPr fontId="57"/>
  </si>
  <si>
    <t>R29</t>
    <phoneticPr fontId="57"/>
  </si>
  <si>
    <t>福祉住環境+福祉用具科（３か月）</t>
    <phoneticPr fontId="57"/>
  </si>
  <si>
    <t>R30</t>
    <phoneticPr fontId="57"/>
  </si>
  <si>
    <t>R31</t>
    <phoneticPr fontId="57"/>
  </si>
  <si>
    <t>R32</t>
    <phoneticPr fontId="57"/>
  </si>
  <si>
    <t>R33</t>
    <phoneticPr fontId="57"/>
  </si>
  <si>
    <t>D01</t>
    <phoneticPr fontId="57"/>
  </si>
  <si>
    <t>Ｗｅｂデザイナー実践科（４か月）【49歳以下の方対象】</t>
    <rPh sb="8" eb="10">
      <t>ジッセン</t>
    </rPh>
    <rPh sb="10" eb="11">
      <t>カ</t>
    </rPh>
    <rPh sb="14" eb="15">
      <t>ゲツ</t>
    </rPh>
    <phoneticPr fontId="57"/>
  </si>
  <si>
    <t>D02</t>
    <phoneticPr fontId="57"/>
  </si>
  <si>
    <t>グラフィックデザイン実践科（４か月）【49歳以下の方対象】</t>
    <rPh sb="10" eb="12">
      <t>ジッセン</t>
    </rPh>
    <rPh sb="12" eb="13">
      <t>カ</t>
    </rPh>
    <rPh sb="16" eb="17">
      <t>ゲツ</t>
    </rPh>
    <phoneticPr fontId="57"/>
  </si>
  <si>
    <t>D03</t>
    <phoneticPr fontId="57"/>
  </si>
  <si>
    <t>D04</t>
    <phoneticPr fontId="57"/>
  </si>
  <si>
    <t>ＡＩプログラマー基礎実践科（５か月）【49歳以下の方対象】</t>
    <rPh sb="8" eb="10">
      <t>キソ</t>
    </rPh>
    <rPh sb="10" eb="12">
      <t>ジッセン</t>
    </rPh>
    <rPh sb="12" eb="13">
      <t>カ</t>
    </rPh>
    <rPh sb="16" eb="17">
      <t>ゲツ</t>
    </rPh>
    <phoneticPr fontId="57"/>
  </si>
  <si>
    <t>D05</t>
    <phoneticPr fontId="57"/>
  </si>
  <si>
    <t>データサイエンス基礎実践科（５か月）【49歳以下の方対象】</t>
    <rPh sb="8" eb="10">
      <t>キソ</t>
    </rPh>
    <rPh sb="10" eb="12">
      <t>ジッセン</t>
    </rPh>
    <rPh sb="12" eb="13">
      <t>カ</t>
    </rPh>
    <rPh sb="16" eb="17">
      <t>ゲツ</t>
    </rPh>
    <phoneticPr fontId="57"/>
  </si>
  <si>
    <t>D06</t>
    <phoneticPr fontId="57"/>
  </si>
  <si>
    <t>クラウドエンジニア基礎実践科（４か月）【49歳以下の方対象】</t>
    <rPh sb="9" eb="11">
      <t>キソ</t>
    </rPh>
    <rPh sb="11" eb="13">
      <t>ジッセン</t>
    </rPh>
    <rPh sb="13" eb="14">
      <t>カ</t>
    </rPh>
    <rPh sb="17" eb="18">
      <t>ゲツ</t>
    </rPh>
    <phoneticPr fontId="57"/>
  </si>
  <si>
    <t>D07</t>
    <phoneticPr fontId="57"/>
  </si>
  <si>
    <t>総務・経理事務実践科（４か月）【49歳以下の方対象】</t>
    <rPh sb="0" eb="2">
      <t>ソウム</t>
    </rPh>
    <rPh sb="3" eb="5">
      <t>ケイリ</t>
    </rPh>
    <rPh sb="5" eb="7">
      <t>ジム</t>
    </rPh>
    <rPh sb="7" eb="9">
      <t>ジッセン</t>
    </rPh>
    <rPh sb="9" eb="10">
      <t>カ</t>
    </rPh>
    <rPh sb="13" eb="14">
      <t>ゲツ</t>
    </rPh>
    <phoneticPr fontId="57"/>
  </si>
  <si>
    <t>D08</t>
    <phoneticPr fontId="57"/>
  </si>
  <si>
    <t>経理事務エキスパート実践科（５か月）【49歳以下の方対象】</t>
    <rPh sb="0" eb="2">
      <t>ケイリ</t>
    </rPh>
    <rPh sb="2" eb="4">
      <t>ジム</t>
    </rPh>
    <rPh sb="10" eb="12">
      <t>ジッセン</t>
    </rPh>
    <rPh sb="12" eb="13">
      <t>カ</t>
    </rPh>
    <rPh sb="16" eb="17">
      <t>ゲツ</t>
    </rPh>
    <phoneticPr fontId="57"/>
  </si>
  <si>
    <t>L01</t>
    <phoneticPr fontId="57"/>
  </si>
  <si>
    <t>L02</t>
    <phoneticPr fontId="57"/>
  </si>
  <si>
    <t>L03</t>
    <phoneticPr fontId="57"/>
  </si>
  <si>
    <t>L04</t>
    <phoneticPr fontId="57"/>
  </si>
  <si>
    <t>L05</t>
    <phoneticPr fontId="57"/>
  </si>
  <si>
    <t>様式第Ａ－14号</t>
    <phoneticPr fontId="32"/>
  </si>
  <si>
    <t>様式第Ａ－13号</t>
    <phoneticPr fontId="32"/>
  </si>
  <si>
    <t>様式第Ａ－12号</t>
    <phoneticPr fontId="32"/>
  </si>
  <si>
    <t>様式第Ａ－11号</t>
    <phoneticPr fontId="32"/>
  </si>
  <si>
    <t>様式第Ａ－10号</t>
    <phoneticPr fontId="32"/>
  </si>
  <si>
    <t>様式第Ａ－15号</t>
    <phoneticPr fontId="32"/>
  </si>
  <si>
    <t>様式第Ａ－16号</t>
    <phoneticPr fontId="32"/>
  </si>
  <si>
    <t>提案カリキュラムの時間配分</t>
  </si>
  <si>
    <t>３　本科目で主な訓練対象者として想定する者を明示するとともに、対象者として想定した理由及びその者が就職できない要因について具体的に記載してください。　※複数の対象者を想定する場合は、それぞれについて記載してください。</t>
    <rPh sb="2" eb="5">
      <t>ホンカモク</t>
    </rPh>
    <rPh sb="6" eb="7">
      <t>オモ</t>
    </rPh>
    <rPh sb="8" eb="10">
      <t>クンレン</t>
    </rPh>
    <rPh sb="10" eb="13">
      <t>タイショウシャ</t>
    </rPh>
    <rPh sb="16" eb="18">
      <t>ソウテイ</t>
    </rPh>
    <rPh sb="20" eb="21">
      <t>シャ</t>
    </rPh>
    <rPh sb="22" eb="24">
      <t>メイジ</t>
    </rPh>
    <rPh sb="31" eb="34">
      <t>タイショウシャ</t>
    </rPh>
    <rPh sb="37" eb="39">
      <t>ソウテイ</t>
    </rPh>
    <rPh sb="41" eb="43">
      <t>リユウ</t>
    </rPh>
    <rPh sb="43" eb="44">
      <t>オヨ</t>
    </rPh>
    <rPh sb="47" eb="48">
      <t>シャ</t>
    </rPh>
    <rPh sb="76" eb="78">
      <t>フクスウ</t>
    </rPh>
    <rPh sb="79" eb="82">
      <t>タイショウシャ</t>
    </rPh>
    <rPh sb="83" eb="85">
      <t>ソウテイ</t>
    </rPh>
    <rPh sb="87" eb="89">
      <t>バアイ</t>
    </rPh>
    <rPh sb="99" eb="101">
      <t>キサイ</t>
    </rPh>
    <phoneticPr fontId="32"/>
  </si>
  <si>
    <t>【訓練対象者】</t>
    <phoneticPr fontId="32"/>
  </si>
  <si>
    <t xml:space="preserve">【対象者として想定した理由】
</t>
    <phoneticPr fontId="32"/>
  </si>
  <si>
    <t>【就職できない要因】</t>
    <phoneticPr fontId="32"/>
  </si>
  <si>
    <t>必要に応じて、行を追加してください（A4 2枚を制限とする）。</t>
    <rPh sb="22" eb="23">
      <t>マイ</t>
    </rPh>
    <rPh sb="24" eb="26">
      <t>セイゲン</t>
    </rPh>
    <phoneticPr fontId="32"/>
  </si>
  <si>
    <t>文字サイズ10.5ポイント以上で記入してください。</t>
    <phoneticPr fontId="32"/>
  </si>
  <si>
    <t>①キャリア・コンサルティングの実施</t>
    <phoneticPr fontId="32"/>
  </si>
  <si>
    <t>②職務経歴書・履歴書等の作成指導</t>
    <phoneticPr fontId="32"/>
  </si>
  <si>
    <t>③面接指導</t>
    <phoneticPr fontId="32"/>
  </si>
  <si>
    <t>④職業相談　　</t>
    <phoneticPr fontId="32"/>
  </si>
  <si>
    <t>⑤求人情報の提供</t>
    <phoneticPr fontId="32"/>
  </si>
  <si>
    <t>⑥求人企業の開拓</t>
    <phoneticPr fontId="32"/>
  </si>
  <si>
    <t>⑦自ら収集した求人情報の提供</t>
    <phoneticPr fontId="32"/>
  </si>
  <si>
    <t>⑧開拓求人企業による企業説明会の実施　</t>
    <phoneticPr fontId="32"/>
  </si>
  <si>
    <t>⑨企業の人事担当者等による就職講話・懇談会の実施</t>
    <phoneticPr fontId="32"/>
  </si>
  <si>
    <t>⑩その他 （　）内に記載すること（項目：　　　　　　　　　　　　　　　　　 ）</t>
    <phoneticPr fontId="32"/>
  </si>
  <si>
    <t>具体的内容</t>
    <rPh sb="0" eb="3">
      <t>グタイテキ</t>
    </rPh>
    <rPh sb="3" eb="5">
      <t>ナイヨウ</t>
    </rPh>
    <phoneticPr fontId="32"/>
  </si>
  <si>
    <t>得られる効果</t>
    <rPh sb="0" eb="1">
      <t>エ</t>
    </rPh>
    <rPh sb="4" eb="6">
      <t>コウカ</t>
    </rPh>
    <phoneticPr fontId="32"/>
  </si>
  <si>
    <t>①</t>
    <phoneticPr fontId="32"/>
  </si>
  <si>
    <t>②</t>
    <phoneticPr fontId="32"/>
  </si>
  <si>
    <t>③</t>
    <phoneticPr fontId="32"/>
  </si>
  <si>
    <t>④</t>
    <phoneticPr fontId="32"/>
  </si>
  <si>
    <t>⑥</t>
    <phoneticPr fontId="32"/>
  </si>
  <si>
    <t>⑨</t>
    <phoneticPr fontId="32"/>
  </si>
  <si>
    <t>⑩</t>
    <phoneticPr fontId="32"/>
  </si>
  <si>
    <t>３　上記２に記載したほか、充実した就職支援を行うために工夫する点があれば、具体的に記載してください。</t>
    <rPh sb="6" eb="8">
      <t>キサイ</t>
    </rPh>
    <rPh sb="17" eb="21">
      <t>シュウショクシエン</t>
    </rPh>
    <phoneticPr fontId="32"/>
  </si>
  <si>
    <t>B</t>
  </si>
  <si>
    <t>C</t>
  </si>
  <si>
    <t>介護福祉士実務者研修科（６か月）【20人定員】【地域枠】(北部枠)</t>
    <rPh sb="0" eb="2">
      <t>カイゴ</t>
    </rPh>
    <rPh sb="2" eb="5">
      <t>フクシシ</t>
    </rPh>
    <rPh sb="5" eb="8">
      <t>ジツムシャ</t>
    </rPh>
    <rPh sb="8" eb="10">
      <t>ケンシュウ</t>
    </rPh>
    <rPh sb="10" eb="11">
      <t>カ</t>
    </rPh>
    <rPh sb="14" eb="15">
      <t>ゲツ</t>
    </rPh>
    <rPh sb="24" eb="26">
      <t>チイキ</t>
    </rPh>
    <rPh sb="26" eb="27">
      <t>ワク</t>
    </rPh>
    <rPh sb="29" eb="31">
      <t>ホクブ</t>
    </rPh>
    <rPh sb="31" eb="32">
      <t>ワク</t>
    </rPh>
    <phoneticPr fontId="57"/>
  </si>
  <si>
    <t>保育人材養成科（３か月）【20人定員】</t>
    <rPh sb="0" eb="4">
      <t>ホイクジンザイ</t>
    </rPh>
    <rPh sb="4" eb="7">
      <t>ヨウセイカ</t>
    </rPh>
    <rPh sb="10" eb="11">
      <t>ゲツ</t>
    </rPh>
    <phoneticPr fontId="57"/>
  </si>
  <si>
    <r>
      <t>６月から３月のいずれか</t>
    </r>
    <r>
      <rPr>
        <u/>
        <sz val="14"/>
        <rFont val="ＭＳ ゴシック"/>
        <family val="3"/>
        <charset val="128"/>
      </rPr>
      <t>２開講月</t>
    </r>
    <r>
      <rPr>
        <sz val="14"/>
        <rFont val="ＭＳ ゴシック"/>
        <family val="3"/>
        <charset val="128"/>
      </rPr>
      <t>を選択</t>
    </r>
    <rPh sb="1" eb="2">
      <t>ガツ</t>
    </rPh>
    <rPh sb="5" eb="6">
      <t>ガツ</t>
    </rPh>
    <rPh sb="12" eb="14">
      <t>カイコウ</t>
    </rPh>
    <rPh sb="14" eb="15">
      <t>ツキ</t>
    </rPh>
    <rPh sb="16" eb="18">
      <t>センタク</t>
    </rPh>
    <phoneticPr fontId="57"/>
  </si>
  <si>
    <r>
      <rPr>
        <sz val="12"/>
        <rFont val="ＭＳ ゴシック"/>
        <family val="3"/>
        <charset val="128"/>
      </rPr>
      <t>開講月</t>
    </r>
    <r>
      <rPr>
        <sz val="10"/>
        <rFont val="ＭＳ ゴシック"/>
        <family val="3"/>
        <charset val="128"/>
      </rPr>
      <t xml:space="preserve">
（●は開講月を表し、1開講月あたり１コースを開講）</t>
    </r>
    <rPh sb="0" eb="2">
      <t>カイコウ</t>
    </rPh>
    <rPh sb="2" eb="3">
      <t>ツキ</t>
    </rPh>
    <rPh sb="7" eb="9">
      <t>カイコウ</t>
    </rPh>
    <rPh sb="9" eb="10">
      <t>ツキ</t>
    </rPh>
    <rPh sb="11" eb="12">
      <t>アラワ</t>
    </rPh>
    <rPh sb="15" eb="17">
      <t>カイコウ</t>
    </rPh>
    <rPh sb="17" eb="18">
      <t>ツキ</t>
    </rPh>
    <rPh sb="26" eb="28">
      <t>カイコウ</t>
    </rPh>
    <phoneticPr fontId="57"/>
  </si>
  <si>
    <t>●</t>
    <phoneticPr fontId="57"/>
  </si>
  <si>
    <t>12か月又は24か月のいずれかを選択</t>
    <rPh sb="3" eb="4">
      <t>ゲツ</t>
    </rPh>
    <rPh sb="4" eb="5">
      <t>マタ</t>
    </rPh>
    <rPh sb="9" eb="10">
      <t>ゲツ</t>
    </rPh>
    <rPh sb="16" eb="18">
      <t>センタク</t>
    </rPh>
    <phoneticPr fontId="57"/>
  </si>
  <si>
    <t>計</t>
    <rPh sb="0" eb="1">
      <t>ケイ</t>
    </rPh>
    <phoneticPr fontId="57"/>
  </si>
  <si>
    <r>
      <t>　（副題）</t>
    </r>
    <r>
      <rPr>
        <sz val="10"/>
        <color rgb="FF000000"/>
        <rFont val="ＭＳ ゴシック"/>
        <family val="3"/>
        <charset val="128"/>
      </rPr>
      <t>※40字以内</t>
    </r>
    <rPh sb="2" eb="4">
      <t>フクダイ</t>
    </rPh>
    <rPh sb="8" eb="9">
      <t>ジ</t>
    </rPh>
    <rPh sb="9" eb="11">
      <t>イナイ</t>
    </rPh>
    <phoneticPr fontId="24"/>
  </si>
  <si>
    <t>　</t>
  </si>
  <si>
    <t>別紙様式第Ａ－３号から第Ｃ－11号まで及び任意様式のとおり</t>
    <phoneticPr fontId="32"/>
  </si>
  <si>
    <t>※（　）内は、訓練申込者数が定員の５割以下で開講可能な人数を選択すること。</t>
    <rPh sb="7" eb="9">
      <t>クンレン</t>
    </rPh>
    <rPh sb="30" eb="32">
      <t>センタク</t>
    </rPh>
    <phoneticPr fontId="32"/>
  </si>
  <si>
    <t>就職率＝(⑥＋③)÷(⑤－④＋③)×100</t>
    <rPh sb="0" eb="2">
      <t>シュウショク</t>
    </rPh>
    <rPh sb="2" eb="3">
      <t>リツ</t>
    </rPh>
    <phoneticPr fontId="41"/>
  </si>
  <si>
    <t>正社員就職率＝(⑧＋⑦)÷(⑤－④＋⑦)×100</t>
    <rPh sb="0" eb="3">
      <t>セイシャイン</t>
    </rPh>
    <rPh sb="3" eb="5">
      <t>シュウショク</t>
    </rPh>
    <rPh sb="5" eb="6">
      <t>リツ</t>
    </rPh>
    <phoneticPr fontId="41"/>
  </si>
  <si>
    <t>（企業実習付コース）</t>
    <rPh sb="1" eb="3">
      <t>キギョウ</t>
    </rPh>
    <rPh sb="3" eb="5">
      <t>ジッシュウ</t>
    </rPh>
    <rPh sb="5" eb="6">
      <t>ツ</t>
    </rPh>
    <phoneticPr fontId="32"/>
  </si>
  <si>
    <t>訓練導入講習</t>
    <rPh sb="2" eb="4">
      <t>ドウニュウ</t>
    </rPh>
    <rPh sb="4" eb="6">
      <t>コウシュウ</t>
    </rPh>
    <phoneticPr fontId="32"/>
  </si>
  <si>
    <t>人</t>
    <rPh sb="0" eb="1">
      <t>ニン</t>
    </rPh>
    <phoneticPr fontId="24"/>
  </si>
  <si>
    <t>【企業実習付訓練 企業実習受入先及び所在市町村名】</t>
    <phoneticPr fontId="24"/>
  </si>
  <si>
    <t>※託児サービス提供機関が複数となり、枠内に書ききれない場合は別紙（任意様式）に記入し添付すること。</t>
    <rPh sb="1" eb="3">
      <t>タクジ</t>
    </rPh>
    <rPh sb="7" eb="11">
      <t>テイキョウキカン</t>
    </rPh>
    <rPh sb="12" eb="14">
      <t>フクスウ</t>
    </rPh>
    <phoneticPr fontId="24"/>
  </si>
  <si>
    <t>別紙様式第Ａ－３号から第Ｃ－11号まで及び任意様式のとおり</t>
    <phoneticPr fontId="24"/>
  </si>
  <si>
    <t>◆本様式は、提案する科目番号ごとに１枚作成すること。</t>
    <phoneticPr fontId="24"/>
  </si>
  <si>
    <t>（※様式第Ａ－16号の１人１月当たり訓練実施経費（Ａ＋Ｂ）を記入すること）</t>
    <phoneticPr fontId="32"/>
  </si>
  <si>
    <t>◆本様式は、提案する科目番号ごとに１枚作成すること。</t>
    <phoneticPr fontId="32"/>
  </si>
  <si>
    <t>円</t>
    <rPh sb="0" eb="1">
      <t>エン</t>
    </rPh>
    <phoneticPr fontId="32"/>
  </si>
  <si>
    <r>
      <t>①　休講曜日：原則として　</t>
    </r>
    <r>
      <rPr>
        <u/>
        <sz val="10.5"/>
        <color rgb="FF000000"/>
        <rFont val="ＭＳ ゴシック"/>
        <family val="3"/>
        <charset val="128"/>
      </rPr>
      <t>土・日・祝日　</t>
    </r>
    <phoneticPr fontId="32"/>
  </si>
  <si>
    <t>人</t>
    <rPh sb="0" eb="1">
      <t>ニン</t>
    </rPh>
    <phoneticPr fontId="24"/>
  </si>
  <si>
    <r>
      <t>枝番数：</t>
    </r>
    <r>
      <rPr>
        <b/>
        <u/>
        <sz val="10.5"/>
        <color rgb="FF000000"/>
        <rFont val="ＭＳ ゴシック"/>
        <family val="3"/>
        <charset val="128"/>
      </rPr>
      <t>１</t>
    </r>
    <rPh sb="0" eb="2">
      <t>エダバン</t>
    </rPh>
    <rPh sb="2" eb="3">
      <t>スウ</t>
    </rPh>
    <phoneticPr fontId="32"/>
  </si>
  <si>
    <t>６　１コース当たりの定員
　　（開講可能最少人数）</t>
    <phoneticPr fontId="32"/>
  </si>
  <si>
    <r>
      <t>・訓練生用のパソコン台数　</t>
    </r>
    <r>
      <rPr>
        <u/>
        <sz val="10"/>
        <color rgb="FF000000"/>
        <rFont val="ＭＳ ゴシック"/>
        <family val="3"/>
        <charset val="128"/>
      </rPr>
      <t>　　　　台（予備も含む）</t>
    </r>
    <rPh sb="1" eb="3">
      <t>クンレン</t>
    </rPh>
    <phoneticPr fontId="32"/>
  </si>
  <si>
    <t>様式第Ａ－４号</t>
    <phoneticPr fontId="32"/>
  </si>
  <si>
    <t>国家資格合格率は、訓練内容の該当する番号(仕様書L-11の８訓練内容（１））が１又は２である場合に記載すること。（介護福祉士及び保育士を除く、その他の養成コースのみ記載）</t>
    <rPh sb="0" eb="2">
      <t>コッカ</t>
    </rPh>
    <rPh sb="2" eb="4">
      <t>シカク</t>
    </rPh>
    <rPh sb="4" eb="6">
      <t>ゴウカク</t>
    </rPh>
    <rPh sb="6" eb="7">
      <t>リツ</t>
    </rPh>
    <rPh sb="40" eb="41">
      <t>マタ</t>
    </rPh>
    <rPh sb="46" eb="48">
      <t>バアイ</t>
    </rPh>
    <rPh sb="49" eb="51">
      <t>キサイ</t>
    </rPh>
    <rPh sb="73" eb="74">
      <t>タ</t>
    </rPh>
    <rPh sb="75" eb="77">
      <t>ヨウセイ</t>
    </rPh>
    <rPh sb="82" eb="84">
      <t>キサイ</t>
    </rPh>
    <phoneticPr fontId="41"/>
  </si>
  <si>
    <t>様式第Ａ－５号　</t>
    <phoneticPr fontId="32"/>
  </si>
  <si>
    <t>うち訓練生負担額</t>
    <rPh sb="2" eb="5">
      <t>クンレンセイ</t>
    </rPh>
    <phoneticPr fontId="32"/>
  </si>
  <si>
    <t>訓練生負担額</t>
    <rPh sb="0" eb="2">
      <t>クンレン</t>
    </rPh>
    <phoneticPr fontId="32"/>
  </si>
  <si>
    <t>訓練生の自己負担となるものの一覧表（長期高度人材育成コース）</t>
    <rPh sb="0" eb="2">
      <t>クンレン</t>
    </rPh>
    <phoneticPr fontId="32"/>
  </si>
  <si>
    <t>２　様式第Ａ－13（Ａ－14号）３で本科目の主な訓練対象者と想定した者に対して実施する、上記１の就職支援項目について、チェックした項目の具体的取組内容と得られる効果を記載してください。　
※①～⑩は上記１に対応した番号</t>
    <rPh sb="18" eb="19">
      <t>ホン</t>
    </rPh>
    <rPh sb="19" eb="21">
      <t>カモク</t>
    </rPh>
    <rPh sb="22" eb="23">
      <t>オモ</t>
    </rPh>
    <rPh sb="24" eb="26">
      <t>クンレン</t>
    </rPh>
    <rPh sb="26" eb="29">
      <t>タイショウシャ</t>
    </rPh>
    <rPh sb="30" eb="32">
      <t>ソウテイ</t>
    </rPh>
    <rPh sb="34" eb="35">
      <t>シャ</t>
    </rPh>
    <rPh sb="36" eb="37">
      <t>タイ</t>
    </rPh>
    <rPh sb="39" eb="41">
      <t>ジッシ</t>
    </rPh>
    <rPh sb="44" eb="46">
      <t>ジョウキ</t>
    </rPh>
    <rPh sb="65" eb="67">
      <t>コウモク</t>
    </rPh>
    <rPh sb="68" eb="71">
      <t>グタイテキ</t>
    </rPh>
    <rPh sb="71" eb="73">
      <t>トリク</t>
    </rPh>
    <rPh sb="73" eb="75">
      <t>ナイヨウ</t>
    </rPh>
    <rPh sb="76" eb="77">
      <t>エ</t>
    </rPh>
    <rPh sb="80" eb="82">
      <t>コウカ</t>
    </rPh>
    <rPh sb="99" eb="101">
      <t>ジョウキ</t>
    </rPh>
    <rPh sb="103" eb="105">
      <t>タイオウ</t>
    </rPh>
    <rPh sb="107" eb="109">
      <t>バンゴウ</t>
    </rPh>
    <phoneticPr fontId="32"/>
  </si>
  <si>
    <t>実技</t>
    <rPh sb="0" eb="2">
      <t>ジツギ</t>
    </rPh>
    <phoneticPr fontId="32"/>
  </si>
  <si>
    <t>働くことの基本ルール</t>
    <rPh sb="0" eb="1">
      <t>ハタラ</t>
    </rPh>
    <rPh sb="5" eb="7">
      <t>キホン</t>
    </rPh>
    <phoneticPr fontId="32"/>
  </si>
  <si>
    <t>訓　　　　練　　　　内　　　容</t>
    <phoneticPr fontId="57"/>
  </si>
  <si>
    <t>名称（　　　　　　　　　　　　　　　　　　　　　　　　　　　　　　）認定機関（　　　　　　　　　　　　　　）
名称（　　　　　　　　　　　　　　　　　　　　　　　　　　　　　　）認定機関（　　　　　　　　　　　　　　）
名称（　　　　　　　　　　　　　　　　　　　　　　　　　　　　　　）認定機関（　　　　　　　　　　　　　　）
名称（　　　　　　　　　　　　　　　　　　　　　　　　　　　　　　）認定機関（　　　　　　　　　　　　　　）
名称（　　　　　　　　　　　　　　　　　　　　　　　　　　　　　　）認定機関（　　　　　　　　　　　　　　）</t>
    <rPh sb="0" eb="2">
      <t>メイショウ</t>
    </rPh>
    <rPh sb="34" eb="36">
      <t>ニンテイ</t>
    </rPh>
    <rPh sb="36" eb="38">
      <t>キカン</t>
    </rPh>
    <phoneticPr fontId="57"/>
  </si>
  <si>
    <t>訓練概要</t>
    <rPh sb="0" eb="2">
      <t>クンレン</t>
    </rPh>
    <rPh sb="2" eb="4">
      <t>ガイヨウ</t>
    </rPh>
    <phoneticPr fontId="57"/>
  </si>
  <si>
    <t>言語聴覚士養成コース（２年）</t>
    <rPh sb="0" eb="2">
      <t>ゲンゴ</t>
    </rPh>
    <rPh sb="2" eb="4">
      <t>チョウカク</t>
    </rPh>
    <rPh sb="4" eb="5">
      <t>シ</t>
    </rPh>
    <rPh sb="5" eb="7">
      <t>ヨウセイ</t>
    </rPh>
    <phoneticPr fontId="57"/>
  </si>
  <si>
    <t>保育士養成コース（２年）</t>
    <rPh sb="0" eb="3">
      <t>ホイクシ</t>
    </rPh>
    <rPh sb="3" eb="5">
      <t>ヨウセイ</t>
    </rPh>
    <phoneticPr fontId="57"/>
  </si>
  <si>
    <t>働くことの基本ルール（必須）</t>
    <phoneticPr fontId="57"/>
  </si>
  <si>
    <t>講義</t>
    <rPh sb="0" eb="2">
      <t>コウギ</t>
    </rPh>
    <phoneticPr fontId="57"/>
  </si>
  <si>
    <t>安全衛生（必須）</t>
    <phoneticPr fontId="57"/>
  </si>
  <si>
    <t>その他の
講座</t>
    <phoneticPr fontId="57"/>
  </si>
  <si>
    <t>科目の内容</t>
    <phoneticPr fontId="57"/>
  </si>
  <si>
    <t>科　　　　目</t>
    <phoneticPr fontId="57"/>
  </si>
  <si>
    <r>
      <t>１　本科目に関連する業種・業態に応じて把握・分析した求人ニーズ・求職ニーズについて、その裏付けとなる根拠データ等を示しながら、具体的内容を記載してください。</t>
    </r>
    <r>
      <rPr>
        <sz val="10"/>
        <color rgb="FF000000"/>
        <rFont val="ＭＳ ゴシック"/>
        <family val="3"/>
        <charset val="128"/>
      </rPr>
      <t>※出典元等も記載してください。</t>
    </r>
    <rPh sb="2" eb="5">
      <t>ホンカモク</t>
    </rPh>
    <rPh sb="6" eb="8">
      <t>カンレン</t>
    </rPh>
    <rPh sb="10" eb="12">
      <t>ギョウシュ</t>
    </rPh>
    <rPh sb="13" eb="15">
      <t>ギョウタイ</t>
    </rPh>
    <rPh sb="16" eb="17">
      <t>オウ</t>
    </rPh>
    <rPh sb="44" eb="46">
      <t>ウラヅ</t>
    </rPh>
    <rPh sb="50" eb="52">
      <t>コンキョ</t>
    </rPh>
    <rPh sb="55" eb="56">
      <t>トウ</t>
    </rPh>
    <rPh sb="57" eb="58">
      <t>シメ</t>
    </rPh>
    <rPh sb="63" eb="66">
      <t>グタイテキ</t>
    </rPh>
    <rPh sb="66" eb="68">
      <t>ナイヨウ</t>
    </rPh>
    <rPh sb="79" eb="81">
      <t>シュッテン</t>
    </rPh>
    <rPh sb="81" eb="82">
      <t>モト</t>
    </rPh>
    <rPh sb="82" eb="83">
      <t>トウ</t>
    </rPh>
    <rPh sb="84" eb="86">
      <t>キサイ</t>
    </rPh>
    <phoneticPr fontId="56"/>
  </si>
  <si>
    <r>
      <t>１　本科目に関連する業種・業態に応じて把握・分析した求人ニーズ・求職ニーズについて、その裏付けとなる根拠データ等を示しながら、具体的内容を記載してください。</t>
    </r>
    <r>
      <rPr>
        <sz val="10"/>
        <color rgb="FF000000"/>
        <rFont val="ＭＳ ゴシック"/>
        <family val="3"/>
        <charset val="128"/>
      </rPr>
      <t>※出典元等も記載してください。</t>
    </r>
    <rPh sb="2" eb="5">
      <t>ホンカモク</t>
    </rPh>
    <rPh sb="6" eb="8">
      <t>カンレン</t>
    </rPh>
    <rPh sb="10" eb="12">
      <t>ギョウシュ</t>
    </rPh>
    <rPh sb="13" eb="15">
      <t>ギョウタイ</t>
    </rPh>
    <rPh sb="16" eb="17">
      <t>オウ</t>
    </rPh>
    <rPh sb="44" eb="46">
      <t>ウラヅ</t>
    </rPh>
    <rPh sb="50" eb="52">
      <t>コンキョ</t>
    </rPh>
    <rPh sb="55" eb="56">
      <t>トウ</t>
    </rPh>
    <rPh sb="57" eb="58">
      <t>シメ</t>
    </rPh>
    <rPh sb="63" eb="66">
      <t>グタイテキ</t>
    </rPh>
    <rPh sb="66" eb="68">
      <t>ナイヨウ</t>
    </rPh>
    <phoneticPr fontId="56"/>
  </si>
  <si>
    <t>□ビデオプロジェクター</t>
    <phoneticPr fontId="32"/>
  </si>
  <si>
    <t>パソコン設置状況　</t>
    <phoneticPr fontId="32"/>
  </si>
  <si>
    <t>※パソコンを使用した訓練の予定が無い場合であっても、使用しない旨を記載し、ご提出下さい。</t>
    <phoneticPr fontId="32"/>
  </si>
  <si>
    <t>□無</t>
    <phoneticPr fontId="32"/>
  </si>
  <si>
    <t>□不要</t>
    <phoneticPr fontId="32"/>
  </si>
  <si>
    <t>（いずれかに○を選択すること）</t>
    <rPh sb="8" eb="10">
      <t>センタク</t>
    </rPh>
    <phoneticPr fontId="24"/>
  </si>
  <si>
    <t>科目番号の枝番は複数提案可能のため、受託を希望する枝番には全て〇を選択すること。</t>
    <rPh sb="33" eb="35">
      <t>センタク</t>
    </rPh>
    <phoneticPr fontId="24"/>
  </si>
  <si>
    <r>
      <t>　　</t>
    </r>
    <r>
      <rPr>
        <u/>
        <sz val="10.5"/>
        <color rgb="FF000000"/>
        <rFont val="ＭＳ ゴシック"/>
        <family val="3"/>
        <charset val="128"/>
      </rPr>
      <t>訓練実施経費</t>
    </r>
    <phoneticPr fontId="24"/>
  </si>
  <si>
    <t>８　１コース１人当たりの</t>
    <rPh sb="7" eb="8">
      <t>ニン</t>
    </rPh>
    <phoneticPr fontId="24"/>
  </si>
  <si>
    <t>（　人）</t>
    <phoneticPr fontId="24"/>
  </si>
  <si>
    <t>（※様式第Ａ－16号の１人１月当たり訓練実施経費（Ａ＋Ｂ）を記入すること。）</t>
    <rPh sb="18" eb="20">
      <t>クンレン</t>
    </rPh>
    <rPh sb="20" eb="22">
      <t>ジッシ</t>
    </rPh>
    <rPh sb="22" eb="24">
      <t>ケイヒ</t>
    </rPh>
    <phoneticPr fontId="24"/>
  </si>
  <si>
    <t>※訓練導入講習は原則委託先機関において実施とするが、再委託する場合は、訪問先企業を記入すること。</t>
    <rPh sb="8" eb="10">
      <t>ゲンソク</t>
    </rPh>
    <rPh sb="10" eb="13">
      <t>イタクサキ</t>
    </rPh>
    <rPh sb="13" eb="15">
      <t>キカン</t>
    </rPh>
    <rPh sb="19" eb="21">
      <t>ジッシ</t>
    </rPh>
    <rPh sb="26" eb="27">
      <t>サイ</t>
    </rPh>
    <rPh sb="27" eb="29">
      <t>イタク</t>
    </rPh>
    <rPh sb="31" eb="33">
      <t>バアイ</t>
    </rPh>
    <phoneticPr fontId="24"/>
  </si>
  <si>
    <t>※枠内に書ききれない場合は別紙（任意様式）に記入し添付すること。</t>
    <phoneticPr fontId="24"/>
  </si>
  <si>
    <r>
      <t>　　</t>
    </r>
    <r>
      <rPr>
        <u/>
        <sz val="10.5"/>
        <color rgb="FF000000"/>
        <rFont val="ＭＳ ゴシック"/>
        <family val="3"/>
        <charset val="128"/>
      </rPr>
      <t>訓練実施経費</t>
    </r>
    <phoneticPr fontId="32"/>
  </si>
  <si>
    <t>訓練に必要なパソコン及びプリンターの設置状況</t>
    <rPh sb="10" eb="11">
      <t>オヨ</t>
    </rPh>
    <rPh sb="18" eb="20">
      <t>セッチ</t>
    </rPh>
    <rPh sb="20" eb="22">
      <t>ジョウキョウ</t>
    </rPh>
    <phoneticPr fontId="32"/>
  </si>
  <si>
    <t>大阪府の委託訓練を受託していた入学年度は、委託訓練の受講者のみの実績で①から⑧を記載すること。(この場合、④は０名とすること。)</t>
    <rPh sb="0" eb="3">
      <t>オオサカフ</t>
    </rPh>
    <rPh sb="4" eb="6">
      <t>イタク</t>
    </rPh>
    <rPh sb="6" eb="8">
      <t>クンレン</t>
    </rPh>
    <rPh sb="9" eb="11">
      <t>ジュタク</t>
    </rPh>
    <rPh sb="15" eb="17">
      <t>ニュウガク</t>
    </rPh>
    <rPh sb="17" eb="19">
      <t>ネンド</t>
    </rPh>
    <rPh sb="21" eb="23">
      <t>イタク</t>
    </rPh>
    <rPh sb="23" eb="25">
      <t>クンレン</t>
    </rPh>
    <rPh sb="26" eb="29">
      <t>ジュコウシャ</t>
    </rPh>
    <rPh sb="32" eb="34">
      <t>ジッセキ</t>
    </rPh>
    <rPh sb="40" eb="42">
      <t>キサイ</t>
    </rPh>
    <phoneticPr fontId="32"/>
  </si>
  <si>
    <t>使用教材等一覧表</t>
    <rPh sb="4" eb="5">
      <t>トウ</t>
    </rPh>
    <phoneticPr fontId="32"/>
  </si>
  <si>
    <t>（２）訓練生が負担するその他費用</t>
    <rPh sb="3" eb="6">
      <t>クンレンセイ</t>
    </rPh>
    <rPh sb="7" eb="9">
      <t>フタン</t>
    </rPh>
    <rPh sb="13" eb="14">
      <t>タ</t>
    </rPh>
    <rPh sb="14" eb="16">
      <t>ヒヨウ</t>
    </rPh>
    <phoneticPr fontId="32"/>
  </si>
  <si>
    <t>うえ、表紙の教材名をコピーし「価格表示なし」と記載し、写しを添付してください。</t>
    <rPh sb="27" eb="28">
      <t>ウツ</t>
    </rPh>
    <rPh sb="30" eb="32">
      <t>テンプ</t>
    </rPh>
    <phoneticPr fontId="32"/>
  </si>
  <si>
    <t>　オリジナル教材等に係る印刷費用等を訓練生負担とする場合は、価格欄に記載してください。</t>
    <rPh sb="6" eb="8">
      <t>キョウザイ</t>
    </rPh>
    <rPh sb="8" eb="9">
      <t>トウ</t>
    </rPh>
    <rPh sb="10" eb="11">
      <t>カカ</t>
    </rPh>
    <rPh sb="12" eb="16">
      <t>インサツヒヨウ</t>
    </rPh>
    <rPh sb="16" eb="17">
      <t>トウ</t>
    </rPh>
    <rPh sb="18" eb="21">
      <t>クンレンセイ</t>
    </rPh>
    <rPh sb="21" eb="23">
      <t>フタン</t>
    </rPh>
    <rPh sb="26" eb="28">
      <t>バアイ</t>
    </rPh>
    <rPh sb="30" eb="32">
      <t>カカク</t>
    </rPh>
    <rPh sb="32" eb="33">
      <t>ラン</t>
    </rPh>
    <rPh sb="34" eb="36">
      <t>キサイ</t>
    </rPh>
    <phoneticPr fontId="32"/>
  </si>
  <si>
    <t>（２）その他（テキスト、参考書等以外で訓練生個人負担となるもの）</t>
    <rPh sb="19" eb="22">
      <t>クンレンセイ</t>
    </rPh>
    <rPh sb="22" eb="24">
      <t>コジン</t>
    </rPh>
    <phoneticPr fontId="32"/>
  </si>
  <si>
    <t>名称</t>
    <rPh sb="0" eb="2">
      <t>メイショウ</t>
    </rPh>
    <phoneticPr fontId="32"/>
  </si>
  <si>
    <t>注１）実習着、ジャージ、帽子、靴、傷害保険料、生協会費・自治会費等、通常、訓練生の所有物になる物や個人負担としているものについて、すべて記入すること。</t>
    <phoneticPr fontId="32"/>
  </si>
  <si>
    <t>※実習着、ジャージ、帽子、靴、傷害保険料、受験料等、自己の所有に帰属するもの以外は受託者負担</t>
    <rPh sb="24" eb="25">
      <t>ナド</t>
    </rPh>
    <rPh sb="38" eb="40">
      <t>イガイ</t>
    </rPh>
    <rPh sb="41" eb="44">
      <t>ジュタクシャ</t>
    </rPh>
    <rPh sb="44" eb="46">
      <t>フタン</t>
    </rPh>
    <phoneticPr fontId="32"/>
  </si>
  <si>
    <t>　　としてください。</t>
    <phoneticPr fontId="32"/>
  </si>
  <si>
    <t>有</t>
    <rPh sb="0" eb="1">
      <t>ア</t>
    </rPh>
    <phoneticPr fontId="24"/>
  </si>
  <si>
    <t>無</t>
    <rPh sb="0" eb="1">
      <t>ナ</t>
    </rPh>
    <phoneticPr fontId="24"/>
  </si>
  <si>
    <t>代表者職・氏名　</t>
    <phoneticPr fontId="32"/>
  </si>
  <si>
    <t>（所在地：　　　　　　                        　　）</t>
    <phoneticPr fontId="24"/>
  </si>
  <si>
    <r>
      <t>【託児サービスの提案】
いずれかにチェックし、</t>
    </r>
    <r>
      <rPr>
        <sz val="11"/>
        <color rgb="FF000000"/>
        <rFont val="ＭＳ ゴシック"/>
        <family val="3"/>
        <charset val="128"/>
      </rPr>
      <t>有の場合下記も記入すること。</t>
    </r>
    <rPh sb="1" eb="3">
      <t>タクジ</t>
    </rPh>
    <rPh sb="8" eb="10">
      <t>テイアン</t>
    </rPh>
    <rPh sb="23" eb="24">
      <t>アリ</t>
    </rPh>
    <rPh sb="25" eb="27">
      <t>バアイ</t>
    </rPh>
    <rPh sb="27" eb="29">
      <t>カキ</t>
    </rPh>
    <rPh sb="30" eb="32">
      <t>キニュウ</t>
    </rPh>
    <phoneticPr fontId="24"/>
  </si>
  <si>
    <t>※オリジナル教材（レジュメ）等価格の明らかでないものに関してはページ数を備考欄に記載の</t>
    <phoneticPr fontId="32"/>
  </si>
  <si>
    <t>※教材の写し（名称、出版社名及び価格が確認できる表紙、裏表紙等）を添付してください。</t>
    <phoneticPr fontId="32"/>
  </si>
  <si>
    <t>※オリジナル教材（レジュメ）等価格の明らかでないものに関してはページ数を備考欄に記載のうえ、表紙の教材名をコピーし「価格表示なし」と記載して添付してください。オリジナル教材等に係る印刷費用等を訓練生負担とする場合は、価格欄に記載してください。</t>
    <phoneticPr fontId="32"/>
  </si>
  <si>
    <t>令和２</t>
    <rPh sb="0" eb="2">
      <t>レイワ</t>
    </rPh>
    <phoneticPr fontId="32"/>
  </si>
  <si>
    <t>※開講月及び訓練期間を選択できる科目については、開講月及び訓練期間を選択すること</t>
    <rPh sb="1" eb="3">
      <t>カイコウ</t>
    </rPh>
    <rPh sb="3" eb="4">
      <t>ヅキ</t>
    </rPh>
    <rPh sb="4" eb="5">
      <t>オヨ</t>
    </rPh>
    <rPh sb="6" eb="8">
      <t>クンレン</t>
    </rPh>
    <rPh sb="8" eb="10">
      <t>キカン</t>
    </rPh>
    <rPh sb="11" eb="13">
      <t>センタク</t>
    </rPh>
    <rPh sb="16" eb="18">
      <t>カモク</t>
    </rPh>
    <rPh sb="24" eb="26">
      <t>カイコウ</t>
    </rPh>
    <rPh sb="26" eb="27">
      <t>ツキ</t>
    </rPh>
    <rPh sb="27" eb="28">
      <t>オヨ</t>
    </rPh>
    <rPh sb="29" eb="33">
      <t>クンレンキカン</t>
    </rPh>
    <rPh sb="34" eb="36">
      <t>センタク</t>
    </rPh>
    <phoneticPr fontId="24"/>
  </si>
  <si>
    <t>訓練期間</t>
    <rPh sb="0" eb="4">
      <t>クンレンキカン</t>
    </rPh>
    <phoneticPr fontId="24"/>
  </si>
  <si>
    <t>※訓練期間を選択できる科目については、訓練期間を選択すること</t>
    <phoneticPr fontId="32"/>
  </si>
  <si>
    <t>開講月</t>
    <rPh sb="0" eb="2">
      <t>カイコウ</t>
    </rPh>
    <rPh sb="2" eb="3">
      <t>ヅキ</t>
    </rPh>
    <phoneticPr fontId="24"/>
  </si>
  <si>
    <t>２　把握・分析した求人ニーズ・求職ニーズを踏まえ、訓練目標（仕上がり像）に対応した人材とするために、カリキュラムの設定や時間配分等をどのように工夫したのかを具体的に記載してください。</t>
    <rPh sb="34" eb="35">
      <t>ゾウ</t>
    </rPh>
    <rPh sb="37" eb="39">
      <t>タイオウ</t>
    </rPh>
    <rPh sb="41" eb="43">
      <t>ジンザイ</t>
    </rPh>
    <phoneticPr fontId="56"/>
  </si>
  <si>
    <t>Ｌ04　精神保健福祉士コース</t>
    <rPh sb="4" eb="6">
      <t>セイシン</t>
    </rPh>
    <rPh sb="6" eb="8">
      <t>ホケン</t>
    </rPh>
    <rPh sb="8" eb="11">
      <t>フクシシ</t>
    </rPh>
    <phoneticPr fontId="32"/>
  </si>
  <si>
    <t>※提案する科目の該当欄（　）に○印を記入すること。
※L03からL05の科目を提案する場合は、科目の該当欄【　】に長期仕様書
L-11「８訓練内容(1)」の該当する番号を記入すること。
※L05の科目を提案する場合は、科目名を併せて記入すること。</t>
    <rPh sb="57" eb="59">
      <t>チョウキ</t>
    </rPh>
    <rPh sb="98" eb="100">
      <t>カモク</t>
    </rPh>
    <rPh sb="101" eb="103">
      <t>テイアン</t>
    </rPh>
    <rPh sb="105" eb="107">
      <t>バアイ</t>
    </rPh>
    <rPh sb="109" eb="112">
      <t>カモクメイ</t>
    </rPh>
    <rPh sb="113" eb="114">
      <t>アワ</t>
    </rPh>
    <rPh sb="116" eb="118">
      <t>キニュウ</t>
    </rPh>
    <phoneticPr fontId="32"/>
  </si>
  <si>
    <t>Ｌ05　自由提案科目</t>
    <phoneticPr fontId="32"/>
  </si>
  <si>
    <t>直近２か年の入学年度における就職状況（令和５年３月卒業まで）</t>
    <rPh sb="0" eb="2">
      <t>チョッキン</t>
    </rPh>
    <rPh sb="6" eb="8">
      <t>ニュウガク</t>
    </rPh>
    <rPh sb="8" eb="10">
      <t>ネンド</t>
    </rPh>
    <rPh sb="14" eb="16">
      <t>シュウショク</t>
    </rPh>
    <rPh sb="16" eb="18">
      <t>ジョウキョウ</t>
    </rPh>
    <rPh sb="19" eb="21">
      <t>レイワ</t>
    </rPh>
    <rPh sb="22" eb="23">
      <t>ネン</t>
    </rPh>
    <rPh sb="24" eb="25">
      <t>ガツ</t>
    </rPh>
    <rPh sb="25" eb="27">
      <t>ソツギョウ</t>
    </rPh>
    <phoneticPr fontId="41"/>
  </si>
  <si>
    <t>令和３</t>
    <rPh sb="0" eb="2">
      <t>レイワ</t>
    </rPh>
    <phoneticPr fontId="32"/>
  </si>
  <si>
    <t>令和４</t>
    <rPh sb="0" eb="2">
      <t>レイワ</t>
    </rPh>
    <phoneticPr fontId="41"/>
  </si>
  <si>
    <t>直近２か年の実績とは、１年間の課程は令和３年度及び令和４年度の入学生、２年間の課程は令和２年度及び令和３年度の入学生の実績をいう。</t>
    <rPh sb="47" eb="48">
      <t>オヨ</t>
    </rPh>
    <phoneticPr fontId="32"/>
  </si>
  <si>
    <t>デジタル職場実習実施計画書</t>
    <rPh sb="4" eb="6">
      <t>ショクバ</t>
    </rPh>
    <rPh sb="6" eb="8">
      <t>ジッシュウ</t>
    </rPh>
    <rPh sb="8" eb="10">
      <t>ジッシ</t>
    </rPh>
    <rPh sb="10" eb="13">
      <t>ケイカクショ</t>
    </rPh>
    <phoneticPr fontId="57"/>
  </si>
  <si>
    <t>No</t>
    <phoneticPr fontId="57"/>
  </si>
  <si>
    <t>所在地</t>
    <rPh sb="0" eb="3">
      <t>ショザイチ</t>
    </rPh>
    <phoneticPr fontId="57"/>
  </si>
  <si>
    <t>連絡先</t>
    <rPh sb="0" eb="3">
      <t>レンラクサキ</t>
    </rPh>
    <phoneticPr fontId="57"/>
  </si>
  <si>
    <t>実習内容</t>
    <rPh sb="0" eb="2">
      <t>ジッシュウ</t>
    </rPh>
    <rPh sb="2" eb="4">
      <t>ナイヨウ</t>
    </rPh>
    <phoneticPr fontId="57"/>
  </si>
  <si>
    <t>実施予定日</t>
    <rPh sb="0" eb="2">
      <t>ジッシ</t>
    </rPh>
    <rPh sb="2" eb="4">
      <t>ヨテイ</t>
    </rPh>
    <rPh sb="4" eb="5">
      <t>ビ</t>
    </rPh>
    <phoneticPr fontId="57"/>
  </si>
  <si>
    <t>実施予定日数</t>
    <rPh sb="0" eb="2">
      <t>ジッシ</t>
    </rPh>
    <rPh sb="2" eb="4">
      <t>ヨテイ</t>
    </rPh>
    <rPh sb="4" eb="6">
      <t>ニッスウ</t>
    </rPh>
    <phoneticPr fontId="57"/>
  </si>
  <si>
    <t>受入予定人数</t>
    <rPh sb="0" eb="2">
      <t>ウケイレ</t>
    </rPh>
    <rPh sb="2" eb="4">
      <t>ヨテイ</t>
    </rPh>
    <rPh sb="4" eb="6">
      <t>ニンズウ</t>
    </rPh>
    <phoneticPr fontId="57"/>
  </si>
  <si>
    <t>備考（注）</t>
    <rPh sb="0" eb="2">
      <t>ビコウ</t>
    </rPh>
    <rPh sb="3" eb="4">
      <t>チュウ</t>
    </rPh>
    <phoneticPr fontId="41"/>
  </si>
  <si>
    <t>(株）○○</t>
    <rPh sb="1" eb="2">
      <t>カブ</t>
    </rPh>
    <phoneticPr fontId="41"/>
  </si>
  <si>
    <t>●●</t>
    <phoneticPr fontId="41"/>
  </si>
  <si>
    <t>15日</t>
    <rPh sb="2" eb="3">
      <t>ニチ</t>
    </rPh>
    <phoneticPr fontId="57"/>
  </si>
  <si>
    <t>10人</t>
    <rPh sb="2" eb="3">
      <t>ニン</t>
    </rPh>
    <phoneticPr fontId="41"/>
  </si>
  <si>
    <t>（注）調整中の事項については備考欄にその状況を記載すること。</t>
    <rPh sb="1" eb="2">
      <t>チュウ</t>
    </rPh>
    <rPh sb="3" eb="5">
      <t>チョウセイ</t>
    </rPh>
    <rPh sb="5" eb="6">
      <t>チュウ</t>
    </rPh>
    <rPh sb="7" eb="9">
      <t>ジコウ</t>
    </rPh>
    <rPh sb="14" eb="17">
      <t>ビコウラン</t>
    </rPh>
    <rPh sb="20" eb="22">
      <t>ジョウキョウ</t>
    </rPh>
    <rPh sb="23" eb="25">
      <t>キサイ</t>
    </rPh>
    <phoneticPr fontId="41"/>
  </si>
  <si>
    <t>○年○月○日
～○年○月○日</t>
    <rPh sb="1" eb="2">
      <t>ネン</t>
    </rPh>
    <rPh sb="3" eb="4">
      <t>ガツ</t>
    </rPh>
    <rPh sb="5" eb="6">
      <t>ニチ</t>
    </rPh>
    <rPh sb="9" eb="10">
      <t>ネン</t>
    </rPh>
    <rPh sb="11" eb="12">
      <t>ガツ</t>
    </rPh>
    <rPh sb="13" eb="14">
      <t>ニチ</t>
    </rPh>
    <phoneticPr fontId="41"/>
  </si>
  <si>
    <t>様式第Ａ－17号</t>
    <rPh sb="0" eb="2">
      <t>ヨウシキ</t>
    </rPh>
    <rPh sb="2" eb="3">
      <t>ダイ</t>
    </rPh>
    <rPh sb="7" eb="8">
      <t>ゴウ</t>
    </rPh>
    <phoneticPr fontId="41"/>
  </si>
  <si>
    <r>
      <rPr>
        <b/>
        <u/>
        <sz val="11"/>
        <color rgb="FF000000"/>
        <rFont val="ＭＳ ゴシック"/>
        <family val="3"/>
        <charset val="128"/>
      </rPr>
      <t xml:space="preserve">教材のタイトル
</t>
    </r>
    <r>
      <rPr>
        <sz val="11"/>
        <color rgb="FF000000"/>
        <rFont val="ＭＳ ゴシック"/>
        <family val="3"/>
        <charset val="128"/>
      </rPr>
      <t>（テキスト名・出版社名及び価格が確認できる表紙、裏表紙等写しを添付すること）</t>
    </r>
    <rPh sb="0" eb="2">
      <t>キョウザイ</t>
    </rPh>
    <rPh sb="13" eb="14">
      <t>メイ</t>
    </rPh>
    <rPh sb="15" eb="19">
      <t>シュッパンシャメイ</t>
    </rPh>
    <rPh sb="36" eb="37">
      <t>ウツ</t>
    </rPh>
    <rPh sb="39" eb="41">
      <t>テンプ</t>
    </rPh>
    <phoneticPr fontId="32"/>
  </si>
  <si>
    <t>（知識等習得コース・長期高度人材育成コース）</t>
    <rPh sb="1" eb="4">
      <t>チシキトウ</t>
    </rPh>
    <rPh sb="4" eb="6">
      <t>シュウトク</t>
    </rPh>
    <rPh sb="10" eb="12">
      <t>チョウキ</t>
    </rPh>
    <rPh sb="12" eb="14">
      <t>コウド</t>
    </rPh>
    <rPh sb="14" eb="16">
      <t>ジンザイ</t>
    </rPh>
    <rPh sb="16" eb="18">
      <t>イクセイ</t>
    </rPh>
    <phoneticPr fontId="32"/>
  </si>
  <si>
    <r>
      <t>大阪府委託訓練事業（知識等習得・企業実習付</t>
    </r>
    <r>
      <rPr>
        <b/>
        <sz val="14"/>
        <color rgb="FF000000"/>
        <rFont val="ＭＳ ゴシック"/>
        <family val="3"/>
        <charset val="128"/>
      </rPr>
      <t>コース）企画提案書</t>
    </r>
    <phoneticPr fontId="24"/>
  </si>
  <si>
    <r>
      <t xml:space="preserve">訓練内容の該当する番号
</t>
    </r>
    <r>
      <rPr>
        <sz val="8"/>
        <rFont val="ＭＳ Ｐゴシック"/>
        <family val="3"/>
        <charset val="128"/>
      </rPr>
      <t>(仕様書ﾍﾟｰｼﾞL-11の８訓練内容（１））</t>
    </r>
    <r>
      <rPr>
        <sz val="10"/>
        <rFont val="ＭＳ Ｐゴシック"/>
        <family val="3"/>
        <charset val="128"/>
      </rPr>
      <t>：
※L03からL05の科目のみ選択</t>
    </r>
    <rPh sb="47" eb="49">
      <t>カモク</t>
    </rPh>
    <rPh sb="51" eb="53">
      <t>センタク</t>
    </rPh>
    <phoneticPr fontId="32"/>
  </si>
  <si>
    <t>担当科目
講師
経験年数
（注１）</t>
    <rPh sb="5" eb="7">
      <t>コウシ</t>
    </rPh>
    <rPh sb="14" eb="15">
      <t>チュウ</t>
    </rPh>
    <phoneticPr fontId="32"/>
  </si>
  <si>
    <t>担当予定科目に関する
資格・免許等（注３）</t>
    <rPh sb="0" eb="2">
      <t>タントウ</t>
    </rPh>
    <rPh sb="2" eb="6">
      <t>ヨテイカモク</t>
    </rPh>
    <rPh sb="7" eb="8">
      <t>カン</t>
    </rPh>
    <rPh sb="11" eb="13">
      <t>シカク</t>
    </rPh>
    <rPh sb="14" eb="16">
      <t>メンキョ</t>
    </rPh>
    <rPh sb="16" eb="17">
      <t>トウ</t>
    </rPh>
    <rPh sb="18" eb="19">
      <t>チュウ</t>
    </rPh>
    <phoneticPr fontId="32"/>
  </si>
  <si>
    <t>常勤･非常勤の別</t>
    <phoneticPr fontId="32"/>
  </si>
  <si>
    <t>注１）講師として担当予定科目に従事した年数を記載</t>
    <rPh sb="3" eb="5">
      <t>コウシ</t>
    </rPh>
    <rPh sb="8" eb="10">
      <t>タントウ</t>
    </rPh>
    <rPh sb="10" eb="12">
      <t>ヨテイ</t>
    </rPh>
    <rPh sb="12" eb="14">
      <t>カモク</t>
    </rPh>
    <rPh sb="15" eb="17">
      <t>ジュウジ</t>
    </rPh>
    <rPh sb="19" eb="21">
      <t>ネンスウ</t>
    </rPh>
    <rPh sb="22" eb="24">
      <t>キサイ</t>
    </rPh>
    <phoneticPr fontId="32"/>
  </si>
  <si>
    <t>注３）担当予定科目に関係する国家資格、公的資格等及び教諭免許（職業訓練指導員免許を含む。）について取得している場合、記載すること。</t>
    <rPh sb="49" eb="51">
      <t>シュトク</t>
    </rPh>
    <rPh sb="55" eb="57">
      <t>バアイ</t>
    </rPh>
    <rPh sb="58" eb="60">
      <t>キサイ</t>
    </rPh>
    <phoneticPr fontId="32"/>
  </si>
  <si>
    <t>注２）職務経歴において担当予定科目に従事した実務経験があれば記載</t>
    <rPh sb="3" eb="7">
      <t>ショクムケイレキ</t>
    </rPh>
    <rPh sb="18" eb="20">
      <t>ジュウジ</t>
    </rPh>
    <rPh sb="22" eb="26">
      <t>ジツムケイケン</t>
    </rPh>
    <rPh sb="30" eb="32">
      <t>キサイ</t>
    </rPh>
    <phoneticPr fontId="32"/>
  </si>
  <si>
    <t>　</t>
    <phoneticPr fontId="32"/>
  </si>
  <si>
    <t>※講師の人数に応じて行を追加すること。また、Ａ４用紙２枚以上となってもよい。</t>
    <rPh sb="1" eb="3">
      <t>コウシ</t>
    </rPh>
    <rPh sb="4" eb="6">
      <t>ニンズウ</t>
    </rPh>
    <rPh sb="7" eb="8">
      <t>オウ</t>
    </rPh>
    <rPh sb="10" eb="11">
      <t>ギョウ</t>
    </rPh>
    <rPh sb="12" eb="14">
      <t>ツイカ</t>
    </rPh>
    <rPh sb="24" eb="26">
      <t>ヨウシ</t>
    </rPh>
    <rPh sb="27" eb="28">
      <t>マイ</t>
    </rPh>
    <rPh sb="28" eb="30">
      <t>イジョウ</t>
    </rPh>
    <phoneticPr fontId="32"/>
  </si>
  <si>
    <r>
      <t>※訓練生負担額の上限は、２、３か月訓練は</t>
    </r>
    <r>
      <rPr>
        <sz val="10.5"/>
        <color rgb="FFFF0000"/>
        <rFont val="ＭＳ ゴシック"/>
        <family val="3"/>
        <charset val="128"/>
      </rPr>
      <t>1.5万円</t>
    </r>
    <r>
      <rPr>
        <sz val="10.5"/>
        <color rgb="FF000000"/>
        <rFont val="ＭＳ ゴシック"/>
        <family val="3"/>
        <charset val="128"/>
      </rPr>
      <t>、４、５、６か月訓練は2万円とし、
　上限額を超える場合は、受託者が負担するものとする。</t>
    </r>
    <rPh sb="1" eb="4">
      <t>クンレンセイ</t>
    </rPh>
    <phoneticPr fontId="32"/>
  </si>
  <si>
    <t>（※文字サイズ10.5ポイント以上、行追加可、上限A4片面2枚）</t>
    <rPh sb="18" eb="19">
      <t>ギョウ</t>
    </rPh>
    <rPh sb="19" eb="21">
      <t>ツイカ</t>
    </rPh>
    <rPh sb="21" eb="22">
      <t>カ</t>
    </rPh>
    <rPh sb="23" eb="25">
      <t>ジョウゲン</t>
    </rPh>
    <rPh sb="27" eb="29">
      <t>カタメン</t>
    </rPh>
    <rPh sb="30" eb="31">
      <t>マイ</t>
    </rPh>
    <phoneticPr fontId="32"/>
  </si>
  <si>
    <t>職場見学等実施計画書</t>
    <rPh sb="0" eb="2">
      <t>ショクバ</t>
    </rPh>
    <rPh sb="2" eb="4">
      <t>ケンガク</t>
    </rPh>
    <rPh sb="4" eb="5">
      <t>トウ</t>
    </rPh>
    <rPh sb="5" eb="7">
      <t>ジッシ</t>
    </rPh>
    <rPh sb="7" eb="10">
      <t>ケイカクショ</t>
    </rPh>
    <phoneticPr fontId="41"/>
  </si>
  <si>
    <t>No</t>
    <phoneticPr fontId="41"/>
  </si>
  <si>
    <t>サービス種類
（注１）</t>
    <rPh sb="4" eb="6">
      <t>シュルイ</t>
    </rPh>
    <rPh sb="8" eb="9">
      <t>チュウ</t>
    </rPh>
    <phoneticPr fontId="41"/>
  </si>
  <si>
    <t>所在地</t>
    <rPh sb="0" eb="3">
      <t>ショザイチ</t>
    </rPh>
    <phoneticPr fontId="41"/>
  </si>
  <si>
    <t>連絡先</t>
    <rPh sb="0" eb="3">
      <t>レンラクサキ</t>
    </rPh>
    <phoneticPr fontId="41"/>
  </si>
  <si>
    <t>職場見学、職場体験、職場実習の別（注２）</t>
    <rPh sb="0" eb="2">
      <t>ショクバ</t>
    </rPh>
    <rPh sb="2" eb="4">
      <t>ケンガク</t>
    </rPh>
    <rPh sb="5" eb="7">
      <t>ショクバ</t>
    </rPh>
    <rPh sb="7" eb="9">
      <t>タイケン</t>
    </rPh>
    <rPh sb="10" eb="12">
      <t>ショクバ</t>
    </rPh>
    <rPh sb="12" eb="14">
      <t>ジッシュウ</t>
    </rPh>
    <rPh sb="15" eb="16">
      <t>ベツ</t>
    </rPh>
    <rPh sb="17" eb="18">
      <t>チュウ</t>
    </rPh>
    <phoneticPr fontId="41"/>
  </si>
  <si>
    <t>実施予定日(時間)</t>
    <rPh sb="0" eb="2">
      <t>ジッシ</t>
    </rPh>
    <rPh sb="2" eb="4">
      <t>ヨテイ</t>
    </rPh>
    <rPh sb="4" eb="5">
      <t>ビ</t>
    </rPh>
    <rPh sb="6" eb="8">
      <t>ジカン</t>
    </rPh>
    <phoneticPr fontId="41"/>
  </si>
  <si>
    <t>受入予定人数</t>
    <rPh sb="0" eb="2">
      <t>ウケイレ</t>
    </rPh>
    <rPh sb="2" eb="4">
      <t>ヨテイ</t>
    </rPh>
    <rPh sb="4" eb="6">
      <t>ニンズウ</t>
    </rPh>
    <phoneticPr fontId="41"/>
  </si>
  <si>
    <t>備考
（注３）</t>
    <rPh sb="0" eb="2">
      <t>ビコウ</t>
    </rPh>
    <rPh sb="4" eb="5">
      <t>チュウ</t>
    </rPh>
    <phoneticPr fontId="41"/>
  </si>
  <si>
    <t>例</t>
    <rPh sb="0" eb="1">
      <t>レイ</t>
    </rPh>
    <phoneticPr fontId="41"/>
  </si>
  <si>
    <t>介護老人福祉施設</t>
    <rPh sb="0" eb="8">
      <t>カイゴロウジンフクシシセツ</t>
    </rPh>
    <phoneticPr fontId="41"/>
  </si>
  <si>
    <t>社会福祉法人●●
●●の郷</t>
    <rPh sb="0" eb="2">
      <t>シャカイ</t>
    </rPh>
    <rPh sb="2" eb="4">
      <t>フクシ</t>
    </rPh>
    <rPh sb="4" eb="6">
      <t>ホウジン</t>
    </rPh>
    <rPh sb="12" eb="13">
      <t>サト</t>
    </rPh>
    <phoneticPr fontId="41"/>
  </si>
  <si>
    <t>大阪府△△市●●1-1-1</t>
    <rPh sb="0" eb="3">
      <t>オオサカフ</t>
    </rPh>
    <rPh sb="5" eb="6">
      <t>シ</t>
    </rPh>
    <phoneticPr fontId="41"/>
  </si>
  <si>
    <t>00-0000-0000</t>
    <phoneticPr fontId="41"/>
  </si>
  <si>
    <t>職場体験</t>
  </si>
  <si>
    <t>●月●日（●h)
●月×日（●h)</t>
    <rPh sb="1" eb="2">
      <t>ガツ</t>
    </rPh>
    <rPh sb="3" eb="4">
      <t>ニチ</t>
    </rPh>
    <rPh sb="10" eb="11">
      <t>ガツ</t>
    </rPh>
    <rPh sb="12" eb="13">
      <t>ニチ</t>
    </rPh>
    <phoneticPr fontId="41"/>
  </si>
  <si>
    <t>５人</t>
    <rPh sb="1" eb="2">
      <t>ニン</t>
    </rPh>
    <phoneticPr fontId="41"/>
  </si>
  <si>
    <t>（注１）介護保険法又は障害者の日常生活及び社会生活を総合的に支援するための法律の規定に基づくサービスの種類を記載すること。</t>
    <rPh sb="1" eb="2">
      <t>チュウ</t>
    </rPh>
    <phoneticPr fontId="41"/>
  </si>
  <si>
    <t>様式第Ａ－18号</t>
    <rPh sb="0" eb="2">
      <t>ヨウシキ</t>
    </rPh>
    <rPh sb="2" eb="3">
      <t>ダイ</t>
    </rPh>
    <rPh sb="7" eb="8">
      <t>ゴウ</t>
    </rPh>
    <phoneticPr fontId="41"/>
  </si>
  <si>
    <t>DL</t>
    <phoneticPr fontId="57"/>
  </si>
  <si>
    <t>科目</t>
    <rPh sb="0" eb="2">
      <t>カモク</t>
    </rPh>
    <phoneticPr fontId="57"/>
  </si>
  <si>
    <t>　</t>
    <phoneticPr fontId="57"/>
  </si>
  <si>
    <t>　(　　人)</t>
    <rPh sb="4" eb="5">
      <t>ニン</t>
    </rPh>
    <phoneticPr fontId="57"/>
  </si>
  <si>
    <t>４　上記３で想定した訓練対象者が就職できない要因を踏まえ、就職に結びつけるために工夫する点を具体的に記載してください。</t>
    <rPh sb="2" eb="4">
      <t>ジョウキ</t>
    </rPh>
    <rPh sb="6" eb="8">
      <t>ソウテイ</t>
    </rPh>
    <rPh sb="10" eb="12">
      <t>クンレン</t>
    </rPh>
    <rPh sb="12" eb="15">
      <t>タイショウシャ</t>
    </rPh>
    <rPh sb="29" eb="31">
      <t>シュウショク</t>
    </rPh>
    <rPh sb="32" eb="33">
      <t>ムス</t>
    </rPh>
    <phoneticPr fontId="32"/>
  </si>
  <si>
    <t>（知識等習得コース）</t>
    <rPh sb="1" eb="3">
      <t>チシキ</t>
    </rPh>
    <rPh sb="3" eb="4">
      <t>トウ</t>
    </rPh>
    <rPh sb="4" eb="6">
      <t>シュウトク</t>
    </rPh>
    <phoneticPr fontId="32"/>
  </si>
  <si>
    <t>訓練期間　(定員)</t>
    <phoneticPr fontId="32"/>
  </si>
  <si>
    <t>訓練受講生の条件</t>
    <phoneticPr fontId="32"/>
  </si>
  <si>
    <t>訓練目標
（仕上がり像）</t>
    <rPh sb="6" eb="8">
      <t>シア</t>
    </rPh>
    <rPh sb="10" eb="11">
      <t>ゾウ</t>
    </rPh>
    <phoneticPr fontId="57"/>
  </si>
  <si>
    <r>
      <t xml:space="preserve">訓練修了後に
受験できる関連資格
</t>
    </r>
    <r>
      <rPr>
        <sz val="9"/>
        <color rgb="FF000000"/>
        <rFont val="ＭＳ Ｐゴシック"/>
        <family val="3"/>
        <charset val="128"/>
      </rPr>
      <t>※受験料別途自己負担</t>
    </r>
    <rPh sb="0" eb="2">
      <t>クンレン</t>
    </rPh>
    <rPh sb="2" eb="4">
      <t>シュウリョウ</t>
    </rPh>
    <rPh sb="4" eb="5">
      <t>ゴ</t>
    </rPh>
    <rPh sb="7" eb="9">
      <t>ジュケン</t>
    </rPh>
    <rPh sb="12" eb="14">
      <t>カンレン</t>
    </rPh>
    <rPh sb="14" eb="16">
      <t>シカク</t>
    </rPh>
    <rPh sb="18" eb="20">
      <t>ジュケン</t>
    </rPh>
    <rPh sb="20" eb="21">
      <t>リョウ</t>
    </rPh>
    <rPh sb="21" eb="23">
      <t>ベット</t>
    </rPh>
    <rPh sb="23" eb="25">
      <t>ジコ</t>
    </rPh>
    <rPh sb="25" eb="27">
      <t>フタン</t>
    </rPh>
    <phoneticPr fontId="57"/>
  </si>
  <si>
    <t>　名称（　　　　　　　　　　　　　　　　　　　　　　　　　　　　　　）認定機関（　　　　　　　　　　　　　　）
　名称（　　　　　　　　　　　　　　　　　　　　　　　　　　　　　　）認定機関（　　　　　　　　　　　　　　）
　名称（　　　　　　　　　　　　　　　　　　　　　　　　　　　　　　）認定機関（　　　　　　　　　　　　　　）
　名称（　　　　　　　　　　　　　　　　　　　　　　　　　　　　　　）認定機関（　　　　　　　　　　　　　　）
　名称（　　　　　　　　　　　　　　　　　　　　　　　　　　　　　　）認定機関（　　　　　　　　　　　　　　）</t>
    <rPh sb="1" eb="3">
      <t>メイショウ</t>
    </rPh>
    <rPh sb="35" eb="37">
      <t>ニンテイ</t>
    </rPh>
    <rPh sb="37" eb="39">
      <t>キカン</t>
    </rPh>
    <phoneticPr fontId="57"/>
  </si>
  <si>
    <t>※</t>
  </si>
  <si>
    <t>科　　　　目</t>
  </si>
  <si>
    <t>○</t>
  </si>
  <si>
    <t>学科</t>
    <rPh sb="0" eb="2">
      <t>ガッカ</t>
    </rPh>
    <phoneticPr fontId="57"/>
  </si>
  <si>
    <t>学科</t>
  </si>
  <si>
    <t>就職支援</t>
    <rPh sb="2" eb="4">
      <t>シエン</t>
    </rPh>
    <phoneticPr fontId="32"/>
  </si>
  <si>
    <r>
      <t xml:space="preserve">訓練の種別
</t>
    </r>
    <r>
      <rPr>
        <sz val="9"/>
        <color rgb="FF000000"/>
        <rFont val="ＭＳ Ｐゴシック"/>
        <family val="3"/>
        <charset val="128"/>
      </rPr>
      <t>（該当する項目は「✓」印）</t>
    </r>
    <rPh sb="0" eb="2">
      <t>クンレン</t>
    </rPh>
    <rPh sb="3" eb="5">
      <t>シュベツ</t>
    </rPh>
    <rPh sb="7" eb="9">
      <t>ガイトウ</t>
    </rPh>
    <rPh sb="11" eb="13">
      <t>コウモク</t>
    </rPh>
    <rPh sb="17" eb="18">
      <t>ジルシ</t>
    </rPh>
    <phoneticPr fontId="57"/>
  </si>
  <si>
    <t>訓練の種別
（該当する項目は「✓」印）</t>
    <phoneticPr fontId="57"/>
  </si>
  <si>
    <t>資格の取得をめざす訓練　</t>
    <phoneticPr fontId="57"/>
  </si>
  <si>
    <r>
      <t xml:space="preserve">訓練目標
</t>
    </r>
    <r>
      <rPr>
        <sz val="9"/>
        <color rgb="FF000000"/>
        <rFont val="ＭＳ Ｐゴシック"/>
        <family val="3"/>
        <charset val="128"/>
      </rPr>
      <t>(仕上がり像)</t>
    </r>
    <rPh sb="6" eb="8">
      <t>シア</t>
    </rPh>
    <rPh sb="10" eb="11">
      <t>ゾウ</t>
    </rPh>
    <phoneticPr fontId="32"/>
  </si>
  <si>
    <t>訓練修了後に
受験できる関連資格
※受験料別途自己負担</t>
    <rPh sb="0" eb="2">
      <t>クンレン</t>
    </rPh>
    <rPh sb="2" eb="4">
      <t>シュウリョウ</t>
    </rPh>
    <rPh sb="7" eb="9">
      <t>ジュケン</t>
    </rPh>
    <rPh sb="12" eb="14">
      <t>カンレン</t>
    </rPh>
    <rPh sb="14" eb="16">
      <t>シカク</t>
    </rPh>
    <rPh sb="18" eb="20">
      <t>ジュケン</t>
    </rPh>
    <rPh sb="20" eb="21">
      <t>リョウ</t>
    </rPh>
    <rPh sb="21" eb="23">
      <t>ベット</t>
    </rPh>
    <rPh sb="23" eb="25">
      <t>ジコ</t>
    </rPh>
    <rPh sb="25" eb="27">
      <t>フタン</t>
    </rPh>
    <phoneticPr fontId="57"/>
  </si>
  <si>
    <t>か月</t>
    <phoneticPr fontId="32"/>
  </si>
  <si>
    <t>か月</t>
    <phoneticPr fontId="57"/>
  </si>
  <si>
    <t xml:space="preserve"> </t>
    <phoneticPr fontId="57"/>
  </si>
  <si>
    <t>資格の取得をめざす訓練　</t>
  </si>
  <si>
    <t>デジタル職場実習又は
職場見学等を実施する訓練</t>
    <rPh sb="4" eb="6">
      <t>ショクバ</t>
    </rPh>
    <rPh sb="6" eb="8">
      <t>ジッシュウ</t>
    </rPh>
    <rPh sb="8" eb="9">
      <t>マタ</t>
    </rPh>
    <rPh sb="11" eb="13">
      <t>ショクバ</t>
    </rPh>
    <rPh sb="13" eb="15">
      <t>ケンガク</t>
    </rPh>
    <rPh sb="15" eb="16">
      <t>トウ</t>
    </rPh>
    <phoneticPr fontId="57"/>
  </si>
  <si>
    <t>令和６年度開講予定科目一覧</t>
    <rPh sb="0" eb="2">
      <t>レイワ</t>
    </rPh>
    <rPh sb="3" eb="4">
      <t>ネン</t>
    </rPh>
    <rPh sb="4" eb="5">
      <t>ド</t>
    </rPh>
    <rPh sb="5" eb="7">
      <t>カイコウ</t>
    </rPh>
    <rPh sb="7" eb="9">
      <t>ヨテイ</t>
    </rPh>
    <rPh sb="9" eb="11">
      <t>カモク</t>
    </rPh>
    <rPh sb="11" eb="13">
      <t>イチラン</t>
    </rPh>
    <phoneticPr fontId="57"/>
  </si>
  <si>
    <t>●</t>
  </si>
  <si>
    <t>Ｗｅｂデザイン＋プログラミング基礎科（４か月）</t>
    <phoneticPr fontId="57"/>
  </si>
  <si>
    <t>デジタル化推進人材育成科（４か月）【20人定員】</t>
    <rPh sb="4" eb="5">
      <t>カ</t>
    </rPh>
    <rPh sb="5" eb="7">
      <t>スイシン</t>
    </rPh>
    <rPh sb="7" eb="9">
      <t>ジンザイ</t>
    </rPh>
    <rPh sb="9" eb="11">
      <t>イクセイ</t>
    </rPh>
    <rPh sb="11" eb="12">
      <t>カ</t>
    </rPh>
    <rPh sb="15" eb="16">
      <t>ゲツ</t>
    </rPh>
    <rPh sb="20" eb="21">
      <t>ニン</t>
    </rPh>
    <rPh sb="21" eb="23">
      <t>テイイン</t>
    </rPh>
    <phoneticPr fontId="57"/>
  </si>
  <si>
    <t>Ｐｙｔｈｏｎ+Ｊａｖａプログラマー養成科（５か月）</t>
    <phoneticPr fontId="57"/>
  </si>
  <si>
    <t>ビジネスパソコン・Ｗｅｂクリエイター養成科（５か月）</t>
    <phoneticPr fontId="57"/>
  </si>
  <si>
    <t>デジタル人材育成科（自由提案）</t>
    <phoneticPr fontId="57"/>
  </si>
  <si>
    <t>3か月又は4か月のいずれかを選択</t>
    <rPh sb="2" eb="3">
      <t>ゲツ</t>
    </rPh>
    <rPh sb="3" eb="4">
      <t>マタ</t>
    </rPh>
    <rPh sb="7" eb="8">
      <t>ゲツ</t>
    </rPh>
    <rPh sb="14" eb="16">
      <t>センタク</t>
    </rPh>
    <phoneticPr fontId="57"/>
  </si>
  <si>
    <r>
      <t>６月から12月のいずれか</t>
    </r>
    <r>
      <rPr>
        <u/>
        <sz val="14"/>
        <rFont val="ＭＳ ゴシック"/>
        <family val="3"/>
        <charset val="128"/>
      </rPr>
      <t>２開講月</t>
    </r>
    <r>
      <rPr>
        <sz val="14"/>
        <rFont val="ＭＳ ゴシック"/>
        <family val="3"/>
        <charset val="128"/>
      </rPr>
      <t>を選択</t>
    </r>
    <rPh sb="1" eb="2">
      <t>ガツ</t>
    </rPh>
    <rPh sb="6" eb="7">
      <t>ガツ</t>
    </rPh>
    <rPh sb="13" eb="15">
      <t>カイコウ</t>
    </rPh>
    <rPh sb="15" eb="16">
      <t>ツキ</t>
    </rPh>
    <rPh sb="17" eb="19">
      <t>センタク</t>
    </rPh>
    <phoneticPr fontId="57"/>
  </si>
  <si>
    <t>R07</t>
    <phoneticPr fontId="57"/>
  </si>
  <si>
    <t>5か月又は6か月のいずれかを選択</t>
    <rPh sb="2" eb="3">
      <t>ゲツ</t>
    </rPh>
    <rPh sb="3" eb="4">
      <t>マタ</t>
    </rPh>
    <rPh sb="7" eb="8">
      <t>ゲツ</t>
    </rPh>
    <rPh sb="14" eb="16">
      <t>センタク</t>
    </rPh>
    <phoneticPr fontId="57"/>
  </si>
  <si>
    <t>デジタル人材育成科（自由提案）【20人定員】</t>
    <rPh sb="18" eb="19">
      <t>ニン</t>
    </rPh>
    <rPh sb="19" eb="21">
      <t>テイイン</t>
    </rPh>
    <phoneticPr fontId="57"/>
  </si>
  <si>
    <t>オフィスソフト＋Ｗｅｂサイト制作基礎科（４か月）</t>
    <phoneticPr fontId="57"/>
  </si>
  <si>
    <t>R10</t>
    <phoneticPr fontId="57"/>
  </si>
  <si>
    <t>オフィスソフト＋Ｗｅｂサイト制作基礎科（４か月）【地域枠】</t>
    <phoneticPr fontId="57"/>
  </si>
  <si>
    <t>介護職員初任者養成研修科+コミュニケーションスキル習得科（３か月）【15人定員】</t>
    <rPh sb="0" eb="2">
      <t>カイゴ</t>
    </rPh>
    <rPh sb="2" eb="4">
      <t>ショクイン</t>
    </rPh>
    <rPh sb="4" eb="7">
      <t>ショニンシャ</t>
    </rPh>
    <rPh sb="7" eb="9">
      <t>ヨウセイ</t>
    </rPh>
    <rPh sb="9" eb="11">
      <t>ケンシュウ</t>
    </rPh>
    <rPh sb="11" eb="12">
      <t>カ</t>
    </rPh>
    <rPh sb="25" eb="27">
      <t>シュウトク</t>
    </rPh>
    <rPh sb="27" eb="28">
      <t>カ</t>
    </rPh>
    <rPh sb="31" eb="32">
      <t>ゲツ</t>
    </rPh>
    <phoneticPr fontId="57"/>
  </si>
  <si>
    <r>
      <t>８月から３月のいずれか</t>
    </r>
    <r>
      <rPr>
        <u/>
        <sz val="14"/>
        <rFont val="ＭＳ ゴシック"/>
        <family val="3"/>
        <charset val="128"/>
      </rPr>
      <t>３開講月</t>
    </r>
    <r>
      <rPr>
        <sz val="14"/>
        <rFont val="ＭＳ ゴシック"/>
        <family val="3"/>
        <charset val="128"/>
      </rPr>
      <t>を選択</t>
    </r>
    <phoneticPr fontId="57"/>
  </si>
  <si>
    <t xml:space="preserve"> 　　　　　　（中部枠）</t>
    <rPh sb="8" eb="10">
      <t>チュウブ</t>
    </rPh>
    <rPh sb="10" eb="11">
      <t>ワク</t>
    </rPh>
    <phoneticPr fontId="57"/>
  </si>
  <si>
    <t xml:space="preserve"> 　　　　　　（南部枠）</t>
    <rPh sb="8" eb="10">
      <t>ナンブ</t>
    </rPh>
    <rPh sb="10" eb="11">
      <t>ワク</t>
    </rPh>
    <phoneticPr fontId="57"/>
  </si>
  <si>
    <t>介護職員初任者養成研修科（２か月）【20人定員】</t>
    <rPh sb="0" eb="2">
      <t>カイゴ</t>
    </rPh>
    <rPh sb="2" eb="4">
      <t>ショクイン</t>
    </rPh>
    <rPh sb="4" eb="7">
      <t>ショニンシャ</t>
    </rPh>
    <rPh sb="7" eb="9">
      <t>ヨウセイ</t>
    </rPh>
    <rPh sb="9" eb="11">
      <t>ケンシュウ</t>
    </rPh>
    <rPh sb="11" eb="12">
      <t>カ</t>
    </rPh>
    <rPh sb="15" eb="16">
      <t>ゲツ</t>
    </rPh>
    <phoneticPr fontId="57"/>
  </si>
  <si>
    <r>
      <t>６月から３月のいずれか</t>
    </r>
    <r>
      <rPr>
        <u/>
        <sz val="14"/>
        <rFont val="ＭＳ ゴシック"/>
        <family val="3"/>
        <charset val="128"/>
      </rPr>
      <t>３開講月</t>
    </r>
    <r>
      <rPr>
        <sz val="14"/>
        <rFont val="ＭＳ ゴシック"/>
        <family val="3"/>
        <charset val="128"/>
      </rPr>
      <t>を選択</t>
    </r>
    <rPh sb="1" eb="2">
      <t>ガツ</t>
    </rPh>
    <rPh sb="5" eb="6">
      <t>ガツ</t>
    </rPh>
    <rPh sb="12" eb="14">
      <t>カイコウ</t>
    </rPh>
    <rPh sb="14" eb="15">
      <t>ツキ</t>
    </rPh>
    <rPh sb="16" eb="18">
      <t>センタク</t>
    </rPh>
    <phoneticPr fontId="57"/>
  </si>
  <si>
    <t>介護福祉士実務者研修科（６か月）【20人定員】</t>
    <rPh sb="0" eb="2">
      <t>カイゴ</t>
    </rPh>
    <rPh sb="2" eb="5">
      <t>フクシシ</t>
    </rPh>
    <rPh sb="5" eb="8">
      <t>ジツムシャ</t>
    </rPh>
    <rPh sb="8" eb="10">
      <t>ケンシュウ</t>
    </rPh>
    <rPh sb="10" eb="11">
      <t>カ</t>
    </rPh>
    <rPh sb="14" eb="15">
      <t>ゲツ</t>
    </rPh>
    <rPh sb="19" eb="20">
      <t>ニン</t>
    </rPh>
    <rPh sb="20" eb="22">
      <t>テイイン</t>
    </rPh>
    <phoneticPr fontId="57"/>
  </si>
  <si>
    <t>施設警備員養成科（１か月）【短期間訓練】【10人定員】</t>
    <rPh sb="2" eb="5">
      <t>ケイビイン</t>
    </rPh>
    <rPh sb="5" eb="7">
      <t>ヨウセイ</t>
    </rPh>
    <rPh sb="14" eb="17">
      <t>タンキカン</t>
    </rPh>
    <rPh sb="17" eb="19">
      <t>クンレン</t>
    </rPh>
    <rPh sb="23" eb="24">
      <t>ニン</t>
    </rPh>
    <rPh sb="24" eb="26">
      <t>テイイン</t>
    </rPh>
    <phoneticPr fontId="57"/>
  </si>
  <si>
    <t>宅地建物取引士養成科（３か月）【40歳以上の方対象】【20人定員】</t>
    <rPh sb="0" eb="2">
      <t>タクチ</t>
    </rPh>
    <rPh sb="2" eb="4">
      <t>タテモノ</t>
    </rPh>
    <rPh sb="4" eb="6">
      <t>トリヒキ</t>
    </rPh>
    <rPh sb="6" eb="7">
      <t>シ</t>
    </rPh>
    <rPh sb="7" eb="9">
      <t>ヨウセイ</t>
    </rPh>
    <rPh sb="9" eb="10">
      <t>カ</t>
    </rPh>
    <rPh sb="13" eb="14">
      <t>ゲツ</t>
    </rPh>
    <rPh sb="18" eb="19">
      <t>サイ</t>
    </rPh>
    <rPh sb="19" eb="21">
      <t>イジョウ</t>
    </rPh>
    <rPh sb="22" eb="23">
      <t>カタ</t>
    </rPh>
    <rPh sb="23" eb="25">
      <t>タイショウ</t>
    </rPh>
    <rPh sb="29" eb="30">
      <t>ニン</t>
    </rPh>
    <rPh sb="30" eb="32">
      <t>テイイン</t>
    </rPh>
    <phoneticPr fontId="57"/>
  </si>
  <si>
    <t>R34</t>
    <phoneticPr fontId="57"/>
  </si>
  <si>
    <t>ファイナンシャルプランナー養成科（４か月）【短時間訓練】【20人定員】</t>
    <rPh sb="13" eb="15">
      <t>ヨウセイ</t>
    </rPh>
    <rPh sb="15" eb="16">
      <t>カ</t>
    </rPh>
    <rPh sb="19" eb="20">
      <t>ゲツ</t>
    </rPh>
    <rPh sb="22" eb="25">
      <t>タンジカン</t>
    </rPh>
    <rPh sb="25" eb="27">
      <t>クンレン</t>
    </rPh>
    <rPh sb="31" eb="32">
      <t>ニン</t>
    </rPh>
    <rPh sb="32" eb="34">
      <t>テイイン</t>
    </rPh>
    <phoneticPr fontId="57"/>
  </si>
  <si>
    <t>R35</t>
    <phoneticPr fontId="57"/>
  </si>
  <si>
    <t>宅建士・FP・簿記マスター科（３か月）【39歳以下の方対象】【20人定員】</t>
    <rPh sb="0" eb="3">
      <t>タッケンシ</t>
    </rPh>
    <rPh sb="7" eb="9">
      <t>ボキ</t>
    </rPh>
    <rPh sb="13" eb="14">
      <t>カ</t>
    </rPh>
    <rPh sb="17" eb="18">
      <t>ゲツ</t>
    </rPh>
    <rPh sb="22" eb="23">
      <t>サイ</t>
    </rPh>
    <rPh sb="23" eb="25">
      <t>イカ</t>
    </rPh>
    <rPh sb="26" eb="27">
      <t>カタ</t>
    </rPh>
    <rPh sb="27" eb="29">
      <t>タイショウ</t>
    </rPh>
    <rPh sb="33" eb="34">
      <t>ニン</t>
    </rPh>
    <rPh sb="34" eb="36">
      <t>テイイン</t>
    </rPh>
    <phoneticPr fontId="57"/>
  </si>
  <si>
    <t>R36</t>
    <phoneticPr fontId="57"/>
  </si>
  <si>
    <t>観光人材養成科（自由提案）【20人定員】</t>
    <rPh sb="0" eb="2">
      <t>カンコウ</t>
    </rPh>
    <rPh sb="2" eb="4">
      <t>ジンザイ</t>
    </rPh>
    <rPh sb="4" eb="7">
      <t>ヨウセイカ</t>
    </rPh>
    <rPh sb="8" eb="10">
      <t>ジユウ</t>
    </rPh>
    <rPh sb="10" eb="12">
      <t>テイアン</t>
    </rPh>
    <rPh sb="16" eb="17">
      <t>ニン</t>
    </rPh>
    <rPh sb="17" eb="19">
      <t>テイイン</t>
    </rPh>
    <phoneticPr fontId="57"/>
  </si>
  <si>
    <t>3か月から６か月のいずれかを選択</t>
    <rPh sb="2" eb="3">
      <t>ゲツ</t>
    </rPh>
    <rPh sb="7" eb="8">
      <t>ゲツ</t>
    </rPh>
    <rPh sb="14" eb="16">
      <t>センタク</t>
    </rPh>
    <phoneticPr fontId="57"/>
  </si>
  <si>
    <t>Ｗｅｂデザイン＋プログラミング実践科（５か月）【49歳以下の方対象】</t>
    <rPh sb="15" eb="17">
      <t>ジッセン</t>
    </rPh>
    <rPh sb="17" eb="18">
      <t>カ</t>
    </rPh>
    <rPh sb="21" eb="22">
      <t>ゲツ</t>
    </rPh>
    <phoneticPr fontId="57"/>
  </si>
  <si>
    <t>介護福祉士養成コース（２年）</t>
    <rPh sb="0" eb="2">
      <t>カイゴ</t>
    </rPh>
    <rPh sb="2" eb="4">
      <t>フクシ</t>
    </rPh>
    <rPh sb="4" eb="5">
      <t>シ</t>
    </rPh>
    <rPh sb="5" eb="7">
      <t>ヨウセイ</t>
    </rPh>
    <rPh sb="12" eb="13">
      <t>ネン</t>
    </rPh>
    <phoneticPr fontId="57"/>
  </si>
  <si>
    <t>精神保健福祉士コース（１年）</t>
    <rPh sb="0" eb="2">
      <t>セイシン</t>
    </rPh>
    <rPh sb="2" eb="4">
      <t>ホケン</t>
    </rPh>
    <rPh sb="4" eb="7">
      <t>フクシシ</t>
    </rPh>
    <rPh sb="12" eb="13">
      <t>ネン</t>
    </rPh>
    <phoneticPr fontId="57"/>
  </si>
  <si>
    <t>自由提案科目</t>
    <rPh sb="0" eb="2">
      <t>ジユウ</t>
    </rPh>
    <rPh sb="2" eb="4">
      <t>テイアン</t>
    </rPh>
    <rPh sb="4" eb="6">
      <t>カモク</t>
    </rPh>
    <phoneticPr fontId="57"/>
  </si>
  <si>
    <t>R14（北部枠）</t>
    <phoneticPr fontId="32"/>
  </si>
  <si>
    <t>R14（中部枠）</t>
    <rPh sb="4" eb="5">
      <t>ナカ</t>
    </rPh>
    <phoneticPr fontId="57"/>
  </si>
  <si>
    <t>R14（南部枠）</t>
    <rPh sb="4" eb="5">
      <t>ミナミ</t>
    </rPh>
    <phoneticPr fontId="57"/>
  </si>
  <si>
    <t>例</t>
    <rPh sb="0" eb="1">
      <t>レイ</t>
    </rPh>
    <phoneticPr fontId="32"/>
  </si>
  <si>
    <t>担当科目
実務
経験年数
（注２）</t>
    <rPh sb="5" eb="7">
      <t>ジツム</t>
    </rPh>
    <rPh sb="14" eb="15">
      <t>チュウ</t>
    </rPh>
    <phoneticPr fontId="3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</si>
</sst>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6" formatCode="&quot;¥&quot;#,##0;[Red]&quot;¥&quot;\-#,##0"/>
    <numFmt numFmtId="176" formatCode="[$-411]ggge&quot;年&quot;m&quot;月&quot;d&quot;日&quot;;@"/>
    <numFmt numFmtId="177" formatCode="0.0_ "/>
    <numFmt numFmtId="178" formatCode="0_);[Red]\(0\)"/>
    <numFmt numFmtId="179" formatCode="[DBNum3]ggge&quot;年&quot;m&quot;月&quot;d&quot;日&quot;"/>
    <numFmt numFmtId="180" formatCode="[DBNum3]#,##0"/>
    <numFmt numFmtId="181" formatCode="@&quot;名&quot;"/>
    <numFmt numFmtId="182" formatCode="&quot;(&quot;@&quot;)&quot;"/>
    <numFmt numFmtId="183" formatCode="h:mm;@"/>
    <numFmt numFmtId="184" formatCode="&quot;【定員&quot;@&quot;人】&quot;"/>
    <numFmt numFmtId="185" formatCode="&quot;【訓練&quot;@&quot;か月】&quot;"/>
    <numFmt numFmtId="186" formatCode="0.00_ "/>
    <numFmt numFmtId="187" formatCode="#,###&quot;円&quot;"/>
  </numFmts>
  <fonts count="111">
    <font>
      <sz val="11"/>
      <color rgb="FF000000"/>
      <name val="游ゴシック"/>
      <family val="3"/>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57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6"/>
      <name val="游ゴシック"/>
      <family val="3"/>
      <charset val="128"/>
    </font>
    <font>
      <sz val="10.5"/>
      <color rgb="FF000000"/>
      <name val="ＭＳ ゴシック"/>
      <family val="3"/>
      <charset val="128"/>
    </font>
    <font>
      <b/>
      <sz val="14"/>
      <color rgb="FF000000"/>
      <name val="ＭＳ ゴシック"/>
      <family val="3"/>
      <charset val="128"/>
    </font>
    <font>
      <sz val="10"/>
      <color rgb="FF000000"/>
      <name val="ＭＳ ゴシック"/>
      <family val="3"/>
      <charset val="128"/>
    </font>
    <font>
      <sz val="9"/>
      <color rgb="FF000000"/>
      <name val="ＭＳ ゴシック"/>
      <family val="3"/>
      <charset val="128"/>
    </font>
    <font>
      <sz val="8"/>
      <color rgb="FF000000"/>
      <name val="ＭＳ ゴシック"/>
      <family val="3"/>
      <charset val="128"/>
    </font>
    <font>
      <u/>
      <sz val="10.5"/>
      <color rgb="FF000000"/>
      <name val="ＭＳ ゴシック"/>
      <family val="3"/>
      <charset val="128"/>
    </font>
    <font>
      <u/>
      <sz val="10"/>
      <color rgb="FF000000"/>
      <name val="ＭＳ ゴシック"/>
      <family val="3"/>
      <charset val="128"/>
    </font>
    <font>
      <sz val="6"/>
      <name val="游ゴシック"/>
      <family val="3"/>
      <charset val="128"/>
      <scheme val="minor"/>
    </font>
    <font>
      <sz val="12"/>
      <color rgb="FF000000"/>
      <name val="ＭＳ ゴシック"/>
      <family val="3"/>
      <charset val="128"/>
    </font>
    <font>
      <sz val="11"/>
      <color rgb="FF000000"/>
      <name val="ＭＳ ゴシック"/>
      <family val="3"/>
      <charset val="128"/>
    </font>
    <font>
      <sz val="11"/>
      <color rgb="FF000000"/>
      <name val="游ゴシック"/>
      <family val="3"/>
      <charset val="128"/>
    </font>
    <font>
      <sz val="11"/>
      <color rgb="FF000000"/>
      <name val="游ゴシック"/>
      <family val="2"/>
      <charset val="128"/>
    </font>
    <font>
      <sz val="6"/>
      <color rgb="FF000000"/>
      <name val="ＭＳ ゴシック"/>
      <family val="3"/>
      <charset val="128"/>
    </font>
    <font>
      <sz val="10.5"/>
      <color rgb="FFFFFFFF"/>
      <name val="ＭＳ ゴシック"/>
      <family val="3"/>
      <charset val="128"/>
    </font>
    <font>
      <b/>
      <sz val="12"/>
      <color rgb="FF000000"/>
      <name val="ＭＳ ゴシック"/>
      <family val="3"/>
      <charset val="128"/>
    </font>
    <font>
      <sz val="11"/>
      <name val="ＭＳ Ｐゴシック"/>
      <family val="3"/>
      <charset val="128"/>
    </font>
    <font>
      <sz val="6"/>
      <name val="ＭＳ Ｐゴシック"/>
      <family val="3"/>
      <charset val="128"/>
    </font>
    <font>
      <b/>
      <sz val="18"/>
      <name val="ＭＳ Ｐゴシック"/>
      <family val="3"/>
      <charset val="128"/>
    </font>
    <font>
      <sz val="18"/>
      <name val="ＭＳ Ｐゴシック"/>
      <family val="3"/>
      <charset val="128"/>
    </font>
    <font>
      <sz val="12"/>
      <name val="ＭＳ Ｐゴシック"/>
      <family val="3"/>
      <charset val="128"/>
    </font>
    <font>
      <sz val="10"/>
      <name val="ＭＳ Ｐゴシック"/>
      <family val="3"/>
      <charset val="128"/>
    </font>
    <font>
      <i/>
      <sz val="11"/>
      <name val="ＭＳ Ｐゴシック"/>
      <family val="3"/>
      <charset val="128"/>
    </font>
    <font>
      <sz val="11"/>
      <color theme="1"/>
      <name val="ＭＳ ゴシック"/>
      <family val="3"/>
      <charset val="128"/>
    </font>
    <font>
      <sz val="10.5"/>
      <color theme="1"/>
      <name val="ＭＳ ゴシック"/>
      <family val="3"/>
      <charset val="128"/>
    </font>
    <font>
      <sz val="24"/>
      <color rgb="FF000000"/>
      <name val="ＭＳ ゴシック"/>
      <family val="3"/>
      <charset val="128"/>
    </font>
    <font>
      <sz val="11"/>
      <color theme="1"/>
      <name val="ＭＳ Ｐゴシック"/>
      <family val="3"/>
      <charset val="128"/>
    </font>
    <font>
      <sz val="11"/>
      <color rgb="FF000000"/>
      <name val="游ゴシック"/>
      <family val="3"/>
      <charset val="128"/>
      <scheme val="minor"/>
    </font>
    <font>
      <b/>
      <sz val="11"/>
      <color rgb="FF000000"/>
      <name val="ＭＳ ゴシック"/>
      <family val="3"/>
      <charset val="128"/>
    </font>
    <font>
      <sz val="10"/>
      <color theme="1"/>
      <name val="ＭＳ ゴシック"/>
      <family val="3"/>
      <charset val="128"/>
    </font>
    <font>
      <u/>
      <sz val="11"/>
      <color rgb="FF000000"/>
      <name val="ＭＳ ゴシック"/>
      <family val="3"/>
      <charset val="128"/>
    </font>
    <font>
      <b/>
      <sz val="9"/>
      <color indexed="81"/>
      <name val="MS P ゴシック"/>
      <family val="3"/>
      <charset val="128"/>
    </font>
    <font>
      <sz val="6"/>
      <name val="游ゴシック"/>
      <family val="2"/>
      <charset val="128"/>
    </font>
    <font>
      <sz val="6"/>
      <name val="游ゴシック"/>
      <family val="2"/>
      <charset val="128"/>
      <scheme val="minor"/>
    </font>
    <font>
      <sz val="11"/>
      <color rgb="FF000000"/>
      <name val="ＭＳ Ｐゴシック"/>
      <family val="3"/>
      <charset val="128"/>
    </font>
    <font>
      <sz val="14"/>
      <color rgb="FF000000"/>
      <name val="ＭＳ Ｐゴシック"/>
      <family val="3"/>
      <charset val="128"/>
    </font>
    <font>
      <sz val="12"/>
      <color rgb="FF000000"/>
      <name val="ＭＳ Ｐゴシック"/>
      <family val="3"/>
      <charset val="128"/>
    </font>
    <font>
      <sz val="10.5"/>
      <color rgb="FF000000"/>
      <name val="ＭＳ Ｐゴシック"/>
      <family val="3"/>
      <charset val="128"/>
    </font>
    <font>
      <sz val="10"/>
      <color rgb="FF000000"/>
      <name val="ＭＳ Ｐゴシック"/>
      <family val="3"/>
      <charset val="128"/>
    </font>
    <font>
      <sz val="14"/>
      <color rgb="FF000000"/>
      <name val="ＭＳ ゴシック"/>
      <family val="3"/>
      <charset val="128"/>
    </font>
    <font>
      <sz val="11"/>
      <color theme="1"/>
      <name val="游ゴシック"/>
      <family val="3"/>
      <charset val="128"/>
      <scheme val="minor"/>
    </font>
    <font>
      <sz val="11"/>
      <name val="ＭＳ ゴシック"/>
      <family val="3"/>
      <charset val="128"/>
    </font>
    <font>
      <i/>
      <sz val="12"/>
      <name val="ＭＳ Ｐゴシック"/>
      <family val="3"/>
      <charset val="128"/>
    </font>
    <font>
      <i/>
      <sz val="12"/>
      <color theme="1"/>
      <name val="ＭＳ Ｐゴシック"/>
      <family val="3"/>
      <charset val="128"/>
    </font>
    <font>
      <sz val="12"/>
      <color theme="1"/>
      <name val="ＭＳ Ｐゴシック"/>
      <family val="3"/>
      <charset val="128"/>
    </font>
    <font>
      <sz val="10.45"/>
      <name val="ＭＳ 明朝"/>
      <family val="1"/>
      <charset val="128"/>
    </font>
    <font>
      <sz val="12"/>
      <name val="ＭＳ 明朝"/>
      <family val="1"/>
      <charset val="128"/>
    </font>
    <font>
      <sz val="11"/>
      <color indexed="8"/>
      <name val="ＭＳ Ｐゴシック"/>
      <family val="3"/>
      <charset val="128"/>
    </font>
    <font>
      <u/>
      <sz val="8.9"/>
      <color indexed="12"/>
      <name val="ＭＳ 明朝"/>
      <family val="1"/>
      <charset val="128"/>
    </font>
    <font>
      <sz val="12"/>
      <name val="Arial"/>
      <family val="2"/>
    </font>
    <font>
      <sz val="11"/>
      <name val="ＭＳ Ｐ明朝"/>
      <family val="1"/>
      <charset val="128"/>
    </font>
    <font>
      <sz val="11"/>
      <color theme="1"/>
      <name val="游ゴシック"/>
      <family val="2"/>
      <scheme val="minor"/>
    </font>
    <font>
      <sz val="20"/>
      <name val="ＭＳ ゴシック"/>
      <family val="3"/>
      <charset val="128"/>
    </font>
    <font>
      <sz val="12"/>
      <color theme="1"/>
      <name val="ＭＳ ゴシック"/>
      <family val="3"/>
      <charset val="128"/>
    </font>
    <font>
      <sz val="12"/>
      <name val="ＭＳ ゴシック"/>
      <family val="3"/>
      <charset val="128"/>
    </font>
    <font>
      <sz val="13"/>
      <name val="ＭＳ ゴシック"/>
      <family val="3"/>
      <charset val="128"/>
    </font>
    <font>
      <sz val="10"/>
      <name val="ＭＳ ゴシック"/>
      <family val="3"/>
      <charset val="128"/>
    </font>
    <font>
      <sz val="14"/>
      <name val="ＭＳ ゴシック"/>
      <family val="3"/>
      <charset val="128"/>
    </font>
    <font>
      <sz val="9"/>
      <color theme="1"/>
      <name val="ＭＳ ゴシック"/>
      <family val="3"/>
      <charset val="128"/>
    </font>
    <font>
      <sz val="9"/>
      <color rgb="FF000000"/>
      <name val="ＭＳ Ｐゴシック"/>
      <family val="3"/>
      <charset val="128"/>
    </font>
    <font>
      <u/>
      <sz val="14"/>
      <name val="ＭＳ ゴシック"/>
      <family val="3"/>
      <charset val="128"/>
    </font>
    <font>
      <b/>
      <u/>
      <sz val="14"/>
      <color theme="1"/>
      <name val="ＭＳ ゴシック"/>
      <family val="3"/>
      <charset val="128"/>
    </font>
    <font>
      <b/>
      <sz val="12"/>
      <color theme="1"/>
      <name val="ＭＳ ゴシック"/>
      <family val="3"/>
      <charset val="128"/>
    </font>
    <font>
      <b/>
      <sz val="11"/>
      <color theme="1"/>
      <name val="ＭＳ ゴシック"/>
      <family val="3"/>
      <charset val="128"/>
    </font>
    <font>
      <sz val="16"/>
      <color theme="1"/>
      <name val="ＭＳ ゴシック"/>
      <family val="3"/>
      <charset val="128"/>
    </font>
    <font>
      <sz val="14"/>
      <color theme="1"/>
      <name val="ＭＳ ゴシック"/>
      <family val="3"/>
      <charset val="128"/>
    </font>
    <font>
      <b/>
      <sz val="14"/>
      <color theme="1"/>
      <name val="ＭＳ ゴシック"/>
      <family val="3"/>
      <charset val="128"/>
    </font>
    <font>
      <b/>
      <u/>
      <sz val="12"/>
      <color rgb="FF000000"/>
      <name val="ＭＳ ゴシック"/>
      <family val="3"/>
      <charset val="128"/>
    </font>
    <font>
      <b/>
      <u/>
      <sz val="11"/>
      <color rgb="FF000000"/>
      <name val="ＭＳ ゴシック"/>
      <family val="3"/>
      <charset val="128"/>
    </font>
    <font>
      <b/>
      <u/>
      <sz val="10.5"/>
      <color rgb="FF000000"/>
      <name val="ＭＳ ゴシック"/>
      <family val="3"/>
      <charset val="128"/>
    </font>
    <font>
      <sz val="14"/>
      <color rgb="FF000000"/>
      <name val="游ゴシック"/>
      <family val="3"/>
      <charset val="128"/>
      <scheme val="minor"/>
    </font>
    <font>
      <sz val="14"/>
      <name val="ＭＳ Ｐゴシック"/>
      <family val="3"/>
      <charset val="128"/>
    </font>
    <font>
      <sz val="8"/>
      <name val="ＭＳ Ｐゴシック"/>
      <family val="3"/>
      <charset val="128"/>
    </font>
    <font>
      <u/>
      <sz val="12"/>
      <color rgb="FF000000"/>
      <name val="ＭＳ ゴシック"/>
      <family val="3"/>
      <charset val="128"/>
    </font>
    <font>
      <b/>
      <u/>
      <sz val="14"/>
      <color rgb="FF000000"/>
      <name val="ＭＳ ゴシック"/>
      <family val="3"/>
      <charset val="128"/>
    </font>
    <font>
      <b/>
      <sz val="10.5"/>
      <color rgb="FF000000"/>
      <name val="ＭＳ ゴシック"/>
      <family val="3"/>
      <charset val="128"/>
    </font>
    <font>
      <u/>
      <sz val="14"/>
      <color rgb="FF000000"/>
      <name val="ＭＳ ゴシック"/>
      <family val="3"/>
      <charset val="128"/>
    </font>
    <font>
      <u/>
      <sz val="10.5"/>
      <color theme="1"/>
      <name val="ＭＳ ゴシック"/>
      <family val="3"/>
      <charset val="128"/>
    </font>
    <font>
      <u/>
      <sz val="11"/>
      <color rgb="FF000000"/>
      <name val="游ゴシック"/>
      <family val="3"/>
      <charset val="128"/>
      <scheme val="minor"/>
    </font>
    <font>
      <u/>
      <sz val="10"/>
      <name val="ＭＳ Ｐゴシック"/>
      <family val="3"/>
      <charset val="128"/>
    </font>
    <font>
      <u/>
      <sz val="11"/>
      <color rgb="FF000000"/>
      <name val="游ゴシック"/>
      <family val="3"/>
      <charset val="128"/>
    </font>
    <font>
      <b/>
      <sz val="12"/>
      <color rgb="FFFF0000"/>
      <name val="ＭＳ ゴシック"/>
      <family val="3"/>
      <charset val="128"/>
    </font>
    <font>
      <sz val="12"/>
      <color rgb="FFFF0000"/>
      <name val="ＭＳ ゴシック"/>
      <family val="3"/>
      <charset val="128"/>
    </font>
    <font>
      <sz val="10.5"/>
      <color rgb="FFFF0000"/>
      <name val="ＭＳ ゴシック"/>
      <family val="3"/>
      <charset val="128"/>
    </font>
    <font>
      <sz val="16"/>
      <color rgb="FF000000"/>
      <name val="ＭＳ ゴシック"/>
      <family val="3"/>
      <charset val="128"/>
    </font>
    <font>
      <sz val="11"/>
      <color rgb="FF0D0D0D"/>
      <name val="ＭＳ ゴシック"/>
      <family val="3"/>
      <charset val="128"/>
    </font>
    <font>
      <sz val="14"/>
      <color rgb="FF0070C0"/>
      <name val="ＭＳ ゴシック"/>
      <family val="3"/>
      <charset val="128"/>
    </font>
  </fonts>
  <fills count="42">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rgb="FF000000"/>
      </patternFill>
    </fill>
    <fill>
      <patternFill patternType="solid">
        <fgColor rgb="FFFFFF00"/>
        <bgColor rgb="FF000000"/>
      </patternFill>
    </fill>
    <fill>
      <patternFill patternType="solid">
        <fgColor theme="8" tint="0.59999389629810485"/>
        <bgColor indexed="64"/>
      </patternFill>
    </fill>
    <fill>
      <patternFill patternType="solid">
        <fgColor theme="8" tint="0.79998168889431442"/>
        <bgColor indexed="64"/>
      </patternFill>
    </fill>
    <fill>
      <patternFill patternType="solid">
        <fgColor theme="8" tint="0.79998168889431442"/>
        <bgColor rgb="FF000000"/>
      </patternFill>
    </fill>
    <fill>
      <patternFill patternType="solid">
        <fgColor rgb="FFFFFF00"/>
        <bgColor indexed="64"/>
      </patternFill>
    </fill>
    <fill>
      <patternFill patternType="solid">
        <fgColor theme="0" tint="-0.34998626667073579"/>
        <bgColor indexed="64"/>
      </patternFill>
    </fill>
    <fill>
      <patternFill patternType="solid">
        <fgColor theme="0"/>
        <bgColor indexed="64"/>
      </patternFill>
    </fill>
    <fill>
      <patternFill patternType="solid">
        <fgColor rgb="FFCCFFFF"/>
        <bgColor indexed="64"/>
      </patternFill>
    </fill>
  </fills>
  <borders count="16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hair">
        <color indexed="64"/>
      </top>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top style="medium">
        <color indexed="64"/>
      </top>
      <bottom style="medium">
        <color indexed="64"/>
      </bottom>
      <diagonal/>
    </border>
    <border>
      <left style="medium">
        <color auto="1"/>
      </left>
      <right/>
      <top style="thin">
        <color auto="1"/>
      </top>
      <bottom style="thin">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auto="1"/>
      </bottom>
      <diagonal/>
    </border>
    <border>
      <left style="thin">
        <color indexed="64"/>
      </left>
      <right/>
      <top style="dotted">
        <color indexed="64"/>
      </top>
      <bottom style="dotted">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style="thick">
        <color indexed="64"/>
      </left>
      <right/>
      <top style="thin">
        <color indexed="64"/>
      </top>
      <bottom style="thin">
        <color indexed="64"/>
      </bottom>
      <diagonal/>
    </border>
    <border>
      <left style="thick">
        <color indexed="64"/>
      </left>
      <right/>
      <top style="thin">
        <color indexed="64"/>
      </top>
      <bottom style="thick">
        <color indexed="64"/>
      </bottom>
      <diagonal/>
    </border>
    <border>
      <left/>
      <right/>
      <top style="thin">
        <color indexed="64"/>
      </top>
      <bottom style="thick">
        <color indexed="64"/>
      </bottom>
      <diagonal/>
    </border>
    <border>
      <left style="thin">
        <color indexed="64"/>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n">
        <color indexed="64"/>
      </top>
      <bottom style="thin">
        <color indexed="64"/>
      </bottom>
      <diagonal/>
    </border>
    <border>
      <left style="thin">
        <color indexed="64"/>
      </left>
      <right/>
      <top style="thin">
        <color indexed="64"/>
      </top>
      <bottom style="thick">
        <color indexed="64"/>
      </bottom>
      <diagonal/>
    </border>
    <border>
      <left/>
      <right style="thick">
        <color indexed="64"/>
      </right>
      <top style="thin">
        <color indexed="64"/>
      </top>
      <bottom style="thick">
        <color indexed="64"/>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style="dotted">
        <color indexed="64"/>
      </top>
      <bottom style="dotted">
        <color indexed="64"/>
      </bottom>
      <diagonal/>
    </border>
    <border>
      <left style="thin">
        <color indexed="64"/>
      </left>
      <right style="medium">
        <color indexed="64"/>
      </right>
      <top/>
      <bottom style="thin">
        <color indexed="64"/>
      </bottom>
      <diagonal/>
    </border>
    <border>
      <left style="thin">
        <color indexed="64"/>
      </left>
      <right/>
      <top style="medium">
        <color auto="1"/>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right style="medium">
        <color rgb="FF000000"/>
      </right>
      <top style="thin">
        <color rgb="FF000000"/>
      </top>
      <bottom style="medium">
        <color rgb="FF000000"/>
      </bottom>
      <diagonal/>
    </border>
    <border>
      <left style="thin">
        <color indexed="64"/>
      </left>
      <right/>
      <top style="thin">
        <color rgb="FF000000"/>
      </top>
      <bottom style="medium">
        <color rgb="FF000000"/>
      </bottom>
      <diagonal/>
    </border>
    <border>
      <left/>
      <right style="thin">
        <color indexed="64"/>
      </right>
      <top style="medium">
        <color indexed="64"/>
      </top>
      <bottom style="medium">
        <color indexed="64"/>
      </bottom>
      <diagonal/>
    </border>
    <border>
      <left/>
      <right style="medium">
        <color indexed="64"/>
      </right>
      <top style="thin">
        <color auto="1"/>
      </top>
      <bottom style="medium">
        <color indexed="64"/>
      </bottom>
      <diagonal/>
    </border>
    <border>
      <left style="medium">
        <color auto="1"/>
      </left>
      <right style="thin">
        <color auto="1"/>
      </right>
      <top style="medium">
        <color auto="1"/>
      </top>
      <bottom style="medium">
        <color auto="1"/>
      </bottom>
      <diagonal/>
    </border>
    <border>
      <left style="thin">
        <color indexed="64"/>
      </left>
      <right style="medium">
        <color indexed="64"/>
      </right>
      <top style="thin">
        <color indexed="64"/>
      </top>
      <bottom/>
      <diagonal/>
    </border>
    <border>
      <left style="thin">
        <color rgb="FF000000"/>
      </left>
      <right style="thin">
        <color rgb="FF000000"/>
      </right>
      <top/>
      <bottom style="thin">
        <color rgb="FF000000"/>
      </bottom>
      <diagonal/>
    </border>
    <border>
      <left style="thin">
        <color rgb="FF000000"/>
      </left>
      <right style="thin">
        <color rgb="FF000000"/>
      </right>
      <top/>
      <bottom style="medium">
        <color rgb="FF000000"/>
      </bottom>
      <diagonal/>
    </border>
    <border>
      <left style="medium">
        <color indexed="64"/>
      </left>
      <right style="thin">
        <color rgb="FF000000"/>
      </right>
      <top style="medium">
        <color indexed="64"/>
      </top>
      <bottom style="medium">
        <color rgb="FF000000"/>
      </bottom>
      <diagonal/>
    </border>
    <border>
      <left style="thin">
        <color rgb="FF000000"/>
      </left>
      <right style="thin">
        <color rgb="FF000000"/>
      </right>
      <top style="medium">
        <color indexed="64"/>
      </top>
      <bottom style="medium">
        <color rgb="FF000000"/>
      </bottom>
      <diagonal/>
    </border>
    <border>
      <left style="thin">
        <color rgb="FF000000"/>
      </left>
      <right style="medium">
        <color indexed="64"/>
      </right>
      <top style="medium">
        <color indexed="64"/>
      </top>
      <bottom style="medium">
        <color rgb="FF000000"/>
      </bottom>
      <diagonal/>
    </border>
    <border>
      <left style="medium">
        <color indexed="64"/>
      </left>
      <right style="thin">
        <color rgb="FF000000"/>
      </right>
      <top/>
      <bottom style="thin">
        <color rgb="FF000000"/>
      </bottom>
      <diagonal/>
    </border>
    <border>
      <left style="thin">
        <color rgb="FF000000"/>
      </left>
      <right style="medium">
        <color indexed="64"/>
      </right>
      <top/>
      <bottom style="thin">
        <color rgb="FF000000"/>
      </bottom>
      <diagonal/>
    </border>
    <border>
      <left style="medium">
        <color indexed="64"/>
      </left>
      <right style="thin">
        <color rgb="FF000000"/>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style="thin">
        <color rgb="FF000000"/>
      </right>
      <top style="thin">
        <color rgb="FF000000"/>
      </top>
      <bottom style="medium">
        <color rgb="FF000000"/>
      </bottom>
      <diagonal/>
    </border>
    <border>
      <left style="thin">
        <color rgb="FF000000"/>
      </left>
      <right style="medium">
        <color indexed="64"/>
      </right>
      <top style="thin">
        <color rgb="FF000000"/>
      </top>
      <bottom style="medium">
        <color rgb="FF000000"/>
      </bottom>
      <diagonal/>
    </border>
    <border>
      <left style="medium">
        <color indexed="64"/>
      </left>
      <right style="thin">
        <color rgb="FF000000"/>
      </right>
      <top/>
      <bottom style="medium">
        <color rgb="FF000000"/>
      </bottom>
      <diagonal/>
    </border>
    <border>
      <left style="thin">
        <color rgb="FF000000"/>
      </left>
      <right style="medium">
        <color indexed="64"/>
      </right>
      <top/>
      <bottom style="medium">
        <color rgb="FF000000"/>
      </bottom>
      <diagonal/>
    </border>
    <border>
      <left style="medium">
        <color indexed="64"/>
      </left>
      <right style="thin">
        <color rgb="FF000000"/>
      </right>
      <top style="thin">
        <color rgb="FF000000"/>
      </top>
      <bottom style="medium">
        <color indexed="64"/>
      </bottom>
      <diagonal/>
    </border>
    <border>
      <left style="thin">
        <color rgb="FF000000"/>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bottom style="medium">
        <color indexed="64"/>
      </bottom>
      <diagonal/>
    </border>
    <border>
      <left/>
      <right style="thin">
        <color indexed="64"/>
      </right>
      <top style="medium">
        <color indexed="64"/>
      </top>
      <bottom/>
      <diagonal/>
    </border>
    <border>
      <left style="thin">
        <color indexed="64"/>
      </left>
      <right style="medium">
        <color indexed="64"/>
      </right>
      <top/>
      <bottom/>
      <diagonal/>
    </border>
    <border>
      <left style="medium">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right style="medium">
        <color indexed="64"/>
      </right>
      <top style="thin">
        <color indexed="64"/>
      </top>
      <bottom style="dotted">
        <color indexed="64"/>
      </bottom>
      <diagonal/>
    </border>
    <border>
      <left/>
      <right style="medium">
        <color indexed="64"/>
      </right>
      <top style="dotted">
        <color indexed="64"/>
      </top>
      <bottom style="dotted">
        <color indexed="64"/>
      </bottom>
      <diagonal/>
    </border>
    <border>
      <left/>
      <right/>
      <top style="dotted">
        <color indexed="64"/>
      </top>
      <bottom style="thin">
        <color auto="1"/>
      </bottom>
      <diagonal/>
    </border>
    <border>
      <left style="thin">
        <color indexed="64"/>
      </left>
      <right/>
      <top style="dotted">
        <color indexed="64"/>
      </top>
      <bottom style="thin">
        <color auto="1"/>
      </bottom>
      <diagonal/>
    </border>
    <border>
      <left style="thin">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thin">
        <color indexed="64"/>
      </top>
      <bottom/>
      <diagonal/>
    </border>
    <border>
      <left/>
      <right style="double">
        <color indexed="64"/>
      </right>
      <top style="thin">
        <color indexed="64"/>
      </top>
      <bottom style="thin">
        <color indexed="64"/>
      </bottom>
      <diagonal/>
    </border>
    <border>
      <left style="double">
        <color indexed="64"/>
      </left>
      <right/>
      <top style="thin">
        <color indexed="64"/>
      </top>
      <bottom style="thin">
        <color auto="1"/>
      </bottom>
      <diagonal/>
    </border>
    <border>
      <left style="double">
        <color indexed="64"/>
      </left>
      <right/>
      <top style="thin">
        <color auto="1"/>
      </top>
      <bottom style="medium">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medium">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indexed="64"/>
      </right>
      <top style="thin">
        <color rgb="FF000000"/>
      </top>
      <bottom style="thin">
        <color rgb="FF000000"/>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thin">
        <color rgb="FF000000"/>
      </right>
      <top style="medium">
        <color rgb="FF000000"/>
      </top>
      <bottom style="thin">
        <color rgb="FF000000"/>
      </bottom>
      <diagonal/>
    </border>
    <border>
      <left style="medium">
        <color rgb="FF000000"/>
      </left>
      <right/>
      <top style="thin">
        <color rgb="FF000000"/>
      </top>
      <bottom style="medium">
        <color rgb="FF000000"/>
      </bottom>
      <diagonal/>
    </border>
    <border>
      <left/>
      <right/>
      <top style="thin">
        <color rgb="FF000000"/>
      </top>
      <bottom style="medium">
        <color rgb="FF000000"/>
      </bottom>
      <diagonal/>
    </border>
    <border>
      <left/>
      <right style="thin">
        <color indexed="64"/>
      </right>
      <top style="thin">
        <color rgb="FF000000"/>
      </top>
      <bottom style="medium">
        <color rgb="FF000000"/>
      </bottom>
      <diagonal/>
    </border>
    <border>
      <left style="thin">
        <color rgb="FF000000"/>
      </left>
      <right/>
      <top style="medium">
        <color rgb="FF000000"/>
      </top>
      <bottom style="thin">
        <color rgb="FF000000"/>
      </bottom>
      <diagonal/>
    </border>
    <border>
      <left/>
      <right style="medium">
        <color rgb="FF000000"/>
      </right>
      <top style="medium">
        <color rgb="FF000000"/>
      </top>
      <bottom style="thin">
        <color rgb="FF000000"/>
      </bottom>
      <diagonal/>
    </border>
    <border>
      <left style="thin">
        <color rgb="FF000000"/>
      </left>
      <right/>
      <top style="thin">
        <color rgb="FF000000"/>
      </top>
      <bottom style="thin">
        <color rgb="FF000000"/>
      </bottom>
      <diagonal/>
    </border>
    <border>
      <left/>
      <right style="medium">
        <color rgb="FF000000"/>
      </right>
      <top style="thin">
        <color rgb="FF000000"/>
      </top>
      <bottom style="thin">
        <color rgb="FF000000"/>
      </bottom>
      <diagonal/>
    </border>
    <border>
      <left/>
      <right style="thin">
        <color indexed="64"/>
      </right>
      <top/>
      <bottom style="medium">
        <color indexed="64"/>
      </bottom>
      <diagonal/>
    </border>
    <border>
      <left style="thin">
        <color indexed="64"/>
      </left>
      <right/>
      <top/>
      <bottom style="medium">
        <color indexed="64"/>
      </bottom>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medium">
        <color indexed="64"/>
      </right>
      <top/>
      <bottom style="medium">
        <color indexed="64"/>
      </bottom>
      <diagonal style="thin">
        <color indexed="64"/>
      </diagonal>
    </border>
    <border>
      <left style="medium">
        <color indexed="64"/>
      </left>
      <right style="thin">
        <color rgb="FF000000"/>
      </right>
      <top style="medium">
        <color indexed="64"/>
      </top>
      <bottom style="medium">
        <color indexed="64"/>
      </bottom>
      <diagonal/>
    </border>
    <border>
      <left style="thin">
        <color rgb="FF000000"/>
      </left>
      <right style="thin">
        <color rgb="FF000000"/>
      </right>
      <top style="medium">
        <color indexed="64"/>
      </top>
      <bottom style="medium">
        <color indexed="64"/>
      </bottom>
      <diagonal/>
    </border>
    <border>
      <left style="thin">
        <color rgb="FF000000"/>
      </left>
      <right/>
      <top style="medium">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thin">
        <color indexed="64"/>
      </right>
      <top/>
      <bottom/>
      <diagonal/>
    </border>
    <border>
      <left style="medium">
        <color rgb="FF000000"/>
      </left>
      <right style="thin">
        <color indexed="64"/>
      </right>
      <top style="thin">
        <color rgb="FF000000"/>
      </top>
      <bottom style="thin">
        <color rgb="FF000000"/>
      </bottom>
      <diagonal/>
    </border>
    <border>
      <left style="thin">
        <color indexed="64"/>
      </left>
      <right/>
      <top style="thin">
        <color rgb="FF000000"/>
      </top>
      <bottom style="thin">
        <color rgb="FF000000"/>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90">
    <xf numFmtId="0" fontId="0" fillId="0" borderId="0">
      <alignment vertical="center"/>
    </xf>
    <xf numFmtId="0" fontId="8" fillId="0" borderId="0" applyNumberFormat="0" applyFill="0" applyBorder="0" applyAlignment="0" applyProtection="0">
      <alignment vertical="center"/>
    </xf>
    <xf numFmtId="0" fontId="9" fillId="0" borderId="1" applyNumberFormat="0" applyFill="0" applyAlignment="0" applyProtection="0">
      <alignment vertical="center"/>
    </xf>
    <xf numFmtId="0" fontId="10" fillId="0" borderId="2" applyNumberFormat="0" applyFill="0" applyAlignment="0" applyProtection="0">
      <alignment vertical="center"/>
    </xf>
    <xf numFmtId="0" fontId="11" fillId="0" borderId="3" applyNumberFormat="0" applyFill="0" applyAlignment="0" applyProtection="0">
      <alignment vertical="center"/>
    </xf>
    <xf numFmtId="0" fontId="11" fillId="0" borderId="0" applyNumberFormat="0" applyFill="0" applyBorder="0" applyAlignment="0" applyProtection="0">
      <alignment vertical="center"/>
    </xf>
    <xf numFmtId="0" fontId="12" fillId="2" borderId="0" applyNumberFormat="0" applyBorder="0" applyAlignment="0" applyProtection="0">
      <alignment vertical="center"/>
    </xf>
    <xf numFmtId="0" fontId="13" fillId="3" borderId="0" applyNumberFormat="0" applyBorder="0" applyAlignment="0" applyProtection="0">
      <alignment vertical="center"/>
    </xf>
    <xf numFmtId="0" fontId="14" fillId="4" borderId="0" applyNumberFormat="0" applyBorder="0" applyAlignment="0" applyProtection="0">
      <alignment vertical="center"/>
    </xf>
    <xf numFmtId="0" fontId="15" fillId="5" borderId="4" applyNumberFormat="0" applyAlignment="0" applyProtection="0">
      <alignment vertical="center"/>
    </xf>
    <xf numFmtId="0" fontId="16" fillId="6" borderId="5" applyNumberFormat="0" applyAlignment="0" applyProtection="0">
      <alignment vertical="center"/>
    </xf>
    <xf numFmtId="0" fontId="17" fillId="6" borderId="4" applyNumberFormat="0" applyAlignment="0" applyProtection="0">
      <alignment vertical="center"/>
    </xf>
    <xf numFmtId="0" fontId="18" fillId="0" borderId="6" applyNumberFormat="0" applyFill="0" applyAlignment="0" applyProtection="0">
      <alignment vertical="center"/>
    </xf>
    <xf numFmtId="0" fontId="19" fillId="7" borderId="7" applyNumberFormat="0" applyAlignment="0" applyProtection="0">
      <alignment vertical="center"/>
    </xf>
    <xf numFmtId="0" fontId="20" fillId="0" borderId="0" applyNumberFormat="0" applyFill="0" applyBorder="0" applyAlignment="0" applyProtection="0">
      <alignment vertical="center"/>
    </xf>
    <xf numFmtId="0" fontId="7" fillId="8" borderId="8" applyNumberFormat="0" applyFont="0" applyAlignment="0" applyProtection="0">
      <alignment vertical="center"/>
    </xf>
    <xf numFmtId="0" fontId="21" fillId="0" borderId="0" applyNumberFormat="0" applyFill="0" applyBorder="0" applyAlignment="0" applyProtection="0">
      <alignment vertical="center"/>
    </xf>
    <xf numFmtId="0" fontId="22" fillId="0" borderId="9" applyNumberFormat="0" applyFill="0" applyAlignment="0" applyProtection="0">
      <alignment vertical="center"/>
    </xf>
    <xf numFmtId="0" fontId="23" fillId="9" borderId="0" applyNumberFormat="0" applyBorder="0" applyAlignment="0" applyProtection="0">
      <alignment vertical="center"/>
    </xf>
    <xf numFmtId="0" fontId="7" fillId="10" borderId="0" applyNumberFormat="0" applyBorder="0" applyAlignment="0" applyProtection="0">
      <alignment vertical="center"/>
    </xf>
    <xf numFmtId="0" fontId="7" fillId="11" borderId="0" applyNumberFormat="0" applyBorder="0" applyAlignment="0" applyProtection="0">
      <alignment vertical="center"/>
    </xf>
    <xf numFmtId="0" fontId="7" fillId="12" borderId="0" applyNumberFormat="0" applyBorder="0" applyAlignment="0" applyProtection="0">
      <alignment vertical="center"/>
    </xf>
    <xf numFmtId="0" fontId="23"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23" fillId="17" borderId="0" applyNumberFormat="0" applyBorder="0" applyAlignment="0" applyProtection="0">
      <alignment vertical="center"/>
    </xf>
    <xf numFmtId="0" fontId="7" fillId="18"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23"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7" fillId="24" borderId="0" applyNumberFormat="0" applyBorder="0" applyAlignment="0" applyProtection="0">
      <alignment vertical="center"/>
    </xf>
    <xf numFmtId="0" fontId="23" fillId="25" borderId="0" applyNumberFormat="0" applyBorder="0" applyAlignment="0" applyProtection="0">
      <alignment vertical="center"/>
    </xf>
    <xf numFmtId="0" fontId="7" fillId="26" borderId="0" applyNumberFormat="0" applyBorder="0" applyAlignment="0" applyProtection="0">
      <alignment vertical="center"/>
    </xf>
    <xf numFmtId="0" fontId="7" fillId="27" borderId="0" applyNumberFormat="0" applyBorder="0" applyAlignment="0" applyProtection="0">
      <alignment vertical="center"/>
    </xf>
    <xf numFmtId="0" fontId="7" fillId="28" borderId="0" applyNumberFormat="0" applyBorder="0" applyAlignment="0" applyProtection="0">
      <alignment vertical="center"/>
    </xf>
    <xf numFmtId="0" fontId="23" fillId="29" borderId="0" applyNumberFormat="0" applyBorder="0" applyAlignment="0" applyProtection="0">
      <alignment vertical="center"/>
    </xf>
    <xf numFmtId="0" fontId="7" fillId="30" borderId="0" applyNumberFormat="0" applyBorder="0" applyAlignment="0" applyProtection="0">
      <alignment vertical="center"/>
    </xf>
    <xf numFmtId="0" fontId="7" fillId="31" borderId="0" applyNumberFormat="0" applyBorder="0" applyAlignment="0" applyProtection="0">
      <alignment vertical="center"/>
    </xf>
    <xf numFmtId="0" fontId="7" fillId="32" borderId="0" applyNumberFormat="0" applyBorder="0" applyAlignment="0" applyProtection="0">
      <alignment vertical="center"/>
    </xf>
    <xf numFmtId="0" fontId="40" fillId="0" borderId="0"/>
    <xf numFmtId="0" fontId="40" fillId="0" borderId="0"/>
    <xf numFmtId="0" fontId="44" fillId="0" borderId="0">
      <alignment vertical="center"/>
    </xf>
    <xf numFmtId="38" fontId="51" fillId="0" borderId="0" applyFont="0" applyFill="0" applyBorder="0" applyAlignment="0" applyProtection="0">
      <alignment vertical="center"/>
    </xf>
    <xf numFmtId="0" fontId="64" fillId="0" borderId="0">
      <alignment vertical="center"/>
    </xf>
    <xf numFmtId="0" fontId="64" fillId="0" borderId="0">
      <alignment vertical="center"/>
    </xf>
    <xf numFmtId="0" fontId="69" fillId="0" borderId="0"/>
    <xf numFmtId="9" fontId="40" fillId="0" borderId="0" applyFont="0" applyFill="0" applyBorder="0" applyAlignment="0" applyProtection="0"/>
    <xf numFmtId="9" fontId="71" fillId="0" borderId="0" applyFont="0" applyFill="0" applyBorder="0" applyAlignment="0" applyProtection="0">
      <alignment vertical="center"/>
    </xf>
    <xf numFmtId="0" fontId="72" fillId="0" borderId="0" applyNumberFormat="0" applyFill="0" applyBorder="0" applyAlignment="0" applyProtection="0">
      <alignment vertical="top"/>
      <protection locked="0"/>
    </xf>
    <xf numFmtId="38" fontId="70" fillId="0" borderId="0" applyFont="0" applyFill="0" applyBorder="0" applyAlignment="0" applyProtection="0">
      <alignment vertical="center"/>
    </xf>
    <xf numFmtId="38" fontId="71" fillId="0" borderId="0" applyFont="0" applyFill="0" applyBorder="0" applyAlignment="0" applyProtection="0">
      <alignment vertical="center"/>
    </xf>
    <xf numFmtId="38" fontId="40" fillId="0" borderId="0" applyFont="0" applyFill="0" applyBorder="0" applyAlignment="0" applyProtection="0"/>
    <xf numFmtId="38" fontId="71" fillId="0" borderId="0" applyFont="0" applyFill="0" applyBorder="0" applyAlignment="0" applyProtection="0">
      <alignment vertical="center"/>
    </xf>
    <xf numFmtId="6" fontId="40" fillId="0" borderId="0" applyFont="0" applyFill="0" applyBorder="0" applyAlignment="0" applyProtection="0"/>
    <xf numFmtId="0" fontId="70" fillId="0" borderId="0">
      <alignment vertical="center"/>
    </xf>
    <xf numFmtId="0" fontId="69" fillId="0" borderId="0"/>
    <xf numFmtId="0" fontId="70" fillId="0" borderId="0">
      <alignment vertical="center"/>
    </xf>
    <xf numFmtId="0" fontId="40" fillId="0" borderId="0">
      <alignment vertical="center"/>
    </xf>
    <xf numFmtId="0" fontId="71" fillId="0" borderId="0">
      <alignment vertical="center"/>
    </xf>
    <xf numFmtId="0" fontId="70" fillId="0" borderId="0">
      <alignment vertical="center"/>
    </xf>
    <xf numFmtId="0" fontId="73" fillId="0" borderId="0"/>
    <xf numFmtId="0" fontId="64" fillId="0" borderId="0">
      <alignment vertical="center"/>
    </xf>
    <xf numFmtId="0" fontId="40" fillId="0" borderId="0">
      <alignment vertical="center"/>
    </xf>
    <xf numFmtId="0" fontId="64" fillId="0" borderId="0">
      <alignment vertical="center"/>
    </xf>
    <xf numFmtId="0" fontId="64" fillId="0" borderId="0">
      <alignment vertical="center"/>
    </xf>
    <xf numFmtId="0" fontId="64" fillId="0" borderId="0">
      <alignment vertical="center"/>
    </xf>
    <xf numFmtId="0" fontId="71" fillId="0" borderId="0">
      <alignment vertical="center"/>
    </xf>
    <xf numFmtId="0" fontId="40" fillId="0" borderId="0"/>
    <xf numFmtId="38" fontId="69" fillId="0" borderId="0" applyFont="0" applyFill="0" applyBorder="0" applyAlignment="0" applyProtection="0">
      <alignment vertical="center"/>
    </xf>
    <xf numFmtId="38" fontId="40" fillId="0" borderId="0" applyFont="0" applyFill="0" applyBorder="0" applyAlignment="0" applyProtection="0">
      <alignment vertical="center"/>
    </xf>
    <xf numFmtId="0" fontId="6" fillId="0" borderId="0">
      <alignment vertical="center"/>
    </xf>
    <xf numFmtId="9" fontId="6" fillId="0" borderId="0" applyFont="0" applyFill="0" applyBorder="0" applyAlignment="0" applyProtection="0">
      <alignment vertical="center"/>
    </xf>
    <xf numFmtId="9" fontId="69" fillId="0" borderId="0" applyFont="0" applyFill="0" applyBorder="0" applyAlignment="0" applyProtection="0">
      <alignment vertical="center"/>
    </xf>
    <xf numFmtId="0" fontId="40" fillId="0" borderId="0"/>
    <xf numFmtId="0" fontId="75" fillId="0" borderId="0"/>
    <xf numFmtId="0" fontId="6" fillId="0" borderId="0">
      <alignment vertical="center"/>
    </xf>
    <xf numFmtId="0" fontId="6" fillId="0" borderId="0">
      <alignment vertical="center"/>
    </xf>
    <xf numFmtId="0" fontId="64" fillId="0" borderId="0">
      <alignment vertical="center"/>
    </xf>
    <xf numFmtId="0" fontId="64" fillId="0" borderId="0">
      <alignment vertical="center"/>
    </xf>
    <xf numFmtId="9" fontId="40" fillId="0" borderId="0" applyFont="0" applyFill="0" applyBorder="0" applyAlignment="0" applyProtection="0">
      <alignment vertical="center"/>
    </xf>
    <xf numFmtId="0" fontId="40" fillId="0" borderId="0"/>
    <xf numFmtId="38" fontId="5" fillId="0" borderId="0" applyFont="0" applyFill="0" applyBorder="0" applyAlignment="0" applyProtection="0">
      <alignment vertical="center"/>
    </xf>
    <xf numFmtId="0" fontId="4" fillId="0" borderId="0">
      <alignment vertical="center"/>
    </xf>
    <xf numFmtId="38" fontId="4" fillId="0" borderId="0" applyFont="0" applyFill="0" applyBorder="0" applyAlignment="0" applyProtection="0">
      <alignment vertical="center"/>
    </xf>
    <xf numFmtId="0" fontId="3" fillId="0" borderId="0">
      <alignment vertical="center"/>
    </xf>
    <xf numFmtId="0" fontId="40" fillId="0" borderId="0"/>
    <xf numFmtId="38" fontId="2" fillId="0" borderId="0" applyFont="0" applyFill="0" applyBorder="0" applyAlignment="0" applyProtection="0">
      <alignment vertical="center"/>
    </xf>
  </cellStyleXfs>
  <cellXfs count="1059">
    <xf numFmtId="0" fontId="0" fillId="0" borderId="0" xfId="0" applyFont="1">
      <alignment vertical="center"/>
    </xf>
    <xf numFmtId="0" fontId="25" fillId="0" borderId="0" xfId="0" applyFont="1" applyAlignment="1">
      <alignment horizontal="justify" vertical="center"/>
    </xf>
    <xf numFmtId="0" fontId="27" fillId="0" borderId="0" xfId="0" applyFont="1" applyAlignment="1">
      <alignment horizontal="justify" vertical="center"/>
    </xf>
    <xf numFmtId="0" fontId="29" fillId="0" borderId="0" xfId="0" applyFont="1" applyAlignment="1">
      <alignment horizontal="left" vertical="center"/>
    </xf>
    <xf numFmtId="0" fontId="25" fillId="0" borderId="0" xfId="0" applyFont="1" applyAlignment="1">
      <alignment horizontal="left" vertical="center"/>
    </xf>
    <xf numFmtId="0" fontId="27" fillId="0" borderId="0" xfId="0" applyFont="1" applyAlignment="1">
      <alignment horizontal="left" vertical="center"/>
    </xf>
    <xf numFmtId="0" fontId="31" fillId="0" borderId="0" xfId="0" applyFont="1" applyAlignment="1">
      <alignment horizontal="left" vertical="center"/>
    </xf>
    <xf numFmtId="0" fontId="26" fillId="0" borderId="0" xfId="0" applyFont="1" applyAlignment="1">
      <alignment horizontal="center" vertical="center" wrapText="1"/>
    </xf>
    <xf numFmtId="0" fontId="25" fillId="0" borderId="0" xfId="0" applyFont="1" applyAlignment="1">
      <alignment horizontal="right" vertical="center"/>
    </xf>
    <xf numFmtId="0" fontId="31" fillId="0" borderId="0" xfId="0" applyFont="1" applyAlignment="1">
      <alignment horizontal="left" vertical="center" indent="1"/>
    </xf>
    <xf numFmtId="0" fontId="35" fillId="0" borderId="0" xfId="0" applyFont="1">
      <alignment vertical="center"/>
    </xf>
    <xf numFmtId="0" fontId="36" fillId="0" borderId="0" xfId="0" applyFont="1">
      <alignment vertical="center"/>
    </xf>
    <xf numFmtId="0" fontId="28" fillId="0" borderId="0" xfId="0" applyFont="1" applyAlignment="1">
      <alignment horizontal="justify" vertical="center"/>
    </xf>
    <xf numFmtId="0" fontId="37" fillId="0" borderId="0" xfId="0" applyFont="1" applyAlignment="1">
      <alignment horizontal="left" vertical="center"/>
    </xf>
    <xf numFmtId="0" fontId="25" fillId="0" borderId="0" xfId="0" applyFont="1" applyAlignment="1">
      <alignment horizontal="left" vertical="center" indent="2"/>
    </xf>
    <xf numFmtId="0" fontId="25" fillId="0" borderId="0" xfId="0" applyFont="1" applyAlignment="1">
      <alignment horizontal="left" vertical="center" indent="1"/>
    </xf>
    <xf numFmtId="0" fontId="25" fillId="0" borderId="0" xfId="0" applyFont="1" applyAlignment="1">
      <alignment horizontal="left" vertical="center" indent="3"/>
    </xf>
    <xf numFmtId="0" fontId="28" fillId="0" borderId="0" xfId="0" applyFont="1" applyAlignment="1">
      <alignment horizontal="left" vertical="center"/>
    </xf>
    <xf numFmtId="0" fontId="40" fillId="0" borderId="0" xfId="42" applyAlignment="1">
      <alignment vertical="center"/>
    </xf>
    <xf numFmtId="0" fontId="40" fillId="0" borderId="0" xfId="0" applyFont="1">
      <alignment vertical="center"/>
    </xf>
    <xf numFmtId="0" fontId="40" fillId="0" borderId="0" xfId="44" applyFont="1" applyAlignment="1">
      <alignment horizontal="center" vertical="center" shrinkToFit="1"/>
    </xf>
    <xf numFmtId="0" fontId="40" fillId="0" borderId="0" xfId="44" applyFont="1" applyAlignment="1">
      <alignment horizontal="right" vertical="center"/>
    </xf>
    <xf numFmtId="0" fontId="40" fillId="0" borderId="0" xfId="43" applyAlignment="1">
      <alignment vertical="center"/>
    </xf>
    <xf numFmtId="0" fontId="40" fillId="0" borderId="15" xfId="43" applyBorder="1" applyAlignment="1">
      <alignment vertical="center" shrinkToFit="1"/>
    </xf>
    <xf numFmtId="0" fontId="40" fillId="0" borderId="15" xfId="43" applyBorder="1" applyAlignment="1">
      <alignment horizontal="left" vertical="center" shrinkToFit="1"/>
    </xf>
    <xf numFmtId="0" fontId="40" fillId="0" borderId="18" xfId="43" applyBorder="1" applyAlignment="1">
      <alignment horizontal="left" vertical="center" shrinkToFit="1"/>
    </xf>
    <xf numFmtId="0" fontId="40" fillId="0" borderId="14" xfId="0" applyFont="1" applyBorder="1" applyAlignment="1">
      <alignment horizontal="center" vertical="center"/>
    </xf>
    <xf numFmtId="0" fontId="40" fillId="0" borderId="21" xfId="43" applyBorder="1" applyAlignment="1">
      <alignment horizontal="center" vertical="center" shrinkToFit="1"/>
    </xf>
    <xf numFmtId="0" fontId="45" fillId="0" borderId="24" xfId="43" applyFont="1" applyBorder="1" applyAlignment="1">
      <alignment horizontal="center" vertical="center" shrinkToFit="1"/>
    </xf>
    <xf numFmtId="0" fontId="40" fillId="0" borderId="24" xfId="0" applyFont="1" applyBorder="1" applyAlignment="1">
      <alignment horizontal="center" vertical="center"/>
    </xf>
    <xf numFmtId="0" fontId="46" fillId="0" borderId="14" xfId="43" applyFont="1" applyBorder="1" applyAlignment="1">
      <alignment vertical="center"/>
    </xf>
    <xf numFmtId="177" fontId="40" fillId="33" borderId="0" xfId="43" applyNumberFormat="1" applyFill="1" applyAlignment="1">
      <alignment horizontal="center" vertical="center"/>
    </xf>
    <xf numFmtId="0" fontId="45" fillId="0" borderId="0" xfId="43" applyFont="1" applyAlignment="1">
      <alignment vertical="center"/>
    </xf>
    <xf numFmtId="0" fontId="45" fillId="0" borderId="0" xfId="43" applyFont="1" applyAlignment="1">
      <alignment vertical="center" shrinkToFit="1"/>
    </xf>
    <xf numFmtId="0" fontId="45" fillId="0" borderId="0" xfId="43" applyFont="1" applyAlignment="1">
      <alignment horizontal="center" vertical="center"/>
    </xf>
    <xf numFmtId="0" fontId="40" fillId="0" borderId="0" xfId="43" applyAlignment="1">
      <alignment horizontal="center" vertical="center" shrinkToFit="1"/>
    </xf>
    <xf numFmtId="0" fontId="40" fillId="0" borderId="0" xfId="43" applyAlignment="1">
      <alignment horizontal="center" vertical="center"/>
    </xf>
    <xf numFmtId="176" fontId="40" fillId="33" borderId="0" xfId="43" applyNumberFormat="1" applyFill="1" applyAlignment="1">
      <alignment horizontal="center" vertical="center"/>
    </xf>
    <xf numFmtId="178" fontId="40" fillId="0" borderId="0" xfId="43" applyNumberFormat="1" applyAlignment="1">
      <alignment vertical="center"/>
    </xf>
    <xf numFmtId="178" fontId="40" fillId="33" borderId="0" xfId="43" applyNumberFormat="1" applyFill="1" applyAlignment="1">
      <alignment vertical="center"/>
    </xf>
    <xf numFmtId="0" fontId="25" fillId="0" borderId="0" xfId="0" applyFont="1" applyAlignment="1">
      <alignment vertical="center" wrapText="1"/>
    </xf>
    <xf numFmtId="0" fontId="47" fillId="0" borderId="0" xfId="0" applyFont="1">
      <alignment vertical="center"/>
    </xf>
    <xf numFmtId="0" fontId="48" fillId="0" borderId="0" xfId="0" applyFont="1">
      <alignment vertical="center"/>
    </xf>
    <xf numFmtId="0" fontId="48" fillId="0" borderId="0" xfId="0" applyFont="1" applyAlignment="1">
      <alignment horizontal="left" vertical="center"/>
    </xf>
    <xf numFmtId="0" fontId="25" fillId="0" borderId="0" xfId="0" applyFont="1" applyAlignment="1">
      <alignment horizontal="right" vertical="center" indent="2"/>
    </xf>
    <xf numFmtId="0" fontId="34" fillId="0" borderId="0" xfId="0" applyFont="1">
      <alignment vertical="center"/>
    </xf>
    <xf numFmtId="181" fontId="47" fillId="0" borderId="0" xfId="0" applyNumberFormat="1" applyFont="1">
      <alignment vertical="center"/>
    </xf>
    <xf numFmtId="0" fontId="25" fillId="0" borderId="0" xfId="0" applyFont="1" applyAlignment="1">
      <alignment vertical="center" wrapText="1"/>
    </xf>
    <xf numFmtId="0" fontId="36" fillId="0" borderId="0" xfId="0" applyFont="1">
      <alignment vertical="center"/>
    </xf>
    <xf numFmtId="0" fontId="43" fillId="0" borderId="0" xfId="0" applyFont="1" applyAlignment="1">
      <alignment horizontal="center" vertical="center"/>
    </xf>
    <xf numFmtId="0" fontId="40" fillId="0" borderId="15" xfId="42" applyBorder="1" applyAlignment="1">
      <alignment horizontal="center" vertical="center"/>
    </xf>
    <xf numFmtId="0" fontId="40" fillId="0" borderId="21" xfId="43" applyBorder="1" applyAlignment="1">
      <alignment horizontal="center" vertical="center"/>
    </xf>
    <xf numFmtId="0" fontId="25" fillId="0" borderId="0" xfId="0" applyFont="1" applyAlignment="1">
      <alignment vertical="center"/>
    </xf>
    <xf numFmtId="0" fontId="27" fillId="0" borderId="0" xfId="0" applyFont="1" applyBorder="1" applyAlignment="1">
      <alignment horizontal="justify" vertical="center" wrapText="1"/>
    </xf>
    <xf numFmtId="0" fontId="47" fillId="0" borderId="0" xfId="0" applyFont="1" applyBorder="1">
      <alignment vertical="center"/>
    </xf>
    <xf numFmtId="0" fontId="34" fillId="0" borderId="0" xfId="0" applyFont="1" applyAlignment="1">
      <alignment vertical="center"/>
    </xf>
    <xf numFmtId="0" fontId="28" fillId="0" borderId="0" xfId="0" applyFont="1" applyAlignment="1">
      <alignment horizontal="right" vertical="center"/>
    </xf>
    <xf numFmtId="0" fontId="34" fillId="0" borderId="0" xfId="0" applyFont="1" applyAlignment="1">
      <alignment horizontal="right" vertical="center"/>
    </xf>
    <xf numFmtId="0" fontId="34" fillId="0" borderId="0" xfId="0" applyFont="1" applyAlignment="1">
      <alignment horizontal="right" vertical="center" shrinkToFit="1"/>
    </xf>
    <xf numFmtId="0" fontId="34" fillId="0" borderId="0" xfId="0" applyFont="1" applyFill="1" applyAlignment="1">
      <alignment horizontal="left" vertical="center"/>
    </xf>
    <xf numFmtId="0" fontId="34" fillId="0" borderId="0" xfId="0" applyFont="1" applyFill="1" applyAlignment="1">
      <alignment vertical="center" shrinkToFit="1"/>
    </xf>
    <xf numFmtId="183" fontId="25" fillId="0" borderId="48" xfId="0" applyNumberFormat="1" applyFont="1" applyBorder="1" applyAlignment="1">
      <alignment horizontal="center" vertical="center" wrapText="1"/>
    </xf>
    <xf numFmtId="0" fontId="40" fillId="0" borderId="0" xfId="42" applyAlignment="1">
      <alignment horizontal="left" vertical="center"/>
    </xf>
    <xf numFmtId="0" fontId="43" fillId="0" borderId="0" xfId="0" applyFont="1" applyAlignment="1">
      <alignment horizontal="center" vertical="center"/>
    </xf>
    <xf numFmtId="0" fontId="40" fillId="0" borderId="19" xfId="42" applyBorder="1" applyAlignment="1">
      <alignment horizontal="center" vertical="center"/>
    </xf>
    <xf numFmtId="0" fontId="46" fillId="0" borderId="27" xfId="43" applyFont="1" applyBorder="1" applyAlignment="1">
      <alignment vertical="center" shrinkToFit="1"/>
    </xf>
    <xf numFmtId="0" fontId="40" fillId="0" borderId="51" xfId="43" applyBorder="1" applyAlignment="1">
      <alignment vertical="center" shrinkToFit="1"/>
    </xf>
    <xf numFmtId="0" fontId="40" fillId="0" borderId="14" xfId="43" applyBorder="1" applyAlignment="1">
      <alignment horizontal="left" vertical="center" wrapText="1" shrinkToFit="1"/>
    </xf>
    <xf numFmtId="0" fontId="40" fillId="0" borderId="18" xfId="43" applyBorder="1" applyAlignment="1">
      <alignment horizontal="center" vertical="center" shrinkToFit="1"/>
    </xf>
    <xf numFmtId="0" fontId="40" fillId="0" borderId="17" xfId="0" applyFont="1" applyBorder="1" applyAlignment="1">
      <alignment horizontal="center" vertical="center" shrinkToFit="1"/>
    </xf>
    <xf numFmtId="0" fontId="40" fillId="0" borderId="24" xfId="43" applyBorder="1" applyAlignment="1">
      <alignment horizontal="center" vertical="center"/>
    </xf>
    <xf numFmtId="0" fontId="40" fillId="0" borderId="14" xfId="43" applyFill="1" applyBorder="1" applyAlignment="1">
      <alignment horizontal="left" wrapText="1" shrinkToFit="1"/>
    </xf>
    <xf numFmtId="0" fontId="40" fillId="0" borderId="18" xfId="43" applyFill="1" applyBorder="1" applyAlignment="1">
      <alignment horizontal="center" wrapText="1" shrinkToFit="1"/>
    </xf>
    <xf numFmtId="0" fontId="40" fillId="0" borderId="18" xfId="43" applyFill="1" applyBorder="1" applyAlignment="1">
      <alignment horizontal="center" vertical="top" wrapText="1" shrinkToFit="1"/>
    </xf>
    <xf numFmtId="0" fontId="40" fillId="0" borderId="24" xfId="43" applyFill="1" applyBorder="1" applyAlignment="1">
      <alignment horizontal="center" vertical="top" shrinkToFit="1"/>
    </xf>
    <xf numFmtId="0" fontId="40" fillId="0" borderId="14" xfId="44" applyFont="1" applyBorder="1" applyAlignment="1">
      <alignment horizontal="left" vertical="center"/>
    </xf>
    <xf numFmtId="0" fontId="40" fillId="0" borderId="14" xfId="43" applyBorder="1" applyAlignment="1">
      <alignment vertical="center" shrinkToFit="1"/>
    </xf>
    <xf numFmtId="0" fontId="40" fillId="0" borderId="18" xfId="44" applyFont="1" applyBorder="1" applyAlignment="1">
      <alignment horizontal="center" vertical="center"/>
    </xf>
    <xf numFmtId="0" fontId="45" fillId="0" borderId="18" xfId="43" applyFont="1" applyBorder="1" applyAlignment="1">
      <alignment horizontal="center" vertical="center" shrinkToFit="1"/>
    </xf>
    <xf numFmtId="0" fontId="40" fillId="0" borderId="18" xfId="43" applyBorder="1" applyAlignment="1">
      <alignment horizontal="center" vertical="top" wrapText="1" shrinkToFit="1"/>
    </xf>
    <xf numFmtId="0" fontId="40" fillId="0" borderId="18" xfId="0" applyFont="1" applyBorder="1" applyAlignment="1">
      <alignment horizontal="center" vertical="center"/>
    </xf>
    <xf numFmtId="0" fontId="40" fillId="0" borderId="24" xfId="44" applyFont="1" applyBorder="1" applyAlignment="1">
      <alignment horizontal="center" vertical="center"/>
    </xf>
    <xf numFmtId="0" fontId="40" fillId="0" borderId="24" xfId="43" applyBorder="1" applyAlignment="1">
      <alignment horizontal="center" vertical="center" shrinkToFit="1"/>
    </xf>
    <xf numFmtId="0" fontId="40" fillId="0" borderId="24" xfId="43" applyBorder="1" applyAlignment="1">
      <alignment horizontal="center" vertical="top" shrinkToFit="1"/>
    </xf>
    <xf numFmtId="0" fontId="50" fillId="0" borderId="18" xfId="43" applyFont="1" applyFill="1" applyBorder="1" applyAlignment="1">
      <alignment horizontal="center" wrapText="1" shrinkToFit="1"/>
    </xf>
    <xf numFmtId="0" fontId="50" fillId="0" borderId="18" xfId="43" applyFont="1" applyFill="1" applyBorder="1" applyAlignment="1">
      <alignment horizontal="center" vertical="top" wrapText="1" shrinkToFit="1"/>
    </xf>
    <xf numFmtId="0" fontId="50" fillId="0" borderId="24" xfId="43" applyFont="1" applyFill="1" applyBorder="1" applyAlignment="1">
      <alignment horizontal="center" vertical="top" shrinkToFit="1"/>
    </xf>
    <xf numFmtId="0" fontId="50" fillId="0" borderId="14" xfId="43" applyFont="1" applyFill="1" applyBorder="1" applyAlignment="1">
      <alignment horizontal="left" wrapText="1" shrinkToFit="1"/>
    </xf>
    <xf numFmtId="0" fontId="40" fillId="0" borderId="14" xfId="42" applyBorder="1" applyAlignment="1">
      <alignment horizontal="center" vertical="center"/>
    </xf>
    <xf numFmtId="0" fontId="40" fillId="0" borderId="62" xfId="43" applyBorder="1" applyAlignment="1">
      <alignment horizontal="center" vertical="center" shrinkToFit="1"/>
    </xf>
    <xf numFmtId="0" fontId="40" fillId="0" borderId="38" xfId="43" applyBorder="1" applyAlignment="1">
      <alignment horizontal="center" vertical="center" shrinkToFit="1"/>
    </xf>
    <xf numFmtId="176" fontId="46" fillId="0" borderId="15" xfId="43" applyNumberFormat="1" applyFont="1" applyBorder="1" applyAlignment="1">
      <alignment horizontal="center" vertical="center"/>
    </xf>
    <xf numFmtId="0" fontId="46" fillId="0" borderId="16" xfId="43" applyFont="1" applyBorder="1" applyAlignment="1">
      <alignment horizontal="center" vertical="center"/>
    </xf>
    <xf numFmtId="176" fontId="46" fillId="0" borderId="17" xfId="43" applyNumberFormat="1" applyFont="1" applyBorder="1" applyAlignment="1">
      <alignment horizontal="center" vertical="center" shrinkToFit="1"/>
    </xf>
    <xf numFmtId="0" fontId="26" fillId="0" borderId="0" xfId="0" applyFont="1" applyAlignment="1">
      <alignment horizontal="center" vertical="center" wrapText="1"/>
    </xf>
    <xf numFmtId="0" fontId="34" fillId="0" borderId="0" xfId="0" applyFont="1" applyAlignment="1">
      <alignment vertical="center"/>
    </xf>
    <xf numFmtId="0" fontId="40" fillId="0" borderId="51" xfId="43" applyBorder="1" applyAlignment="1">
      <alignment horizontal="left" vertical="center" shrinkToFit="1"/>
    </xf>
    <xf numFmtId="0" fontId="40" fillId="0" borderId="33" xfId="43" applyFill="1" applyBorder="1" applyAlignment="1">
      <alignment horizontal="center" vertical="center" shrinkToFit="1"/>
    </xf>
    <xf numFmtId="0" fontId="40" fillId="0" borderId="36" xfId="43" applyFill="1" applyBorder="1" applyAlignment="1">
      <alignment horizontal="center" vertical="center" shrinkToFit="1"/>
    </xf>
    <xf numFmtId="0" fontId="28" fillId="0" borderId="0" xfId="0" applyFont="1" applyAlignment="1">
      <alignment vertical="center" wrapText="1"/>
    </xf>
    <xf numFmtId="0" fontId="34" fillId="0" borderId="0" xfId="0" applyFont="1" applyAlignment="1">
      <alignment horizontal="left" vertical="center" shrinkToFit="1"/>
    </xf>
    <xf numFmtId="0" fontId="34" fillId="0" borderId="0" xfId="0" applyFont="1" applyAlignment="1">
      <alignment horizontal="center" vertical="center"/>
    </xf>
    <xf numFmtId="0" fontId="40" fillId="36" borderId="31" xfId="43" applyFill="1" applyBorder="1" applyAlignment="1">
      <alignment horizontal="center" vertical="center" shrinkToFit="1"/>
    </xf>
    <xf numFmtId="0" fontId="40" fillId="36" borderId="31" xfId="43" applyFill="1" applyBorder="1" applyAlignment="1">
      <alignment vertical="center"/>
    </xf>
    <xf numFmtId="176" fontId="40" fillId="36" borderId="32" xfId="43" applyNumberFormat="1" applyFill="1" applyBorder="1" applyAlignment="1">
      <alignment horizontal="center" vertical="center" shrinkToFit="1"/>
    </xf>
    <xf numFmtId="0" fontId="40" fillId="36" borderId="28" xfId="43" applyFill="1" applyBorder="1" applyAlignment="1">
      <alignment horizontal="center" vertical="center" shrinkToFit="1"/>
    </xf>
    <xf numFmtId="0" fontId="40" fillId="36" borderId="28" xfId="43" applyFill="1" applyBorder="1" applyAlignment="1">
      <alignment vertical="center"/>
    </xf>
    <xf numFmtId="176" fontId="40" fillId="36" borderId="25" xfId="43" applyNumberFormat="1" applyFill="1" applyBorder="1" applyAlignment="1">
      <alignment horizontal="center" vertical="center" shrinkToFit="1"/>
    </xf>
    <xf numFmtId="176" fontId="40" fillId="36" borderId="30" xfId="43" applyNumberFormat="1" applyFill="1" applyBorder="1" applyAlignment="1">
      <alignment horizontal="center" vertical="center" shrinkToFit="1"/>
    </xf>
    <xf numFmtId="176" fontId="40" fillId="36" borderId="26" xfId="43" applyNumberFormat="1" applyFill="1" applyBorder="1" applyAlignment="1">
      <alignment horizontal="center" vertical="center" shrinkToFit="1"/>
    </xf>
    <xf numFmtId="0" fontId="40" fillId="36" borderId="31" xfId="0" applyFont="1" applyFill="1" applyBorder="1">
      <alignment vertical="center"/>
    </xf>
    <xf numFmtId="0" fontId="40" fillId="36" borderId="28" xfId="0" applyFont="1" applyFill="1" applyBorder="1">
      <alignment vertical="center"/>
    </xf>
    <xf numFmtId="176" fontId="40" fillId="37" borderId="30" xfId="43" applyNumberFormat="1" applyFill="1" applyBorder="1" applyAlignment="1">
      <alignment horizontal="center" vertical="center" shrinkToFit="1"/>
    </xf>
    <xf numFmtId="176" fontId="40" fillId="37" borderId="26" xfId="43" applyNumberFormat="1" applyFill="1" applyBorder="1" applyAlignment="1">
      <alignment horizontal="center" vertical="center" shrinkToFit="1"/>
    </xf>
    <xf numFmtId="176" fontId="40" fillId="37" borderId="32" xfId="43" applyNumberFormat="1" applyFill="1" applyBorder="1" applyAlignment="1">
      <alignment horizontal="center" vertical="center" shrinkToFit="1"/>
    </xf>
    <xf numFmtId="0" fontId="25" fillId="0" borderId="0" xfId="0" applyFont="1" applyFill="1" applyBorder="1" applyAlignment="1">
      <alignment horizontal="justify" vertical="center"/>
    </xf>
    <xf numFmtId="0" fontId="28" fillId="0" borderId="0" xfId="0" applyFont="1" applyFill="1" applyBorder="1" applyAlignment="1">
      <alignment horizontal="right" vertical="center" wrapText="1"/>
    </xf>
    <xf numFmtId="0" fontId="28" fillId="0" borderId="0" xfId="0" applyFont="1" applyFill="1" applyBorder="1" applyAlignment="1">
      <alignment vertical="center" wrapText="1"/>
    </xf>
    <xf numFmtId="0" fontId="25" fillId="0" borderId="11" xfId="0" applyFont="1" applyFill="1" applyBorder="1" applyAlignment="1">
      <alignment vertical="center"/>
    </xf>
    <xf numFmtId="0" fontId="25" fillId="0" borderId="0" xfId="0" applyFont="1" applyFill="1" applyBorder="1" applyAlignment="1">
      <alignment horizontal="right" vertical="center"/>
    </xf>
    <xf numFmtId="0" fontId="25" fillId="0" borderId="11" xfId="0" applyFont="1" applyFill="1" applyBorder="1" applyAlignment="1">
      <alignment horizontal="right" vertical="center"/>
    </xf>
    <xf numFmtId="0" fontId="34" fillId="0" borderId="0" xfId="0" applyFont="1" applyFill="1" applyBorder="1" applyAlignment="1">
      <alignment vertical="center"/>
    </xf>
    <xf numFmtId="0" fontId="34" fillId="0" borderId="0" xfId="0" applyFont="1" applyFill="1" applyBorder="1" applyAlignment="1">
      <alignment horizontal="right" vertical="center"/>
    </xf>
    <xf numFmtId="176" fontId="40" fillId="37" borderId="25" xfId="43" applyNumberFormat="1" applyFill="1" applyBorder="1" applyAlignment="1">
      <alignment horizontal="center" vertical="center" shrinkToFit="1"/>
    </xf>
    <xf numFmtId="0" fontId="25" fillId="0" borderId="0" xfId="0" applyFont="1" applyFill="1" applyBorder="1" applyAlignment="1">
      <alignment vertical="center" wrapText="1"/>
    </xf>
    <xf numFmtId="0" fontId="34" fillId="0" borderId="0" xfId="0" applyFont="1" applyFill="1" applyBorder="1">
      <alignment vertical="center"/>
    </xf>
    <xf numFmtId="0" fontId="34" fillId="0" borderId="0" xfId="0" applyFont="1" applyFill="1" applyBorder="1" applyAlignment="1">
      <alignment vertical="center" wrapText="1"/>
    </xf>
    <xf numFmtId="0" fontId="25" fillId="0" borderId="0" xfId="0" applyFont="1" applyAlignment="1">
      <alignment vertical="center"/>
    </xf>
    <xf numFmtId="0" fontId="34" fillId="0" borderId="0" xfId="0" applyFont="1" applyAlignment="1">
      <alignment vertical="center"/>
    </xf>
    <xf numFmtId="0" fontId="34" fillId="0" borderId="0" xfId="0" applyFont="1">
      <alignment vertical="center"/>
    </xf>
    <xf numFmtId="0" fontId="36" fillId="0" borderId="0" xfId="0" applyFont="1" applyFill="1" applyBorder="1" applyAlignment="1">
      <alignment vertical="center"/>
    </xf>
    <xf numFmtId="0" fontId="34" fillId="0" borderId="0" xfId="0" applyFont="1" applyFill="1" applyBorder="1" applyAlignment="1">
      <alignment horizontal="right" vertical="center" wrapText="1"/>
    </xf>
    <xf numFmtId="0" fontId="34" fillId="0" borderId="0" xfId="0" applyFont="1" applyAlignment="1">
      <alignment vertical="center" shrinkToFit="1"/>
    </xf>
    <xf numFmtId="179" fontId="25" fillId="0" borderId="0" xfId="0" applyNumberFormat="1" applyFont="1" applyAlignment="1">
      <alignment horizontal="left" vertical="center"/>
    </xf>
    <xf numFmtId="0" fontId="25" fillId="0" borderId="0" xfId="0" applyFont="1" applyAlignment="1">
      <alignment vertical="center"/>
    </xf>
    <xf numFmtId="0" fontId="53" fillId="0" borderId="0" xfId="0" applyFont="1" applyAlignment="1">
      <alignment horizontal="left" vertical="center"/>
    </xf>
    <xf numFmtId="0" fontId="25" fillId="0" borderId="0" xfId="0" applyFont="1" applyBorder="1" applyAlignment="1">
      <alignment horizontal="justify" vertical="center" wrapText="1"/>
    </xf>
    <xf numFmtId="0" fontId="29" fillId="0" borderId="0" xfId="0" applyFont="1" applyBorder="1" applyAlignment="1">
      <alignment vertical="center" wrapText="1"/>
    </xf>
    <xf numFmtId="185" fontId="34" fillId="36" borderId="0" xfId="0" applyNumberFormat="1" applyFont="1" applyFill="1">
      <alignment vertical="center"/>
    </xf>
    <xf numFmtId="0" fontId="48" fillId="0" borderId="13" xfId="0" applyFont="1" applyBorder="1">
      <alignment vertical="center"/>
    </xf>
    <xf numFmtId="0" fontId="48" fillId="36" borderId="13" xfId="0" applyFont="1" applyFill="1" applyBorder="1" applyAlignment="1">
      <alignment horizontal="left" vertical="center"/>
    </xf>
    <xf numFmtId="179" fontId="48" fillId="36" borderId="13" xfId="0" applyNumberFormat="1" applyFont="1" applyFill="1" applyBorder="1" applyAlignment="1">
      <alignment horizontal="left" vertical="center"/>
    </xf>
    <xf numFmtId="0" fontId="26" fillId="0" borderId="0" xfId="0" applyFont="1" applyAlignment="1">
      <alignment horizontal="center" vertical="center" wrapText="1"/>
    </xf>
    <xf numFmtId="0" fontId="34" fillId="0" borderId="0" xfId="0" applyFont="1">
      <alignment vertical="center"/>
    </xf>
    <xf numFmtId="0" fontId="25" fillId="0" borderId="0" xfId="0" applyFont="1" applyAlignment="1">
      <alignment vertical="center"/>
    </xf>
    <xf numFmtId="0" fontId="58" fillId="0" borderId="0" xfId="0" applyFont="1" applyFill="1" applyBorder="1" applyAlignment="1">
      <alignment vertical="center"/>
    </xf>
    <xf numFmtId="183" fontId="33" fillId="36" borderId="50" xfId="0" applyNumberFormat="1" applyFont="1" applyFill="1" applyBorder="1" applyAlignment="1">
      <alignment horizontal="center" vertical="center" wrapText="1"/>
    </xf>
    <xf numFmtId="183" fontId="33" fillId="36" borderId="51" xfId="0" applyNumberFormat="1" applyFont="1" applyFill="1" applyBorder="1" applyAlignment="1">
      <alignment horizontal="center" vertical="center" wrapText="1"/>
    </xf>
    <xf numFmtId="0" fontId="33" fillId="36" borderId="43" xfId="0" applyFont="1" applyFill="1" applyBorder="1" applyAlignment="1">
      <alignment horizontal="justify" vertical="center" wrapText="1"/>
    </xf>
    <xf numFmtId="0" fontId="33" fillId="36" borderId="44" xfId="0" applyFont="1" applyFill="1" applyBorder="1" applyAlignment="1">
      <alignment horizontal="justify" vertical="center" wrapText="1"/>
    </xf>
    <xf numFmtId="0" fontId="33" fillId="36" borderId="45" xfId="0" applyFont="1" applyFill="1" applyBorder="1" applyAlignment="1">
      <alignment horizontal="justify" vertical="center" wrapText="1"/>
    </xf>
    <xf numFmtId="0" fontId="65" fillId="0" borderId="0" xfId="0" applyFont="1" applyAlignment="1"/>
    <xf numFmtId="0" fontId="34" fillId="0" borderId="0" xfId="46" applyFont="1">
      <alignment vertical="center"/>
    </xf>
    <xf numFmtId="0" fontId="34" fillId="0" borderId="0" xfId="47" applyFont="1" applyAlignment="1">
      <alignment horizontal="center" vertical="center"/>
    </xf>
    <xf numFmtId="0" fontId="34" fillId="0" borderId="0" xfId="47" applyFont="1" applyBorder="1" applyAlignment="1">
      <alignment vertical="center"/>
    </xf>
    <xf numFmtId="0" fontId="34" fillId="0" borderId="0" xfId="47" applyFont="1" applyBorder="1" applyAlignment="1">
      <alignment vertical="center" shrinkToFit="1"/>
    </xf>
    <xf numFmtId="0" fontId="34" fillId="0" borderId="0" xfId="0" applyFont="1" applyAlignment="1">
      <alignment horizontal="right" vertical="center"/>
    </xf>
    <xf numFmtId="0" fontId="34" fillId="0" borderId="0" xfId="0" applyFont="1" applyAlignment="1">
      <alignment vertical="top" wrapText="1"/>
    </xf>
    <xf numFmtId="184" fontId="25" fillId="36" borderId="0" xfId="0" applyNumberFormat="1" applyFont="1" applyFill="1" applyAlignment="1">
      <alignment horizontal="right" vertical="center"/>
    </xf>
    <xf numFmtId="0" fontId="25" fillId="36" borderId="72" xfId="0" applyFont="1" applyFill="1" applyBorder="1" applyAlignment="1">
      <alignment horizontal="justify" vertical="center" wrapText="1"/>
    </xf>
    <xf numFmtId="0" fontId="25" fillId="36" borderId="24" xfId="0" applyFont="1" applyFill="1" applyBorder="1" applyAlignment="1">
      <alignment horizontal="justify" vertical="center" wrapText="1"/>
    </xf>
    <xf numFmtId="0" fontId="25" fillId="36" borderId="69" xfId="0" applyFont="1" applyFill="1" applyBorder="1" applyAlignment="1">
      <alignment horizontal="justify" vertical="center" wrapText="1"/>
    </xf>
    <xf numFmtId="0" fontId="27" fillId="0" borderId="34" xfId="0" applyFont="1" applyFill="1" applyBorder="1" applyAlignment="1">
      <alignment horizontal="center" vertical="center" wrapText="1"/>
    </xf>
    <xf numFmtId="0" fontId="34" fillId="36" borderId="74" xfId="0" applyFont="1" applyFill="1" applyBorder="1" applyAlignment="1">
      <alignment horizontal="justify" vertical="center" wrapText="1"/>
    </xf>
    <xf numFmtId="0" fontId="25" fillId="0" borderId="76" xfId="0" applyFont="1" applyBorder="1" applyAlignment="1">
      <alignment horizontal="center" vertical="center" wrapText="1"/>
    </xf>
    <xf numFmtId="0" fontId="25" fillId="0" borderId="77" xfId="0" applyFont="1" applyBorder="1" applyAlignment="1">
      <alignment horizontal="center" vertical="center" wrapText="1"/>
    </xf>
    <xf numFmtId="0" fontId="34" fillId="36" borderId="79" xfId="0" applyFont="1" applyFill="1" applyBorder="1" applyAlignment="1">
      <alignment horizontal="justify" vertical="center" wrapText="1"/>
    </xf>
    <xf numFmtId="0" fontId="25" fillId="0" borderId="83" xfId="0" applyFont="1" applyBorder="1" applyAlignment="1">
      <alignment vertical="center" wrapText="1"/>
    </xf>
    <xf numFmtId="0" fontId="39" fillId="0" borderId="30" xfId="0" applyFont="1" applyBorder="1" applyAlignment="1">
      <alignment vertical="center"/>
    </xf>
    <xf numFmtId="0" fontId="39" fillId="0" borderId="33" xfId="0" applyFont="1" applyBorder="1" applyAlignment="1">
      <alignment horizontal="justify" vertical="center"/>
    </xf>
    <xf numFmtId="38" fontId="39" fillId="0" borderId="33" xfId="45" applyFont="1" applyBorder="1" applyAlignment="1">
      <alignment vertical="center"/>
    </xf>
    <xf numFmtId="0" fontId="52" fillId="0" borderId="47" xfId="0" applyFont="1" applyBorder="1" applyAlignment="1">
      <alignment vertical="center"/>
    </xf>
    <xf numFmtId="0" fontId="25" fillId="36" borderId="74" xfId="0" applyFont="1" applyFill="1" applyBorder="1" applyAlignment="1">
      <alignment horizontal="justify" vertical="center" wrapText="1"/>
    </xf>
    <xf numFmtId="0" fontId="25" fillId="36" borderId="79" xfId="0" applyFont="1" applyFill="1" applyBorder="1" applyAlignment="1">
      <alignment horizontal="justify" vertical="center" wrapText="1"/>
    </xf>
    <xf numFmtId="180" fontId="25" fillId="36" borderId="74" xfId="0" applyNumberFormat="1" applyFont="1" applyFill="1" applyBorder="1" applyAlignment="1">
      <alignment horizontal="center" vertical="center" wrapText="1"/>
    </xf>
    <xf numFmtId="180" fontId="25" fillId="0" borderId="74" xfId="0" applyNumberFormat="1" applyFont="1" applyBorder="1" applyAlignment="1">
      <alignment horizontal="center" vertical="center" wrapText="1"/>
    </xf>
    <xf numFmtId="180" fontId="25" fillId="0" borderId="89" xfId="0" applyNumberFormat="1" applyFont="1" applyBorder="1" applyAlignment="1">
      <alignment horizontal="center" vertical="center" wrapText="1"/>
    </xf>
    <xf numFmtId="180" fontId="25" fillId="36" borderId="81" xfId="0" applyNumberFormat="1" applyFont="1" applyFill="1" applyBorder="1" applyAlignment="1">
      <alignment horizontal="center" vertical="center" wrapText="1"/>
    </xf>
    <xf numFmtId="180" fontId="25" fillId="36" borderId="89" xfId="0" applyNumberFormat="1" applyFont="1" applyFill="1" applyBorder="1" applyAlignment="1">
      <alignment horizontal="center" vertical="center" wrapText="1"/>
    </xf>
    <xf numFmtId="180" fontId="25" fillId="36" borderId="90" xfId="0" applyNumberFormat="1" applyFont="1" applyFill="1" applyBorder="1" applyAlignment="1">
      <alignment horizontal="center" vertical="center" wrapText="1"/>
    </xf>
    <xf numFmtId="0" fontId="34" fillId="0" borderId="0" xfId="0" applyFont="1">
      <alignment vertical="center"/>
    </xf>
    <xf numFmtId="0" fontId="40" fillId="0" borderId="24" xfId="43" quotePrefix="1" applyBorder="1" applyAlignment="1">
      <alignment horizontal="center" vertical="center" shrinkToFit="1"/>
    </xf>
    <xf numFmtId="0" fontId="25" fillId="0" borderId="92" xfId="0" applyFont="1" applyBorder="1" applyAlignment="1">
      <alignment horizontal="center" vertical="center" wrapText="1"/>
    </xf>
    <xf numFmtId="0" fontId="25" fillId="0" borderId="93" xfId="0" applyFont="1" applyBorder="1" applyAlignment="1">
      <alignment horizontal="center" vertical="center" wrapText="1"/>
    </xf>
    <xf numFmtId="0" fontId="25" fillId="36" borderId="95" xfId="0" applyFont="1" applyFill="1" applyBorder="1" applyAlignment="1">
      <alignment horizontal="center" vertical="center" wrapText="1"/>
    </xf>
    <xf numFmtId="0" fontId="25" fillId="36" borderId="97" xfId="0" applyFont="1" applyFill="1" applyBorder="1" applyAlignment="1">
      <alignment horizontal="center" vertical="center" wrapText="1"/>
    </xf>
    <xf numFmtId="0" fontId="25" fillId="36" borderId="99" xfId="0" applyFont="1" applyFill="1" applyBorder="1" applyAlignment="1">
      <alignment horizontal="center" vertical="center" wrapText="1"/>
    </xf>
    <xf numFmtId="0" fontId="25" fillId="36" borderId="101" xfId="0" applyFont="1" applyFill="1" applyBorder="1" applyAlignment="1">
      <alignment horizontal="center" vertical="center" wrapText="1"/>
    </xf>
    <xf numFmtId="0" fontId="27" fillId="0" borderId="95" xfId="0" applyFont="1" applyBorder="1" applyAlignment="1">
      <alignment horizontal="center" vertical="center" wrapText="1"/>
    </xf>
    <xf numFmtId="0" fontId="25" fillId="0" borderId="97" xfId="0" applyFont="1" applyBorder="1" applyAlignment="1">
      <alignment horizontal="center" vertical="center" wrapText="1"/>
    </xf>
    <xf numFmtId="180" fontId="25" fillId="0" borderId="103" xfId="0" applyNumberFormat="1" applyFont="1" applyBorder="1" applyAlignment="1">
      <alignment horizontal="center" vertical="center" wrapText="1"/>
    </xf>
    <xf numFmtId="0" fontId="27" fillId="0" borderId="104" xfId="0" applyFont="1" applyBorder="1" applyAlignment="1">
      <alignment horizontal="center" vertical="center" wrapText="1"/>
    </xf>
    <xf numFmtId="0" fontId="34" fillId="0" borderId="0" xfId="0" applyFont="1" applyAlignment="1">
      <alignment horizontal="right" vertical="top" indent="1"/>
    </xf>
    <xf numFmtId="0" fontId="34" fillId="0" borderId="0" xfId="0" applyFont="1" applyAlignment="1">
      <alignment horizontal="right" vertical="center" indent="1"/>
    </xf>
    <xf numFmtId="0" fontId="39" fillId="0" borderId="29" xfId="0" applyFont="1" applyBorder="1" applyAlignment="1">
      <alignment horizontal="left" vertical="center" indent="1"/>
    </xf>
    <xf numFmtId="38" fontId="25" fillId="36" borderId="74" xfId="45" applyFont="1" applyFill="1" applyBorder="1" applyAlignment="1">
      <alignment horizontal="justify" vertical="center" wrapText="1"/>
    </xf>
    <xf numFmtId="38" fontId="34" fillId="0" borderId="0" xfId="45" applyFont="1">
      <alignment vertical="center"/>
    </xf>
    <xf numFmtId="38" fontId="26" fillId="0" borderId="0" xfId="45" applyFont="1" applyAlignment="1">
      <alignment horizontal="center" vertical="center" wrapText="1"/>
    </xf>
    <xf numFmtId="38" fontId="34" fillId="0" borderId="0" xfId="45" applyFont="1" applyAlignment="1">
      <alignment horizontal="right" vertical="center" shrinkToFit="1"/>
    </xf>
    <xf numFmtId="38" fontId="28" fillId="0" borderId="0" xfId="45" applyFont="1" applyAlignment="1">
      <alignment vertical="center" wrapText="1"/>
    </xf>
    <xf numFmtId="38" fontId="34" fillId="0" borderId="0" xfId="45" applyFont="1" applyAlignment="1">
      <alignment vertical="center"/>
    </xf>
    <xf numFmtId="38" fontId="28" fillId="0" borderId="0" xfId="45" applyFont="1" applyAlignment="1">
      <alignment horizontal="right" vertical="center"/>
    </xf>
    <xf numFmtId="38" fontId="25" fillId="0" borderId="0" xfId="45" applyFont="1" applyAlignment="1">
      <alignment horizontal="left" vertical="center"/>
    </xf>
    <xf numFmtId="38" fontId="25" fillId="0" borderId="76" xfId="45" applyFont="1" applyBorder="1" applyAlignment="1">
      <alignment horizontal="center" vertical="center" wrapText="1"/>
    </xf>
    <xf numFmtId="38" fontId="25" fillId="0" borderId="77" xfId="45" applyFont="1" applyBorder="1" applyAlignment="1">
      <alignment horizontal="center" vertical="center" wrapText="1"/>
    </xf>
    <xf numFmtId="38" fontId="25" fillId="36" borderId="79" xfId="45" applyFont="1" applyFill="1" applyBorder="1" applyAlignment="1">
      <alignment horizontal="justify" vertical="center" wrapText="1"/>
    </xf>
    <xf numFmtId="38" fontId="25" fillId="0" borderId="83" xfId="45" applyFont="1" applyBorder="1" applyAlignment="1">
      <alignment vertical="center" wrapText="1"/>
    </xf>
    <xf numFmtId="38" fontId="39" fillId="0" borderId="85" xfId="45" applyFont="1" applyBorder="1" applyAlignment="1">
      <alignment horizontal="justify" vertical="center" wrapText="1"/>
    </xf>
    <xf numFmtId="38" fontId="34" fillId="0" borderId="42" xfId="45" applyFont="1" applyBorder="1">
      <alignment vertical="center"/>
    </xf>
    <xf numFmtId="38" fontId="28" fillId="0" borderId="0" xfId="45" applyFont="1" applyAlignment="1">
      <alignment horizontal="left" vertical="center"/>
    </xf>
    <xf numFmtId="38" fontId="33" fillId="36" borderId="74" xfId="45" applyFont="1" applyFill="1" applyBorder="1" applyAlignment="1">
      <alignment horizontal="right" vertical="center" wrapText="1"/>
    </xf>
    <xf numFmtId="38" fontId="33" fillId="0" borderId="0" xfId="45" applyFont="1" applyAlignment="1">
      <alignment horizontal="right" vertical="center"/>
    </xf>
    <xf numFmtId="0" fontId="25" fillId="0" borderId="29" xfId="0" applyFont="1" applyBorder="1" applyAlignment="1">
      <alignment horizontal="center" vertical="center" wrapText="1"/>
    </xf>
    <xf numFmtId="0" fontId="33" fillId="0" borderId="12" xfId="0" applyFont="1" applyFill="1" applyBorder="1" applyAlignment="1">
      <alignment vertical="center"/>
    </xf>
    <xf numFmtId="0" fontId="33" fillId="0" borderId="22" xfId="0" applyFont="1" applyFill="1" applyBorder="1" applyAlignment="1">
      <alignment vertical="center"/>
    </xf>
    <xf numFmtId="0" fontId="27" fillId="0" borderId="22" xfId="0" applyFont="1" applyFill="1" applyBorder="1" applyAlignment="1">
      <alignment vertical="center" wrapText="1"/>
    </xf>
    <xf numFmtId="0" fontId="25" fillId="0" borderId="65" xfId="0" applyFont="1" applyBorder="1" applyAlignment="1">
      <alignment horizontal="justify" vertical="center" wrapText="1"/>
    </xf>
    <xf numFmtId="0" fontId="25" fillId="0" borderId="65" xfId="0" applyFont="1" applyBorder="1" applyAlignment="1">
      <alignment horizontal="left" vertical="center" shrinkToFit="1"/>
    </xf>
    <xf numFmtId="0" fontId="25" fillId="0" borderId="0" xfId="0" applyFont="1" applyBorder="1" applyAlignment="1">
      <alignment horizontal="right" vertical="center" wrapText="1"/>
    </xf>
    <xf numFmtId="180" fontId="54" fillId="0" borderId="0" xfId="0" applyNumberFormat="1" applyFont="1" applyFill="1" applyBorder="1" applyAlignment="1">
      <alignment horizontal="right" vertical="center" wrapText="1"/>
    </xf>
    <xf numFmtId="0" fontId="25" fillId="0" borderId="0" xfId="0" applyFont="1" applyBorder="1" applyAlignment="1">
      <alignment vertical="center" wrapText="1"/>
    </xf>
    <xf numFmtId="0" fontId="25" fillId="0" borderId="66" xfId="0" applyFont="1" applyBorder="1" applyAlignment="1">
      <alignment vertical="center" wrapText="1"/>
    </xf>
    <xf numFmtId="0" fontId="28" fillId="0" borderId="65" xfId="0" applyFont="1" applyBorder="1" applyAlignment="1">
      <alignment horizontal="justify" vertical="center" wrapText="1"/>
    </xf>
    <xf numFmtId="0" fontId="25" fillId="0" borderId="16" xfId="0" applyFont="1" applyBorder="1" applyAlignment="1">
      <alignment vertical="center" wrapText="1"/>
    </xf>
    <xf numFmtId="0" fontId="25" fillId="0" borderId="105" xfId="0" applyFont="1" applyBorder="1" applyAlignment="1">
      <alignment horizontal="justify" vertical="center" wrapText="1"/>
    </xf>
    <xf numFmtId="0" fontId="27" fillId="0" borderId="107" xfId="0" applyFont="1" applyFill="1" applyBorder="1" applyAlignment="1">
      <alignment vertical="center" wrapText="1"/>
    </xf>
    <xf numFmtId="0" fontId="25" fillId="0" borderId="50" xfId="0" applyFont="1" applyBorder="1" applyAlignment="1">
      <alignment horizontal="center" vertical="center" wrapText="1"/>
    </xf>
    <xf numFmtId="0" fontId="29" fillId="0" borderId="73" xfId="0" applyFont="1" applyBorder="1" applyAlignment="1">
      <alignment horizontal="justify" vertical="center" wrapText="1"/>
    </xf>
    <xf numFmtId="0" fontId="49" fillId="36" borderId="107" xfId="0" applyFont="1" applyFill="1" applyBorder="1" applyAlignment="1">
      <alignment horizontal="center" vertical="center" wrapText="1"/>
    </xf>
    <xf numFmtId="0" fontId="25" fillId="0" borderId="71" xfId="0" applyFont="1" applyBorder="1" applyAlignment="1">
      <alignment horizontal="justify" vertical="center" wrapText="1"/>
    </xf>
    <xf numFmtId="0" fontId="25" fillId="0" borderId="109" xfId="0" applyFont="1" applyBorder="1" applyAlignment="1">
      <alignment vertical="center" wrapText="1"/>
    </xf>
    <xf numFmtId="0" fontId="25" fillId="0" borderId="38" xfId="0" applyFont="1" applyBorder="1" applyAlignment="1">
      <alignment horizontal="justify" vertical="center" wrapText="1"/>
    </xf>
    <xf numFmtId="0" fontId="34" fillId="0" borderId="12" xfId="0" applyFont="1" applyBorder="1">
      <alignment vertical="center"/>
    </xf>
    <xf numFmtId="0" fontId="34" fillId="0" borderId="0" xfId="0" applyFont="1" applyBorder="1">
      <alignment vertical="center"/>
    </xf>
    <xf numFmtId="0" fontId="34" fillId="0" borderId="66" xfId="0" applyFont="1" applyBorder="1">
      <alignment vertical="center"/>
    </xf>
    <xf numFmtId="0" fontId="25" fillId="0" borderId="65" xfId="0" applyFont="1" applyBorder="1" applyAlignment="1">
      <alignment horizontal="left" vertical="center" wrapText="1"/>
    </xf>
    <xf numFmtId="0" fontId="25" fillId="0" borderId="62" xfId="0" applyFont="1" applyBorder="1" applyAlignment="1">
      <alignment horizontal="center" vertical="top" wrapText="1"/>
    </xf>
    <xf numFmtId="0" fontId="25" fillId="36" borderId="38" xfId="0" applyFont="1" applyFill="1" applyBorder="1" applyAlignment="1">
      <alignment horizontal="left" vertical="top" wrapText="1"/>
    </xf>
    <xf numFmtId="0" fontId="33" fillId="0" borderId="111" xfId="0" applyFont="1" applyFill="1" applyBorder="1" applyAlignment="1">
      <alignment vertical="center"/>
    </xf>
    <xf numFmtId="0" fontId="25" fillId="0" borderId="48" xfId="0" applyFont="1" applyBorder="1" applyAlignment="1">
      <alignment horizontal="center" vertical="center" wrapText="1"/>
    </xf>
    <xf numFmtId="0" fontId="49" fillId="36" borderId="22" xfId="0" applyFont="1" applyFill="1" applyBorder="1" applyAlignment="1">
      <alignment horizontal="center" vertical="center" wrapText="1"/>
    </xf>
    <xf numFmtId="0" fontId="34" fillId="0" borderId="21" xfId="0" applyFont="1" applyBorder="1" applyAlignment="1">
      <alignment horizontal="right" vertical="center" shrinkToFit="1"/>
    </xf>
    <xf numFmtId="0" fontId="33" fillId="36" borderId="14" xfId="0" applyFont="1" applyFill="1" applyBorder="1" applyAlignment="1">
      <alignment horizontal="center" vertical="center" wrapText="1"/>
    </xf>
    <xf numFmtId="0" fontId="33" fillId="36" borderId="18" xfId="0" applyFont="1" applyFill="1" applyBorder="1" applyAlignment="1">
      <alignment horizontal="center" vertical="center" wrapText="1"/>
    </xf>
    <xf numFmtId="0" fontId="33" fillId="0" borderId="24" xfId="0" applyFont="1" applyFill="1" applyBorder="1" applyAlignment="1">
      <alignment horizontal="center" vertical="center" wrapText="1"/>
    </xf>
    <xf numFmtId="0" fontId="49" fillId="36" borderId="18" xfId="0" applyFont="1" applyFill="1" applyBorder="1" applyAlignment="1">
      <alignment horizontal="center" vertical="center" wrapText="1"/>
    </xf>
    <xf numFmtId="0" fontId="49" fillId="36" borderId="0" xfId="0" applyFont="1" applyFill="1" applyBorder="1" applyAlignment="1">
      <alignment horizontal="center" vertical="center" wrapText="1"/>
    </xf>
    <xf numFmtId="0" fontId="35" fillId="0" borderId="48" xfId="0" applyFont="1" applyBorder="1">
      <alignment vertical="center"/>
    </xf>
    <xf numFmtId="0" fontId="25" fillId="0" borderId="48" xfId="0" applyNumberFormat="1" applyFont="1" applyFill="1" applyBorder="1" applyAlignment="1">
      <alignment horizontal="center" vertical="center" wrapText="1"/>
    </xf>
    <xf numFmtId="0" fontId="25" fillId="0" borderId="14" xfId="0" applyFont="1" applyBorder="1" applyAlignment="1">
      <alignment horizontal="center" vertical="center" wrapText="1"/>
    </xf>
    <xf numFmtId="0" fontId="25" fillId="0" borderId="18" xfId="0" applyFont="1" applyBorder="1" applyAlignment="1">
      <alignment horizontal="center" vertical="center" shrinkToFit="1"/>
    </xf>
    <xf numFmtId="0" fontId="25" fillId="0" borderId="0" xfId="0" applyFont="1" applyBorder="1" applyAlignment="1">
      <alignment vertical="center"/>
    </xf>
    <xf numFmtId="0" fontId="25" fillId="36" borderId="0" xfId="0" applyFont="1" applyFill="1" applyBorder="1" applyAlignment="1">
      <alignment horizontal="right" vertical="center"/>
    </xf>
    <xf numFmtId="0" fontId="34" fillId="0" borderId="88" xfId="0" applyFont="1" applyBorder="1" applyAlignment="1">
      <alignment horizontal="justify" vertical="center" wrapText="1"/>
    </xf>
    <xf numFmtId="0" fontId="34" fillId="0" borderId="112" xfId="0" applyFont="1" applyBorder="1" applyAlignment="1">
      <alignment horizontal="justify" vertical="center" wrapText="1"/>
    </xf>
    <xf numFmtId="0" fontId="34" fillId="36" borderId="112" xfId="0" applyFont="1" applyFill="1" applyBorder="1" applyAlignment="1">
      <alignment horizontal="center" vertical="center" wrapText="1"/>
    </xf>
    <xf numFmtId="0" fontId="34" fillId="0" borderId="69" xfId="0" applyFont="1" applyFill="1" applyBorder="1" applyAlignment="1">
      <alignment horizontal="center" vertical="center" wrapText="1"/>
    </xf>
    <xf numFmtId="0" fontId="49" fillId="36" borderId="66" xfId="0" applyFont="1" applyFill="1" applyBorder="1" applyAlignment="1">
      <alignment horizontal="center" vertical="center" wrapText="1"/>
    </xf>
    <xf numFmtId="0" fontId="35" fillId="0" borderId="50" xfId="0" applyFont="1" applyBorder="1">
      <alignment vertical="center"/>
    </xf>
    <xf numFmtId="0" fontId="66" fillId="0" borderId="14" xfId="43" applyFont="1" applyBorder="1" applyAlignment="1">
      <alignment vertical="center"/>
    </xf>
    <xf numFmtId="177" fontId="66" fillId="0" borderId="14" xfId="43" applyNumberFormat="1" applyFont="1" applyBorder="1" applyAlignment="1">
      <alignment horizontal="center" vertical="center"/>
    </xf>
    <xf numFmtId="0" fontId="67" fillId="0" borderId="14" xfId="43" applyNumberFormat="1" applyFont="1" applyFill="1" applyBorder="1" applyAlignment="1">
      <alignment vertical="center"/>
    </xf>
    <xf numFmtId="0" fontId="66" fillId="0" borderId="14" xfId="43" applyNumberFormat="1" applyFont="1" applyFill="1" applyBorder="1" applyAlignment="1">
      <alignment vertical="center"/>
    </xf>
    <xf numFmtId="177" fontId="66" fillId="0" borderId="14" xfId="43" applyNumberFormat="1" applyFont="1" applyFill="1" applyBorder="1" applyAlignment="1">
      <alignment horizontal="center" vertical="center"/>
    </xf>
    <xf numFmtId="178" fontId="44" fillId="36" borderId="31" xfId="43" applyNumberFormat="1" applyFont="1" applyFill="1" applyBorder="1" applyAlignment="1">
      <alignment vertical="center"/>
    </xf>
    <xf numFmtId="178" fontId="44" fillId="34" borderId="31" xfId="43" applyNumberFormat="1" applyFont="1" applyFill="1" applyBorder="1" applyAlignment="1">
      <alignment vertical="center"/>
    </xf>
    <xf numFmtId="177" fontId="44" fillId="34" borderId="31" xfId="43" applyNumberFormat="1" applyFont="1" applyFill="1" applyBorder="1" applyAlignment="1">
      <alignment horizontal="center" vertical="center"/>
    </xf>
    <xf numFmtId="0" fontId="68" fillId="36" borderId="31" xfId="43" applyNumberFormat="1" applyFont="1" applyFill="1" applyBorder="1" applyAlignment="1">
      <alignment vertical="center"/>
    </xf>
    <xf numFmtId="0" fontId="44" fillId="36" borderId="31" xfId="43" applyNumberFormat="1" applyFont="1" applyFill="1" applyBorder="1" applyAlignment="1">
      <alignment vertical="center"/>
    </xf>
    <xf numFmtId="178" fontId="44" fillId="36" borderId="28" xfId="43" applyNumberFormat="1" applyFont="1" applyFill="1" applyBorder="1" applyAlignment="1">
      <alignment vertical="center"/>
    </xf>
    <xf numFmtId="178" fontId="44" fillId="34" borderId="28" xfId="43" applyNumberFormat="1" applyFont="1" applyFill="1" applyBorder="1" applyAlignment="1">
      <alignment vertical="center"/>
    </xf>
    <xf numFmtId="177" fontId="44" fillId="34" borderId="28" xfId="43" applyNumberFormat="1" applyFont="1" applyFill="1" applyBorder="1" applyAlignment="1">
      <alignment horizontal="center" vertical="center"/>
    </xf>
    <xf numFmtId="0" fontId="68" fillId="36" borderId="28" xfId="43" applyNumberFormat="1" applyFont="1" applyFill="1" applyBorder="1" applyAlignment="1">
      <alignment vertical="center"/>
    </xf>
    <xf numFmtId="0" fontId="44" fillId="36" borderId="28" xfId="43" applyNumberFormat="1" applyFont="1" applyFill="1" applyBorder="1" applyAlignment="1">
      <alignment vertical="center"/>
    </xf>
    <xf numFmtId="178" fontId="44" fillId="0" borderId="24" xfId="43" applyNumberFormat="1" applyFont="1" applyBorder="1" applyAlignment="1">
      <alignment vertical="center"/>
    </xf>
    <xf numFmtId="178" fontId="44" fillId="34" borderId="24" xfId="43" applyNumberFormat="1" applyFont="1" applyFill="1" applyBorder="1" applyAlignment="1">
      <alignment vertical="center"/>
    </xf>
    <xf numFmtId="177" fontId="44" fillId="34" borderId="21" xfId="43" applyNumberFormat="1" applyFont="1" applyFill="1" applyBorder="1" applyAlignment="1">
      <alignment horizontal="center" vertical="center"/>
    </xf>
    <xf numFmtId="0" fontId="44" fillId="0" borderId="24" xfId="43" applyNumberFormat="1" applyFont="1" applyFill="1" applyBorder="1" applyAlignment="1">
      <alignment vertical="center"/>
    </xf>
    <xf numFmtId="0" fontId="44" fillId="0" borderId="23" xfId="43" applyNumberFormat="1" applyFont="1" applyFill="1" applyBorder="1" applyAlignment="1">
      <alignment vertical="center"/>
    </xf>
    <xf numFmtId="177" fontId="44" fillId="34" borderId="24" xfId="43" applyNumberFormat="1" applyFont="1" applyFill="1" applyBorder="1" applyAlignment="1">
      <alignment horizontal="center" vertical="center"/>
    </xf>
    <xf numFmtId="0" fontId="44" fillId="36" borderId="31" xfId="0" applyFont="1" applyFill="1" applyBorder="1">
      <alignment vertical="center"/>
    </xf>
    <xf numFmtId="0" fontId="44" fillId="36" borderId="34" xfId="0" applyFont="1" applyFill="1" applyBorder="1">
      <alignment vertical="center"/>
    </xf>
    <xf numFmtId="0" fontId="44" fillId="36" borderId="28" xfId="0" applyFont="1" applyFill="1" applyBorder="1">
      <alignment vertical="center"/>
    </xf>
    <xf numFmtId="0" fontId="44" fillId="36" borderId="37" xfId="0" applyFont="1" applyFill="1" applyBorder="1">
      <alignment vertical="center"/>
    </xf>
    <xf numFmtId="177" fontId="66" fillId="0" borderId="19" xfId="43" applyNumberFormat="1" applyFont="1" applyBorder="1" applyAlignment="1">
      <alignment horizontal="center" vertical="center"/>
    </xf>
    <xf numFmtId="0" fontId="66" fillId="0" borderId="18" xfId="43" applyNumberFormat="1" applyFont="1" applyFill="1" applyBorder="1" applyAlignment="1">
      <alignment vertical="center"/>
    </xf>
    <xf numFmtId="0" fontId="27" fillId="0" borderId="0" xfId="46" applyFont="1">
      <alignment vertical="center"/>
    </xf>
    <xf numFmtId="0" fontId="45" fillId="0" borderId="0" xfId="44" applyFont="1" applyAlignment="1">
      <alignment horizontal="right" vertical="center"/>
    </xf>
    <xf numFmtId="0" fontId="45" fillId="0" borderId="0" xfId="44" applyFont="1">
      <alignment vertical="center"/>
    </xf>
    <xf numFmtId="0" fontId="45" fillId="0" borderId="0" xfId="0" applyFont="1">
      <alignment vertical="center"/>
    </xf>
    <xf numFmtId="186" fontId="33" fillId="36" borderId="46" xfId="0" applyNumberFormat="1" applyFont="1" applyFill="1" applyBorder="1" applyAlignment="1">
      <alignment horizontal="center" vertical="center" wrapText="1"/>
    </xf>
    <xf numFmtId="186" fontId="33" fillId="0" borderId="25" xfId="0" applyNumberFormat="1" applyFont="1" applyBorder="1" applyAlignment="1">
      <alignment horizontal="center" vertical="center" wrapText="1"/>
    </xf>
    <xf numFmtId="0" fontId="25" fillId="0" borderId="0" xfId="0" applyFont="1" applyFill="1" applyBorder="1" applyAlignment="1">
      <alignment horizontal="justify" vertical="center"/>
    </xf>
    <xf numFmtId="0" fontId="33" fillId="36" borderId="116" xfId="0" applyNumberFormat="1" applyFont="1" applyFill="1" applyBorder="1" applyAlignment="1">
      <alignment horizontal="center" vertical="center" shrinkToFit="1"/>
    </xf>
    <xf numFmtId="186" fontId="33" fillId="36" borderId="43" xfId="0" applyNumberFormat="1" applyFont="1" applyFill="1" applyBorder="1" applyAlignment="1">
      <alignment horizontal="center" vertical="center" wrapText="1"/>
    </xf>
    <xf numFmtId="186" fontId="33" fillId="36" borderId="117" xfId="0" applyNumberFormat="1" applyFont="1" applyFill="1" applyBorder="1" applyAlignment="1">
      <alignment horizontal="center" vertical="center" wrapText="1"/>
    </xf>
    <xf numFmtId="186" fontId="33" fillId="36" borderId="117" xfId="0" applyNumberFormat="1" applyFont="1" applyFill="1" applyBorder="1" applyAlignment="1">
      <alignment vertical="center" wrapText="1"/>
    </xf>
    <xf numFmtId="0" fontId="27" fillId="36" borderId="118" xfId="0" applyFont="1" applyFill="1" applyBorder="1" applyAlignment="1">
      <alignment horizontal="justify" vertical="center" wrapText="1"/>
    </xf>
    <xf numFmtId="0" fontId="33" fillId="36" borderId="68" xfId="0" applyNumberFormat="1" applyFont="1" applyFill="1" applyBorder="1" applyAlignment="1">
      <alignment horizontal="center" vertical="center" shrinkToFit="1"/>
    </xf>
    <xf numFmtId="186" fontId="33" fillId="36" borderId="44" xfId="0" applyNumberFormat="1" applyFont="1" applyFill="1" applyBorder="1" applyAlignment="1">
      <alignment horizontal="center" vertical="center" wrapText="1"/>
    </xf>
    <xf numFmtId="186" fontId="33" fillId="36" borderId="46" xfId="0" applyNumberFormat="1" applyFont="1" applyFill="1" applyBorder="1" applyAlignment="1">
      <alignment vertical="center" wrapText="1"/>
    </xf>
    <xf numFmtId="0" fontId="27" fillId="36" borderId="119" xfId="0" applyFont="1" applyFill="1" applyBorder="1" applyAlignment="1">
      <alignment horizontal="justify" vertical="center" wrapText="1"/>
    </xf>
    <xf numFmtId="0" fontId="33" fillId="36" borderId="46" xfId="0" applyNumberFormat="1" applyFont="1" applyFill="1" applyBorder="1" applyAlignment="1">
      <alignment horizontal="center" vertical="center" shrinkToFit="1"/>
    </xf>
    <xf numFmtId="0" fontId="33" fillId="36" borderId="120" xfId="0" applyNumberFormat="1" applyFont="1" applyFill="1" applyBorder="1" applyAlignment="1">
      <alignment horizontal="center" vertical="center" shrinkToFit="1"/>
    </xf>
    <xf numFmtId="186" fontId="33" fillId="36" borderId="45" xfId="0" applyNumberFormat="1" applyFont="1" applyFill="1" applyBorder="1" applyAlignment="1">
      <alignment horizontal="center" vertical="center" wrapText="1"/>
    </xf>
    <xf numFmtId="186" fontId="33" fillId="36" borderId="121" xfId="0" applyNumberFormat="1" applyFont="1" applyFill="1" applyBorder="1" applyAlignment="1">
      <alignment horizontal="center" vertical="center" wrapText="1"/>
    </xf>
    <xf numFmtId="186" fontId="33" fillId="36" borderId="122" xfId="0" applyNumberFormat="1" applyFont="1" applyFill="1" applyBorder="1" applyAlignment="1">
      <alignment vertical="center" wrapText="1"/>
    </xf>
    <xf numFmtId="0" fontId="27" fillId="36" borderId="123" xfId="0" applyFont="1" applyFill="1" applyBorder="1" applyAlignment="1">
      <alignment horizontal="justify" vertical="center" wrapText="1"/>
    </xf>
    <xf numFmtId="186" fontId="33" fillId="0" borderId="63" xfId="0" applyNumberFormat="1" applyFont="1" applyBorder="1" applyAlignment="1">
      <alignment vertical="center" wrapText="1"/>
    </xf>
    <xf numFmtId="0" fontId="25" fillId="0" borderId="0" xfId="0" applyFont="1" applyFill="1" applyBorder="1" applyAlignment="1">
      <alignment vertical="center"/>
    </xf>
    <xf numFmtId="0" fontId="25" fillId="0" borderId="10" xfId="0" applyFont="1" applyFill="1" applyBorder="1" applyAlignment="1">
      <alignment vertical="center"/>
    </xf>
    <xf numFmtId="0" fontId="25" fillId="0" borderId="67" xfId="0" applyFont="1" applyFill="1" applyBorder="1" applyAlignment="1">
      <alignment horizontal="right" vertical="center"/>
    </xf>
    <xf numFmtId="0" fontId="25" fillId="0" borderId="66" xfId="0" applyFont="1" applyFill="1" applyBorder="1" applyAlignment="1">
      <alignment vertical="center"/>
    </xf>
    <xf numFmtId="0" fontId="25" fillId="0" borderId="65" xfId="0" applyFont="1" applyFill="1" applyBorder="1" applyAlignment="1">
      <alignment horizontal="right" vertical="center"/>
    </xf>
    <xf numFmtId="0" fontId="34" fillId="0" borderId="0" xfId="0" applyFont="1" applyAlignment="1">
      <alignment vertical="center"/>
    </xf>
    <xf numFmtId="0" fontId="34" fillId="0" borderId="0" xfId="0" applyFont="1" applyFill="1" applyBorder="1">
      <alignment vertical="center"/>
    </xf>
    <xf numFmtId="0" fontId="34" fillId="0" borderId="0" xfId="0" applyFont="1">
      <alignment vertical="center"/>
    </xf>
    <xf numFmtId="38" fontId="34" fillId="0" borderId="0" xfId="45" applyFont="1">
      <alignment vertical="center"/>
    </xf>
    <xf numFmtId="0" fontId="36" fillId="0" borderId="0" xfId="0" applyFont="1" applyFill="1" applyBorder="1">
      <alignment vertical="center"/>
    </xf>
    <xf numFmtId="0" fontId="34" fillId="0" borderId="0" xfId="0" applyFont="1" applyAlignment="1">
      <alignment horizontal="right" vertical="center"/>
    </xf>
    <xf numFmtId="0" fontId="34" fillId="0" borderId="73" xfId="0" applyFont="1" applyBorder="1" applyAlignment="1">
      <alignment horizontal="left" vertical="center" wrapText="1"/>
    </xf>
    <xf numFmtId="0" fontId="82" fillId="36" borderId="13" xfId="0" applyFont="1" applyFill="1" applyBorder="1" applyAlignment="1">
      <alignment horizontal="left" vertical="center"/>
    </xf>
    <xf numFmtId="0" fontId="34" fillId="0" borderId="0" xfId="0" applyFont="1" applyFill="1" applyAlignment="1">
      <alignment horizontal="left" vertical="top"/>
    </xf>
    <xf numFmtId="0" fontId="34" fillId="0" borderId="0" xfId="0" applyFont="1" applyAlignment="1">
      <alignment horizontal="left" vertical="top"/>
    </xf>
    <xf numFmtId="0" fontId="34" fillId="0" borderId="0" xfId="0" applyFont="1" applyFill="1" applyAlignment="1">
      <alignment horizontal="left" vertical="top" shrinkToFit="1"/>
    </xf>
    <xf numFmtId="0" fontId="34" fillId="0" borderId="0" xfId="0" applyFont="1" applyAlignment="1">
      <alignment vertical="center" wrapText="1"/>
    </xf>
    <xf numFmtId="0" fontId="34" fillId="0" borderId="0" xfId="0" applyFont="1" applyFill="1" applyAlignment="1">
      <alignment vertical="center" wrapText="1" shrinkToFit="1"/>
    </xf>
    <xf numFmtId="0" fontId="27" fillId="0" borderId="0" xfId="0" applyFont="1" applyAlignment="1">
      <alignment horizontal="right" vertical="center"/>
    </xf>
    <xf numFmtId="0" fontId="36" fillId="0" borderId="0" xfId="0" applyFont="1" applyFill="1" applyBorder="1" applyAlignment="1">
      <alignment vertical="center" wrapText="1"/>
    </xf>
    <xf numFmtId="0" fontId="34" fillId="0" borderId="0" xfId="0" applyFont="1" applyAlignment="1">
      <alignment horizontal="right" vertical="center" wrapText="1"/>
    </xf>
    <xf numFmtId="0" fontId="26" fillId="0" borderId="0" xfId="0" applyFont="1" applyFill="1" applyBorder="1" applyAlignment="1">
      <alignment horizontal="center" vertical="center" wrapText="1"/>
    </xf>
    <xf numFmtId="0" fontId="25" fillId="0" borderId="42" xfId="0" applyFont="1" applyFill="1" applyBorder="1" applyAlignment="1">
      <alignment vertical="center" wrapText="1"/>
    </xf>
    <xf numFmtId="0" fontId="34" fillId="0" borderId="0" xfId="0" applyFont="1" applyAlignment="1">
      <alignment horizontal="right" vertical="center"/>
    </xf>
    <xf numFmtId="0" fontId="25" fillId="0" borderId="41" xfId="0" applyFont="1" applyFill="1" applyBorder="1" applyAlignment="1">
      <alignment horizontal="center" vertical="center" wrapText="1"/>
    </xf>
    <xf numFmtId="0" fontId="34" fillId="0" borderId="11" xfId="0" applyFont="1" applyFill="1" applyBorder="1" applyAlignment="1">
      <alignment vertical="center" wrapText="1"/>
    </xf>
    <xf numFmtId="0" fontId="34" fillId="0" borderId="26" xfId="0" applyFont="1" applyFill="1" applyBorder="1" applyAlignment="1">
      <alignment horizontal="left" vertical="center" wrapText="1" indent="1"/>
    </xf>
    <xf numFmtId="0" fontId="34" fillId="0" borderId="10" xfId="0" applyFont="1" applyFill="1" applyBorder="1" applyAlignment="1">
      <alignment horizontal="left" vertical="center" wrapText="1" indent="1"/>
    </xf>
    <xf numFmtId="0" fontId="34" fillId="0" borderId="0" xfId="0" applyFont="1" applyBorder="1" applyAlignment="1">
      <alignment horizontal="left" vertical="top" wrapText="1"/>
    </xf>
    <xf numFmtId="0" fontId="74" fillId="0" borderId="65" xfId="83" applyFont="1" applyBorder="1" applyAlignment="1">
      <alignment horizontal="center" vertical="center" wrapText="1" shrinkToFit="1"/>
    </xf>
    <xf numFmtId="0" fontId="25" fillId="0" borderId="65" xfId="0" applyFont="1" applyFill="1" applyBorder="1" applyAlignment="1">
      <alignment vertical="center"/>
    </xf>
    <xf numFmtId="0" fontId="48" fillId="0" borderId="108" xfId="0" applyFont="1" applyFill="1" applyBorder="1" applyAlignment="1">
      <alignment horizontal="center" vertical="center" wrapText="1"/>
    </xf>
    <xf numFmtId="0" fontId="48" fillId="0" borderId="71" xfId="0" applyFont="1" applyFill="1" applyBorder="1" applyAlignment="1">
      <alignment horizontal="center" vertical="center" wrapText="1"/>
    </xf>
    <xf numFmtId="0" fontId="48" fillId="0" borderId="110" xfId="0" applyFont="1" applyFill="1" applyBorder="1" applyAlignment="1">
      <alignment horizontal="center" vertical="center" wrapText="1"/>
    </xf>
    <xf numFmtId="0" fontId="34" fillId="0" borderId="0" xfId="0" applyFont="1" applyAlignment="1">
      <alignment vertical="center"/>
    </xf>
    <xf numFmtId="0" fontId="34" fillId="0" borderId="0" xfId="0" applyFont="1" applyFill="1" applyBorder="1">
      <alignment vertical="center"/>
    </xf>
    <xf numFmtId="0" fontId="26" fillId="0" borderId="0" xfId="0" applyFont="1" applyFill="1" applyBorder="1" applyAlignment="1">
      <alignment horizontal="center" vertical="center" wrapText="1"/>
    </xf>
    <xf numFmtId="0" fontId="25" fillId="0" borderId="41" xfId="0" applyFont="1" applyFill="1" applyBorder="1" applyAlignment="1">
      <alignment horizontal="center" vertical="center" wrapText="1"/>
    </xf>
    <xf numFmtId="0" fontId="34" fillId="0" borderId="0" xfId="0" applyFont="1" applyAlignment="1">
      <alignment horizontal="right" vertical="center"/>
    </xf>
    <xf numFmtId="0" fontId="34" fillId="0" borderId="0" xfId="0" applyFont="1">
      <alignment vertical="center"/>
    </xf>
    <xf numFmtId="0" fontId="30" fillId="0" borderId="21" xfId="0" applyFont="1" applyBorder="1" applyAlignment="1">
      <alignment horizontal="center" vertical="center" wrapText="1"/>
    </xf>
    <xf numFmtId="0" fontId="25" fillId="0" borderId="48" xfId="0" applyFont="1" applyFill="1" applyBorder="1" applyAlignment="1">
      <alignment horizontal="left" vertical="center" wrapText="1"/>
    </xf>
    <xf numFmtId="0" fontId="25" fillId="0" borderId="50" xfId="0" applyFont="1" applyFill="1" applyBorder="1" applyAlignment="1">
      <alignment horizontal="left" vertical="center" wrapText="1"/>
    </xf>
    <xf numFmtId="0" fontId="47" fillId="0" borderId="15" xfId="0" applyFont="1" applyBorder="1" applyAlignment="1">
      <alignment vertical="center"/>
    </xf>
    <xf numFmtId="0" fontId="47" fillId="0" borderId="16" xfId="0" applyFont="1" applyBorder="1" applyAlignment="1">
      <alignment vertical="center"/>
    </xf>
    <xf numFmtId="0" fontId="47" fillId="0" borderId="109" xfId="0" applyFont="1" applyBorder="1" applyAlignment="1">
      <alignment vertical="center"/>
    </xf>
    <xf numFmtId="0" fontId="88" fillId="0" borderId="16" xfId="0" applyFont="1" applyBorder="1" applyAlignment="1" applyProtection="1">
      <alignment vertical="center"/>
      <protection hidden="1"/>
    </xf>
    <xf numFmtId="0" fontId="43" fillId="0" borderId="0" xfId="0" applyFont="1" applyAlignment="1">
      <alignment horizontal="center" vertical="center"/>
    </xf>
    <xf numFmtId="0" fontId="90" fillId="0" borderId="16" xfId="0" applyFont="1" applyBorder="1" applyAlignment="1" applyProtection="1">
      <alignment vertical="center"/>
      <protection hidden="1"/>
    </xf>
    <xf numFmtId="0" fontId="90" fillId="0" borderId="16" xfId="0" applyFont="1" applyBorder="1" applyAlignment="1">
      <alignment vertical="center"/>
    </xf>
    <xf numFmtId="180" fontId="92" fillId="36" borderId="0" xfId="0" applyNumberFormat="1" applyFont="1" applyFill="1" applyBorder="1" applyAlignment="1">
      <alignment horizontal="center" vertical="center" wrapText="1"/>
    </xf>
    <xf numFmtId="0" fontId="39" fillId="36" borderId="106" xfId="0" applyFont="1" applyFill="1" applyBorder="1" applyAlignment="1">
      <alignment horizontal="center" vertical="center" wrapText="1"/>
    </xf>
    <xf numFmtId="0" fontId="39" fillId="36" borderId="21" xfId="0" applyFont="1" applyFill="1" applyBorder="1" applyAlignment="1">
      <alignment horizontal="center" vertical="center" wrapText="1"/>
    </xf>
    <xf numFmtId="182" fontId="39" fillId="36" borderId="18" xfId="0" applyNumberFormat="1" applyFont="1" applyFill="1" applyBorder="1" applyAlignment="1">
      <alignment horizontal="center" vertical="center" shrinkToFit="1"/>
    </xf>
    <xf numFmtId="0" fontId="39" fillId="36" borderId="18" xfId="0" applyFont="1" applyFill="1" applyBorder="1" applyAlignment="1">
      <alignment horizontal="center" vertical="center" wrapText="1"/>
    </xf>
    <xf numFmtId="0" fontId="25" fillId="0" borderId="72" xfId="0" applyFont="1" applyBorder="1" applyAlignment="1">
      <alignment horizontal="center" vertical="center" wrapText="1"/>
    </xf>
    <xf numFmtId="0" fontId="39" fillId="36" borderId="112" xfId="0" applyFont="1" applyFill="1" applyBorder="1" applyAlignment="1">
      <alignment horizontal="center" vertical="center" wrapText="1"/>
    </xf>
    <xf numFmtId="182" fontId="39" fillId="36" borderId="69" xfId="0" applyNumberFormat="1" applyFont="1" applyFill="1" applyBorder="1" applyAlignment="1">
      <alignment horizontal="center" vertical="center" shrinkToFit="1"/>
    </xf>
    <xf numFmtId="180" fontId="44" fillId="36" borderId="0" xfId="44" applyNumberFormat="1" applyFont="1" applyFill="1" applyAlignment="1">
      <alignment horizontal="left" vertical="center" shrinkToFit="1"/>
    </xf>
    <xf numFmtId="0" fontId="48" fillId="0" borderId="114" xfId="0" applyFont="1" applyBorder="1">
      <alignment vertical="center"/>
    </xf>
    <xf numFmtId="0" fontId="58" fillId="0" borderId="0" xfId="85" applyFont="1" applyFill="1" applyBorder="1">
      <alignment vertical="center"/>
    </xf>
    <xf numFmtId="0" fontId="58" fillId="0" borderId="0" xfId="85" applyFont="1" applyFill="1" applyBorder="1" applyAlignment="1">
      <alignment horizontal="left" vertical="center"/>
    </xf>
    <xf numFmtId="0" fontId="59" fillId="0" borderId="0" xfId="85" applyFont="1" applyFill="1" applyBorder="1">
      <alignment vertical="center"/>
    </xf>
    <xf numFmtId="0" fontId="58" fillId="0" borderId="0" xfId="85" applyFont="1" applyFill="1" applyBorder="1" applyAlignment="1">
      <alignment vertical="center"/>
    </xf>
    <xf numFmtId="38" fontId="29" fillId="0" borderId="0" xfId="45" applyFont="1" applyAlignment="1">
      <alignment vertical="center"/>
    </xf>
    <xf numFmtId="38" fontId="28" fillId="0" borderId="0" xfId="45" applyFont="1" applyAlignment="1">
      <alignment vertical="center"/>
    </xf>
    <xf numFmtId="0" fontId="34" fillId="38" borderId="67" xfId="0" applyFont="1" applyFill="1" applyBorder="1" applyAlignment="1">
      <alignment horizontal="center" vertical="center" wrapText="1"/>
    </xf>
    <xf numFmtId="0" fontId="34" fillId="38" borderId="25" xfId="0" applyFont="1" applyFill="1" applyBorder="1" applyAlignment="1">
      <alignment horizontal="center" vertical="center" shrinkToFit="1"/>
    </xf>
    <xf numFmtId="0" fontId="34" fillId="38" borderId="11" xfId="0" applyFont="1" applyFill="1" applyBorder="1" applyAlignment="1">
      <alignment horizontal="center" vertical="center" wrapText="1"/>
    </xf>
    <xf numFmtId="0" fontId="34" fillId="36" borderId="11" xfId="0" applyFont="1" applyFill="1" applyBorder="1" applyAlignment="1">
      <alignment horizontal="center" vertical="center" wrapText="1"/>
    </xf>
    <xf numFmtId="0" fontId="34" fillId="36" borderId="36" xfId="0" applyFont="1" applyFill="1" applyBorder="1" applyAlignment="1">
      <alignment horizontal="center" vertical="center" wrapText="1"/>
    </xf>
    <xf numFmtId="0" fontId="34" fillId="0" borderId="0" xfId="0" applyFont="1">
      <alignment vertical="center"/>
    </xf>
    <xf numFmtId="180" fontId="91" fillId="0" borderId="16" xfId="0" applyNumberFormat="1" applyFont="1" applyBorder="1" applyAlignment="1">
      <alignment vertical="center" shrinkToFit="1"/>
    </xf>
    <xf numFmtId="180" fontId="91" fillId="0" borderId="15" xfId="0" applyNumberFormat="1" applyFont="1" applyBorder="1" applyAlignment="1">
      <alignment vertical="center" shrinkToFit="1"/>
    </xf>
    <xf numFmtId="0" fontId="30" fillId="0" borderId="0" xfId="0" applyFont="1" applyBorder="1" applyAlignment="1">
      <alignment horizontal="center" vertical="center" wrapText="1"/>
    </xf>
    <xf numFmtId="0" fontId="27" fillId="0" borderId="73" xfId="0" applyFont="1" applyBorder="1" applyAlignment="1">
      <alignment horizontal="justify" vertical="center"/>
    </xf>
    <xf numFmtId="0" fontId="85" fillId="0" borderId="16" xfId="0" applyFont="1" applyBorder="1" applyAlignment="1" applyProtection="1">
      <alignment vertical="center"/>
      <protection hidden="1"/>
    </xf>
    <xf numFmtId="0" fontId="99" fillId="0" borderId="16" xfId="0" applyFont="1" applyBorder="1" applyAlignment="1">
      <alignment vertical="center" wrapText="1"/>
    </xf>
    <xf numFmtId="0" fontId="52" fillId="0" borderId="0" xfId="0" applyFont="1" applyBorder="1">
      <alignment vertical="center"/>
    </xf>
    <xf numFmtId="0" fontId="25" fillId="0" borderId="76" xfId="0" applyFont="1" applyBorder="1" applyAlignment="1">
      <alignment horizontal="center" vertical="center" wrapText="1"/>
    </xf>
    <xf numFmtId="187" fontId="34" fillId="36" borderId="132" xfId="45" applyNumberFormat="1" applyFont="1" applyFill="1" applyBorder="1" applyAlignment="1">
      <alignment vertical="center" wrapText="1"/>
    </xf>
    <xf numFmtId="187" fontId="34" fillId="36" borderId="74" xfId="45" applyNumberFormat="1" applyFont="1" applyFill="1" applyBorder="1" applyAlignment="1">
      <alignment vertical="center" wrapText="1"/>
    </xf>
    <xf numFmtId="187" fontId="34" fillId="36" borderId="74" xfId="45" applyNumberFormat="1" applyFont="1" applyFill="1" applyBorder="1" applyAlignment="1">
      <alignment vertical="center"/>
    </xf>
    <xf numFmtId="38" fontId="39" fillId="0" borderId="82" xfId="45" applyFont="1" applyBorder="1" applyAlignment="1">
      <alignment vertical="center" wrapText="1"/>
    </xf>
    <xf numFmtId="187" fontId="34" fillId="36" borderId="74" xfId="45" applyNumberFormat="1" applyFont="1" applyFill="1" applyBorder="1" applyAlignment="1">
      <alignment horizontal="right" vertical="center" wrapText="1"/>
    </xf>
    <xf numFmtId="0" fontId="25" fillId="0" borderId="73" xfId="0" applyFont="1" applyBorder="1" applyAlignment="1">
      <alignment horizontal="left" vertical="center" wrapText="1"/>
    </xf>
    <xf numFmtId="0" fontId="34" fillId="36" borderId="36" xfId="0" applyFont="1" applyFill="1" applyBorder="1" applyAlignment="1">
      <alignment vertical="center"/>
    </xf>
    <xf numFmtId="0" fontId="34" fillId="36" borderId="36" xfId="0" applyFont="1" applyFill="1" applyBorder="1">
      <alignment vertical="center"/>
    </xf>
    <xf numFmtId="0" fontId="34" fillId="36" borderId="86" xfId="0" applyFont="1" applyFill="1" applyBorder="1">
      <alignment vertical="center"/>
    </xf>
    <xf numFmtId="0" fontId="98" fillId="0" borderId="12" xfId="0" applyFont="1" applyBorder="1">
      <alignment vertical="center"/>
    </xf>
    <xf numFmtId="0" fontId="100" fillId="0" borderId="12" xfId="0" applyFont="1" applyBorder="1">
      <alignment vertical="center"/>
    </xf>
    <xf numFmtId="0" fontId="100" fillId="0" borderId="64" xfId="0" applyFont="1" applyBorder="1">
      <alignment vertical="center"/>
    </xf>
    <xf numFmtId="0" fontId="25" fillId="0" borderId="12" xfId="0" applyFont="1" applyBorder="1" applyAlignment="1">
      <alignment horizontal="left" vertical="center"/>
    </xf>
    <xf numFmtId="0" fontId="54" fillId="0" borderId="12" xfId="0" applyFont="1" applyBorder="1">
      <alignment vertical="center"/>
    </xf>
    <xf numFmtId="0" fontId="25" fillId="0" borderId="63" xfId="0" applyFont="1" applyBorder="1" applyAlignment="1">
      <alignment horizontal="left" vertical="center"/>
    </xf>
    <xf numFmtId="0" fontId="34" fillId="0" borderId="65" xfId="0" applyFont="1" applyBorder="1">
      <alignment vertical="center"/>
    </xf>
    <xf numFmtId="0" fontId="45" fillId="0" borderId="0" xfId="44" applyFont="1" applyBorder="1">
      <alignment vertical="center"/>
    </xf>
    <xf numFmtId="0" fontId="45" fillId="0" borderId="0" xfId="0" applyFont="1" applyBorder="1">
      <alignment vertical="center"/>
    </xf>
    <xf numFmtId="0" fontId="95" fillId="0" borderId="0" xfId="0" applyFont="1" applyBorder="1">
      <alignment vertical="center"/>
    </xf>
    <xf numFmtId="0" fontId="36" fillId="0" borderId="0" xfId="0" applyFont="1" applyBorder="1">
      <alignment vertical="center"/>
    </xf>
    <xf numFmtId="183" fontId="7" fillId="26" borderId="115" xfId="35" applyNumberFormat="1" applyBorder="1" applyAlignment="1">
      <alignment horizontal="center" vertical="center" wrapText="1"/>
    </xf>
    <xf numFmtId="183" fontId="33" fillId="0" borderId="115" xfId="0" applyNumberFormat="1" applyFont="1" applyFill="1" applyBorder="1" applyAlignment="1">
      <alignment horizontal="center" vertical="center" wrapText="1"/>
    </xf>
    <xf numFmtId="0" fontId="39" fillId="0" borderId="67" xfId="0" applyFont="1" applyBorder="1" applyAlignment="1">
      <alignment horizontal="left" vertical="center" indent="1"/>
    </xf>
    <xf numFmtId="0" fontId="39" fillId="0" borderId="144" xfId="0" applyFont="1" applyBorder="1" applyAlignment="1">
      <alignment vertical="center"/>
    </xf>
    <xf numFmtId="0" fontId="39" fillId="0" borderId="11" xfId="0" applyFont="1" applyBorder="1" applyAlignment="1">
      <alignment horizontal="justify" vertical="center"/>
    </xf>
    <xf numFmtId="38" fontId="26" fillId="36" borderId="11" xfId="45" applyFont="1" applyFill="1" applyBorder="1" applyAlignment="1">
      <alignment vertical="center"/>
    </xf>
    <xf numFmtId="0" fontId="26" fillId="0" borderId="10" xfId="0" applyFont="1" applyBorder="1" applyAlignment="1">
      <alignment vertical="center"/>
    </xf>
    <xf numFmtId="183" fontId="7" fillId="26" borderId="21" xfId="35" applyNumberFormat="1" applyBorder="1" applyAlignment="1">
      <alignment horizontal="center" vertical="center" wrapText="1"/>
    </xf>
    <xf numFmtId="183" fontId="25" fillId="0" borderId="22" xfId="0" applyNumberFormat="1" applyFont="1" applyBorder="1" applyAlignment="1">
      <alignment horizontal="center" vertical="center" wrapText="1"/>
    </xf>
    <xf numFmtId="183" fontId="63" fillId="36" borderId="23" xfId="0" applyNumberFormat="1" applyFont="1" applyFill="1" applyBorder="1" applyAlignment="1">
      <alignment horizontal="center" vertical="center" wrapText="1"/>
    </xf>
    <xf numFmtId="183" fontId="63" fillId="0" borderId="21" xfId="0" applyNumberFormat="1" applyFont="1" applyFill="1" applyBorder="1" applyAlignment="1">
      <alignment horizontal="center" vertical="center" wrapText="1"/>
    </xf>
    <xf numFmtId="183" fontId="33" fillId="36" borderId="107" xfId="0" applyNumberFormat="1" applyFont="1" applyFill="1" applyBorder="1" applyAlignment="1">
      <alignment horizontal="center" vertical="center" wrapText="1"/>
    </xf>
    <xf numFmtId="0" fontId="28" fillId="0" borderId="113" xfId="0" applyFont="1" applyBorder="1" applyAlignment="1">
      <alignment horizontal="left" vertical="center"/>
    </xf>
    <xf numFmtId="0" fontId="34" fillId="0" borderId="22" xfId="0" applyFont="1" applyBorder="1">
      <alignment vertical="center"/>
    </xf>
    <xf numFmtId="0" fontId="34" fillId="0" borderId="107" xfId="0" applyFont="1" applyBorder="1">
      <alignment vertical="center"/>
    </xf>
    <xf numFmtId="0" fontId="25" fillId="0" borderId="115" xfId="0" applyFont="1" applyBorder="1" applyAlignment="1">
      <alignment vertical="center" wrapText="1"/>
    </xf>
    <xf numFmtId="0" fontId="25" fillId="0" borderId="48" xfId="0" applyFont="1" applyBorder="1" applyAlignment="1">
      <alignment vertical="center" wrapText="1"/>
    </xf>
    <xf numFmtId="0" fontId="25" fillId="0" borderId="50" xfId="0" applyFont="1" applyBorder="1" applyAlignment="1">
      <alignment vertical="center" wrapText="1"/>
    </xf>
    <xf numFmtId="0" fontId="25" fillId="0" borderId="113" xfId="0" applyFont="1" applyBorder="1" applyAlignment="1">
      <alignment horizontal="center" vertical="center" wrapText="1"/>
    </xf>
    <xf numFmtId="0" fontId="25" fillId="0" borderId="40" xfId="0" applyFont="1" applyBorder="1" applyAlignment="1">
      <alignment horizontal="center" vertical="center" wrapText="1"/>
    </xf>
    <xf numFmtId="0" fontId="25" fillId="0" borderId="40" xfId="0" applyFont="1" applyBorder="1" applyAlignment="1">
      <alignment horizontal="center" vertical="center" wrapText="1"/>
    </xf>
    <xf numFmtId="0" fontId="25" fillId="0" borderId="0" xfId="0" applyFont="1" applyAlignment="1">
      <alignment horizontal="left" vertical="center"/>
    </xf>
    <xf numFmtId="0" fontId="27" fillId="0" borderId="31" xfId="0" applyFont="1" applyFill="1" applyBorder="1" applyAlignment="1">
      <alignment horizontal="center" vertical="center" wrapText="1"/>
    </xf>
    <xf numFmtId="0" fontId="25" fillId="36" borderId="24" xfId="0" applyFont="1" applyFill="1" applyBorder="1" applyAlignment="1">
      <alignment horizontal="center" vertical="center" wrapText="1"/>
    </xf>
    <xf numFmtId="0" fontId="25" fillId="0" borderId="67" xfId="0" applyFont="1" applyBorder="1" applyAlignment="1">
      <alignment horizontal="left" vertical="center" wrapText="1"/>
    </xf>
    <xf numFmtId="0" fontId="30" fillId="0" borderId="0" xfId="0" applyFont="1" applyBorder="1" applyAlignment="1">
      <alignment vertical="center"/>
    </xf>
    <xf numFmtId="0" fontId="30" fillId="0" borderId="66" xfId="0" applyFont="1" applyBorder="1" applyAlignment="1">
      <alignment vertical="center"/>
    </xf>
    <xf numFmtId="0" fontId="25" fillId="36" borderId="15" xfId="0" applyFont="1" applyFill="1" applyBorder="1" applyAlignment="1">
      <alignment horizontal="right" vertical="center"/>
    </xf>
    <xf numFmtId="0" fontId="25" fillId="0" borderId="16" xfId="0" applyFont="1" applyBorder="1" applyAlignment="1">
      <alignment vertical="center"/>
    </xf>
    <xf numFmtId="0" fontId="25" fillId="0" borderId="109" xfId="0" applyFont="1" applyBorder="1" applyAlignment="1">
      <alignment vertical="center"/>
    </xf>
    <xf numFmtId="183" fontId="33" fillId="36" borderId="23" xfId="0" applyNumberFormat="1" applyFont="1" applyFill="1" applyBorder="1" applyAlignment="1">
      <alignment horizontal="center" vertical="center" wrapText="1"/>
    </xf>
    <xf numFmtId="183" fontId="97" fillId="0" borderId="21" xfId="0" applyNumberFormat="1" applyFont="1" applyFill="1" applyBorder="1" applyAlignment="1">
      <alignment horizontal="center" vertical="center" wrapText="1"/>
    </xf>
    <xf numFmtId="183" fontId="97" fillId="36" borderId="107" xfId="0" applyNumberFormat="1" applyFont="1" applyFill="1" applyBorder="1" applyAlignment="1">
      <alignment horizontal="center" vertical="center" wrapText="1"/>
    </xf>
    <xf numFmtId="0" fontId="45" fillId="0" borderId="0" xfId="44" applyFont="1" applyBorder="1" applyAlignment="1">
      <alignment horizontal="right" vertical="center"/>
    </xf>
    <xf numFmtId="0" fontId="103" fillId="0" borderId="0" xfId="0" applyFont="1" applyBorder="1">
      <alignment vertical="center"/>
    </xf>
    <xf numFmtId="0" fontId="25" fillId="0" borderId="0" xfId="0" applyFont="1" applyBorder="1" applyAlignment="1">
      <alignment horizontal="left" vertical="center"/>
    </xf>
    <xf numFmtId="0" fontId="54" fillId="0" borderId="0" xfId="0" applyFont="1" applyBorder="1">
      <alignment vertical="center"/>
    </xf>
    <xf numFmtId="0" fontId="25" fillId="0" borderId="0" xfId="0" applyFont="1" applyBorder="1" applyAlignment="1">
      <alignment horizontal="left" vertical="center" indent="1"/>
    </xf>
    <xf numFmtId="0" fontId="34" fillId="0" borderId="0" xfId="0" applyFont="1" applyBorder="1" applyAlignment="1">
      <alignment horizontal="left" vertical="center" indent="1"/>
    </xf>
    <xf numFmtId="38" fontId="34" fillId="0" borderId="0" xfId="45" applyFont="1" applyBorder="1">
      <alignment vertical="center"/>
    </xf>
    <xf numFmtId="0" fontId="58" fillId="0" borderId="20" xfId="85" applyFont="1" applyFill="1" applyBorder="1">
      <alignment vertical="center"/>
    </xf>
    <xf numFmtId="0" fontId="25" fillId="0" borderId="0" xfId="0" applyFont="1" applyAlignment="1">
      <alignment vertical="center"/>
    </xf>
    <xf numFmtId="0" fontId="25" fillId="0" borderId="67" xfId="0" applyFont="1" applyBorder="1" applyAlignment="1">
      <alignment horizontal="center" vertical="center" wrapText="1"/>
    </xf>
    <xf numFmtId="183" fontId="7" fillId="26" borderId="145" xfId="35" applyNumberFormat="1" applyBorder="1" applyAlignment="1">
      <alignment horizontal="center" vertical="center" wrapText="1"/>
    </xf>
    <xf numFmtId="183" fontId="25" fillId="0" borderId="11" xfId="0" applyNumberFormat="1" applyFont="1" applyBorder="1" applyAlignment="1">
      <alignment horizontal="center" vertical="center" wrapText="1"/>
    </xf>
    <xf numFmtId="183" fontId="33" fillId="36" borderId="144" xfId="0" applyNumberFormat="1" applyFont="1" applyFill="1" applyBorder="1" applyAlignment="1">
      <alignment horizontal="center" vertical="center" wrapText="1"/>
    </xf>
    <xf numFmtId="0" fontId="25" fillId="36" borderId="114" xfId="0" applyFont="1" applyFill="1" applyBorder="1" applyAlignment="1">
      <alignment horizontal="justify" vertical="center" wrapText="1"/>
    </xf>
    <xf numFmtId="0" fontId="25" fillId="36" borderId="114" xfId="0" applyFont="1" applyFill="1" applyBorder="1" applyAlignment="1">
      <alignment horizontal="center" vertical="center" wrapText="1"/>
    </xf>
    <xf numFmtId="0" fontId="25" fillId="36" borderId="28" xfId="0" applyFont="1" applyFill="1" applyBorder="1" applyAlignment="1">
      <alignment horizontal="justify" vertical="center" wrapText="1"/>
    </xf>
    <xf numFmtId="0" fontId="25" fillId="36" borderId="28" xfId="0" applyFont="1" applyFill="1" applyBorder="1" applyAlignment="1">
      <alignment horizontal="center" vertical="center" wrapText="1"/>
    </xf>
    <xf numFmtId="0" fontId="25" fillId="36" borderId="37" xfId="0" applyFont="1" applyFill="1" applyBorder="1" applyAlignment="1">
      <alignment horizontal="justify" vertical="center" wrapText="1"/>
    </xf>
    <xf numFmtId="0" fontId="25" fillId="0" borderId="11" xfId="0" applyFont="1" applyBorder="1" applyAlignment="1">
      <alignment horizontal="left" vertical="center"/>
    </xf>
    <xf numFmtId="38" fontId="39" fillId="36" borderId="151" xfId="45" applyFont="1" applyFill="1" applyBorder="1" applyAlignment="1">
      <alignment horizontal="justify" vertical="center" wrapText="1"/>
    </xf>
    <xf numFmtId="0" fontId="52" fillId="0" borderId="42" xfId="0" applyFont="1" applyBorder="1">
      <alignment vertical="center"/>
    </xf>
    <xf numFmtId="38" fontId="28" fillId="0" borderId="0" xfId="45" applyFont="1" applyBorder="1" applyAlignment="1">
      <alignment horizontal="left" vertical="center"/>
    </xf>
    <xf numFmtId="38" fontId="39" fillId="0" borderId="70" xfId="45" applyFont="1" applyBorder="1" applyAlignment="1">
      <alignment horizontal="justify" vertical="center" wrapText="1"/>
    </xf>
    <xf numFmtId="38" fontId="63" fillId="0" borderId="42" xfId="45" applyFont="1" applyBorder="1">
      <alignment vertical="center"/>
    </xf>
    <xf numFmtId="0" fontId="58" fillId="0" borderId="20" xfId="85" applyFont="1" applyFill="1" applyBorder="1" applyAlignment="1">
      <alignment vertical="center"/>
    </xf>
    <xf numFmtId="0" fontId="34" fillId="0" borderId="0" xfId="0" applyFont="1" applyBorder="1" applyAlignment="1">
      <alignment vertical="center"/>
    </xf>
    <xf numFmtId="0" fontId="30" fillId="0" borderId="0" xfId="0" applyFont="1" applyAlignment="1">
      <alignment vertical="center"/>
    </xf>
    <xf numFmtId="0" fontId="30" fillId="0" borderId="0" xfId="0" applyFont="1" applyAlignment="1">
      <alignment horizontal="left" vertical="center" indent="1"/>
    </xf>
    <xf numFmtId="0" fontId="54" fillId="0" borderId="0" xfId="0" applyFont="1">
      <alignment vertical="center"/>
    </xf>
    <xf numFmtId="0" fontId="54" fillId="0" borderId="0" xfId="0" applyFont="1" applyAlignment="1">
      <alignment horizontal="right" vertical="top" indent="1"/>
    </xf>
    <xf numFmtId="0" fontId="54" fillId="0" borderId="0" xfId="0" applyFont="1" applyAlignment="1">
      <alignment horizontal="right" vertical="center" indent="1"/>
    </xf>
    <xf numFmtId="0" fontId="27" fillId="0" borderId="152" xfId="0" applyFont="1" applyBorder="1" applyAlignment="1">
      <alignment horizontal="center" vertical="center" wrapText="1"/>
    </xf>
    <xf numFmtId="0" fontId="27" fillId="0" borderId="69" xfId="0" applyFont="1" applyBorder="1" applyAlignment="1">
      <alignment horizontal="center" vertical="center" wrapText="1"/>
    </xf>
    <xf numFmtId="0" fontId="27" fillId="36" borderId="88" xfId="0" applyFont="1" applyFill="1" applyBorder="1" applyAlignment="1">
      <alignment horizontal="justify" vertical="center" wrapText="1"/>
    </xf>
    <xf numFmtId="0" fontId="27" fillId="36" borderId="69" xfId="0" applyFont="1" applyFill="1" applyBorder="1" applyAlignment="1">
      <alignment horizontal="justify" vertical="center" wrapText="1"/>
    </xf>
    <xf numFmtId="0" fontId="27" fillId="36" borderId="112" xfId="0" applyFont="1" applyFill="1" applyBorder="1" applyAlignment="1">
      <alignment horizontal="left" vertical="center" wrapText="1"/>
    </xf>
    <xf numFmtId="0" fontId="27" fillId="36" borderId="69" xfId="0" applyFont="1" applyFill="1" applyBorder="1" applyAlignment="1">
      <alignment horizontal="left" vertical="center" wrapText="1"/>
    </xf>
    <xf numFmtId="0" fontId="27" fillId="36" borderId="112" xfId="0" applyFont="1" applyFill="1" applyBorder="1" applyAlignment="1">
      <alignment horizontal="justify" vertical="center" wrapText="1"/>
    </xf>
    <xf numFmtId="0" fontId="27" fillId="36" borderId="153" xfId="0" applyFont="1" applyFill="1" applyBorder="1" applyAlignment="1">
      <alignment horizontal="justify" vertical="center" wrapText="1"/>
    </xf>
    <xf numFmtId="0" fontId="25" fillId="0" borderId="108" xfId="0" applyFont="1" applyBorder="1" applyAlignment="1">
      <alignment horizontal="justify" vertical="center" wrapText="1"/>
    </xf>
    <xf numFmtId="0" fontId="25" fillId="0" borderId="114" xfId="0" applyFont="1" applyBorder="1" applyAlignment="1">
      <alignment horizontal="center" vertical="center" wrapText="1"/>
    </xf>
    <xf numFmtId="0" fontId="25" fillId="0" borderId="108" xfId="0" applyFont="1" applyBorder="1" applyAlignment="1">
      <alignment horizontal="justify" vertical="center" wrapText="1"/>
    </xf>
    <xf numFmtId="0" fontId="25" fillId="0" borderId="62" xfId="0" applyFont="1" applyBorder="1" applyAlignment="1">
      <alignment horizontal="justify" vertical="center" wrapText="1"/>
    </xf>
    <xf numFmtId="0" fontId="25" fillId="0" borderId="114" xfId="0" applyFont="1" applyBorder="1" applyAlignment="1">
      <alignment horizontal="center" vertical="center" wrapText="1"/>
    </xf>
    <xf numFmtId="0" fontId="49" fillId="39" borderId="48" xfId="0" applyFont="1" applyFill="1" applyBorder="1" applyAlignment="1">
      <alignment horizontal="center" vertical="center" wrapText="1"/>
    </xf>
    <xf numFmtId="0" fontId="25" fillId="0" borderId="115" xfId="0" applyFont="1" applyBorder="1" applyAlignment="1">
      <alignment horizontal="center" vertical="center" wrapText="1"/>
    </xf>
    <xf numFmtId="0" fontId="34" fillId="0" borderId="115" xfId="0" applyFont="1" applyBorder="1">
      <alignment vertical="center"/>
    </xf>
    <xf numFmtId="0" fontId="25" fillId="0" borderId="114" xfId="0" applyNumberFormat="1" applyFont="1" applyFill="1" applyBorder="1" applyAlignment="1">
      <alignment horizontal="center" vertical="center" wrapText="1"/>
    </xf>
    <xf numFmtId="0" fontId="49" fillId="36" borderId="114" xfId="0" applyFont="1" applyFill="1" applyBorder="1" applyAlignment="1">
      <alignment horizontal="center" vertical="center" wrapText="1"/>
    </xf>
    <xf numFmtId="0" fontId="26" fillId="36" borderId="114" xfId="0" applyFont="1" applyFill="1" applyBorder="1" applyAlignment="1">
      <alignment horizontal="center" vertical="center" wrapText="1"/>
    </xf>
    <xf numFmtId="0" fontId="104" fillId="0" borderId="0" xfId="0" applyFont="1">
      <alignment vertical="center"/>
    </xf>
    <xf numFmtId="0" fontId="30" fillId="0" borderId="0" xfId="0" applyFont="1" applyAlignment="1">
      <alignment horizontal="left" vertical="center"/>
    </xf>
    <xf numFmtId="0" fontId="29" fillId="0" borderId="154" xfId="0" applyFont="1" applyBorder="1" applyAlignment="1">
      <alignment horizontal="justify" vertical="center" wrapText="1"/>
    </xf>
    <xf numFmtId="0" fontId="30" fillId="0" borderId="115" xfId="0" applyFont="1" applyBorder="1" applyAlignment="1">
      <alignment horizontal="center" vertical="center" wrapText="1"/>
    </xf>
    <xf numFmtId="0" fontId="29" fillId="0" borderId="40" xfId="0" applyFont="1" applyBorder="1" applyAlignment="1">
      <alignment horizontal="justify" vertical="center" wrapText="1"/>
    </xf>
    <xf numFmtId="0" fontId="49" fillId="39" borderId="50" xfId="0" applyFont="1" applyFill="1" applyBorder="1" applyAlignment="1">
      <alignment horizontal="center" vertical="center" wrapText="1"/>
    </xf>
    <xf numFmtId="38" fontId="39" fillId="0" borderId="84" xfId="45" applyFont="1" applyBorder="1" applyAlignment="1">
      <alignment vertical="center" wrapText="1"/>
    </xf>
    <xf numFmtId="38" fontId="39" fillId="0" borderId="82" xfId="45" applyFont="1" applyBorder="1" applyAlignment="1">
      <alignment horizontal="right" vertical="center" wrapText="1"/>
    </xf>
    <xf numFmtId="38" fontId="39" fillId="0" borderId="70" xfId="45" applyFont="1" applyBorder="1" applyAlignment="1">
      <alignment horizontal="right" vertical="center"/>
    </xf>
    <xf numFmtId="38" fontId="26" fillId="35" borderId="39" xfId="45" applyFont="1" applyFill="1" applyBorder="1" applyAlignment="1">
      <alignment horizontal="right" vertical="center"/>
    </xf>
    <xf numFmtId="0" fontId="34" fillId="0" borderId="0" xfId="46" applyFont="1" applyAlignment="1">
      <alignment horizontal="center" vertical="center"/>
    </xf>
    <xf numFmtId="0" fontId="34" fillId="0" borderId="0" xfId="87" applyFont="1" applyAlignment="1">
      <alignment vertical="center"/>
    </xf>
    <xf numFmtId="0" fontId="34" fillId="0" borderId="0" xfId="87" applyFont="1">
      <alignment vertical="center"/>
    </xf>
    <xf numFmtId="0" fontId="34" fillId="0" borderId="0" xfId="87" applyFont="1" applyAlignment="1">
      <alignment horizontal="right" vertical="center"/>
    </xf>
    <xf numFmtId="0" fontId="47" fillId="0" borderId="0" xfId="87" applyFont="1">
      <alignment vertical="center"/>
    </xf>
    <xf numFmtId="0" fontId="34" fillId="0" borderId="0" xfId="88" applyFont="1" applyAlignment="1">
      <alignment horizontal="right" vertical="center" shrinkToFit="1"/>
    </xf>
    <xf numFmtId="0" fontId="34" fillId="0" borderId="0" xfId="88" applyFont="1" applyAlignment="1">
      <alignment horizontal="right" vertical="center"/>
    </xf>
    <xf numFmtId="0" fontId="34" fillId="0" borderId="0" xfId="88" applyFont="1" applyAlignment="1">
      <alignment vertical="center"/>
    </xf>
    <xf numFmtId="0" fontId="65" fillId="0" borderId="0" xfId="88" applyFont="1" applyAlignment="1"/>
    <xf numFmtId="0" fontId="28" fillId="0" borderId="0" xfId="88" applyFont="1" applyAlignment="1">
      <alignment horizontal="right" vertical="center"/>
    </xf>
    <xf numFmtId="0" fontId="47" fillId="0" borderId="0" xfId="87" applyFont="1" applyAlignment="1">
      <alignment horizontal="center" vertical="center"/>
    </xf>
    <xf numFmtId="0" fontId="47" fillId="0" borderId="114" xfId="87" applyFont="1" applyBorder="1" applyAlignment="1">
      <alignment horizontal="center" vertical="center" wrapText="1"/>
    </xf>
    <xf numFmtId="0" fontId="47" fillId="0" borderId="114" xfId="87" applyFont="1" applyBorder="1" applyAlignment="1">
      <alignment horizontal="center" vertical="center"/>
    </xf>
    <xf numFmtId="0" fontId="65" fillId="0" borderId="114" xfId="87" applyFont="1" applyBorder="1" applyAlignment="1">
      <alignment horizontal="center" vertical="center" wrapText="1"/>
    </xf>
    <xf numFmtId="0" fontId="65" fillId="0" borderId="114" xfId="87" applyFont="1" applyBorder="1" applyAlignment="1">
      <alignment horizontal="center" vertical="center"/>
    </xf>
    <xf numFmtId="0" fontId="3" fillId="0" borderId="114" xfId="87" applyFont="1" applyBorder="1" applyAlignment="1">
      <alignment horizontal="center" vertical="center"/>
    </xf>
    <xf numFmtId="0" fontId="0" fillId="0" borderId="114" xfId="87" applyFont="1" applyBorder="1" applyAlignment="1">
      <alignment horizontal="center" vertical="center"/>
    </xf>
    <xf numFmtId="0" fontId="47" fillId="0" borderId="115" xfId="87" applyFont="1" applyBorder="1" applyAlignment="1">
      <alignment horizontal="center" vertical="center"/>
    </xf>
    <xf numFmtId="0" fontId="47" fillId="0" borderId="115" xfId="87" applyFont="1" applyBorder="1" applyAlignment="1">
      <alignment horizontal="center" vertical="center" wrapText="1"/>
    </xf>
    <xf numFmtId="0" fontId="3" fillId="0" borderId="114" xfId="87" applyFont="1" applyBorder="1" applyAlignment="1">
      <alignment horizontal="center" vertical="center" wrapText="1"/>
    </xf>
    <xf numFmtId="0" fontId="47" fillId="0" borderId="114" xfId="87" applyFont="1" applyBorder="1" applyAlignment="1">
      <alignment vertical="center" wrapText="1"/>
    </xf>
    <xf numFmtId="0" fontId="47" fillId="0" borderId="115" xfId="87" applyFont="1" applyBorder="1" applyAlignment="1">
      <alignment vertical="center" wrapText="1"/>
    </xf>
    <xf numFmtId="0" fontId="0" fillId="0" borderId="114" xfId="87" applyFont="1" applyBorder="1" applyAlignment="1">
      <alignment horizontal="center" vertical="center" wrapText="1"/>
    </xf>
    <xf numFmtId="0" fontId="65" fillId="0" borderId="0" xfId="87" applyFont="1" applyBorder="1">
      <alignment vertical="center"/>
    </xf>
    <xf numFmtId="0" fontId="47" fillId="0" borderId="0" xfId="87" applyFont="1" applyBorder="1">
      <alignment vertical="center"/>
    </xf>
    <xf numFmtId="0" fontId="47" fillId="0" borderId="0" xfId="87" applyFont="1" applyBorder="1" applyAlignment="1">
      <alignment vertical="center"/>
    </xf>
    <xf numFmtId="0" fontId="34" fillId="36" borderId="155" xfId="0" applyFont="1" applyFill="1" applyBorder="1" applyAlignment="1">
      <alignment horizontal="center" vertical="center" wrapText="1"/>
    </xf>
    <xf numFmtId="0" fontId="34" fillId="0" borderId="0" xfId="0" applyFont="1" applyFill="1" applyBorder="1">
      <alignment vertical="center"/>
    </xf>
    <xf numFmtId="0" fontId="27" fillId="0" borderId="31" xfId="0" applyFont="1" applyFill="1" applyBorder="1" applyAlignment="1">
      <alignment horizontal="center" vertical="center" wrapText="1"/>
    </xf>
    <xf numFmtId="0" fontId="105" fillId="40" borderId="12" xfId="0" applyFont="1" applyFill="1" applyBorder="1" applyAlignment="1">
      <alignment horizontal="center" vertical="center"/>
    </xf>
    <xf numFmtId="0" fontId="34" fillId="0" borderId="0" xfId="0" applyFont="1" applyAlignment="1">
      <alignment horizontal="right" vertical="center"/>
    </xf>
    <xf numFmtId="0" fontId="34" fillId="0" borderId="0" xfId="0" applyFont="1" applyAlignment="1">
      <alignment horizontal="left" vertical="center" wrapText="1"/>
    </xf>
    <xf numFmtId="0" fontId="34" fillId="0" borderId="0" xfId="46" applyFont="1" applyAlignment="1">
      <alignment horizontal="center" vertical="center"/>
    </xf>
    <xf numFmtId="0" fontId="34" fillId="0" borderId="0" xfId="46" applyFont="1" applyAlignment="1">
      <alignment vertical="center"/>
    </xf>
    <xf numFmtId="0" fontId="34" fillId="0" borderId="0" xfId="46" applyFont="1" applyAlignment="1">
      <alignment horizontal="right" vertical="center"/>
    </xf>
    <xf numFmtId="0" fontId="109" fillId="0" borderId="114" xfId="46" applyFont="1" applyBorder="1" applyAlignment="1">
      <alignment horizontal="center" vertical="center" wrapText="1"/>
    </xf>
    <xf numFmtId="0" fontId="109" fillId="0" borderId="114" xfId="46" applyFont="1" applyBorder="1" applyAlignment="1">
      <alignment horizontal="center" vertical="center"/>
    </xf>
    <xf numFmtId="0" fontId="109" fillId="0" borderId="114" xfId="46" applyFont="1" applyBorder="1" applyAlignment="1">
      <alignment vertical="center" wrapText="1"/>
    </xf>
    <xf numFmtId="0" fontId="34" fillId="0" borderId="114" xfId="46" applyFont="1" applyBorder="1" applyAlignment="1">
      <alignment horizontal="center" vertical="center"/>
    </xf>
    <xf numFmtId="0" fontId="34" fillId="0" borderId="114" xfId="46" applyFont="1" applyBorder="1" applyAlignment="1">
      <alignment horizontal="center" vertical="center" wrapText="1"/>
    </xf>
    <xf numFmtId="0" fontId="58" fillId="0" borderId="0" xfId="0" applyFont="1" applyFill="1" applyBorder="1" applyAlignment="1">
      <alignment horizontal="right" vertical="center"/>
    </xf>
    <xf numFmtId="0" fontId="60" fillId="0" borderId="114" xfId="0" applyFont="1" applyFill="1" applyBorder="1" applyAlignment="1">
      <alignment horizontal="right" vertical="center" wrapText="1" indent="1"/>
    </xf>
    <xf numFmtId="0" fontId="58" fillId="0" borderId="48" xfId="0" applyFont="1" applyFill="1" applyBorder="1" applyAlignment="1">
      <alignment horizontal="right" vertical="center"/>
    </xf>
    <xf numFmtId="38" fontId="60" fillId="0" borderId="48" xfId="45" applyFont="1" applyFill="1" applyBorder="1" applyAlignment="1">
      <alignment vertical="center" wrapText="1"/>
    </xf>
    <xf numFmtId="0" fontId="60" fillId="0" borderId="48" xfId="0" applyFont="1" applyFill="1" applyBorder="1" applyAlignment="1">
      <alignment vertical="center" wrapText="1"/>
    </xf>
    <xf numFmtId="0" fontId="58" fillId="0" borderId="115" xfId="0" applyFont="1" applyFill="1" applyBorder="1" applyAlignment="1">
      <alignment horizontal="right" vertical="center" wrapText="1"/>
    </xf>
    <xf numFmtId="0" fontId="58" fillId="0" borderId="48" xfId="0" applyFont="1" applyFill="1" applyBorder="1" applyAlignment="1">
      <alignment horizontal="right" vertical="center" shrinkToFit="1"/>
    </xf>
    <xf numFmtId="0" fontId="58" fillId="0" borderId="0" xfId="0" applyFont="1" applyFill="1" applyBorder="1" applyAlignment="1">
      <alignment vertical="center" wrapText="1"/>
    </xf>
    <xf numFmtId="0" fontId="61" fillId="0" borderId="0" xfId="0" applyFont="1" applyFill="1" applyBorder="1" applyAlignment="1">
      <alignment vertical="center"/>
    </xf>
    <xf numFmtId="0" fontId="58" fillId="0" borderId="0" xfId="0" applyFont="1" applyFill="1" applyBorder="1">
      <alignment vertical="center"/>
    </xf>
    <xf numFmtId="0" fontId="59" fillId="0" borderId="0" xfId="0" applyFont="1" applyFill="1" applyBorder="1">
      <alignment vertical="center"/>
    </xf>
    <xf numFmtId="0" fontId="58" fillId="0" borderId="0" xfId="0" applyFont="1" applyFill="1" applyBorder="1" applyAlignment="1">
      <alignment horizontal="left" vertical="center"/>
    </xf>
    <xf numFmtId="0" fontId="60" fillId="0" borderId="51" xfId="0" applyFont="1" applyFill="1" applyBorder="1" applyAlignment="1">
      <alignment vertical="center" wrapText="1"/>
    </xf>
    <xf numFmtId="0" fontId="60" fillId="0" borderId="114" xfId="0" applyFont="1" applyFill="1" applyBorder="1" applyAlignment="1">
      <alignment horizontal="center" vertical="center" wrapText="1"/>
    </xf>
    <xf numFmtId="0" fontId="58" fillId="0" borderId="115" xfId="0" applyFont="1" applyFill="1" applyBorder="1" applyAlignment="1">
      <alignment vertical="center"/>
    </xf>
    <xf numFmtId="0" fontId="58" fillId="0" borderId="48" xfId="0" applyFont="1" applyFill="1" applyBorder="1" applyAlignment="1">
      <alignment vertical="center"/>
    </xf>
    <xf numFmtId="0" fontId="60" fillId="0" borderId="48" xfId="0" applyFont="1" applyFill="1" applyBorder="1" applyAlignment="1">
      <alignment vertical="center"/>
    </xf>
    <xf numFmtId="0" fontId="58" fillId="0" borderId="51" xfId="0" applyFont="1" applyFill="1" applyBorder="1" applyAlignment="1">
      <alignment vertical="center"/>
    </xf>
    <xf numFmtId="0" fontId="62" fillId="0" borderId="115" xfId="0" applyFont="1" applyFill="1" applyBorder="1" applyAlignment="1">
      <alignment horizontal="right" vertical="center" wrapText="1"/>
    </xf>
    <xf numFmtId="0" fontId="58" fillId="0" borderId="48" xfId="0" applyFont="1" applyFill="1" applyBorder="1" applyAlignment="1">
      <alignment horizontal="right" vertical="center" wrapText="1"/>
    </xf>
    <xf numFmtId="0" fontId="58" fillId="41" borderId="114" xfId="0" applyFont="1" applyFill="1" applyBorder="1" applyAlignment="1">
      <alignment horizontal="center" vertical="center" shrinkToFit="1"/>
    </xf>
    <xf numFmtId="0" fontId="58" fillId="0" borderId="115" xfId="0" applyFont="1" applyFill="1" applyBorder="1" applyAlignment="1">
      <alignment vertical="center" wrapText="1"/>
    </xf>
    <xf numFmtId="0" fontId="58" fillId="0" borderId="48" xfId="0" applyFont="1" applyFill="1" applyBorder="1" applyAlignment="1">
      <alignment vertical="center" wrapText="1"/>
    </xf>
    <xf numFmtId="0" fontId="58" fillId="0" borderId="51" xfId="0" applyFont="1" applyFill="1" applyBorder="1" applyAlignment="1">
      <alignment vertical="center" wrapText="1"/>
    </xf>
    <xf numFmtId="0" fontId="58" fillId="41" borderId="114" xfId="0" applyFont="1" applyFill="1" applyBorder="1" applyAlignment="1">
      <alignment horizontal="center" vertical="center" wrapText="1"/>
    </xf>
    <xf numFmtId="0" fontId="58" fillId="0" borderId="115" xfId="0" applyFont="1" applyFill="1" applyBorder="1" applyAlignment="1">
      <alignment vertical="center" wrapText="1"/>
    </xf>
    <xf numFmtId="0" fontId="58" fillId="0" borderId="51" xfId="0" applyFont="1" applyFill="1" applyBorder="1" applyAlignment="1">
      <alignment vertical="center" wrapText="1"/>
    </xf>
    <xf numFmtId="0" fontId="58" fillId="0" borderId="48" xfId="0" applyFont="1" applyFill="1" applyBorder="1" applyAlignment="1">
      <alignment vertical="center" wrapText="1"/>
    </xf>
    <xf numFmtId="0" fontId="58" fillId="41" borderId="114" xfId="0" applyFont="1" applyFill="1" applyBorder="1" applyAlignment="1">
      <alignment horizontal="center" vertical="center" wrapText="1"/>
    </xf>
    <xf numFmtId="0" fontId="58" fillId="0" borderId="115" xfId="0" applyFont="1" applyFill="1" applyBorder="1" applyAlignment="1">
      <alignment horizontal="center" vertical="center" wrapText="1"/>
    </xf>
    <xf numFmtId="0" fontId="58" fillId="0" borderId="48" xfId="0" applyFont="1" applyFill="1" applyBorder="1" applyAlignment="1">
      <alignment horizontal="center" vertical="center" wrapText="1"/>
    </xf>
    <xf numFmtId="0" fontId="58" fillId="41" borderId="115" xfId="0" applyFont="1" applyFill="1" applyBorder="1" applyAlignment="1">
      <alignment horizontal="center" vertical="center" wrapText="1"/>
    </xf>
    <xf numFmtId="0" fontId="58" fillId="41" borderId="51" xfId="0" applyFont="1" applyFill="1" applyBorder="1" applyAlignment="1">
      <alignment horizontal="center" vertical="center" wrapText="1"/>
    </xf>
    <xf numFmtId="0" fontId="58" fillId="0" borderId="51" xfId="0" applyFont="1" applyFill="1" applyBorder="1" applyAlignment="1">
      <alignment horizontal="center" vertical="center" wrapText="1"/>
    </xf>
    <xf numFmtId="0" fontId="60" fillId="0" borderId="157" xfId="0" applyFont="1" applyFill="1" applyBorder="1" applyAlignment="1">
      <alignment horizontal="center" vertical="center" wrapText="1"/>
    </xf>
    <xf numFmtId="0" fontId="58" fillId="41" borderId="157" xfId="0" applyFont="1" applyFill="1" applyBorder="1" applyAlignment="1">
      <alignment horizontal="center" vertical="center" wrapText="1"/>
    </xf>
    <xf numFmtId="0" fontId="58" fillId="0" borderId="159" xfId="0" applyFont="1" applyFill="1" applyBorder="1" applyAlignment="1">
      <alignment horizontal="center" vertical="center" textRotation="255" wrapText="1"/>
    </xf>
    <xf numFmtId="0" fontId="58" fillId="0" borderId="160" xfId="0" applyFont="1" applyFill="1" applyBorder="1" applyAlignment="1">
      <alignment horizontal="center" vertical="center" textRotation="255" wrapText="1"/>
    </xf>
    <xf numFmtId="0" fontId="58" fillId="0" borderId="161" xfId="0" applyFont="1" applyFill="1" applyBorder="1" applyAlignment="1">
      <alignment horizontal="center" vertical="center" textRotation="255" wrapText="1"/>
    </xf>
    <xf numFmtId="0" fontId="58" fillId="0" borderId="22" xfId="0" applyFont="1" applyFill="1" applyBorder="1" applyAlignment="1">
      <alignment vertical="center"/>
    </xf>
    <xf numFmtId="0" fontId="60" fillId="0" borderId="21" xfId="0" applyFont="1" applyFill="1" applyBorder="1" applyAlignment="1">
      <alignment vertical="center" wrapText="1"/>
    </xf>
    <xf numFmtId="0" fontId="60" fillId="0" borderId="22" xfId="0" applyFont="1" applyFill="1" applyBorder="1" applyAlignment="1">
      <alignment vertical="center" wrapText="1"/>
    </xf>
    <xf numFmtId="0" fontId="60" fillId="0" borderId="22" xfId="0" applyFont="1" applyFill="1" applyBorder="1" applyAlignment="1">
      <alignment horizontal="right" vertical="center"/>
    </xf>
    <xf numFmtId="0" fontId="59" fillId="0" borderId="22" xfId="0" applyFont="1" applyFill="1" applyBorder="1" applyAlignment="1">
      <alignment vertical="center" wrapText="1"/>
    </xf>
    <xf numFmtId="0" fontId="60" fillId="0" borderId="115" xfId="0" applyFont="1" applyFill="1" applyBorder="1" applyAlignment="1">
      <alignment horizontal="right" vertical="center" wrapText="1"/>
    </xf>
    <xf numFmtId="0" fontId="59" fillId="0" borderId="48" xfId="0" applyFont="1" applyFill="1" applyBorder="1" applyAlignment="1">
      <alignment vertical="center" wrapText="1"/>
    </xf>
    <xf numFmtId="0" fontId="62" fillId="0" borderId="22" xfId="0" applyFont="1" applyFill="1" applyBorder="1" applyAlignment="1">
      <alignment horizontal="right" vertical="center" wrapText="1"/>
    </xf>
    <xf numFmtId="0" fontId="60" fillId="0" borderId="23" xfId="0" applyFont="1" applyFill="1" applyBorder="1" applyAlignment="1">
      <alignment vertical="center" wrapText="1"/>
    </xf>
    <xf numFmtId="0" fontId="50" fillId="41" borderId="157" xfId="0" applyFont="1" applyFill="1" applyBorder="1" applyAlignment="1">
      <alignment horizontal="center" vertical="center" wrapText="1"/>
    </xf>
    <xf numFmtId="0" fontId="58" fillId="0" borderId="22" xfId="0" applyFont="1" applyFill="1" applyBorder="1" applyAlignment="1">
      <alignment horizontal="center" vertical="center" wrapText="1"/>
    </xf>
    <xf numFmtId="0" fontId="58" fillId="0" borderId="21" xfId="0" applyFont="1" applyFill="1" applyBorder="1" applyAlignment="1">
      <alignment vertical="center" wrapText="1"/>
    </xf>
    <xf numFmtId="0" fontId="58" fillId="0" borderId="22" xfId="0" applyFont="1" applyFill="1" applyBorder="1" applyAlignment="1">
      <alignment vertical="center" wrapText="1"/>
    </xf>
    <xf numFmtId="0" fontId="58" fillId="0" borderId="23" xfId="0" applyFont="1" applyFill="1" applyBorder="1" applyAlignment="1">
      <alignment vertical="center" wrapText="1"/>
    </xf>
    <xf numFmtId="38" fontId="77" fillId="0" borderId="0" xfId="89" applyFont="1" applyFill="1" applyAlignment="1">
      <alignment horizontal="center" vertical="center"/>
    </xf>
    <xf numFmtId="38" fontId="78" fillId="0" borderId="114" xfId="89" applyFont="1" applyFill="1" applyBorder="1" applyAlignment="1">
      <alignment horizontal="center" vertical="center"/>
    </xf>
    <xf numFmtId="38" fontId="81" fillId="0" borderId="114" xfId="89" applyFont="1" applyFill="1" applyBorder="1" applyAlignment="1">
      <alignment horizontal="center" vertical="center" shrinkToFit="1"/>
    </xf>
    <xf numFmtId="38" fontId="81" fillId="0" borderId="14" xfId="89" applyFont="1" applyFill="1" applyBorder="1" applyAlignment="1">
      <alignment horizontal="center" vertical="center"/>
    </xf>
    <xf numFmtId="38" fontId="81" fillId="0" borderId="114" xfId="89" applyFont="1" applyFill="1" applyBorder="1" applyAlignment="1">
      <alignment horizontal="center" vertical="center"/>
    </xf>
    <xf numFmtId="38" fontId="81" fillId="0" borderId="14" xfId="89" applyFont="1" applyFill="1" applyBorder="1" applyAlignment="1">
      <alignment horizontal="left" vertical="center" wrapText="1"/>
    </xf>
    <xf numFmtId="38" fontId="78" fillId="0" borderId="0" xfId="89" applyFont="1" applyFill="1" applyAlignment="1">
      <alignment horizontal="center" vertical="center"/>
    </xf>
    <xf numFmtId="38" fontId="81" fillId="0" borderId="14" xfId="89" applyFont="1" applyFill="1" applyBorder="1" applyAlignment="1">
      <alignment vertical="center" wrapText="1"/>
    </xf>
    <xf numFmtId="38" fontId="81" fillId="0" borderId="18" xfId="89" applyFont="1" applyFill="1" applyBorder="1" applyAlignment="1">
      <alignment horizontal="center" vertical="center"/>
    </xf>
    <xf numFmtId="38" fontId="81" fillId="0" borderId="18" xfId="89" applyFont="1" applyFill="1" applyBorder="1" applyAlignment="1">
      <alignment vertical="center" wrapText="1"/>
    </xf>
    <xf numFmtId="38" fontId="89" fillId="0" borderId="14" xfId="89" applyFont="1" applyFill="1" applyBorder="1" applyAlignment="1">
      <alignment horizontal="left" vertical="center" wrapText="1"/>
    </xf>
    <xf numFmtId="38" fontId="89" fillId="0" borderId="48" xfId="89" applyFont="1" applyFill="1" applyBorder="1" applyAlignment="1">
      <alignment horizontal="center" vertical="center"/>
    </xf>
    <xf numFmtId="38" fontId="89" fillId="0" borderId="14" xfId="89" applyFont="1" applyFill="1" applyBorder="1" applyAlignment="1">
      <alignment horizontal="center" vertical="center"/>
    </xf>
    <xf numFmtId="38" fontId="89" fillId="0" borderId="114" xfId="89" applyFont="1" applyFill="1" applyBorder="1" applyAlignment="1">
      <alignment horizontal="center" vertical="center"/>
    </xf>
    <xf numFmtId="38" fontId="89" fillId="0" borderId="114" xfId="89" applyFont="1" applyFill="1" applyBorder="1" applyAlignment="1">
      <alignment horizontal="center" vertical="center" shrinkToFit="1"/>
    </xf>
    <xf numFmtId="38" fontId="81" fillId="0" borderId="24" xfId="89" applyFont="1" applyFill="1" applyBorder="1" applyAlignment="1">
      <alignment horizontal="center" vertical="center"/>
    </xf>
    <xf numFmtId="38" fontId="81" fillId="0" borderId="24" xfId="89" applyFont="1" applyFill="1" applyBorder="1" applyAlignment="1">
      <alignment vertical="center" wrapText="1"/>
    </xf>
    <xf numFmtId="38" fontId="89" fillId="0" borderId="14" xfId="89" applyFont="1" applyFill="1" applyBorder="1" applyAlignment="1">
      <alignment vertical="center" wrapText="1"/>
    </xf>
    <xf numFmtId="38" fontId="81" fillId="0" borderId="114" xfId="89" applyFont="1" applyFill="1" applyBorder="1" applyAlignment="1">
      <alignment horizontal="left" vertical="center" wrapText="1"/>
    </xf>
    <xf numFmtId="38" fontId="81" fillId="0" borderId="24" xfId="89" applyFont="1" applyFill="1" applyBorder="1" applyAlignment="1">
      <alignment horizontal="center" vertical="center" shrinkToFit="1"/>
    </xf>
    <xf numFmtId="38" fontId="81" fillId="0" borderId="114" xfId="89" applyFont="1" applyFill="1" applyBorder="1" applyAlignment="1">
      <alignment vertical="center" wrapText="1"/>
    </xf>
    <xf numFmtId="38" fontId="65" fillId="0" borderId="14" xfId="89" applyFont="1" applyFill="1" applyBorder="1" applyAlignment="1">
      <alignment horizontal="left" vertical="top" wrapText="1"/>
    </xf>
    <xf numFmtId="38" fontId="78" fillId="0" borderId="0" xfId="89" applyFont="1" applyFill="1" applyAlignment="1">
      <alignment horizontal="center" vertical="top"/>
    </xf>
    <xf numFmtId="38" fontId="110" fillId="0" borderId="14" xfId="89" applyFont="1" applyFill="1" applyBorder="1" applyAlignment="1">
      <alignment horizontal="center" vertical="center"/>
    </xf>
    <xf numFmtId="38" fontId="81" fillId="0" borderId="51" xfId="89" applyFont="1" applyFill="1" applyBorder="1" applyAlignment="1">
      <alignment horizontal="center" vertical="center"/>
    </xf>
    <xf numFmtId="38" fontId="78" fillId="0" borderId="114" xfId="89" applyFont="1" applyFill="1" applyBorder="1" applyAlignment="1">
      <alignment horizontal="center" vertical="center" wrapText="1"/>
    </xf>
    <xf numFmtId="38" fontId="65" fillId="0" borderId="114" xfId="89" applyFont="1" applyFill="1" applyBorder="1" applyAlignment="1">
      <alignment horizontal="left" vertical="top" wrapText="1"/>
    </xf>
    <xf numFmtId="38" fontId="79" fillId="0" borderId="114" xfId="89" applyFont="1" applyFill="1" applyBorder="1" applyAlignment="1">
      <alignment horizontal="center" vertical="center"/>
    </xf>
    <xf numFmtId="38" fontId="86" fillId="0" borderId="0" xfId="89" applyFont="1" applyFill="1" applyAlignment="1">
      <alignment horizontal="center" vertical="center"/>
    </xf>
    <xf numFmtId="38" fontId="78" fillId="0" borderId="14" xfId="89" applyFont="1" applyFill="1" applyBorder="1" applyAlignment="1">
      <alignment horizontal="left" vertical="top" wrapText="1"/>
    </xf>
    <xf numFmtId="38" fontId="81" fillId="0" borderId="14" xfId="89" applyFont="1" applyFill="1" applyBorder="1" applyAlignment="1">
      <alignment horizontal="left" vertical="top" wrapText="1"/>
    </xf>
    <xf numFmtId="0" fontId="26" fillId="36" borderId="72" xfId="0" applyFont="1" applyFill="1" applyBorder="1" applyAlignment="1">
      <alignment horizontal="center" vertical="center"/>
    </xf>
    <xf numFmtId="0" fontId="29" fillId="0" borderId="65" xfId="0" applyFont="1" applyBorder="1" applyAlignment="1">
      <alignment horizontal="justify" vertical="center" wrapText="1"/>
    </xf>
    <xf numFmtId="0" fontId="1" fillId="0" borderId="114" xfId="87" applyFont="1" applyBorder="1" applyAlignment="1">
      <alignment horizontal="center" vertical="center"/>
    </xf>
    <xf numFmtId="38" fontId="81" fillId="0" borderId="115" xfId="89" applyFont="1" applyFill="1" applyBorder="1" applyAlignment="1">
      <alignment horizontal="center" vertical="center" shrinkToFit="1"/>
    </xf>
    <xf numFmtId="38" fontId="81" fillId="0" borderId="48" xfId="89" applyFont="1" applyFill="1" applyBorder="1" applyAlignment="1">
      <alignment horizontal="center" vertical="center" shrinkToFit="1"/>
    </xf>
    <xf numFmtId="38" fontId="81" fillId="0" borderId="51" xfId="89" applyFont="1" applyFill="1" applyBorder="1" applyAlignment="1">
      <alignment horizontal="center" vertical="center" shrinkToFit="1"/>
    </xf>
    <xf numFmtId="38" fontId="81" fillId="0" borderId="114" xfId="89" applyFont="1" applyFill="1" applyBorder="1" applyAlignment="1">
      <alignment horizontal="center" vertical="center" shrinkToFit="1"/>
    </xf>
    <xf numFmtId="38" fontId="76" fillId="0" borderId="22" xfId="89" applyFont="1" applyFill="1" applyBorder="1" applyAlignment="1">
      <alignment horizontal="center" vertical="center"/>
    </xf>
    <xf numFmtId="38" fontId="78" fillId="0" borderId="114" xfId="89" applyFont="1" applyFill="1" applyBorder="1" applyAlignment="1">
      <alignment horizontal="center" vertical="center"/>
    </xf>
    <xf numFmtId="38" fontId="79" fillId="0" borderId="114" xfId="89" applyFont="1" applyFill="1" applyBorder="1" applyAlignment="1">
      <alignment horizontal="center" vertical="center"/>
    </xf>
    <xf numFmtId="38" fontId="78" fillId="0" borderId="114" xfId="89" applyFont="1" applyFill="1" applyBorder="1" applyAlignment="1">
      <alignment horizontal="center" vertical="center" wrapText="1"/>
    </xf>
    <xf numFmtId="38" fontId="80" fillId="0" borderId="114" xfId="89" applyFont="1" applyFill="1" applyBorder="1" applyAlignment="1">
      <alignment horizontal="center" vertical="center" wrapText="1"/>
    </xf>
    <xf numFmtId="38" fontId="80" fillId="0" borderId="114" xfId="89" applyFont="1" applyFill="1" applyBorder="1" applyAlignment="1">
      <alignment horizontal="center" vertical="center"/>
    </xf>
    <xf numFmtId="38" fontId="78" fillId="0" borderId="14" xfId="89" applyFont="1" applyFill="1" applyBorder="1" applyAlignment="1">
      <alignment horizontal="center" vertical="center" shrinkToFit="1"/>
    </xf>
    <xf numFmtId="38" fontId="78" fillId="0" borderId="24" xfId="89" applyFont="1" applyFill="1" applyBorder="1" applyAlignment="1">
      <alignment horizontal="center" vertical="center" shrinkToFit="1"/>
    </xf>
    <xf numFmtId="38" fontId="87" fillId="0" borderId="0" xfId="89" applyFont="1" applyFill="1" applyAlignment="1">
      <alignment horizontal="center" vertical="center" wrapText="1"/>
    </xf>
    <xf numFmtId="0" fontId="39" fillId="0" borderId="115" xfId="0" applyFont="1" applyFill="1" applyBorder="1" applyAlignment="1">
      <alignment horizontal="left" vertical="center" wrapText="1"/>
    </xf>
    <xf numFmtId="0" fontId="39" fillId="0" borderId="48" xfId="0" applyFont="1" applyFill="1" applyBorder="1" applyAlignment="1">
      <alignment horizontal="left" vertical="center" wrapText="1"/>
    </xf>
    <xf numFmtId="0" fontId="25" fillId="0" borderId="115" xfId="0" applyFont="1" applyFill="1" applyBorder="1" applyAlignment="1">
      <alignment horizontal="justify" vertical="center" wrapText="1"/>
    </xf>
    <xf numFmtId="0" fontId="25" fillId="0" borderId="48" xfId="0" applyFont="1" applyFill="1" applyBorder="1" applyAlignment="1">
      <alignment horizontal="justify" vertical="center" wrapText="1"/>
    </xf>
    <xf numFmtId="0" fontId="25" fillId="0" borderId="50" xfId="0" applyFont="1" applyFill="1" applyBorder="1" applyAlignment="1">
      <alignment horizontal="justify" vertical="center" wrapText="1"/>
    </xf>
    <xf numFmtId="0" fontId="29" fillId="0" borderId="21" xfId="0" applyFont="1" applyBorder="1" applyAlignment="1">
      <alignment vertical="center" shrinkToFit="1"/>
    </xf>
    <xf numFmtId="0" fontId="29" fillId="0" borderId="22" xfId="0" applyFont="1" applyBorder="1" applyAlignment="1">
      <alignment vertical="center" shrinkToFit="1"/>
    </xf>
    <xf numFmtId="0" fontId="29" fillId="0" borderId="107" xfId="0" applyFont="1" applyBorder="1" applyAlignment="1">
      <alignment vertical="center" shrinkToFit="1"/>
    </xf>
    <xf numFmtId="0" fontId="34" fillId="36" borderId="25" xfId="0" applyFont="1" applyFill="1" applyBorder="1" applyAlignment="1">
      <alignment vertical="center" wrapText="1"/>
    </xf>
    <xf numFmtId="0" fontId="34" fillId="36" borderId="36" xfId="0" applyFont="1" applyFill="1" applyBorder="1" applyAlignment="1">
      <alignment vertical="center" wrapText="1"/>
    </xf>
    <xf numFmtId="0" fontId="25" fillId="0" borderId="0" xfId="0" applyFont="1" applyAlignment="1">
      <alignment horizontal="right" vertical="center" wrapText="1"/>
    </xf>
    <xf numFmtId="0" fontId="26" fillId="0" borderId="0" xfId="0" applyFont="1" applyAlignment="1">
      <alignment horizontal="center" vertical="center" shrinkToFit="1"/>
    </xf>
    <xf numFmtId="0" fontId="25" fillId="0" borderId="0" xfId="0" applyFont="1" applyAlignment="1">
      <alignment horizontal="justify" vertical="center" wrapText="1"/>
    </xf>
    <xf numFmtId="179" fontId="25" fillId="0" borderId="0" xfId="0" applyNumberFormat="1" applyFont="1" applyAlignment="1">
      <alignment horizontal="right" vertical="center"/>
    </xf>
    <xf numFmtId="0" fontId="25" fillId="0" borderId="108" xfId="0" applyFont="1" applyBorder="1" applyAlignment="1">
      <alignment horizontal="justify" vertical="center" wrapText="1"/>
    </xf>
    <xf numFmtId="0" fontId="25" fillId="0" borderId="73" xfId="0" applyFont="1" applyBorder="1" applyAlignment="1">
      <alignment horizontal="justify" vertical="center" wrapText="1"/>
    </xf>
    <xf numFmtId="0" fontId="29" fillId="0" borderId="0" xfId="0" applyFont="1" applyBorder="1" applyAlignment="1">
      <alignment horizontal="left" vertical="center" shrinkToFit="1"/>
    </xf>
    <xf numFmtId="0" fontId="29" fillId="0" borderId="66" xfId="0" applyFont="1" applyBorder="1" applyAlignment="1">
      <alignment horizontal="left" vertical="center" shrinkToFit="1"/>
    </xf>
    <xf numFmtId="0" fontId="25" fillId="0" borderId="0" xfId="0" applyFont="1" applyBorder="1" applyAlignment="1">
      <alignment horizontal="justify" vertical="center" wrapText="1"/>
    </xf>
    <xf numFmtId="0" fontId="28" fillId="36" borderId="128" xfId="0" applyFont="1" applyFill="1" applyBorder="1" applyAlignment="1">
      <alignment horizontal="left" vertical="center"/>
    </xf>
    <xf numFmtId="0" fontId="28" fillId="36" borderId="129" xfId="0" applyFont="1" applyFill="1" applyBorder="1" applyAlignment="1">
      <alignment horizontal="left" vertical="center"/>
    </xf>
    <xf numFmtId="0" fontId="28" fillId="36" borderId="130" xfId="0" applyFont="1" applyFill="1" applyBorder="1" applyAlignment="1">
      <alignment horizontal="left" vertical="center"/>
    </xf>
    <xf numFmtId="180" fontId="91" fillId="0" borderId="16" xfId="0" applyNumberFormat="1" applyFont="1" applyBorder="1" applyAlignment="1">
      <alignment horizontal="center" vertical="center" shrinkToFit="1"/>
    </xf>
    <xf numFmtId="0" fontId="97" fillId="0" borderId="21" xfId="0" applyFont="1" applyFill="1" applyBorder="1" applyAlignment="1">
      <alignment horizontal="left" vertical="center" wrapText="1"/>
    </xf>
    <xf numFmtId="0" fontId="97" fillId="0" borderId="22" xfId="0" applyFont="1" applyFill="1" applyBorder="1" applyAlignment="1">
      <alignment horizontal="left" vertical="center" wrapText="1"/>
    </xf>
    <xf numFmtId="0" fontId="97" fillId="0" borderId="107" xfId="0" applyFont="1" applyFill="1" applyBorder="1" applyAlignment="1">
      <alignment horizontal="left" vertical="center" wrapText="1"/>
    </xf>
    <xf numFmtId="180" fontId="98" fillId="0" borderId="22" xfId="0" applyNumberFormat="1" applyFont="1" applyFill="1" applyBorder="1" applyAlignment="1">
      <alignment horizontal="center" vertical="center" wrapText="1"/>
    </xf>
    <xf numFmtId="0" fontId="106" fillId="40" borderId="12" xfId="0" applyFont="1" applyFill="1" applyBorder="1" applyAlignment="1">
      <alignment horizontal="center" vertical="center" shrinkToFit="1"/>
    </xf>
    <xf numFmtId="0" fontId="106" fillId="40" borderId="64" xfId="0" applyFont="1" applyFill="1" applyBorder="1" applyAlignment="1">
      <alignment horizontal="center" vertical="center" shrinkToFit="1"/>
    </xf>
    <xf numFmtId="0" fontId="25" fillId="0" borderId="12" xfId="0" applyFont="1" applyBorder="1" applyAlignment="1">
      <alignment horizontal="center" vertical="top" wrapText="1"/>
    </xf>
    <xf numFmtId="0" fontId="25" fillId="0" borderId="64" xfId="0" applyFont="1" applyBorder="1" applyAlignment="1">
      <alignment horizontal="center" vertical="top" wrapText="1"/>
    </xf>
    <xf numFmtId="0" fontId="25" fillId="36" borderId="28" xfId="0" applyFont="1" applyFill="1" applyBorder="1" applyAlignment="1">
      <alignment vertical="top" wrapText="1"/>
    </xf>
    <xf numFmtId="0" fontId="25" fillId="36" borderId="37" xfId="0" applyFont="1" applyFill="1" applyBorder="1" applyAlignment="1">
      <alignment vertical="top" wrapText="1"/>
    </xf>
    <xf numFmtId="0" fontId="29" fillId="0" borderId="21" xfId="0" applyFont="1" applyBorder="1" applyAlignment="1">
      <alignment horizontal="justify" vertical="center" wrapText="1"/>
    </xf>
    <xf numFmtId="0" fontId="29" fillId="0" borderId="22" xfId="0" applyFont="1" applyBorder="1" applyAlignment="1">
      <alignment horizontal="justify" vertical="center" wrapText="1"/>
    </xf>
    <xf numFmtId="0" fontId="29" fillId="0" borderId="107" xfId="0" applyFont="1" applyBorder="1" applyAlignment="1">
      <alignment horizontal="justify" vertical="center" wrapText="1"/>
    </xf>
    <xf numFmtId="0" fontId="25" fillId="0" borderId="11" xfId="0" applyFont="1" applyBorder="1" applyAlignment="1">
      <alignment horizontal="justify" vertical="center" wrapText="1"/>
    </xf>
    <xf numFmtId="0" fontId="25" fillId="0" borderId="10" xfId="0" applyFont="1" applyBorder="1" applyAlignment="1">
      <alignment horizontal="justify" vertical="center" wrapText="1"/>
    </xf>
    <xf numFmtId="0" fontId="25" fillId="0" borderId="63" xfId="0" applyFont="1" applyBorder="1" applyAlignment="1">
      <alignment horizontal="left" vertical="center" wrapText="1"/>
    </xf>
    <xf numFmtId="0" fontId="25" fillId="0" borderId="12" xfId="0" applyFont="1" applyBorder="1" applyAlignment="1">
      <alignment horizontal="left" vertical="center" wrapText="1"/>
    </xf>
    <xf numFmtId="0" fontId="34" fillId="36" borderId="22" xfId="0" applyFont="1" applyFill="1" applyBorder="1" applyAlignment="1">
      <alignment vertical="center" shrinkToFit="1"/>
    </xf>
    <xf numFmtId="0" fontId="34" fillId="36" borderId="23" xfId="0" applyFont="1" applyFill="1" applyBorder="1" applyAlignment="1">
      <alignment vertical="center" shrinkToFit="1"/>
    </xf>
    <xf numFmtId="0" fontId="28" fillId="0" borderId="65" xfId="0" applyFont="1" applyBorder="1" applyAlignment="1">
      <alignment horizontal="left" vertical="center" wrapText="1"/>
    </xf>
    <xf numFmtId="0" fontId="28" fillId="0" borderId="0" xfId="0" applyFont="1" applyFill="1" applyBorder="1" applyAlignment="1">
      <alignment horizontal="left" vertical="center" wrapText="1" indent="1"/>
    </xf>
    <xf numFmtId="0" fontId="28" fillId="0" borderId="21" xfId="0" applyFont="1" applyBorder="1" applyAlignment="1">
      <alignment horizontal="justify" vertical="center" wrapText="1"/>
    </xf>
    <xf numFmtId="0" fontId="28" fillId="0" borderId="22" xfId="0" applyFont="1" applyBorder="1" applyAlignment="1">
      <alignment horizontal="justify" vertical="center" wrapText="1"/>
    </xf>
    <xf numFmtId="0" fontId="63" fillId="0" borderId="22" xfId="0" applyFont="1" applyBorder="1" applyAlignment="1">
      <alignment horizontal="justify" vertical="center" wrapText="1"/>
    </xf>
    <xf numFmtId="0" fontId="28" fillId="0" borderId="107" xfId="0" applyFont="1" applyBorder="1" applyAlignment="1">
      <alignment horizontal="justify" vertical="center" wrapText="1"/>
    </xf>
    <xf numFmtId="180" fontId="25" fillId="0" borderId="0" xfId="0" applyNumberFormat="1" applyFont="1" applyBorder="1" applyAlignment="1">
      <alignment horizontal="center" vertical="center" wrapText="1"/>
    </xf>
    <xf numFmtId="180" fontId="30" fillId="0" borderId="0" xfId="0" applyNumberFormat="1" applyFont="1" applyBorder="1" applyAlignment="1">
      <alignment horizontal="center" vertical="center" wrapText="1"/>
    </xf>
    <xf numFmtId="180" fontId="30" fillId="0" borderId="66" xfId="0" applyNumberFormat="1" applyFont="1" applyBorder="1" applyAlignment="1">
      <alignment horizontal="center" vertical="center" wrapText="1"/>
    </xf>
    <xf numFmtId="0" fontId="28" fillId="0" borderId="115" xfId="0" applyFont="1" applyBorder="1" applyAlignment="1">
      <alignment horizontal="center" vertical="center" wrapText="1"/>
    </xf>
    <xf numFmtId="0" fontId="28" fillId="0" borderId="48" xfId="0" applyFont="1" applyBorder="1" applyAlignment="1">
      <alignment horizontal="center" vertical="center" wrapText="1"/>
    </xf>
    <xf numFmtId="0" fontId="28" fillId="0" borderId="50" xfId="0" applyFont="1" applyBorder="1" applyAlignment="1">
      <alignment horizontal="center" vertical="center" wrapText="1"/>
    </xf>
    <xf numFmtId="0" fontId="25" fillId="0" borderId="62" xfId="0" applyFont="1" applyBorder="1" applyAlignment="1">
      <alignment horizontal="justify" vertical="center" wrapText="1"/>
    </xf>
    <xf numFmtId="0" fontId="25" fillId="0" borderId="65" xfId="0" applyFont="1" applyBorder="1" applyAlignment="1">
      <alignment vertical="center" wrapText="1"/>
    </xf>
    <xf numFmtId="0" fontId="34" fillId="0" borderId="19" xfId="0" applyFont="1" applyBorder="1" applyAlignment="1">
      <alignment vertical="center" shrinkToFit="1"/>
    </xf>
    <xf numFmtId="0" fontId="34" fillId="0" borderId="0" xfId="0" applyFont="1" applyBorder="1" applyAlignment="1">
      <alignment vertical="center" shrinkToFit="1"/>
    </xf>
    <xf numFmtId="0" fontId="34" fillId="0" borderId="20" xfId="0" applyFont="1" applyBorder="1" applyAlignment="1">
      <alignment vertical="center" shrinkToFit="1"/>
    </xf>
    <xf numFmtId="180" fontId="93" fillId="0" borderId="48" xfId="0" applyNumberFormat="1" applyFont="1" applyBorder="1" applyAlignment="1">
      <alignment horizontal="center" vertical="center"/>
    </xf>
    <xf numFmtId="0" fontId="26" fillId="36" borderId="115" xfId="0" applyFont="1" applyFill="1" applyBorder="1" applyAlignment="1">
      <alignment horizontal="center" vertical="center"/>
    </xf>
    <xf numFmtId="0" fontId="26" fillId="36" borderId="51" xfId="0" applyFont="1" applyFill="1" applyBorder="1" applyAlignment="1">
      <alignment horizontal="center" vertical="center"/>
    </xf>
    <xf numFmtId="0" fontId="26" fillId="0" borderId="0" xfId="0" applyFont="1" applyAlignment="1">
      <alignment horizontal="center" vertical="center" wrapText="1"/>
    </xf>
    <xf numFmtId="0" fontId="25" fillId="0" borderId="0" xfId="0" applyFont="1" applyAlignment="1">
      <alignment vertical="center"/>
    </xf>
    <xf numFmtId="0" fontId="25" fillId="0" borderId="12" xfId="0" applyFont="1" applyBorder="1" applyAlignment="1">
      <alignment horizontal="justify" vertical="center" wrapText="1"/>
    </xf>
    <xf numFmtId="0" fontId="25" fillId="0" borderId="64" xfId="0" applyFont="1" applyBorder="1" applyAlignment="1">
      <alignment horizontal="justify" vertical="center" wrapText="1"/>
    </xf>
    <xf numFmtId="0" fontId="34" fillId="0" borderId="15" xfId="0" applyFont="1" applyBorder="1" applyAlignment="1">
      <alignment vertical="center" shrinkToFit="1"/>
    </xf>
    <xf numFmtId="0" fontId="34" fillId="0" borderId="16" xfId="0" applyFont="1" applyBorder="1" applyAlignment="1">
      <alignment vertical="center" shrinkToFit="1"/>
    </xf>
    <xf numFmtId="0" fontId="34" fillId="0" borderId="17" xfId="0" applyFont="1" applyBorder="1" applyAlignment="1">
      <alignment vertical="center" shrinkToFit="1"/>
    </xf>
    <xf numFmtId="0" fontId="25" fillId="0" borderId="32" xfId="0" applyFont="1" applyBorder="1" applyAlignment="1">
      <alignment horizontal="center" vertical="center" wrapText="1"/>
    </xf>
    <xf numFmtId="0" fontId="25" fillId="0" borderId="33" xfId="0" applyFont="1" applyBorder="1" applyAlignment="1">
      <alignment horizontal="center" vertical="center" wrapText="1"/>
    </xf>
    <xf numFmtId="0" fontId="25" fillId="0" borderId="30" xfId="0" applyFont="1" applyBorder="1" applyAlignment="1">
      <alignment horizontal="center" vertical="center" wrapText="1"/>
    </xf>
    <xf numFmtId="0" fontId="25" fillId="0" borderId="47" xfId="0" applyFont="1" applyBorder="1" applyAlignment="1">
      <alignment horizontal="center" vertical="center" wrapText="1"/>
    </xf>
    <xf numFmtId="183" fontId="25" fillId="0" borderId="146" xfId="0" applyNumberFormat="1" applyFont="1" applyBorder="1" applyAlignment="1">
      <alignment horizontal="center" vertical="center" wrapText="1"/>
    </xf>
    <xf numFmtId="183" fontId="25" fillId="0" borderId="147" xfId="0" applyNumberFormat="1" applyFont="1" applyBorder="1" applyAlignment="1">
      <alignment horizontal="center" vertical="center" wrapText="1"/>
    </xf>
    <xf numFmtId="183" fontId="25" fillId="0" borderId="148" xfId="0" applyNumberFormat="1" applyFont="1" applyBorder="1" applyAlignment="1">
      <alignment horizontal="center" vertical="center" wrapText="1"/>
    </xf>
    <xf numFmtId="0" fontId="27" fillId="0" borderId="24" xfId="0" applyFont="1" applyBorder="1" applyAlignment="1">
      <alignment horizontal="center" vertical="center" wrapText="1"/>
    </xf>
    <xf numFmtId="0" fontId="27" fillId="0" borderId="114" xfId="0" applyFont="1" applyBorder="1" applyAlignment="1">
      <alignment horizontal="center" vertical="center" wrapText="1"/>
    </xf>
    <xf numFmtId="0" fontId="34" fillId="0" borderId="0" xfId="0" applyFont="1" applyAlignment="1">
      <alignment vertical="center"/>
    </xf>
    <xf numFmtId="0" fontId="25" fillId="0" borderId="113" xfId="0" applyFont="1" applyBorder="1" applyAlignment="1">
      <alignment horizontal="center" vertical="center" wrapText="1"/>
    </xf>
    <xf numFmtId="0" fontId="25" fillId="0" borderId="40" xfId="0" applyFont="1" applyBorder="1" applyAlignment="1">
      <alignment horizontal="center" vertical="center" wrapText="1"/>
    </xf>
    <xf numFmtId="0" fontId="25" fillId="0" borderId="35" xfId="0" applyFont="1" applyBorder="1" applyAlignment="1">
      <alignment horizontal="center" vertical="center" wrapText="1"/>
    </xf>
    <xf numFmtId="0" fontId="27" fillId="0" borderId="32" xfId="0" applyFont="1" applyBorder="1" applyAlignment="1">
      <alignment horizontal="center" vertical="center" wrapText="1"/>
    </xf>
    <xf numFmtId="0" fontId="27" fillId="0" borderId="33" xfId="0" applyFont="1" applyBorder="1" applyAlignment="1">
      <alignment horizontal="center" vertical="center" wrapText="1"/>
    </xf>
    <xf numFmtId="0" fontId="27" fillId="0" borderId="47" xfId="0" applyFont="1" applyBorder="1" applyAlignment="1">
      <alignment horizontal="center" vertical="center" wrapText="1"/>
    </xf>
    <xf numFmtId="0" fontId="27" fillId="0" borderId="14" xfId="0" applyFont="1" applyBorder="1" applyAlignment="1">
      <alignment horizontal="center" vertical="center" wrapText="1"/>
    </xf>
    <xf numFmtId="0" fontId="27" fillId="0" borderId="15" xfId="0" applyFont="1" applyBorder="1" applyAlignment="1">
      <alignment horizontal="center" vertical="center" wrapText="1"/>
    </xf>
    <xf numFmtId="0" fontId="27" fillId="0" borderId="21" xfId="0" applyFont="1" applyBorder="1" applyAlignment="1">
      <alignment horizontal="center" vertical="center" wrapText="1"/>
    </xf>
    <xf numFmtId="0" fontId="27" fillId="0" borderId="109" xfId="0" applyFont="1" applyBorder="1" applyAlignment="1">
      <alignment horizontal="center" vertical="center" wrapText="1"/>
    </xf>
    <xf numFmtId="0" fontId="27" fillId="0" borderId="107" xfId="0" applyFont="1" applyBorder="1" applyAlignment="1">
      <alignment horizontal="center" vertical="center" wrapText="1"/>
    </xf>
    <xf numFmtId="0" fontId="27" fillId="0" borderId="25" xfId="0" applyFont="1" applyBorder="1" applyAlignment="1">
      <alignment horizontal="center" vertical="center" wrapText="1"/>
    </xf>
    <xf numFmtId="0" fontId="27" fillId="0" borderId="26" xfId="0" applyFont="1" applyBorder="1" applyAlignment="1">
      <alignment horizontal="center" vertical="center" wrapText="1"/>
    </xf>
    <xf numFmtId="0" fontId="27" fillId="0" borderId="0" xfId="0" applyFont="1" applyFill="1" applyAlignment="1">
      <alignment horizontal="left" vertical="center" wrapText="1"/>
    </xf>
    <xf numFmtId="0" fontId="27" fillId="0" borderId="0" xfId="0" applyFont="1" applyAlignment="1">
      <alignment horizontal="right" vertical="center"/>
    </xf>
    <xf numFmtId="0" fontId="38" fillId="0" borderId="0" xfId="0" applyFont="1" applyAlignment="1">
      <alignment horizontal="justify" vertical="center" wrapText="1"/>
    </xf>
    <xf numFmtId="0" fontId="36" fillId="0" borderId="0" xfId="0" applyFont="1">
      <alignment vertical="center"/>
    </xf>
    <xf numFmtId="0" fontId="27" fillId="36" borderId="114" xfId="0" applyFont="1" applyFill="1" applyBorder="1" applyAlignment="1">
      <alignment horizontal="justify" vertical="center" wrapText="1"/>
    </xf>
    <xf numFmtId="0" fontId="27" fillId="36" borderId="28" xfId="0" applyFont="1" applyFill="1" applyBorder="1" applyAlignment="1">
      <alignment horizontal="justify" vertical="center" wrapText="1"/>
    </xf>
    <xf numFmtId="0" fontId="25" fillId="0" borderId="0" xfId="0" applyFont="1" applyAlignment="1">
      <alignment horizontal="left" vertical="center" wrapText="1"/>
    </xf>
    <xf numFmtId="0" fontId="36" fillId="0" borderId="0" xfId="0" applyFont="1" applyAlignment="1">
      <alignment horizontal="left" vertical="center"/>
    </xf>
    <xf numFmtId="0" fontId="27" fillId="0" borderId="31" xfId="0" applyFont="1" applyBorder="1" applyAlignment="1">
      <alignment horizontal="center" vertical="center" wrapText="1"/>
    </xf>
    <xf numFmtId="0" fontId="25" fillId="0" borderId="52" xfId="0" applyFont="1" applyBorder="1" applyAlignment="1">
      <alignment horizontal="center" vertical="center" wrapText="1"/>
    </xf>
    <xf numFmtId="0" fontId="25" fillId="0" borderId="53" xfId="0" applyFont="1" applyBorder="1" applyAlignment="1">
      <alignment horizontal="center" vertical="center" wrapText="1"/>
    </xf>
    <xf numFmtId="0" fontId="25" fillId="0" borderId="54" xfId="0" applyFont="1" applyBorder="1" applyAlignment="1">
      <alignment horizontal="left" vertical="top" wrapText="1"/>
    </xf>
    <xf numFmtId="0" fontId="25" fillId="0" borderId="48" xfId="0" applyFont="1" applyBorder="1" applyAlignment="1">
      <alignment horizontal="left" vertical="top" wrapText="1"/>
    </xf>
    <xf numFmtId="0" fontId="25" fillId="0" borderId="55" xfId="0" applyFont="1" applyBorder="1" applyAlignment="1">
      <alignment horizontal="left" vertical="top" wrapText="1"/>
    </xf>
    <xf numFmtId="0" fontId="25" fillId="0" borderId="56" xfId="0" applyFont="1" applyBorder="1" applyAlignment="1">
      <alignment horizontal="left" vertical="top" wrapText="1"/>
    </xf>
    <xf numFmtId="0" fontId="25" fillId="0" borderId="62" xfId="0" applyFont="1" applyBorder="1" applyAlignment="1">
      <alignment horizontal="center" vertical="center" wrapText="1"/>
    </xf>
    <xf numFmtId="0" fontId="25" fillId="0" borderId="31" xfId="0" applyFont="1" applyBorder="1" applyAlignment="1">
      <alignment horizontal="center" vertical="center" wrapText="1"/>
    </xf>
    <xf numFmtId="0" fontId="25" fillId="0" borderId="71" xfId="0" applyFont="1" applyBorder="1" applyAlignment="1">
      <alignment horizontal="center" vertical="center" wrapText="1"/>
    </xf>
    <xf numFmtId="0" fontId="25" fillId="0" borderId="114" xfId="0" applyFont="1" applyBorder="1" applyAlignment="1">
      <alignment horizontal="center" vertical="center" wrapText="1"/>
    </xf>
    <xf numFmtId="0" fontId="34" fillId="0" borderId="0" xfId="0" applyFont="1" applyAlignment="1">
      <alignment horizontal="right" vertical="center"/>
    </xf>
    <xf numFmtId="0" fontId="31" fillId="0" borderId="0" xfId="0" applyFont="1" applyAlignment="1">
      <alignment horizontal="left" vertical="center"/>
    </xf>
    <xf numFmtId="0" fontId="25" fillId="0" borderId="0" xfId="0" applyFont="1" applyAlignment="1">
      <alignment horizontal="left" vertical="center"/>
    </xf>
    <xf numFmtId="0" fontId="25" fillId="0" borderId="71" xfId="0" applyFont="1" applyBorder="1" applyAlignment="1">
      <alignment horizontal="left" vertical="top" wrapText="1"/>
    </xf>
    <xf numFmtId="0" fontId="25" fillId="0" borderId="114" xfId="0" applyFont="1" applyBorder="1" applyAlignment="1">
      <alignment horizontal="left" vertical="top" wrapText="1"/>
    </xf>
    <xf numFmtId="0" fontId="25" fillId="0" borderId="124" xfId="0" applyFont="1" applyBorder="1" applyAlignment="1">
      <alignment horizontal="left" vertical="top" wrapText="1"/>
    </xf>
    <xf numFmtId="0" fontId="25" fillId="0" borderId="17" xfId="0" applyFont="1" applyBorder="1" applyAlignment="1">
      <alignment horizontal="left" vertical="top" wrapText="1"/>
    </xf>
    <xf numFmtId="0" fontId="25" fillId="0" borderId="63" xfId="0" applyFont="1" applyBorder="1" applyAlignment="1">
      <alignment horizontal="left" vertical="top" wrapText="1"/>
    </xf>
    <xf numFmtId="0" fontId="25" fillId="0" borderId="111" xfId="0" applyFont="1" applyBorder="1" applyAlignment="1">
      <alignment horizontal="left" vertical="top" wrapText="1"/>
    </xf>
    <xf numFmtId="0" fontId="25" fillId="0" borderId="113" xfId="0" applyFont="1" applyBorder="1" applyAlignment="1">
      <alignment horizontal="left" vertical="top" wrapText="1"/>
    </xf>
    <xf numFmtId="0" fontId="25" fillId="0" borderId="23" xfId="0" applyFont="1" applyBorder="1" applyAlignment="1">
      <alignment horizontal="left" vertical="top" wrapText="1"/>
    </xf>
    <xf numFmtId="0" fontId="25" fillId="0" borderId="65" xfId="0" applyFont="1" applyBorder="1" applyAlignment="1">
      <alignment horizontal="left" vertical="top" wrapText="1"/>
    </xf>
    <xf numFmtId="0" fontId="25" fillId="0" borderId="20" xfId="0" applyFont="1" applyBorder="1" applyAlignment="1">
      <alignment horizontal="left" vertical="top" wrapText="1"/>
    </xf>
    <xf numFmtId="0" fontId="25" fillId="0" borderId="67" xfId="0" applyFont="1" applyBorder="1" applyAlignment="1">
      <alignment horizontal="left" vertical="top" wrapText="1"/>
    </xf>
    <xf numFmtId="0" fontId="25" fillId="0" borderId="144" xfId="0" applyFont="1" applyBorder="1" applyAlignment="1">
      <alignment horizontal="left" vertical="top" wrapText="1"/>
    </xf>
    <xf numFmtId="0" fontId="27" fillId="0" borderId="57" xfId="0" applyFont="1" applyBorder="1" applyAlignment="1">
      <alignment horizontal="center" vertical="center" wrapText="1"/>
    </xf>
    <xf numFmtId="0" fontId="27" fillId="0" borderId="53" xfId="0" applyFont="1" applyBorder="1" applyAlignment="1">
      <alignment horizontal="center" vertical="center" wrapText="1"/>
    </xf>
    <xf numFmtId="0" fontId="27" fillId="0" borderId="58" xfId="0" applyFont="1" applyBorder="1" applyAlignment="1">
      <alignment horizontal="center" vertical="center" wrapText="1"/>
    </xf>
    <xf numFmtId="0" fontId="27" fillId="36" borderId="49" xfId="0" applyFont="1" applyFill="1" applyBorder="1" applyAlignment="1">
      <alignment horizontal="left" vertical="center" wrapText="1"/>
    </xf>
    <xf numFmtId="0" fontId="27" fillId="36" borderId="48" xfId="0" applyFont="1" applyFill="1" applyBorder="1" applyAlignment="1">
      <alignment horizontal="left" vertical="center" wrapText="1"/>
    </xf>
    <xf numFmtId="0" fontId="27" fillId="36" borderId="59" xfId="0" applyFont="1" applyFill="1" applyBorder="1" applyAlignment="1">
      <alignment horizontal="left" vertical="center" wrapText="1"/>
    </xf>
    <xf numFmtId="0" fontId="27" fillId="36" borderId="60" xfId="0" applyFont="1" applyFill="1" applyBorder="1" applyAlignment="1">
      <alignment horizontal="left" vertical="center" wrapText="1"/>
    </xf>
    <xf numFmtId="0" fontId="27" fillId="36" borderId="56" xfId="0" applyFont="1" applyFill="1" applyBorder="1" applyAlignment="1">
      <alignment horizontal="left" vertical="center" wrapText="1"/>
    </xf>
    <xf numFmtId="0" fontId="27" fillId="36" borderId="61" xfId="0" applyFont="1" applyFill="1" applyBorder="1" applyAlignment="1">
      <alignment horizontal="left" vertical="center" wrapText="1"/>
    </xf>
    <xf numFmtId="0" fontId="27" fillId="36" borderId="14" xfId="0" applyFont="1" applyFill="1" applyBorder="1" applyAlignment="1">
      <alignment horizontal="left" vertical="center" wrapText="1"/>
    </xf>
    <xf numFmtId="0" fontId="27" fillId="36" borderId="31" xfId="0" applyFont="1" applyFill="1" applyBorder="1" applyAlignment="1">
      <alignment horizontal="left" vertical="center" wrapText="1"/>
    </xf>
    <xf numFmtId="0" fontId="27" fillId="36" borderId="114" xfId="0" applyFont="1" applyFill="1" applyBorder="1" applyAlignment="1">
      <alignment horizontal="left" vertical="center" wrapText="1"/>
    </xf>
    <xf numFmtId="0" fontId="27" fillId="36" borderId="24" xfId="0" applyFont="1" applyFill="1" applyBorder="1" applyAlignment="1">
      <alignment horizontal="justify" vertical="center" wrapText="1"/>
    </xf>
    <xf numFmtId="0" fontId="63" fillId="36" borderId="24" xfId="0" applyFont="1" applyFill="1" applyBorder="1" applyAlignment="1">
      <alignment horizontal="justify" vertical="center" wrapText="1"/>
    </xf>
    <xf numFmtId="0" fontId="65" fillId="0" borderId="0" xfId="0" applyFont="1" applyAlignment="1">
      <alignment horizontal="right" vertical="center"/>
    </xf>
    <xf numFmtId="0" fontId="40" fillId="0" borderId="13" xfId="42" applyBorder="1" applyAlignment="1">
      <alignment horizontal="center" vertical="center"/>
    </xf>
    <xf numFmtId="0" fontId="40" fillId="0" borderId="15" xfId="44" applyFont="1" applyBorder="1" applyAlignment="1">
      <alignment horizontal="center" vertical="center" wrapText="1" shrinkToFit="1"/>
    </xf>
    <xf numFmtId="0" fontId="40" fillId="0" borderId="19" xfId="44" applyFont="1" applyBorder="1" applyAlignment="1">
      <alignment horizontal="center" vertical="center" shrinkToFit="1"/>
    </xf>
    <xf numFmtId="0" fontId="40" fillId="0" borderId="21" xfId="44" applyFont="1" applyBorder="1" applyAlignment="1">
      <alignment horizontal="center" vertical="center" shrinkToFit="1"/>
    </xf>
    <xf numFmtId="0" fontId="40" fillId="0" borderId="15" xfId="43" applyBorder="1" applyAlignment="1">
      <alignment horizontal="center" vertical="center"/>
    </xf>
    <xf numFmtId="0" fontId="40" fillId="0" borderId="16" xfId="43" applyBorder="1" applyAlignment="1">
      <alignment horizontal="center" vertical="center"/>
    </xf>
    <xf numFmtId="0" fontId="40" fillId="0" borderId="17" xfId="43" applyBorder="1" applyAlignment="1">
      <alignment horizontal="center" vertical="center"/>
    </xf>
    <xf numFmtId="0" fontId="40" fillId="0" borderId="19" xfId="43" applyBorder="1" applyAlignment="1">
      <alignment horizontal="center" vertical="center"/>
    </xf>
    <xf numFmtId="0" fontId="40" fillId="0" borderId="0" xfId="43" applyAlignment="1">
      <alignment horizontal="center" vertical="center"/>
    </xf>
    <xf numFmtId="0" fontId="40" fillId="0" borderId="20" xfId="43" applyBorder="1" applyAlignment="1">
      <alignment horizontal="center" vertical="center"/>
    </xf>
    <xf numFmtId="0" fontId="40" fillId="0" borderId="21" xfId="43" applyBorder="1" applyAlignment="1">
      <alignment horizontal="center" vertical="center"/>
    </xf>
    <xf numFmtId="0" fontId="40" fillId="0" borderId="22" xfId="43" applyBorder="1" applyAlignment="1">
      <alignment horizontal="center" vertical="center"/>
    </xf>
    <xf numFmtId="0" fontId="40" fillId="0" borderId="23" xfId="43" applyBorder="1" applyAlignment="1">
      <alignment horizontal="center" vertical="center"/>
    </xf>
    <xf numFmtId="0" fontId="45" fillId="0" borderId="14" xfId="42" applyFont="1" applyBorder="1" applyAlignment="1">
      <alignment horizontal="center" vertical="center" wrapText="1"/>
    </xf>
    <xf numFmtId="0" fontId="45" fillId="0" borderId="18" xfId="42" applyFont="1" applyBorder="1" applyAlignment="1">
      <alignment horizontal="center" vertical="center"/>
    </xf>
    <xf numFmtId="0" fontId="45" fillId="0" borderId="24" xfId="42" applyFont="1" applyBorder="1" applyAlignment="1">
      <alignment horizontal="center" vertical="center"/>
    </xf>
    <xf numFmtId="0" fontId="40" fillId="0" borderId="14" xfId="0" applyFont="1" applyBorder="1" applyAlignment="1">
      <alignment horizontal="center" vertical="center"/>
    </xf>
    <xf numFmtId="0" fontId="40" fillId="0" borderId="24" xfId="0" applyFont="1" applyBorder="1" applyAlignment="1">
      <alignment horizontal="center" vertical="center"/>
    </xf>
    <xf numFmtId="0" fontId="40" fillId="0" borderId="18" xfId="0" applyFont="1" applyBorder="1" applyAlignment="1">
      <alignment horizontal="center" vertical="center"/>
    </xf>
    <xf numFmtId="0" fontId="40" fillId="0" borderId="0" xfId="42" applyAlignment="1">
      <alignment horizontal="distributed" vertical="center"/>
    </xf>
    <xf numFmtId="0" fontId="45" fillId="0" borderId="0" xfId="42" applyFont="1" applyAlignment="1">
      <alignment horizontal="left" vertical="center" wrapText="1" shrinkToFit="1"/>
    </xf>
    <xf numFmtId="0" fontId="40" fillId="0" borderId="0" xfId="42" applyAlignment="1">
      <alignment horizontal="distributed" vertical="center" shrinkToFit="1"/>
    </xf>
    <xf numFmtId="0" fontId="42" fillId="0" borderId="0" xfId="43" applyFont="1" applyAlignment="1">
      <alignment horizontal="center" vertical="center"/>
    </xf>
    <xf numFmtId="0" fontId="43" fillId="0" borderId="0" xfId="0" applyFont="1" applyAlignment="1">
      <alignment horizontal="center" vertical="center"/>
    </xf>
    <xf numFmtId="0" fontId="40" fillId="0" borderId="14" xfId="42" applyBorder="1" applyAlignment="1">
      <alignment horizontal="center" vertical="center"/>
    </xf>
    <xf numFmtId="0" fontId="40" fillId="0" borderId="18" xfId="42" applyBorder="1" applyAlignment="1">
      <alignment horizontal="center" vertical="center"/>
    </xf>
    <xf numFmtId="0" fontId="40" fillId="0" borderId="24" xfId="42" applyBorder="1" applyAlignment="1">
      <alignment horizontal="center" vertical="center"/>
    </xf>
    <xf numFmtId="0" fontId="40" fillId="0" borderId="14" xfId="44" applyFont="1" applyBorder="1" applyAlignment="1">
      <alignment horizontal="center" vertical="center" wrapText="1" shrinkToFit="1"/>
    </xf>
    <xf numFmtId="0" fontId="40" fillId="0" borderId="18" xfId="44" applyFont="1" applyBorder="1" applyAlignment="1">
      <alignment horizontal="center" vertical="center" shrinkToFit="1"/>
    </xf>
    <xf numFmtId="0" fontId="40" fillId="0" borderId="24" xfId="44" applyFont="1" applyBorder="1" applyAlignment="1">
      <alignment horizontal="center" vertical="center" shrinkToFit="1"/>
    </xf>
    <xf numFmtId="0" fontId="40" fillId="0" borderId="14" xfId="43" applyBorder="1" applyAlignment="1">
      <alignment horizontal="center" vertical="center"/>
    </xf>
    <xf numFmtId="0" fontId="40" fillId="0" borderId="18" xfId="43" applyBorder="1" applyAlignment="1">
      <alignment horizontal="center" vertical="center"/>
    </xf>
    <xf numFmtId="0" fontId="40" fillId="0" borderId="24" xfId="43" applyBorder="1" applyAlignment="1">
      <alignment horizontal="center" vertical="center"/>
    </xf>
    <xf numFmtId="0" fontId="40" fillId="0" borderId="14" xfId="43" applyBorder="1" applyAlignment="1">
      <alignment horizontal="center" wrapText="1" shrinkToFit="1"/>
    </xf>
    <xf numFmtId="0" fontId="40" fillId="0" borderId="18" xfId="43" applyBorder="1" applyAlignment="1">
      <alignment horizontal="center" wrapText="1" shrinkToFit="1"/>
    </xf>
    <xf numFmtId="176" fontId="40" fillId="33" borderId="21" xfId="43" applyNumberFormat="1" applyFill="1" applyBorder="1" applyAlignment="1">
      <alignment horizontal="center" vertical="center"/>
    </xf>
    <xf numFmtId="176" fontId="40" fillId="33" borderId="22" xfId="43" applyNumberFormat="1" applyFill="1" applyBorder="1" applyAlignment="1">
      <alignment horizontal="center" vertical="center"/>
    </xf>
    <xf numFmtId="176" fontId="40" fillId="33" borderId="23" xfId="43" applyNumberFormat="1" applyFill="1" applyBorder="1" applyAlignment="1">
      <alignment horizontal="center" vertical="center"/>
    </xf>
    <xf numFmtId="0" fontId="40" fillId="0" borderId="16" xfId="0" applyFont="1" applyBorder="1" applyAlignment="1">
      <alignment horizontal="center" vertical="center"/>
    </xf>
    <xf numFmtId="0" fontId="40" fillId="0" borderId="17" xfId="0" applyFont="1" applyBorder="1" applyAlignment="1">
      <alignment horizontal="center" vertical="center"/>
    </xf>
    <xf numFmtId="0" fontId="40" fillId="0" borderId="22" xfId="0" applyFont="1" applyBorder="1" applyAlignment="1">
      <alignment horizontal="center" vertical="center"/>
    </xf>
    <xf numFmtId="0" fontId="40" fillId="0" borderId="23" xfId="0" applyFont="1" applyBorder="1" applyAlignment="1">
      <alignment horizontal="center" vertical="center"/>
    </xf>
    <xf numFmtId="0" fontId="25" fillId="0" borderId="0" xfId="0" applyFont="1" applyFill="1" applyBorder="1" applyAlignment="1">
      <alignment horizontal="right" vertical="center" wrapText="1"/>
    </xf>
    <xf numFmtId="0" fontId="34" fillId="0" borderId="0" xfId="0" applyFont="1" applyFill="1" applyBorder="1">
      <alignment vertical="center"/>
    </xf>
    <xf numFmtId="0" fontId="26" fillId="0" borderId="0" xfId="0" applyFont="1" applyFill="1" applyBorder="1" applyAlignment="1">
      <alignment horizontal="center" vertical="center" wrapText="1"/>
    </xf>
    <xf numFmtId="0" fontId="28" fillId="0" borderId="0" xfId="0" applyFont="1" applyFill="1" applyBorder="1" applyAlignment="1">
      <alignment vertical="center" wrapText="1" shrinkToFit="1"/>
    </xf>
    <xf numFmtId="0" fontId="34" fillId="0" borderId="0" xfId="0" applyFont="1" applyFill="1" applyBorder="1" applyAlignment="1">
      <alignment vertical="center" wrapText="1" shrinkToFit="1"/>
    </xf>
    <xf numFmtId="179" fontId="34" fillId="0" borderId="0" xfId="0" applyNumberFormat="1" applyFont="1" applyFill="1" applyBorder="1" applyAlignment="1">
      <alignment horizontal="right" vertical="center"/>
    </xf>
    <xf numFmtId="0" fontId="27" fillId="0" borderId="62" xfId="0" applyFont="1" applyFill="1" applyBorder="1" applyAlignment="1">
      <alignment horizontal="center" vertical="center" wrapText="1"/>
    </xf>
    <xf numFmtId="0" fontId="27" fillId="0" borderId="31" xfId="0" applyFont="1" applyFill="1" applyBorder="1" applyAlignment="1">
      <alignment horizontal="center" vertical="center" wrapText="1"/>
    </xf>
    <xf numFmtId="0" fontId="25" fillId="36" borderId="73" xfId="0" applyFont="1" applyFill="1" applyBorder="1" applyAlignment="1">
      <alignment horizontal="center" vertical="center" wrapText="1"/>
    </xf>
    <xf numFmtId="0" fontId="25" fillId="36" borderId="24" xfId="0" applyFont="1" applyFill="1" applyBorder="1" applyAlignment="1">
      <alignment horizontal="center" vertical="center" wrapText="1"/>
    </xf>
    <xf numFmtId="0" fontId="25" fillId="36" borderId="71" xfId="0" applyFont="1" applyFill="1" applyBorder="1" applyAlignment="1">
      <alignment horizontal="center" vertical="center" wrapText="1"/>
    </xf>
    <xf numFmtId="0" fontId="25" fillId="36" borderId="114" xfId="0" applyFont="1" applyFill="1" applyBorder="1" applyAlignment="1">
      <alignment horizontal="center" vertical="center" wrapText="1"/>
    </xf>
    <xf numFmtId="0" fontId="25" fillId="36" borderId="38" xfId="0" applyFont="1" applyFill="1" applyBorder="1" applyAlignment="1">
      <alignment horizontal="center" vertical="center" wrapText="1"/>
    </xf>
    <xf numFmtId="0" fontId="25" fillId="36" borderId="28" xfId="0" applyFont="1" applyFill="1" applyBorder="1" applyAlignment="1">
      <alignment horizontal="center" vertical="center" wrapText="1"/>
    </xf>
    <xf numFmtId="0" fontId="28" fillId="0" borderId="12" xfId="0" applyFont="1" applyFill="1" applyBorder="1" applyAlignment="1">
      <alignment vertical="center" wrapText="1"/>
    </xf>
    <xf numFmtId="0" fontId="34" fillId="0" borderId="0" xfId="0" applyFont="1" applyFill="1" applyBorder="1" applyAlignment="1">
      <alignment horizontal="left" vertical="top" wrapText="1"/>
    </xf>
    <xf numFmtId="0" fontId="34" fillId="36" borderId="156" xfId="0" applyFont="1" applyFill="1" applyBorder="1" applyAlignment="1">
      <alignment horizontal="center" vertical="center" wrapText="1"/>
    </xf>
    <xf numFmtId="0" fontId="34" fillId="36" borderId="133" xfId="0" applyFont="1" applyFill="1" applyBorder="1" applyAlignment="1">
      <alignment horizontal="center" vertical="center" wrapText="1"/>
    </xf>
    <xf numFmtId="0" fontId="34" fillId="0" borderId="134" xfId="0" applyFont="1" applyBorder="1" applyAlignment="1">
      <alignment horizontal="center" vertical="center" wrapText="1"/>
    </xf>
    <xf numFmtId="0" fontId="34" fillId="0" borderId="135" xfId="0" applyFont="1" applyBorder="1" applyAlignment="1">
      <alignment horizontal="center" vertical="center"/>
    </xf>
    <xf numFmtId="0" fontId="34" fillId="0" borderId="136" xfId="0" applyFont="1" applyBorder="1" applyAlignment="1">
      <alignment horizontal="center" vertical="center"/>
    </xf>
    <xf numFmtId="0" fontId="34" fillId="0" borderId="0" xfId="0" applyFont="1">
      <alignment vertical="center"/>
    </xf>
    <xf numFmtId="0" fontId="34" fillId="0" borderId="0" xfId="0" applyFont="1" applyAlignment="1">
      <alignment horizontal="left" vertical="center" wrapText="1"/>
    </xf>
    <xf numFmtId="0" fontId="25" fillId="0" borderId="0" xfId="0" applyFont="1" applyBorder="1" applyAlignment="1">
      <alignment horizontal="left" vertical="center" wrapText="1"/>
    </xf>
    <xf numFmtId="0" fontId="34" fillId="36" borderId="131" xfId="0" applyFont="1" applyFill="1" applyBorder="1" applyAlignment="1">
      <alignment horizontal="center" vertical="center" wrapText="1"/>
    </xf>
    <xf numFmtId="0" fontId="34" fillId="36" borderId="132" xfId="0" applyFont="1" applyFill="1" applyBorder="1" applyAlignment="1">
      <alignment horizontal="center" vertical="center" wrapText="1"/>
    </xf>
    <xf numFmtId="0" fontId="25" fillId="0" borderId="137" xfId="0" applyFont="1" applyBorder="1" applyAlignment="1">
      <alignment horizontal="center" vertical="center" wrapText="1"/>
    </xf>
    <xf numFmtId="0" fontId="25" fillId="0" borderId="138" xfId="0" applyFont="1" applyBorder="1" applyAlignment="1">
      <alignment horizontal="center" vertical="center" wrapText="1"/>
    </xf>
    <xf numFmtId="0" fontId="25" fillId="0" borderId="139" xfId="0" applyFont="1" applyBorder="1" applyAlignment="1">
      <alignment horizontal="center" vertical="center" wrapText="1"/>
    </xf>
    <xf numFmtId="0" fontId="25" fillId="0" borderId="134" xfId="0" applyFont="1" applyBorder="1" applyAlignment="1">
      <alignment horizontal="center" vertical="center" wrapText="1"/>
    </xf>
    <xf numFmtId="0" fontId="25" fillId="0" borderId="136" xfId="0" applyFont="1" applyBorder="1" applyAlignment="1">
      <alignment horizontal="center" vertical="center" wrapText="1"/>
    </xf>
    <xf numFmtId="0" fontId="25" fillId="0" borderId="140" xfId="0" applyFont="1" applyBorder="1" applyAlignment="1">
      <alignment horizontal="center" vertical="center" wrapText="1"/>
    </xf>
    <xf numFmtId="0" fontId="25" fillId="0" borderId="141" xfId="0" applyFont="1" applyBorder="1" applyAlignment="1">
      <alignment horizontal="center" vertical="center" wrapText="1"/>
    </xf>
    <xf numFmtId="0" fontId="34" fillId="36" borderId="142" xfId="0" applyFont="1" applyFill="1" applyBorder="1" applyAlignment="1">
      <alignment horizontal="center" vertical="center" wrapText="1"/>
    </xf>
    <xf numFmtId="0" fontId="34" fillId="36" borderId="143" xfId="0" applyFont="1" applyFill="1" applyBorder="1" applyAlignment="1">
      <alignment horizontal="center" vertical="center" wrapText="1"/>
    </xf>
    <xf numFmtId="0" fontId="25" fillId="0" borderId="80" xfId="0" applyFont="1" applyBorder="1" applyAlignment="1">
      <alignment horizontal="center" vertical="center" wrapText="1"/>
    </xf>
    <xf numFmtId="0" fontId="25" fillId="0" borderId="81" xfId="0" applyFont="1" applyBorder="1" applyAlignment="1">
      <alignment horizontal="center" vertical="center" wrapText="1"/>
    </xf>
    <xf numFmtId="0" fontId="39" fillId="0" borderId="149" xfId="0" applyFont="1" applyBorder="1" applyAlignment="1">
      <alignment horizontal="center" vertical="center" wrapText="1"/>
    </xf>
    <xf numFmtId="0" fontId="39" fillId="0" borderId="150" xfId="0" applyFont="1" applyBorder="1" applyAlignment="1">
      <alignment horizontal="center" vertical="center" wrapText="1"/>
    </xf>
    <xf numFmtId="0" fontId="34" fillId="0" borderId="0" xfId="0" applyFont="1" applyAlignment="1">
      <alignment horizontal="left" vertical="top" wrapText="1"/>
    </xf>
    <xf numFmtId="38" fontId="25" fillId="0" borderId="0" xfId="45" applyFont="1" applyAlignment="1">
      <alignment horizontal="right" vertical="center" wrapText="1"/>
    </xf>
    <xf numFmtId="38" fontId="34" fillId="0" borderId="0" xfId="45" applyFont="1">
      <alignment vertical="center"/>
    </xf>
    <xf numFmtId="38" fontId="26" fillId="0" borderId="0" xfId="45" applyFont="1" applyAlignment="1">
      <alignment horizontal="center" vertical="center" wrapText="1"/>
    </xf>
    <xf numFmtId="38" fontId="25" fillId="0" borderId="80" xfId="45" applyFont="1" applyBorder="1" applyAlignment="1">
      <alignment horizontal="center" vertical="center" wrapText="1"/>
    </xf>
    <xf numFmtId="38" fontId="25" fillId="0" borderId="81" xfId="45" applyFont="1" applyBorder="1" applyAlignment="1">
      <alignment horizontal="center" vertical="center" wrapText="1"/>
    </xf>
    <xf numFmtId="38" fontId="25" fillId="0" borderId="75" xfId="45" applyFont="1" applyBorder="1" applyAlignment="1">
      <alignment horizontal="center" vertical="center" wrapText="1"/>
    </xf>
    <xf numFmtId="38" fontId="25" fillId="0" borderId="76" xfId="45" applyFont="1" applyBorder="1" applyAlignment="1">
      <alignment horizontal="center" vertical="center" wrapText="1"/>
    </xf>
    <xf numFmtId="38" fontId="25" fillId="36" borderId="78" xfId="45" applyFont="1" applyFill="1" applyBorder="1" applyAlignment="1">
      <alignment horizontal="center" vertical="center" wrapText="1"/>
    </xf>
    <xf numFmtId="38" fontId="25" fillId="36" borderId="74" xfId="45" applyFont="1" applyFill="1" applyBorder="1" applyAlignment="1">
      <alignment horizontal="center" vertical="center" wrapText="1"/>
    </xf>
    <xf numFmtId="38" fontId="34" fillId="0" borderId="0" xfId="45" applyFont="1" applyAlignment="1">
      <alignment horizontal="left" vertical="top" wrapText="1"/>
    </xf>
    <xf numFmtId="38" fontId="39" fillId="0" borderId="87" xfId="45" applyFont="1" applyBorder="1" applyAlignment="1">
      <alignment horizontal="center" vertical="center" wrapText="1"/>
    </xf>
    <xf numFmtId="38" fontId="39" fillId="0" borderId="70" xfId="45" applyFont="1" applyBorder="1" applyAlignment="1">
      <alignment horizontal="center" vertical="center" wrapText="1"/>
    </xf>
    <xf numFmtId="38" fontId="39" fillId="0" borderId="41" xfId="45" applyFont="1" applyBorder="1" applyAlignment="1">
      <alignment horizontal="center" vertical="center" wrapText="1"/>
    </xf>
    <xf numFmtId="38" fontId="39" fillId="0" borderId="39" xfId="45" applyFont="1" applyBorder="1" applyAlignment="1">
      <alignment horizontal="center" vertical="center" wrapText="1"/>
    </xf>
    <xf numFmtId="38" fontId="28" fillId="0" borderId="0" xfId="45" applyFont="1" applyAlignment="1">
      <alignment horizontal="left" vertical="center" wrapText="1"/>
    </xf>
    <xf numFmtId="38" fontId="28" fillId="0" borderId="0" xfId="45" applyFont="1" applyBorder="1" applyAlignment="1">
      <alignment horizontal="left" vertical="center" wrapText="1"/>
    </xf>
    <xf numFmtId="38" fontId="34" fillId="0" borderId="0" xfId="45" applyFont="1" applyBorder="1">
      <alignment vertical="center"/>
    </xf>
    <xf numFmtId="38" fontId="54" fillId="0" borderId="0" xfId="45" applyFont="1" applyBorder="1">
      <alignment vertical="center"/>
    </xf>
    <xf numFmtId="38" fontId="34" fillId="0" borderId="0" xfId="45" applyFont="1" applyAlignment="1">
      <alignment horizontal="right" vertical="center"/>
    </xf>
    <xf numFmtId="0" fontId="58" fillId="0" borderId="115" xfId="0" applyFont="1" applyFill="1" applyBorder="1" applyAlignment="1">
      <alignment vertical="center" wrapText="1"/>
    </xf>
    <xf numFmtId="0" fontId="58" fillId="0" borderId="51" xfId="0" applyFont="1" applyFill="1" applyBorder="1" applyAlignment="1">
      <alignment vertical="center" wrapText="1"/>
    </xf>
    <xf numFmtId="0" fontId="58" fillId="0" borderId="48" xfId="0" applyFont="1" applyFill="1" applyBorder="1" applyAlignment="1">
      <alignment vertical="center" wrapText="1"/>
    </xf>
    <xf numFmtId="0" fontId="58" fillId="0" borderId="114" xfId="0" applyFont="1" applyFill="1" applyBorder="1" applyAlignment="1">
      <alignment horizontal="justify" vertical="center" wrapText="1"/>
    </xf>
    <xf numFmtId="0" fontId="62" fillId="41" borderId="114" xfId="0" applyFont="1" applyFill="1" applyBorder="1" applyAlignment="1">
      <alignment horizontal="distributed" vertical="center" wrapText="1" indent="1"/>
    </xf>
    <xf numFmtId="0" fontId="62" fillId="41" borderId="14" xfId="0" applyFont="1" applyFill="1" applyBorder="1" applyAlignment="1">
      <alignment horizontal="distributed" vertical="center" wrapText="1" indent="1"/>
    </xf>
    <xf numFmtId="0" fontId="83" fillId="0" borderId="115" xfId="0" applyFont="1" applyFill="1" applyBorder="1" applyAlignment="1">
      <alignment horizontal="left" vertical="center" wrapText="1"/>
    </xf>
    <xf numFmtId="0" fontId="83" fillId="0" borderId="48" xfId="0" applyFont="1" applyFill="1" applyBorder="1" applyAlignment="1">
      <alignment horizontal="left" vertical="center" wrapText="1"/>
    </xf>
    <xf numFmtId="0" fontId="83" fillId="0" borderId="51" xfId="0" applyFont="1" applyFill="1" applyBorder="1" applyAlignment="1">
      <alignment horizontal="left" vertical="center" wrapText="1"/>
    </xf>
    <xf numFmtId="0" fontId="58" fillId="41" borderId="15" xfId="0" applyFont="1" applyFill="1" applyBorder="1" applyAlignment="1">
      <alignment horizontal="center" vertical="center" textRotation="255" wrapText="1"/>
    </xf>
    <xf numFmtId="0" fontId="58" fillId="41" borderId="19" xfId="0" applyFont="1" applyFill="1" applyBorder="1" applyAlignment="1">
      <alignment horizontal="center" vertical="center" textRotation="255" wrapText="1"/>
    </xf>
    <xf numFmtId="0" fontId="58" fillId="41" borderId="21" xfId="0" applyFont="1" applyFill="1" applyBorder="1" applyAlignment="1">
      <alignment horizontal="center" vertical="center" textRotation="255" wrapText="1"/>
    </xf>
    <xf numFmtId="0" fontId="58" fillId="41" borderId="48" xfId="0" applyFont="1" applyFill="1" applyBorder="1" applyAlignment="1">
      <alignment horizontal="center" vertical="center" wrapText="1"/>
    </xf>
    <xf numFmtId="0" fontId="58" fillId="41" borderId="51" xfId="0" applyFont="1" applyFill="1" applyBorder="1" applyAlignment="1">
      <alignment horizontal="center" vertical="center" wrapText="1"/>
    </xf>
    <xf numFmtId="0" fontId="58" fillId="0" borderId="108" xfId="0" applyFont="1" applyFill="1" applyBorder="1" applyAlignment="1">
      <alignment horizontal="center" vertical="center" textRotation="255" wrapText="1"/>
    </xf>
    <xf numFmtId="0" fontId="58" fillId="0" borderId="154" xfId="0" applyFont="1" applyFill="1" applyBorder="1" applyAlignment="1">
      <alignment horizontal="center" vertical="center" textRotation="255" wrapText="1"/>
    </xf>
    <xf numFmtId="0" fontId="58" fillId="0" borderId="73" xfId="0" applyFont="1" applyFill="1" applyBorder="1" applyAlignment="1">
      <alignment horizontal="center" vertical="center" textRotation="255" wrapText="1"/>
    </xf>
    <xf numFmtId="0" fontId="58" fillId="0" borderId="51" xfId="0" applyFont="1" applyFill="1" applyBorder="1" applyAlignment="1">
      <alignment horizontal="center" vertical="center" textRotation="255" wrapText="1"/>
    </xf>
    <xf numFmtId="0" fontId="58" fillId="0" borderId="51" xfId="0" applyFont="1" applyFill="1" applyBorder="1" applyAlignment="1">
      <alignment horizontal="center" vertical="center" wrapText="1"/>
    </xf>
    <xf numFmtId="0" fontId="59" fillId="0" borderId="0" xfId="0" applyFont="1" applyFill="1" applyBorder="1" applyAlignment="1">
      <alignment horizontal="center" vertical="center" wrapText="1"/>
    </xf>
    <xf numFmtId="0" fontId="59" fillId="0" borderId="0" xfId="0" applyFont="1" applyFill="1" applyBorder="1">
      <alignment vertical="center"/>
    </xf>
    <xf numFmtId="0" fontId="62" fillId="0" borderId="40" xfId="0" applyFont="1" applyFill="1" applyBorder="1" applyAlignment="1">
      <alignment horizontal="center" vertical="center" wrapText="1"/>
    </xf>
    <xf numFmtId="0" fontId="62" fillId="0" borderId="51" xfId="0" applyFont="1" applyFill="1" applyBorder="1" applyAlignment="1">
      <alignment horizontal="center" vertical="center" wrapText="1"/>
    </xf>
    <xf numFmtId="0" fontId="83" fillId="0" borderId="124" xfId="0" applyFont="1" applyFill="1" applyBorder="1" applyAlignment="1">
      <alignment horizontal="center" vertical="center" wrapText="1"/>
    </xf>
    <xf numFmtId="0" fontId="83" fillId="0" borderId="16" xfId="0" applyFont="1" applyFill="1" applyBorder="1" applyAlignment="1">
      <alignment horizontal="center" vertical="center" wrapText="1"/>
    </xf>
    <xf numFmtId="0" fontId="83" fillId="0" borderId="17" xfId="0" applyFont="1" applyFill="1" applyBorder="1" applyAlignment="1">
      <alignment horizontal="center" vertical="center" wrapText="1"/>
    </xf>
    <xf numFmtId="0" fontId="58" fillId="41" borderId="114" xfId="0" applyFont="1" applyFill="1" applyBorder="1" applyAlignment="1">
      <alignment horizontal="distributed" vertical="center" indent="1"/>
    </xf>
    <xf numFmtId="0" fontId="58" fillId="0" borderId="114" xfId="0" applyFont="1" applyFill="1" applyBorder="1" applyAlignment="1">
      <alignment horizontal="distributed" vertical="center" wrapText="1" indent="1"/>
    </xf>
    <xf numFmtId="0" fontId="58" fillId="0" borderId="114" xfId="0" applyFont="1" applyFill="1" applyBorder="1" applyAlignment="1">
      <alignment horizontal="distributed" vertical="center" indent="1"/>
    </xf>
    <xf numFmtId="0" fontId="58" fillId="0" borderId="158" xfId="0" applyFont="1" applyFill="1" applyBorder="1" applyAlignment="1">
      <alignment horizontal="center" vertical="center" wrapText="1"/>
    </xf>
    <xf numFmtId="0" fontId="58" fillId="0" borderId="24" xfId="0" applyFont="1" applyFill="1" applyBorder="1" applyAlignment="1">
      <alignment horizontal="center" vertical="center" wrapText="1"/>
    </xf>
    <xf numFmtId="0" fontId="58" fillId="0" borderId="114" xfId="0" applyFont="1" applyFill="1" applyBorder="1" applyAlignment="1">
      <alignment vertical="center" wrapText="1"/>
    </xf>
    <xf numFmtId="0" fontId="58" fillId="0" borderId="14" xfId="0" applyFont="1" applyFill="1" applyBorder="1" applyAlignment="1">
      <alignment vertical="center" wrapText="1"/>
    </xf>
    <xf numFmtId="0" fontId="58" fillId="41" borderId="114" xfId="0" applyFont="1" applyFill="1" applyBorder="1" applyAlignment="1">
      <alignment horizontal="distributed" vertical="center" wrapText="1" indent="1"/>
    </xf>
    <xf numFmtId="0" fontId="60" fillId="0" borderId="115" xfId="0" applyFont="1" applyFill="1" applyBorder="1" applyAlignment="1">
      <alignment horizontal="center" vertical="center" wrapText="1"/>
    </xf>
    <xf numFmtId="0" fontId="60" fillId="0" borderId="48" xfId="0" applyFont="1" applyFill="1" applyBorder="1" applyAlignment="1">
      <alignment horizontal="center" vertical="center" wrapText="1"/>
    </xf>
    <xf numFmtId="0" fontId="58" fillId="41" borderId="115" xfId="0" applyFont="1" applyFill="1" applyBorder="1" applyAlignment="1">
      <alignment horizontal="center" vertical="center" wrapText="1"/>
    </xf>
    <xf numFmtId="0" fontId="62" fillId="0" borderId="115" xfId="0" applyFont="1" applyFill="1" applyBorder="1" applyAlignment="1">
      <alignment vertical="center" wrapText="1"/>
    </xf>
    <xf numFmtId="0" fontId="62" fillId="0" borderId="51" xfId="0" applyFont="1" applyFill="1" applyBorder="1" applyAlignment="1">
      <alignment vertical="center" wrapText="1"/>
    </xf>
    <xf numFmtId="0" fontId="58" fillId="0" borderId="115" xfId="0" applyFont="1" applyFill="1" applyBorder="1" applyAlignment="1">
      <alignment horizontal="justify" vertical="center" wrapText="1"/>
    </xf>
    <xf numFmtId="0" fontId="58" fillId="0" borderId="48" xfId="0" applyFont="1" applyFill="1" applyBorder="1" applyAlignment="1">
      <alignment horizontal="justify" vertical="center" wrapText="1"/>
    </xf>
    <xf numFmtId="0" fontId="58" fillId="0" borderId="51" xfId="0" applyFont="1" applyFill="1" applyBorder="1" applyAlignment="1">
      <alignment horizontal="justify" vertical="center" wrapText="1"/>
    </xf>
    <xf numFmtId="0" fontId="83" fillId="41" borderId="114" xfId="0" applyFont="1" applyFill="1" applyBorder="1" applyAlignment="1">
      <alignment horizontal="distributed" vertical="center" wrapText="1" indent="1"/>
    </xf>
    <xf numFmtId="0" fontId="58" fillId="0" borderId="40" xfId="0" applyFont="1" applyFill="1" applyBorder="1" applyAlignment="1">
      <alignment horizontal="left" vertical="center"/>
    </xf>
    <xf numFmtId="0" fontId="58" fillId="0" borderId="48" xfId="0" applyFont="1" applyFill="1" applyBorder="1" applyAlignment="1">
      <alignment horizontal="left" vertical="center"/>
    </xf>
    <xf numFmtId="0" fontId="58" fillId="0" borderId="51" xfId="0" applyFont="1" applyFill="1" applyBorder="1" applyAlignment="1">
      <alignment horizontal="left" vertical="center"/>
    </xf>
    <xf numFmtId="0" fontId="58" fillId="41" borderId="115" xfId="0" applyFont="1" applyFill="1" applyBorder="1" applyAlignment="1">
      <alignment horizontal="distributed" vertical="center" indent="1"/>
    </xf>
    <xf numFmtId="0" fontId="58" fillId="41" borderId="48" xfId="0" applyFont="1" applyFill="1" applyBorder="1" applyAlignment="1">
      <alignment horizontal="distributed" vertical="center" indent="1"/>
    </xf>
    <xf numFmtId="0" fontId="58" fillId="41" borderId="51" xfId="0" applyFont="1" applyFill="1" applyBorder="1" applyAlignment="1">
      <alignment horizontal="distributed" vertical="center" indent="1"/>
    </xf>
    <xf numFmtId="0" fontId="58" fillId="0" borderId="115" xfId="0" applyFont="1" applyFill="1" applyBorder="1" applyAlignment="1">
      <alignment horizontal="left" vertical="center" wrapText="1"/>
    </xf>
    <xf numFmtId="0" fontId="58" fillId="0" borderId="48" xfId="0" applyFont="1" applyFill="1" applyBorder="1" applyAlignment="1">
      <alignment horizontal="left" vertical="center" wrapText="1"/>
    </xf>
    <xf numFmtId="0" fontId="58" fillId="0" borderId="51" xfId="0" applyFont="1" applyFill="1" applyBorder="1" applyAlignment="1">
      <alignment horizontal="left" vertical="center" wrapText="1"/>
    </xf>
    <xf numFmtId="0" fontId="58" fillId="0" borderId="14" xfId="0" applyFont="1" applyFill="1" applyBorder="1" applyAlignment="1">
      <alignment horizontal="center" vertical="center" wrapText="1"/>
    </xf>
    <xf numFmtId="0" fontId="83" fillId="0" borderId="115" xfId="0" applyFont="1" applyFill="1" applyBorder="1" applyAlignment="1">
      <alignment horizontal="center" vertical="center" wrapText="1"/>
    </xf>
    <xf numFmtId="0" fontId="83" fillId="0" borderId="48" xfId="0" applyFont="1" applyFill="1" applyBorder="1" applyAlignment="1">
      <alignment horizontal="center" vertical="center" wrapText="1"/>
    </xf>
    <xf numFmtId="0" fontId="58" fillId="0" borderId="115" xfId="0" applyFont="1" applyFill="1" applyBorder="1" applyAlignment="1">
      <alignment vertical="center" shrinkToFit="1"/>
    </xf>
    <xf numFmtId="0" fontId="58" fillId="0" borderId="51" xfId="0" applyFont="1" applyFill="1" applyBorder="1" applyAlignment="1">
      <alignment vertical="center" shrinkToFit="1"/>
    </xf>
    <xf numFmtId="0" fontId="58" fillId="0" borderId="15" xfId="0" applyFont="1" applyFill="1" applyBorder="1" applyAlignment="1">
      <alignment horizontal="center" vertical="center" wrapText="1"/>
    </xf>
    <xf numFmtId="0" fontId="58" fillId="0" borderId="48" xfId="0" applyFont="1" applyFill="1" applyBorder="1" applyAlignment="1">
      <alignment horizontal="center" vertical="center" wrapText="1"/>
    </xf>
    <xf numFmtId="0" fontId="58" fillId="0" borderId="115" xfId="0" applyFont="1" applyFill="1" applyBorder="1" applyAlignment="1">
      <alignment horizontal="center" vertical="center" wrapText="1"/>
    </xf>
    <xf numFmtId="0" fontId="59" fillId="0" borderId="22" xfId="0" applyFont="1" applyFill="1" applyBorder="1" applyAlignment="1">
      <alignment horizontal="center" vertical="center" wrapText="1"/>
    </xf>
    <xf numFmtId="0" fontId="58" fillId="0" borderId="114" xfId="0" applyFont="1" applyFill="1" applyBorder="1" applyAlignment="1">
      <alignment horizontal="left" vertical="center" wrapText="1"/>
    </xf>
    <xf numFmtId="0" fontId="58" fillId="41" borderId="114" xfId="0" applyFont="1" applyFill="1" applyBorder="1" applyAlignment="1">
      <alignment horizontal="center" vertical="center" wrapText="1"/>
    </xf>
    <xf numFmtId="0" fontId="58" fillId="0" borderId="15" xfId="0" applyFont="1" applyFill="1" applyBorder="1" applyAlignment="1">
      <alignment horizontal="center" vertical="center"/>
    </xf>
    <xf numFmtId="0" fontId="58" fillId="0" borderId="19" xfId="0" applyFont="1" applyFill="1" applyBorder="1" applyAlignment="1">
      <alignment horizontal="center" vertical="center"/>
    </xf>
    <xf numFmtId="0" fontId="58" fillId="0" borderId="21" xfId="0" applyFont="1" applyFill="1" applyBorder="1" applyAlignment="1">
      <alignment horizontal="center" vertical="center"/>
    </xf>
    <xf numFmtId="0" fontId="25" fillId="0" borderId="29" xfId="0" applyFont="1" applyFill="1" applyBorder="1" applyAlignment="1">
      <alignment horizontal="left" vertical="center" wrapText="1"/>
    </xf>
    <xf numFmtId="0" fontId="25" fillId="0" borderId="33" xfId="0" applyFont="1" applyFill="1" applyBorder="1" applyAlignment="1">
      <alignment horizontal="left" vertical="center" wrapText="1"/>
    </xf>
    <xf numFmtId="0" fontId="25" fillId="0" borderId="47" xfId="0" applyFont="1" applyFill="1" applyBorder="1" applyAlignment="1">
      <alignment horizontal="left" vertical="center" wrapText="1"/>
    </xf>
    <xf numFmtId="0" fontId="25" fillId="0" borderId="124" xfId="0" applyFont="1" applyFill="1" applyBorder="1" applyAlignment="1">
      <alignment horizontal="left" vertical="top" wrapText="1"/>
    </xf>
    <xf numFmtId="0" fontId="25" fillId="0" borderId="16" xfId="0" applyFont="1" applyFill="1" applyBorder="1" applyAlignment="1">
      <alignment horizontal="left" vertical="top" wrapText="1"/>
    </xf>
    <xf numFmtId="0" fontId="25" fillId="0" borderId="109" xfId="0" applyFont="1" applyFill="1" applyBorder="1" applyAlignment="1">
      <alignment horizontal="left" vertical="top" wrapText="1"/>
    </xf>
    <xf numFmtId="0" fontId="25" fillId="0" borderId="65" xfId="0" applyFont="1" applyFill="1" applyBorder="1" applyAlignment="1">
      <alignment horizontal="left" vertical="top" wrapText="1"/>
    </xf>
    <xf numFmtId="0" fontId="25" fillId="0" borderId="0" xfId="0" applyFont="1" applyFill="1" applyBorder="1" applyAlignment="1">
      <alignment horizontal="left" vertical="top" wrapText="1"/>
    </xf>
    <xf numFmtId="0" fontId="25" fillId="0" borderId="66" xfId="0" applyFont="1" applyFill="1" applyBorder="1" applyAlignment="1">
      <alignment horizontal="left" vertical="top" wrapText="1"/>
    </xf>
    <xf numFmtId="0" fontId="25" fillId="0" borderId="67" xfId="0" applyFont="1" applyFill="1" applyBorder="1" applyAlignment="1">
      <alignment horizontal="left" vertical="top" wrapText="1"/>
    </xf>
    <xf numFmtId="0" fontId="25" fillId="0" borderId="11" xfId="0" applyFont="1" applyFill="1" applyBorder="1" applyAlignment="1">
      <alignment horizontal="left" vertical="top" wrapText="1"/>
    </xf>
    <xf numFmtId="0" fontId="25" fillId="0" borderId="10" xfId="0" applyFont="1" applyFill="1" applyBorder="1" applyAlignment="1">
      <alignment horizontal="left" vertical="top" wrapText="1"/>
    </xf>
    <xf numFmtId="0" fontId="0" fillId="0" borderId="16" xfId="0" applyFont="1" applyBorder="1" applyAlignment="1">
      <alignment horizontal="left" vertical="top" wrapText="1"/>
    </xf>
    <xf numFmtId="0" fontId="0" fillId="0" borderId="109" xfId="0" applyFont="1" applyBorder="1" applyAlignment="1">
      <alignment horizontal="left" vertical="top" wrapText="1"/>
    </xf>
    <xf numFmtId="0" fontId="0" fillId="0" borderId="65" xfId="0" applyFont="1" applyBorder="1" applyAlignment="1">
      <alignment horizontal="left" vertical="top" wrapText="1"/>
    </xf>
    <xf numFmtId="0" fontId="0" fillId="0" borderId="0" xfId="0" applyFont="1" applyBorder="1" applyAlignment="1">
      <alignment horizontal="left" vertical="top" wrapText="1"/>
    </xf>
    <xf numFmtId="0" fontId="0" fillId="0" borderId="66" xfId="0" applyFont="1" applyBorder="1" applyAlignment="1">
      <alignment horizontal="left" vertical="top" wrapText="1"/>
    </xf>
    <xf numFmtId="0" fontId="0" fillId="0" borderId="67" xfId="0" applyFont="1" applyBorder="1" applyAlignment="1">
      <alignment horizontal="left" vertical="top" wrapText="1"/>
    </xf>
    <xf numFmtId="0" fontId="0" fillId="0" borderId="11" xfId="0" applyFont="1" applyBorder="1" applyAlignment="1">
      <alignment horizontal="left" vertical="top" wrapText="1"/>
    </xf>
    <xf numFmtId="0" fontId="0" fillId="0" borderId="10" xfId="0" applyFont="1" applyBorder="1" applyAlignment="1">
      <alignment horizontal="left" vertical="top" wrapText="1"/>
    </xf>
    <xf numFmtId="0" fontId="0" fillId="0" borderId="65" xfId="0" applyFont="1" applyBorder="1" applyAlignment="1">
      <alignment horizontal="left" vertical="center" wrapText="1"/>
    </xf>
    <xf numFmtId="0" fontId="0" fillId="0" borderId="0" xfId="0" applyFont="1" applyBorder="1" applyAlignment="1">
      <alignment horizontal="left" vertical="center" wrapText="1"/>
    </xf>
    <xf numFmtId="0" fontId="0" fillId="0" borderId="66" xfId="0" applyFont="1" applyBorder="1" applyAlignment="1">
      <alignment horizontal="left" vertical="center" wrapText="1"/>
    </xf>
    <xf numFmtId="0" fontId="34" fillId="0" borderId="65" xfId="0" applyFont="1" applyBorder="1" applyAlignment="1">
      <alignment horizontal="left" vertical="top" wrapText="1"/>
    </xf>
    <xf numFmtId="0" fontId="0" fillId="0" borderId="63" xfId="0" applyFont="1" applyBorder="1" applyAlignment="1">
      <alignment horizontal="left" vertical="top" wrapText="1"/>
    </xf>
    <xf numFmtId="0" fontId="0" fillId="0" borderId="12" xfId="0" applyFont="1" applyBorder="1" applyAlignment="1">
      <alignment horizontal="left" vertical="top" wrapText="1"/>
    </xf>
    <xf numFmtId="0" fontId="102" fillId="0" borderId="12" xfId="0" applyFont="1" applyBorder="1" applyAlignment="1">
      <alignment horizontal="left" vertical="top" wrapText="1"/>
    </xf>
    <xf numFmtId="0" fontId="102" fillId="0" borderId="64" xfId="0" applyFont="1" applyBorder="1" applyAlignment="1">
      <alignment horizontal="left" vertical="top" wrapText="1"/>
    </xf>
    <xf numFmtId="0" fontId="34" fillId="0" borderId="113" xfId="0" applyFont="1" applyBorder="1" applyAlignment="1">
      <alignment horizontal="left" vertical="top" wrapText="1"/>
    </xf>
    <xf numFmtId="0" fontId="0" fillId="0" borderId="22" xfId="0" applyFont="1" applyBorder="1" applyAlignment="1">
      <alignment horizontal="left" vertical="top" wrapText="1"/>
    </xf>
    <xf numFmtId="0" fontId="0" fillId="0" borderId="107" xfId="0" applyFont="1" applyBorder="1" applyAlignment="1">
      <alignment horizontal="left" vertical="top" wrapText="1"/>
    </xf>
    <xf numFmtId="0" fontId="94" fillId="0" borderId="0" xfId="0" applyFont="1" applyBorder="1" applyAlignment="1">
      <alignment horizontal="left" vertical="top" wrapText="1"/>
    </xf>
    <xf numFmtId="0" fontId="25" fillId="0" borderId="113" xfId="0" applyFont="1" applyFill="1" applyBorder="1" applyAlignment="1">
      <alignment horizontal="left" vertical="top" wrapText="1"/>
    </xf>
    <xf numFmtId="0" fontId="25" fillId="0" borderId="22" xfId="0" applyFont="1" applyFill="1" applyBorder="1" applyAlignment="1">
      <alignment horizontal="left" vertical="top" wrapText="1"/>
    </xf>
    <xf numFmtId="0" fontId="25" fillId="0" borderId="107" xfId="0" applyFont="1" applyFill="1" applyBorder="1" applyAlignment="1">
      <alignment horizontal="left" vertical="top" wrapText="1"/>
    </xf>
    <xf numFmtId="0" fontId="58" fillId="0" borderId="0" xfId="0" applyFont="1" applyAlignment="1">
      <alignment horizontal="left" vertical="top" wrapText="1"/>
    </xf>
    <xf numFmtId="0" fontId="25" fillId="0" borderId="70" xfId="0" applyFont="1" applyFill="1" applyBorder="1" applyAlignment="1">
      <alignment horizontal="left" vertical="center"/>
    </xf>
    <xf numFmtId="0" fontId="25" fillId="0" borderId="39" xfId="0" applyFont="1" applyFill="1" applyBorder="1" applyAlignment="1">
      <alignment horizontal="left" vertical="center"/>
    </xf>
    <xf numFmtId="0" fontId="25" fillId="0" borderId="42" xfId="0" applyFont="1" applyFill="1" applyBorder="1" applyAlignment="1">
      <alignment horizontal="left" vertical="center"/>
    </xf>
    <xf numFmtId="0" fontId="34" fillId="0" borderId="29" xfId="0" applyFont="1" applyFill="1" applyBorder="1" applyAlignment="1">
      <alignment horizontal="justify" vertical="center" wrapText="1"/>
    </xf>
    <xf numFmtId="0" fontId="34" fillId="0" borderId="33" xfId="0" applyFont="1" applyFill="1" applyBorder="1" applyAlignment="1">
      <alignment horizontal="justify" vertical="center" wrapText="1"/>
    </xf>
    <xf numFmtId="0" fontId="34" fillId="0" borderId="47" xfId="0" applyFont="1" applyFill="1" applyBorder="1" applyAlignment="1">
      <alignment horizontal="justify" vertical="center" wrapText="1"/>
    </xf>
    <xf numFmtId="0" fontId="27" fillId="0" borderId="11" xfId="0" applyFont="1" applyFill="1" applyBorder="1" applyAlignment="1">
      <alignment horizontal="left" vertical="center" wrapText="1"/>
    </xf>
    <xf numFmtId="0" fontId="25" fillId="0" borderId="0" xfId="0" applyFont="1" applyFill="1" applyBorder="1" applyAlignment="1">
      <alignment horizontal="left" vertical="center" wrapText="1"/>
    </xf>
    <xf numFmtId="0" fontId="48" fillId="0" borderId="48" xfId="0" applyFont="1" applyFill="1" applyBorder="1" applyAlignment="1">
      <alignment horizontal="left" vertical="top" wrapText="1"/>
    </xf>
    <xf numFmtId="0" fontId="0" fillId="0" borderId="48" xfId="0" applyFont="1" applyBorder="1" applyAlignment="1">
      <alignment horizontal="left" vertical="top" wrapText="1"/>
    </xf>
    <xf numFmtId="0" fontId="0" fillId="0" borderId="126" xfId="0" applyFont="1" applyBorder="1" applyAlignment="1">
      <alignment horizontal="left" vertical="top" wrapText="1"/>
    </xf>
    <xf numFmtId="0" fontId="0" fillId="0" borderId="50" xfId="0" applyFont="1" applyBorder="1" applyAlignment="1">
      <alignment horizontal="left" vertical="top" wrapText="1"/>
    </xf>
    <xf numFmtId="0" fontId="0" fillId="0" borderId="127" xfId="0" applyFont="1" applyBorder="1" applyAlignment="1">
      <alignment horizontal="left" vertical="top" wrapText="1"/>
    </xf>
    <xf numFmtId="0" fontId="0" fillId="0" borderId="86" xfId="0" applyFont="1" applyBorder="1" applyAlignment="1">
      <alignment horizontal="left" vertical="top" wrapText="1"/>
    </xf>
    <xf numFmtId="0" fontId="48" fillId="0" borderId="29" xfId="0" applyFont="1" applyFill="1" applyBorder="1" applyAlignment="1">
      <alignment vertical="center" wrapText="1"/>
    </xf>
    <xf numFmtId="0" fontId="48" fillId="0" borderId="33" xfId="0" applyFont="1" applyFill="1" applyBorder="1" applyAlignment="1">
      <alignment vertical="center" wrapText="1"/>
    </xf>
    <xf numFmtId="0" fontId="48" fillId="0" borderId="47" xfId="0" applyFont="1" applyFill="1" applyBorder="1" applyAlignment="1">
      <alignment vertical="center" wrapText="1"/>
    </xf>
    <xf numFmtId="0" fontId="48" fillId="0" borderId="124" xfId="0" applyFont="1" applyFill="1" applyBorder="1" applyAlignment="1">
      <alignment horizontal="left" vertical="top" wrapText="1"/>
    </xf>
    <xf numFmtId="0" fontId="48" fillId="0" borderId="16" xfId="0" applyFont="1" applyFill="1" applyBorder="1" applyAlignment="1">
      <alignment horizontal="left" vertical="top" wrapText="1"/>
    </xf>
    <xf numFmtId="0" fontId="48" fillId="0" borderId="109" xfId="0" applyFont="1" applyFill="1" applyBorder="1" applyAlignment="1">
      <alignment horizontal="left" vertical="top" wrapText="1"/>
    </xf>
    <xf numFmtId="0" fontId="48" fillId="0" borderId="63" xfId="0" applyFont="1" applyFill="1" applyBorder="1" applyAlignment="1">
      <alignment horizontal="left" vertical="top" wrapText="1"/>
    </xf>
    <xf numFmtId="0" fontId="48" fillId="0" borderId="12" xfId="0" applyFont="1" applyFill="1" applyBorder="1" applyAlignment="1">
      <alignment horizontal="left" vertical="top" wrapText="1"/>
    </xf>
    <xf numFmtId="0" fontId="101" fillId="0" borderId="12" xfId="0" applyFont="1" applyFill="1" applyBorder="1" applyAlignment="1">
      <alignment horizontal="left" vertical="top" wrapText="1"/>
    </xf>
    <xf numFmtId="0" fontId="101" fillId="0" borderId="64" xfId="0" applyFont="1" applyFill="1" applyBorder="1" applyAlignment="1">
      <alignment horizontal="left" vertical="top" wrapText="1"/>
    </xf>
    <xf numFmtId="0" fontId="48" fillId="0" borderId="113" xfId="0" applyFont="1" applyFill="1" applyBorder="1" applyAlignment="1">
      <alignment horizontal="left" vertical="top" wrapText="1"/>
    </xf>
    <xf numFmtId="0" fontId="48" fillId="0" borderId="22" xfId="0" applyFont="1" applyFill="1" applyBorder="1" applyAlignment="1">
      <alignment horizontal="left" vertical="top" wrapText="1"/>
    </xf>
    <xf numFmtId="0" fontId="48" fillId="0" borderId="107" xfId="0" applyFont="1" applyFill="1" applyBorder="1" applyAlignment="1">
      <alignment horizontal="left" vertical="top" wrapText="1"/>
    </xf>
    <xf numFmtId="0" fontId="48" fillId="0" borderId="65" xfId="0" applyFont="1" applyFill="1" applyBorder="1" applyAlignment="1">
      <alignment horizontal="left" vertical="top" wrapText="1"/>
    </xf>
    <xf numFmtId="0" fontId="48" fillId="0" borderId="0" xfId="0" applyFont="1" applyFill="1" applyBorder="1" applyAlignment="1">
      <alignment horizontal="left" vertical="top" wrapText="1"/>
    </xf>
    <xf numFmtId="0" fontId="89" fillId="0" borderId="0" xfId="0" applyFont="1" applyFill="1" applyBorder="1" applyAlignment="1">
      <alignment horizontal="left" vertical="top" wrapText="1"/>
    </xf>
    <xf numFmtId="0" fontId="48" fillId="0" borderId="66" xfId="0" applyFont="1" applyFill="1" applyBorder="1" applyAlignment="1">
      <alignment horizontal="left" vertical="top" wrapText="1"/>
    </xf>
    <xf numFmtId="0" fontId="48" fillId="0" borderId="67" xfId="0" applyFont="1" applyFill="1" applyBorder="1" applyAlignment="1">
      <alignment horizontal="left" vertical="top" wrapText="1"/>
    </xf>
    <xf numFmtId="0" fontId="48" fillId="0" borderId="11" xfId="0" applyFont="1" applyFill="1" applyBorder="1" applyAlignment="1">
      <alignment horizontal="left" vertical="top" wrapText="1"/>
    </xf>
    <xf numFmtId="0" fontId="48" fillId="0" borderId="10" xfId="0" applyFont="1" applyFill="1" applyBorder="1" applyAlignment="1">
      <alignment horizontal="left" vertical="top" wrapText="1"/>
    </xf>
    <xf numFmtId="0" fontId="25" fillId="0" borderId="41" xfId="0" applyFont="1" applyFill="1" applyBorder="1" applyAlignment="1">
      <alignment vertical="center" wrapText="1"/>
    </xf>
    <xf numFmtId="0" fontId="25" fillId="0" borderId="39" xfId="0" applyFont="1" applyFill="1" applyBorder="1" applyAlignment="1">
      <alignment vertical="center" wrapText="1"/>
    </xf>
    <xf numFmtId="0" fontId="25" fillId="0" borderId="39" xfId="0" applyFont="1" applyFill="1" applyBorder="1" applyAlignment="1">
      <alignment horizontal="center" vertical="center" wrapText="1"/>
    </xf>
    <xf numFmtId="0" fontId="25" fillId="0" borderId="12" xfId="0" applyFont="1" applyFill="1" applyBorder="1" applyAlignment="1">
      <alignment horizontal="left" vertical="center" wrapText="1"/>
    </xf>
    <xf numFmtId="0" fontId="25" fillId="0" borderId="0" xfId="0" applyFont="1" applyFill="1" applyBorder="1" applyAlignment="1">
      <alignment vertical="center" shrinkToFit="1"/>
    </xf>
    <xf numFmtId="0" fontId="82" fillId="0" borderId="29" xfId="0" applyFont="1" applyFill="1" applyBorder="1" applyAlignment="1">
      <alignment vertical="center" wrapText="1"/>
    </xf>
    <xf numFmtId="0" fontId="82" fillId="0" borderId="33" xfId="0" applyFont="1" applyFill="1" applyBorder="1" applyAlignment="1">
      <alignment vertical="center" wrapText="1"/>
    </xf>
    <xf numFmtId="0" fontId="82" fillId="0" borderId="47" xfId="0" applyFont="1" applyFill="1" applyBorder="1" applyAlignment="1">
      <alignment vertical="center" wrapText="1"/>
    </xf>
    <xf numFmtId="0" fontId="48" fillId="0" borderId="115" xfId="0" applyFont="1" applyFill="1" applyBorder="1" applyAlignment="1">
      <alignment horizontal="center" vertical="center" wrapText="1"/>
    </xf>
    <xf numFmtId="0" fontId="0" fillId="0" borderId="48" xfId="0" applyFont="1" applyBorder="1" applyAlignment="1">
      <alignment horizontal="center" vertical="center" wrapText="1"/>
    </xf>
    <xf numFmtId="0" fontId="0" fillId="0" borderId="125" xfId="0" applyFont="1" applyBorder="1" applyAlignment="1">
      <alignment horizontal="center" vertical="center" wrapText="1"/>
    </xf>
    <xf numFmtId="0" fontId="48" fillId="0" borderId="126" xfId="0" applyFont="1" applyFill="1" applyBorder="1" applyAlignment="1">
      <alignment horizontal="center" vertical="center" wrapText="1"/>
    </xf>
    <xf numFmtId="0" fontId="48" fillId="0" borderId="50" xfId="0" applyFont="1" applyFill="1" applyBorder="1" applyAlignment="1">
      <alignment horizontal="center" vertical="center" wrapText="1"/>
    </xf>
    <xf numFmtId="0" fontId="25" fillId="0" borderId="63" xfId="0" applyFont="1" applyFill="1" applyBorder="1" applyAlignment="1">
      <alignment vertical="center" wrapText="1"/>
    </xf>
    <xf numFmtId="0" fontId="25" fillId="0" borderId="12" xfId="0" applyFont="1" applyFill="1" applyBorder="1" applyAlignment="1">
      <alignment vertical="center" wrapText="1"/>
    </xf>
    <xf numFmtId="0" fontId="25" fillId="0" borderId="64" xfId="0" applyFont="1" applyFill="1" applyBorder="1" applyAlignment="1">
      <alignment vertical="center" wrapText="1"/>
    </xf>
    <xf numFmtId="0" fontId="58" fillId="0" borderId="0" xfId="0" applyFont="1" applyFill="1" applyBorder="1" applyAlignment="1">
      <alignment horizontal="left" vertical="top" wrapText="1"/>
    </xf>
    <xf numFmtId="0" fontId="25" fillId="0" borderId="0" xfId="0" applyFont="1" applyFill="1" applyBorder="1" applyAlignment="1">
      <alignment horizontal="justify" vertical="center" wrapText="1"/>
    </xf>
    <xf numFmtId="179" fontId="25" fillId="0" borderId="0" xfId="0" applyNumberFormat="1" applyFont="1" applyAlignment="1">
      <alignment horizontal="left" vertical="center"/>
    </xf>
    <xf numFmtId="0" fontId="28" fillId="0" borderId="0" xfId="0" applyFont="1" applyBorder="1" applyAlignment="1">
      <alignment horizontal="left" vertical="center" shrinkToFit="1"/>
    </xf>
    <xf numFmtId="0" fontId="63" fillId="0" borderId="0" xfId="0" applyFont="1" applyBorder="1" applyAlignment="1">
      <alignment vertical="center" shrinkToFit="1"/>
    </xf>
    <xf numFmtId="0" fontId="25" fillId="0" borderId="102" xfId="0" applyFont="1" applyBorder="1" applyAlignment="1">
      <alignment horizontal="center" vertical="center" wrapText="1"/>
    </xf>
    <xf numFmtId="0" fontId="25" fillId="0" borderId="103" xfId="0" applyFont="1" applyBorder="1" applyAlignment="1">
      <alignment horizontal="center" vertical="center"/>
    </xf>
    <xf numFmtId="0" fontId="25" fillId="0" borderId="91" xfId="0" applyFont="1" applyBorder="1" applyAlignment="1">
      <alignment horizontal="center" vertical="center"/>
    </xf>
    <xf numFmtId="0" fontId="25" fillId="0" borderId="92" xfId="0" applyFont="1" applyBorder="1" applyAlignment="1">
      <alignment horizontal="center" vertical="center"/>
    </xf>
    <xf numFmtId="0" fontId="25" fillId="0" borderId="94" xfId="0" applyFont="1" applyBorder="1" applyAlignment="1">
      <alignment horizontal="center" vertical="center"/>
    </xf>
    <xf numFmtId="0" fontId="25" fillId="0" borderId="89" xfId="0" applyFont="1" applyBorder="1" applyAlignment="1">
      <alignment horizontal="center" vertical="center"/>
    </xf>
    <xf numFmtId="0" fontId="25" fillId="0" borderId="96" xfId="0" applyFont="1" applyBorder="1" applyAlignment="1">
      <alignment horizontal="center" vertical="center"/>
    </xf>
    <xf numFmtId="0" fontId="25" fillId="0" borderId="74" xfId="0" applyFont="1" applyBorder="1" applyAlignment="1">
      <alignment horizontal="center" vertical="center"/>
    </xf>
    <xf numFmtId="0" fontId="25" fillId="0" borderId="98" xfId="0" applyFont="1" applyBorder="1" applyAlignment="1">
      <alignment horizontal="center" vertical="center"/>
    </xf>
    <xf numFmtId="0" fontId="25" fillId="0" borderId="81" xfId="0" applyFont="1" applyBorder="1" applyAlignment="1">
      <alignment horizontal="center" vertical="center"/>
    </xf>
    <xf numFmtId="0" fontId="25" fillId="0" borderId="100" xfId="0" applyFont="1" applyBorder="1" applyAlignment="1">
      <alignment horizontal="center" vertical="center"/>
    </xf>
    <xf numFmtId="0" fontId="25" fillId="0" borderId="90" xfId="0" applyFont="1" applyBorder="1" applyAlignment="1">
      <alignment horizontal="center" vertical="center"/>
    </xf>
    <xf numFmtId="0" fontId="27" fillId="0" borderId="0" xfId="0" applyFont="1" applyAlignment="1">
      <alignment vertical="top" wrapText="1" shrinkToFit="1"/>
    </xf>
    <xf numFmtId="0" fontId="34" fillId="0" borderId="0" xfId="46" applyFont="1" applyAlignment="1">
      <alignment horizontal="center" vertical="center"/>
    </xf>
    <xf numFmtId="0" fontId="108" fillId="0" borderId="0" xfId="46" applyFont="1" applyAlignment="1">
      <alignment horizontal="center" vertical="center"/>
    </xf>
    <xf numFmtId="0" fontId="34" fillId="0" borderId="0" xfId="46" applyFont="1" applyAlignment="1">
      <alignment vertical="center" shrinkToFit="1"/>
    </xf>
    <xf numFmtId="0" fontId="88" fillId="0" borderId="0" xfId="87" applyFont="1" applyAlignment="1">
      <alignment horizontal="center" vertical="center"/>
    </xf>
    <xf numFmtId="0" fontId="27" fillId="0" borderId="0" xfId="46" applyFont="1" applyAlignment="1">
      <alignment vertical="center" shrinkToFit="1"/>
    </xf>
  </cellXfs>
  <cellStyles count="90">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パーセント 2" xfId="49"/>
    <cellStyle name="パーセント 3" xfId="50"/>
    <cellStyle name="パーセント 4" xfId="74"/>
    <cellStyle name="パーセント 5" xfId="82"/>
    <cellStyle name="パーセント 6" xfId="75"/>
    <cellStyle name="ハイパーリンク 2" xfId="5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桁区切り" xfId="45" builtinId="6"/>
    <cellStyle name="桁区切り 2" xfId="52"/>
    <cellStyle name="桁区切り 3" xfId="53"/>
    <cellStyle name="桁区切り 3 2" xfId="54"/>
    <cellStyle name="桁区切り 4" xfId="55"/>
    <cellStyle name="桁区切り 5" xfId="72"/>
    <cellStyle name="桁区切り 6" xfId="71"/>
    <cellStyle name="桁区切り 7" xfId="84"/>
    <cellStyle name="桁区切り 8" xfId="86"/>
    <cellStyle name="桁区切り 9" xfId="89"/>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通貨 2" xfId="56"/>
    <cellStyle name="入力" xfId="9" builtinId="20" customBuiltin="1"/>
    <cellStyle name="標準" xfId="0" builtinId="0"/>
    <cellStyle name="標準 10" xfId="78"/>
    <cellStyle name="標準 11" xfId="48"/>
    <cellStyle name="標準 12" xfId="85"/>
    <cellStyle name="標準 16" xfId="46"/>
    <cellStyle name="標準 16 2" xfId="79"/>
    <cellStyle name="標準 16 3" xfId="87"/>
    <cellStyle name="標準 2" xfId="47"/>
    <cellStyle name="標準 2 2" xfId="58"/>
    <cellStyle name="標準 2 2 2" xfId="59"/>
    <cellStyle name="標準 2 2 3" xfId="60"/>
    <cellStyle name="標準 2 2 4" xfId="81"/>
    <cellStyle name="標準 2 2 5" xfId="88"/>
    <cellStyle name="標準 2 3" xfId="61"/>
    <cellStyle name="標準 2 3 2" xfId="83"/>
    <cellStyle name="標準 2 4" xfId="80"/>
    <cellStyle name="標準 2 5" xfId="57"/>
    <cellStyle name="標準 2_5月以降実施カリキュラム" xfId="62"/>
    <cellStyle name="標準 3" xfId="63"/>
    <cellStyle name="標準 3 2" xfId="64"/>
    <cellStyle name="標準 4" xfId="65"/>
    <cellStyle name="標準 4 2" xfId="66"/>
    <cellStyle name="標準 5" xfId="44"/>
    <cellStyle name="標準 5 2" xfId="68"/>
    <cellStyle name="標準 5 3" xfId="67"/>
    <cellStyle name="標準 6" xfId="69"/>
    <cellStyle name="標準 7" xfId="42"/>
    <cellStyle name="標準 7 2" xfId="73"/>
    <cellStyle name="標準 8" xfId="76"/>
    <cellStyle name="標準 9" xfId="77"/>
    <cellStyle name="標準_様式（P25～P38)" xfId="43"/>
    <cellStyle name="未定義" xfId="70"/>
    <cellStyle name="良い" xfId="6" builtinId="26" customBuiltin="1"/>
  </cellStyles>
  <dxfs count="1">
    <dxf>
      <fill>
        <patternFill>
          <bgColor rgb="FFFF0000"/>
        </patternFill>
      </fill>
    </dxf>
  </dxfs>
  <tableStyles count="0" defaultTableStyle="TableStyleMedium2" defaultPivotStyle="PivotStyleLight16"/>
  <colors>
    <mruColors>
      <color rgb="FFCCFFFF"/>
      <color rgb="FFCCECFF"/>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6</xdr:col>
      <xdr:colOff>280148</xdr:colOff>
      <xdr:row>5</xdr:row>
      <xdr:rowOff>291352</xdr:rowOff>
    </xdr:from>
    <xdr:to>
      <xdr:col>11</xdr:col>
      <xdr:colOff>168088</xdr:colOff>
      <xdr:row>6</xdr:row>
      <xdr:rowOff>268940</xdr:rowOff>
    </xdr:to>
    <xdr:sp macro="" textlink="">
      <xdr:nvSpPr>
        <xdr:cNvPr id="4" name="Rectangle 2"/>
        <xdr:cNvSpPr>
          <a:spLocks noChangeArrowheads="1"/>
        </xdr:cNvSpPr>
      </xdr:nvSpPr>
      <xdr:spPr bwMode="auto">
        <a:xfrm>
          <a:off x="2543736" y="2207558"/>
          <a:ext cx="3328146" cy="526676"/>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altLang="ja-JP" sz="1050" b="0" i="0" u="none" strike="noStrike" kern="0" cap="none" spc="0" normalizeH="0" baseline="0" noProof="0" smtClean="0">
              <a:ln>
                <a:noFill/>
              </a:ln>
              <a:solidFill>
                <a:srgbClr val="000000"/>
              </a:solidFill>
              <a:effectLst/>
              <a:uLnTx/>
              <a:uFillTx/>
              <a:latin typeface="Century"/>
              <a:ea typeface="ＭＳ ゴシック"/>
            </a:rPr>
            <a:t>【</a:t>
          </a:r>
          <a:r>
            <a:rPr kumimoji="0" lang="ja-JP" altLang="en-US" sz="1050" b="1" i="0" u="sng" strike="noStrike" kern="0" cap="none" spc="0" normalizeH="0" baseline="0" noProof="0" smtClean="0">
              <a:ln>
                <a:noFill/>
              </a:ln>
              <a:solidFill>
                <a:srgbClr val="000000"/>
              </a:solidFill>
              <a:effectLst/>
              <a:uLnTx/>
              <a:uFillTx/>
              <a:latin typeface="Century"/>
              <a:ea typeface="ＭＳ ゴシック"/>
            </a:rPr>
            <a:t>別添の科目毎のカリキュラムを提出すること</a:t>
          </a:r>
          <a:r>
            <a:rPr kumimoji="0" lang="en-US" altLang="ja-JP" sz="1050" b="0" i="0" u="none" strike="noStrike" kern="0" cap="none" spc="0" normalizeH="0" baseline="0" noProof="0" smtClean="0">
              <a:ln>
                <a:noFill/>
              </a:ln>
              <a:solidFill>
                <a:srgbClr val="000000"/>
              </a:solidFill>
              <a:effectLst/>
              <a:uLnTx/>
              <a:uFillTx/>
              <a:latin typeface="Century"/>
              <a:ea typeface="ＭＳ ゴシック"/>
            </a:rPr>
            <a:t>】</a:t>
          </a:r>
        </a:p>
      </xdr:txBody>
    </xdr:sp>
    <xdr:clientData/>
  </xdr:twoCellAnchor>
  <xdr:twoCellAnchor>
    <xdr:from>
      <xdr:col>6</xdr:col>
      <xdr:colOff>67235</xdr:colOff>
      <xdr:row>10</xdr:row>
      <xdr:rowOff>67236</xdr:rowOff>
    </xdr:from>
    <xdr:to>
      <xdr:col>10</xdr:col>
      <xdr:colOff>582705</xdr:colOff>
      <xdr:row>15</xdr:row>
      <xdr:rowOff>78441</xdr:rowOff>
    </xdr:to>
    <xdr:sp macro="" textlink="">
      <xdr:nvSpPr>
        <xdr:cNvPr id="3" name="Rectangle 2"/>
        <xdr:cNvSpPr>
          <a:spLocks noChangeArrowheads="1"/>
        </xdr:cNvSpPr>
      </xdr:nvSpPr>
      <xdr:spPr bwMode="auto">
        <a:xfrm>
          <a:off x="2330823" y="4291854"/>
          <a:ext cx="3294529" cy="1411940"/>
        </a:xfrm>
        <a:prstGeom prst="rect">
          <a:avLst/>
        </a:prstGeom>
        <a:solidFill>
          <a:srgbClr val="FFFFFF"/>
        </a:solidFill>
        <a:ln w="9525">
          <a:solidFill>
            <a:srgbClr val="000000"/>
          </a:solidFill>
          <a:miter lim="800000"/>
          <a:headEnd/>
          <a:tailEnd/>
        </a:ln>
      </xdr:spPr>
      <xdr:txBody>
        <a:bodyPr vertOverflow="clip" wrap="square" lIns="74295" tIns="8890" rIns="74295" bIns="889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900" b="0" i="0" u="none" strike="noStrike" kern="0" cap="none" spc="0" normalizeH="0" baseline="0" noProof="0" smtClean="0">
              <a:ln>
                <a:noFill/>
              </a:ln>
              <a:solidFill>
                <a:srgbClr val="000000"/>
              </a:solidFill>
              <a:effectLst/>
              <a:uLnTx/>
              <a:uFillTx/>
              <a:latin typeface="Century"/>
              <a:ea typeface="ＭＳ ゴシック"/>
            </a:rPr>
            <a:t>【</a:t>
          </a:r>
          <a:r>
            <a:rPr kumimoji="0" lang="ja-JP" altLang="en-US" sz="900" b="1" i="0" u="sng" strike="noStrike" kern="0" cap="none" spc="0" normalizeH="0" baseline="0" noProof="0" smtClean="0">
              <a:ln>
                <a:noFill/>
              </a:ln>
              <a:solidFill>
                <a:srgbClr val="000000"/>
              </a:solidFill>
              <a:effectLst/>
              <a:uLnTx/>
              <a:uFillTx/>
              <a:latin typeface="Century"/>
              <a:ea typeface="ＭＳ ゴシック"/>
            </a:rPr>
            <a:t>訓練修了後に取得できる資格欄の注意点</a:t>
          </a:r>
          <a:r>
            <a:rPr kumimoji="0" lang="en-US" altLang="ja-JP" sz="900" b="0" i="0" u="none" strike="noStrike" kern="0" cap="none" spc="0" normalizeH="0" baseline="0" noProof="0" smtClean="0">
              <a:ln>
                <a:noFill/>
              </a:ln>
              <a:solidFill>
                <a:srgbClr val="000000"/>
              </a:solidFill>
              <a:effectLst/>
              <a:uLnTx/>
              <a:uFillTx/>
              <a:latin typeface="Century"/>
              <a:ea typeface="ＭＳ ゴシック"/>
            </a:rPr>
            <a:t>】</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smtClean="0">
              <a:ln>
                <a:noFill/>
              </a:ln>
              <a:solidFill>
                <a:srgbClr val="000000"/>
              </a:solidFill>
              <a:effectLst/>
              <a:uLnTx/>
              <a:uFillTx/>
              <a:latin typeface="Century"/>
              <a:ea typeface="ＭＳ ゴシック"/>
            </a:rPr>
            <a:t>・訓練修了後に無条件で資格取得できる又は資格試験の受験要件を満たす資格であること</a:t>
          </a:r>
          <a:endParaRPr kumimoji="0" lang="en-US" altLang="ja-JP" sz="900" b="0" i="0" u="none" strike="noStrike" kern="0" cap="none" spc="0" normalizeH="0" baseline="0" noProof="0" smtClean="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altLang="ja-JP" sz="900" b="0" i="0" u="none" strike="noStrike" kern="0" cap="none" spc="0" normalizeH="0" baseline="0" noProof="0" smtClean="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900" b="0" i="0" u="none" strike="noStrike" kern="0" cap="none" spc="0" normalizeH="0" baseline="0" noProof="0" smtClean="0">
              <a:ln>
                <a:noFill/>
              </a:ln>
              <a:solidFill>
                <a:srgbClr val="000000"/>
              </a:solidFill>
              <a:effectLst/>
              <a:uLnTx/>
              <a:uFillTx/>
              <a:latin typeface="Century"/>
              <a:ea typeface="ＭＳ ゴシック"/>
            </a:rPr>
            <a:t>【</a:t>
          </a:r>
          <a:r>
            <a:rPr kumimoji="0" lang="ja-JP" altLang="en-US" sz="900" b="1" i="0" u="sng" strike="noStrike" kern="0" cap="none" spc="0" normalizeH="0" baseline="0" noProof="0" smtClean="0">
              <a:ln>
                <a:noFill/>
              </a:ln>
              <a:solidFill>
                <a:srgbClr val="000000"/>
              </a:solidFill>
              <a:effectLst/>
              <a:uLnTx/>
              <a:uFillTx/>
              <a:latin typeface="Century"/>
              <a:ea typeface="ＭＳ ゴシック"/>
            </a:rPr>
            <a:t>訓練修了後に受験できる関連資格欄の注意点</a:t>
          </a:r>
          <a:r>
            <a:rPr kumimoji="0" lang="en-US" altLang="ja-JP" sz="900" b="0" i="0" u="none" strike="noStrike" kern="0" cap="none" spc="0" normalizeH="0" baseline="0" noProof="0" smtClean="0">
              <a:ln>
                <a:noFill/>
              </a:ln>
              <a:solidFill>
                <a:srgbClr val="000000"/>
              </a:solidFill>
              <a:effectLst/>
              <a:uLnTx/>
              <a:uFillTx/>
              <a:latin typeface="Century"/>
              <a:ea typeface="ＭＳ ゴシック"/>
            </a:rPr>
            <a:t>】</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smtClean="0">
              <a:ln>
                <a:noFill/>
              </a:ln>
              <a:solidFill>
                <a:srgbClr val="000000"/>
              </a:solidFill>
              <a:effectLst/>
              <a:uLnTx/>
              <a:uFillTx/>
              <a:latin typeface="Century"/>
              <a:ea typeface="ＭＳ ゴシック"/>
            </a:rPr>
            <a:t>・訓練受講により習得する技能及びこれに関する知識によって訓練修了者が総じて合格できる資格であること</a:t>
          </a:r>
          <a:endParaRPr kumimoji="0" lang="en-US" altLang="ja-JP" sz="900" b="0" i="0" u="none" strike="noStrike" kern="0" cap="none" spc="0" normalizeH="0" baseline="0" noProof="0" smtClean="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smtClean="0">
              <a:ln>
                <a:noFill/>
              </a:ln>
              <a:solidFill>
                <a:srgbClr val="000000"/>
              </a:solidFill>
              <a:effectLst/>
              <a:uLnTx/>
              <a:uFillTx/>
              <a:latin typeface="Century"/>
              <a:ea typeface="ＭＳ ゴシック"/>
            </a:rPr>
            <a:t>・訓練修了時に資格試験の受験要件を満たす資格であること</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ja-JP" altLang="en-US" sz="900" b="0" i="0" u="none" strike="noStrike" kern="0" cap="none" spc="0" normalizeH="0" baseline="0" noProof="0" smtClean="0">
            <a:ln>
              <a:noFill/>
            </a:ln>
            <a:solidFill>
              <a:srgbClr val="000000"/>
            </a:solidFill>
            <a:effectLst/>
            <a:uLnTx/>
            <a:uFillTx/>
            <a:latin typeface="Century"/>
            <a:ea typeface="ＭＳ ゴシック"/>
          </a:endParaRPr>
        </a:p>
      </xdr:txBody>
    </xdr:sp>
    <xdr:clientData/>
  </xdr:twoCellAnchor>
  <xdr:twoCellAnchor>
    <xdr:from>
      <xdr:col>6</xdr:col>
      <xdr:colOff>33619</xdr:colOff>
      <xdr:row>15</xdr:row>
      <xdr:rowOff>145677</xdr:rowOff>
    </xdr:from>
    <xdr:to>
      <xdr:col>10</xdr:col>
      <xdr:colOff>638736</xdr:colOff>
      <xdr:row>26</xdr:row>
      <xdr:rowOff>224117</xdr:rowOff>
    </xdr:to>
    <xdr:sp macro="" textlink="">
      <xdr:nvSpPr>
        <xdr:cNvPr id="5" name="Rectangle 2"/>
        <xdr:cNvSpPr>
          <a:spLocks noChangeArrowheads="1"/>
        </xdr:cNvSpPr>
      </xdr:nvSpPr>
      <xdr:spPr bwMode="auto">
        <a:xfrm>
          <a:off x="2297207" y="5771030"/>
          <a:ext cx="3384176" cy="3160058"/>
        </a:xfrm>
        <a:prstGeom prst="rect">
          <a:avLst/>
        </a:prstGeom>
        <a:solidFill>
          <a:srgbClr val="FFFFFF"/>
        </a:solidFill>
        <a:ln w="9525">
          <a:solidFill>
            <a:srgbClr val="000000"/>
          </a:solidFill>
          <a:miter lim="800000"/>
          <a:headEnd/>
          <a:tailEnd/>
        </a:ln>
      </xdr:spPr>
      <xdr:txBody>
        <a:bodyPr vertOverflow="clip" wrap="square" lIns="74295" tIns="8890" rIns="74295" bIns="889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900" b="0" i="0" u="none" strike="noStrike" kern="0" cap="none" spc="0" normalizeH="0" baseline="0" noProof="0" smtClean="0">
              <a:ln>
                <a:noFill/>
              </a:ln>
              <a:solidFill>
                <a:srgbClr val="000000"/>
              </a:solidFill>
              <a:effectLst/>
              <a:uLnTx/>
              <a:uFillTx/>
              <a:latin typeface="Century"/>
              <a:ea typeface="ＭＳ ゴシック"/>
            </a:rPr>
            <a:t>【</a:t>
          </a:r>
          <a:r>
            <a:rPr kumimoji="0" lang="ja-JP" altLang="en-US" sz="900" b="1" i="0" u="sng" strike="noStrike" kern="0" cap="none" spc="0" normalizeH="0" baseline="0" noProof="0" smtClean="0">
              <a:ln>
                <a:noFill/>
              </a:ln>
              <a:solidFill>
                <a:srgbClr val="000000"/>
              </a:solidFill>
              <a:effectLst/>
              <a:uLnTx/>
              <a:uFillTx/>
              <a:latin typeface="Century"/>
              <a:ea typeface="ＭＳ ゴシック"/>
            </a:rPr>
            <a:t>カリキュラム記入上の注意点</a:t>
          </a:r>
          <a:r>
            <a:rPr kumimoji="0" lang="en-US" altLang="ja-JP" sz="900" b="0" i="0" u="none" strike="noStrike" kern="0" cap="none" spc="0" normalizeH="0" baseline="0" noProof="0" smtClean="0">
              <a:ln>
                <a:noFill/>
              </a:ln>
              <a:solidFill>
                <a:srgbClr val="000000"/>
              </a:solidFill>
              <a:effectLst/>
              <a:uLnTx/>
              <a:uFillTx/>
              <a:latin typeface="Century"/>
              <a:ea typeface="ＭＳ ゴシック"/>
            </a:rPr>
            <a:t>】</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smtClean="0">
              <a:ln>
                <a:noFill/>
              </a:ln>
              <a:solidFill>
                <a:srgbClr val="000000"/>
              </a:solidFill>
              <a:effectLst/>
              <a:uLnTx/>
              <a:uFillTx/>
              <a:latin typeface="Century"/>
              <a:ea typeface="ＭＳ ゴシック"/>
            </a:rPr>
            <a:t>・Ａ４版片面１枚に収めること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smtClean="0">
              <a:ln>
                <a:noFill/>
              </a:ln>
              <a:solidFill>
                <a:srgbClr val="000000"/>
              </a:solidFill>
              <a:effectLst/>
              <a:uLnTx/>
              <a:uFillTx/>
              <a:latin typeface="Century"/>
              <a:ea typeface="ＭＳ ゴシック"/>
            </a:rPr>
            <a:t>・安全衛生について科目に関連した内容で３時間設定すること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smtClean="0">
              <a:ln>
                <a:noFill/>
              </a:ln>
              <a:solidFill>
                <a:srgbClr val="000000"/>
              </a:solidFill>
              <a:effectLst/>
              <a:uLnTx/>
              <a:uFillTx/>
              <a:latin typeface="Century"/>
              <a:ea typeface="ＭＳ ゴシック"/>
            </a:rPr>
            <a:t>・受講生の就職後を見据え、働くことの基本ルールに関する講義を３時間設定すること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smtClean="0">
              <a:ln>
                <a:noFill/>
              </a:ln>
              <a:solidFill>
                <a:srgbClr val="000000"/>
              </a:solidFill>
              <a:effectLst/>
              <a:uLnTx/>
              <a:uFillTx/>
              <a:latin typeface="Century"/>
              <a:ea typeface="ＭＳ ゴシック"/>
            </a:rPr>
            <a:t>・就職支援に関する訓練時間については、知識等習得コース仕様書「８</a:t>
          </a:r>
          <a:r>
            <a:rPr kumimoji="0" lang="ja-JP" altLang="en-US" sz="900" b="0" i="0" u="none" strike="noStrike" kern="0" cap="none" spc="0" normalizeH="0" baseline="0" noProof="0" smtClean="0">
              <a:ln>
                <a:noFill/>
              </a:ln>
              <a:solidFill>
                <a:srgbClr val="000000"/>
              </a:solidFill>
              <a:effectLst/>
              <a:uLnTx/>
              <a:uFillTx/>
              <a:latin typeface="Century"/>
              <a:ea typeface="ＭＳ ゴシック"/>
              <a:cs typeface="+mn-cs"/>
            </a:rPr>
            <a:t>　訓練内容」において府が示す必要な講義時間数を設定すること</a:t>
          </a:r>
          <a:endParaRPr kumimoji="0" lang="en-US" altLang="ja-JP" sz="900" b="0" i="0" u="none" strike="noStrike" kern="0" cap="none" spc="0" normalizeH="0" baseline="0" noProof="0" smtClean="0">
            <a:ln>
              <a:noFill/>
            </a:ln>
            <a:solidFill>
              <a:srgbClr val="000000"/>
            </a:solidFill>
            <a:effectLst/>
            <a:uLnTx/>
            <a:uFillTx/>
            <a:latin typeface="Century"/>
            <a:ea typeface="ＭＳ ゴシック"/>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smtClean="0">
              <a:ln>
                <a:noFill/>
              </a:ln>
              <a:solidFill>
                <a:srgbClr val="000000"/>
              </a:solidFill>
              <a:effectLst/>
              <a:uLnTx/>
              <a:uFillTx/>
              <a:latin typeface="Century"/>
              <a:ea typeface="ＭＳ ゴシック"/>
              <a:cs typeface="+mn-cs"/>
            </a:rPr>
            <a:t>・「</a:t>
          </a:r>
          <a:r>
            <a:rPr kumimoji="0" lang="en-US" altLang="ja-JP" sz="900" b="0" i="0" u="none" strike="noStrike" kern="0" cap="none" spc="0" normalizeH="0" baseline="0" noProof="0" smtClean="0">
              <a:ln>
                <a:noFill/>
              </a:ln>
              <a:solidFill>
                <a:srgbClr val="000000"/>
              </a:solidFill>
              <a:effectLst/>
              <a:uLnTx/>
              <a:uFillTx/>
              <a:latin typeface="Century"/>
              <a:ea typeface="ＭＳ ゴシック"/>
              <a:cs typeface="+mn-cs"/>
            </a:rPr>
            <a:t>※</a:t>
          </a:r>
          <a:r>
            <a:rPr kumimoji="0" lang="ja-JP" altLang="en-US" sz="900" b="0" i="0" u="none" strike="noStrike" kern="0" cap="none" spc="0" normalizeH="0" baseline="0" noProof="0" smtClean="0">
              <a:ln>
                <a:noFill/>
              </a:ln>
              <a:solidFill>
                <a:srgbClr val="000000"/>
              </a:solidFill>
              <a:effectLst/>
              <a:uLnTx/>
              <a:uFillTx/>
              <a:latin typeface="Century"/>
              <a:ea typeface="ＭＳ ゴシック"/>
              <a:cs typeface="+mn-cs"/>
            </a:rPr>
            <a:t>」の欄については、Ｒ０１からＲ１０の科目はプルダウンメニューから「ＤＳＳ」を、Ｒ１１からＲ３６の科目は「ＤＬ」を選択すること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smtClean="0">
              <a:ln>
                <a:noFill/>
              </a:ln>
              <a:solidFill>
                <a:srgbClr val="000000"/>
              </a:solidFill>
              <a:effectLst/>
              <a:uLnTx/>
              <a:uFillTx/>
              <a:latin typeface="Century"/>
              <a:ea typeface="ＭＳ ゴシック"/>
              <a:cs typeface="+mn-cs"/>
            </a:rPr>
            <a:t>・</a:t>
          </a:r>
          <a:r>
            <a:rPr kumimoji="0" lang="ja-JP" altLang="ja-JP" sz="900" b="0" i="0" u="none" strike="noStrike" kern="0" cap="none" spc="0" normalizeH="0" baseline="0">
              <a:ln>
                <a:noFill/>
              </a:ln>
              <a:solidFill>
                <a:srgbClr val="000000"/>
              </a:solidFill>
              <a:effectLst/>
              <a:uLnTx/>
              <a:uFillTx/>
              <a:latin typeface="Century"/>
              <a:ea typeface="ＭＳ ゴシック"/>
              <a:cs typeface="+mn-cs"/>
            </a:rPr>
            <a:t>デジタル分野（</a:t>
          </a:r>
          <a:r>
            <a:rPr kumimoji="0" lang="en-US" altLang="ja-JP" sz="900" b="0" i="0" u="none" strike="noStrike" kern="0" cap="none" spc="0" normalizeH="0" baseline="0">
              <a:ln>
                <a:noFill/>
              </a:ln>
              <a:solidFill>
                <a:srgbClr val="000000"/>
              </a:solidFill>
              <a:effectLst/>
              <a:uLnTx/>
              <a:uFillTx/>
              <a:latin typeface="Century"/>
              <a:ea typeface="ＭＳ ゴシック"/>
              <a:cs typeface="+mn-cs"/>
            </a:rPr>
            <a:t>R01</a:t>
          </a:r>
          <a:r>
            <a:rPr kumimoji="0" lang="ja-JP" altLang="ja-JP" sz="900" b="0" i="0" u="none" strike="noStrike" kern="0" cap="none" spc="0" normalizeH="0" baseline="0">
              <a:ln>
                <a:noFill/>
              </a:ln>
              <a:solidFill>
                <a:srgbClr val="000000"/>
              </a:solidFill>
              <a:effectLst/>
              <a:uLnTx/>
              <a:uFillTx/>
              <a:latin typeface="Century"/>
              <a:ea typeface="ＭＳ ゴシック"/>
              <a:cs typeface="+mn-cs"/>
            </a:rPr>
            <a:t>～</a:t>
          </a:r>
          <a:r>
            <a:rPr kumimoji="0" lang="en-US" altLang="ja-JP" sz="900" b="0" i="0" u="none" strike="noStrike" kern="0" cap="none" spc="0" normalizeH="0" baseline="0">
              <a:ln>
                <a:noFill/>
              </a:ln>
              <a:solidFill>
                <a:srgbClr val="000000"/>
              </a:solidFill>
              <a:effectLst/>
              <a:uLnTx/>
              <a:uFillTx/>
              <a:latin typeface="Century"/>
              <a:ea typeface="ＭＳ ゴシック"/>
              <a:cs typeface="+mn-cs"/>
            </a:rPr>
            <a:t>R10</a:t>
          </a:r>
          <a:r>
            <a:rPr kumimoji="0" lang="ja-JP" altLang="ja-JP" sz="900" b="0" i="0" u="none" strike="noStrike" kern="0" cap="none" spc="0" normalizeH="0" baseline="0">
              <a:ln>
                <a:noFill/>
              </a:ln>
              <a:solidFill>
                <a:srgbClr val="000000"/>
              </a:solidFill>
              <a:effectLst/>
              <a:uLnTx/>
              <a:uFillTx/>
              <a:latin typeface="Century"/>
              <a:ea typeface="ＭＳ ゴシック"/>
              <a:cs typeface="+mn-cs"/>
            </a:rPr>
            <a:t>）の訓練コースについては、様式第Ａ－</a:t>
          </a:r>
          <a:r>
            <a:rPr kumimoji="0" lang="en-US" altLang="ja-JP" sz="900" b="0" i="0" u="none" strike="noStrike" kern="0" cap="none" spc="0" normalizeH="0" baseline="0">
              <a:ln>
                <a:noFill/>
              </a:ln>
              <a:solidFill>
                <a:srgbClr val="000000"/>
              </a:solidFill>
              <a:effectLst/>
              <a:uLnTx/>
              <a:uFillTx/>
              <a:latin typeface="Century"/>
              <a:ea typeface="ＭＳ ゴシック"/>
              <a:cs typeface="+mn-cs"/>
            </a:rPr>
            <a:t>19</a:t>
          </a:r>
          <a:r>
            <a:rPr kumimoji="0" lang="ja-JP" altLang="ja-JP" sz="900" b="0" i="0" u="none" strike="noStrike" kern="0" cap="none" spc="0" normalizeH="0" baseline="0">
              <a:ln>
                <a:noFill/>
              </a:ln>
              <a:solidFill>
                <a:srgbClr val="000000"/>
              </a:solidFill>
              <a:effectLst/>
              <a:uLnTx/>
              <a:uFillTx/>
              <a:latin typeface="Century"/>
              <a:ea typeface="ＭＳ ゴシック"/>
              <a:cs typeface="+mn-cs"/>
            </a:rPr>
            <a:t>号「ＤＸ推進スキル標準対応チェックシート」に列挙されている学習項目例に準じた内容を訓練カリキュラムに最低１つ盛り込み、該当するチェック欄にチェックを入れるとともに、様式第Ａ－</a:t>
          </a:r>
          <a:r>
            <a:rPr kumimoji="0" lang="en-US" altLang="ja-JP" sz="900" b="0" i="0" u="none" strike="noStrike" kern="0" cap="none" spc="0" normalizeH="0" baseline="0">
              <a:ln>
                <a:noFill/>
              </a:ln>
              <a:solidFill>
                <a:srgbClr val="000000"/>
              </a:solidFill>
              <a:effectLst/>
              <a:uLnTx/>
              <a:uFillTx/>
              <a:latin typeface="Century"/>
              <a:ea typeface="ＭＳ ゴシック"/>
              <a:cs typeface="+mn-cs"/>
            </a:rPr>
            <a:t>10</a:t>
          </a:r>
          <a:r>
            <a:rPr kumimoji="0" lang="ja-JP" altLang="ja-JP" sz="900" b="0" i="0" u="none" strike="noStrike" kern="0" cap="none" spc="0" normalizeH="0" baseline="0">
              <a:ln>
                <a:noFill/>
              </a:ln>
              <a:solidFill>
                <a:srgbClr val="000000"/>
              </a:solidFill>
              <a:effectLst/>
              <a:uLnTx/>
              <a:uFillTx/>
              <a:latin typeface="Century"/>
              <a:ea typeface="ＭＳ ゴシック"/>
              <a:cs typeface="+mn-cs"/>
            </a:rPr>
            <a:t>号の「科目」欄左の「※」の該当する科目に〇を記入すること。カテゴリーＡ～Ｄのうち、複数の学習項目にチェックが入っている場合のみ様式第Ａ－</a:t>
          </a:r>
          <a:r>
            <a:rPr kumimoji="0" lang="en-US" altLang="ja-JP" sz="900" b="0" i="0" u="none" strike="noStrike" kern="0" cap="none" spc="0" normalizeH="0" baseline="0">
              <a:ln>
                <a:noFill/>
              </a:ln>
              <a:solidFill>
                <a:srgbClr val="000000"/>
              </a:solidFill>
              <a:effectLst/>
              <a:uLnTx/>
              <a:uFillTx/>
              <a:latin typeface="Century"/>
              <a:ea typeface="ＭＳ ゴシック"/>
              <a:cs typeface="+mn-cs"/>
            </a:rPr>
            <a:t>10</a:t>
          </a:r>
          <a:r>
            <a:rPr kumimoji="0" lang="ja-JP" altLang="ja-JP" sz="900" b="0" i="0" u="none" strike="noStrike" kern="0" cap="none" spc="0" normalizeH="0" baseline="0">
              <a:ln>
                <a:noFill/>
              </a:ln>
              <a:solidFill>
                <a:srgbClr val="000000"/>
              </a:solidFill>
              <a:effectLst/>
              <a:uLnTx/>
              <a:uFillTx/>
              <a:latin typeface="Century"/>
              <a:ea typeface="ＭＳ ゴシック"/>
              <a:cs typeface="+mn-cs"/>
            </a:rPr>
            <a:t>号の訓練概要欄の末尾に【ＤＳＳ対応】と記載すること。</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altLang="ja-JP" sz="900" b="0" i="0" u="none" strike="noStrike" kern="0" cap="none" spc="0" normalizeH="0" baseline="0" noProof="0" smtClean="0">
            <a:ln>
              <a:noFill/>
            </a:ln>
            <a:solidFill>
              <a:srgbClr val="000000"/>
            </a:solidFill>
            <a:effectLst/>
            <a:uLnTx/>
            <a:uFillTx/>
            <a:latin typeface="Century"/>
            <a:ea typeface="ＭＳ ゴシック"/>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224118</xdr:colOff>
      <xdr:row>5</xdr:row>
      <xdr:rowOff>302557</xdr:rowOff>
    </xdr:from>
    <xdr:to>
      <xdr:col>11</xdr:col>
      <xdr:colOff>14475</xdr:colOff>
      <xdr:row>6</xdr:row>
      <xdr:rowOff>246527</xdr:rowOff>
    </xdr:to>
    <xdr:sp macro="" textlink="">
      <xdr:nvSpPr>
        <xdr:cNvPr id="3" name="Rectangle 2"/>
        <xdr:cNvSpPr>
          <a:spLocks noChangeArrowheads="1"/>
        </xdr:cNvSpPr>
      </xdr:nvSpPr>
      <xdr:spPr bwMode="auto">
        <a:xfrm>
          <a:off x="2644589" y="2129116"/>
          <a:ext cx="3152121" cy="414617"/>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altLang="ja-JP" sz="1050" b="0" i="0" u="none" strike="noStrike" kern="0" cap="none" spc="0" normalizeH="0" baseline="0" noProof="0" smtClean="0">
              <a:ln>
                <a:noFill/>
              </a:ln>
              <a:solidFill>
                <a:srgbClr val="000000"/>
              </a:solidFill>
              <a:effectLst/>
              <a:uLnTx/>
              <a:uFillTx/>
              <a:latin typeface="Century"/>
              <a:ea typeface="ＭＳ ゴシック"/>
            </a:rPr>
            <a:t>【</a:t>
          </a:r>
          <a:r>
            <a:rPr kumimoji="0" lang="ja-JP" altLang="en-US" sz="1050" b="1" i="0" u="sng" strike="noStrike" kern="0" cap="none" spc="0" normalizeH="0" baseline="0" noProof="0" smtClean="0">
              <a:ln>
                <a:noFill/>
              </a:ln>
              <a:solidFill>
                <a:srgbClr val="000000"/>
              </a:solidFill>
              <a:effectLst/>
              <a:uLnTx/>
              <a:uFillTx/>
              <a:latin typeface="Century"/>
              <a:ea typeface="ＭＳ ゴシック"/>
            </a:rPr>
            <a:t>別添の科目毎のカリキュラムを提出すること</a:t>
          </a:r>
          <a:r>
            <a:rPr kumimoji="0" lang="en-US" altLang="ja-JP" sz="1050" b="0" i="0" u="none" strike="noStrike" kern="0" cap="none" spc="0" normalizeH="0" baseline="0" noProof="0" smtClean="0">
              <a:ln>
                <a:noFill/>
              </a:ln>
              <a:solidFill>
                <a:srgbClr val="000000"/>
              </a:solidFill>
              <a:effectLst/>
              <a:uLnTx/>
              <a:uFillTx/>
              <a:latin typeface="Century"/>
              <a:ea typeface="ＭＳ ゴシック"/>
            </a:rPr>
            <a:t>】</a:t>
          </a:r>
        </a:p>
      </xdr:txBody>
    </xdr:sp>
    <xdr:clientData/>
  </xdr:twoCellAnchor>
  <xdr:twoCellAnchor>
    <xdr:from>
      <xdr:col>6</xdr:col>
      <xdr:colOff>22411</xdr:colOff>
      <xdr:row>13</xdr:row>
      <xdr:rowOff>248769</xdr:rowOff>
    </xdr:from>
    <xdr:to>
      <xdr:col>10</xdr:col>
      <xdr:colOff>574862</xdr:colOff>
      <xdr:row>25</xdr:row>
      <xdr:rowOff>115417</xdr:rowOff>
    </xdr:to>
    <xdr:sp macro="" textlink="">
      <xdr:nvSpPr>
        <xdr:cNvPr id="4" name="Rectangle 2"/>
        <xdr:cNvSpPr>
          <a:spLocks noChangeArrowheads="1"/>
        </xdr:cNvSpPr>
      </xdr:nvSpPr>
      <xdr:spPr bwMode="auto">
        <a:xfrm>
          <a:off x="2442882" y="5537945"/>
          <a:ext cx="3331509" cy="3228413"/>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900" b="0" i="0" u="none" strike="noStrike" kern="0" cap="none" spc="0" normalizeH="0" baseline="0" noProof="0" smtClean="0">
              <a:ln>
                <a:noFill/>
              </a:ln>
              <a:solidFill>
                <a:srgbClr val="000000"/>
              </a:solidFill>
              <a:effectLst/>
              <a:uLnTx/>
              <a:uFillTx/>
              <a:latin typeface="Century"/>
              <a:ea typeface="ＭＳ ゴシック"/>
            </a:rPr>
            <a:t>【</a:t>
          </a:r>
          <a:r>
            <a:rPr kumimoji="0" lang="ja-JP" altLang="en-US" sz="900" b="1" i="0" u="sng" strike="noStrike" kern="0" cap="none" spc="0" normalizeH="0" baseline="0" noProof="0" smtClean="0">
              <a:ln>
                <a:noFill/>
              </a:ln>
              <a:solidFill>
                <a:srgbClr val="000000"/>
              </a:solidFill>
              <a:effectLst/>
              <a:uLnTx/>
              <a:uFillTx/>
              <a:latin typeface="Century"/>
              <a:ea typeface="ＭＳ ゴシック"/>
            </a:rPr>
            <a:t>カリキュラム記入上の注意点</a:t>
          </a:r>
          <a:r>
            <a:rPr kumimoji="0" lang="en-US" altLang="ja-JP" sz="900" b="0" i="0" u="none" strike="noStrike" kern="0" cap="none" spc="0" normalizeH="0" baseline="0" noProof="0" smtClean="0">
              <a:ln>
                <a:noFill/>
              </a:ln>
              <a:solidFill>
                <a:srgbClr val="000000"/>
              </a:solidFill>
              <a:effectLst/>
              <a:uLnTx/>
              <a:uFillTx/>
              <a:latin typeface="Century"/>
              <a:ea typeface="ＭＳ ゴシック"/>
            </a:rPr>
            <a:t>】</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smtClean="0">
              <a:ln>
                <a:noFill/>
              </a:ln>
              <a:solidFill>
                <a:srgbClr val="000000"/>
              </a:solidFill>
              <a:effectLst/>
              <a:uLnTx/>
              <a:uFillTx/>
              <a:latin typeface="Century"/>
              <a:ea typeface="ＭＳ ゴシック"/>
            </a:rPr>
            <a:t>・Ａ４版片面１枚に収めること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smtClean="0">
              <a:ln>
                <a:noFill/>
              </a:ln>
              <a:solidFill>
                <a:srgbClr val="000000"/>
              </a:solidFill>
              <a:effectLst/>
              <a:uLnTx/>
              <a:uFillTx/>
              <a:latin typeface="Century"/>
              <a:ea typeface="ＭＳ ゴシック"/>
            </a:rPr>
            <a:t>・安全衛生について科目に関連した内容で３時間設定すること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smtClean="0">
              <a:ln>
                <a:noFill/>
              </a:ln>
              <a:solidFill>
                <a:srgbClr val="000000"/>
              </a:solidFill>
              <a:effectLst/>
              <a:uLnTx/>
              <a:uFillTx/>
              <a:latin typeface="Century"/>
              <a:ea typeface="ＭＳ ゴシック"/>
            </a:rPr>
            <a:t>・受講生の就職後を見据え、働くことの基本ルールに関する講義を３時間設定すること</a:t>
          </a:r>
          <a:endParaRPr kumimoji="0" lang="en-US" altLang="ja-JP" sz="10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Century"/>
              <a:ea typeface="ＭＳ ゴシック"/>
              <a:cs typeface="+mn-cs"/>
            </a:rPr>
            <a:t>・「</a:t>
          </a:r>
          <a:r>
            <a:rPr kumimoji="0" lang="en-US" altLang="ja-JP" sz="900" b="0" i="0" u="none" strike="noStrike" kern="0" cap="none" spc="0" normalizeH="0" baseline="0" noProof="0">
              <a:ln>
                <a:noFill/>
              </a:ln>
              <a:solidFill>
                <a:srgbClr val="000000"/>
              </a:solidFill>
              <a:effectLst/>
              <a:uLnTx/>
              <a:uFillTx/>
              <a:latin typeface="Century"/>
              <a:ea typeface="ＭＳ ゴシック"/>
              <a:cs typeface="+mn-cs"/>
            </a:rPr>
            <a:t>※</a:t>
          </a:r>
          <a:r>
            <a:rPr kumimoji="0" lang="ja-JP" altLang="en-US" sz="900" b="0" i="0" u="none" strike="noStrike" kern="0" cap="none" spc="0" normalizeH="0" baseline="0" noProof="0">
              <a:ln>
                <a:noFill/>
              </a:ln>
              <a:solidFill>
                <a:srgbClr val="000000"/>
              </a:solidFill>
              <a:effectLst/>
              <a:uLnTx/>
              <a:uFillTx/>
              <a:latin typeface="Century"/>
              <a:ea typeface="ＭＳ ゴシック"/>
              <a:cs typeface="+mn-cs"/>
            </a:rPr>
            <a:t>」の欄については、Ｄ０１からＤ０６の科目はプルダウンメニューから「ＤＳＳ」を、Ｄ０７及びＤ０８の科目は「ＤＬ」を選択すること</a:t>
          </a:r>
          <a:endParaRPr kumimoji="0" lang="ja-JP" altLang="en-US" sz="900" b="0" i="0" u="none" strike="noStrike" kern="0" cap="none" spc="0" normalizeH="0" baseline="0" noProof="0" smtClean="0">
            <a:ln>
              <a:noFill/>
            </a:ln>
            <a:solidFill>
              <a:srgbClr val="000000"/>
            </a:solidFill>
            <a:effectLst/>
            <a:uLnTx/>
            <a:uFillTx/>
            <a:latin typeface="Century"/>
            <a:ea typeface="ＭＳ ゴシック"/>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smtClean="0">
              <a:ln>
                <a:noFill/>
              </a:ln>
              <a:solidFill>
                <a:srgbClr val="000000"/>
              </a:solidFill>
              <a:effectLst/>
              <a:uLnTx/>
              <a:uFillTx/>
              <a:latin typeface="Century"/>
              <a:ea typeface="ＭＳ ゴシック"/>
            </a:rPr>
            <a:t>・就職</a:t>
          </a:r>
          <a:r>
            <a:rPr kumimoji="0" lang="ja-JP" altLang="en-US" sz="900" b="0" i="0" u="none" strike="noStrike" kern="0" cap="none" spc="0" normalizeH="0" baseline="0" noProof="0" smtClean="0">
              <a:ln>
                <a:noFill/>
              </a:ln>
              <a:solidFill>
                <a:srgbClr val="000000"/>
              </a:solidFill>
              <a:effectLst/>
              <a:uLnTx/>
              <a:uFillTx/>
              <a:latin typeface="Century"/>
              <a:ea typeface="ＭＳ ゴシック"/>
              <a:cs typeface="+mn-cs"/>
            </a:rPr>
            <a:t>支援に関する訓練時間については、１２時間以上設定すること</a:t>
          </a:r>
          <a:endParaRPr kumimoji="0" lang="en-US" altLang="ja-JP" sz="900" b="0" i="0" u="none" strike="noStrike" kern="0" cap="none" spc="0" normalizeH="0" baseline="0" noProof="0" smtClean="0">
            <a:ln>
              <a:noFill/>
            </a:ln>
            <a:solidFill>
              <a:srgbClr val="000000"/>
            </a:solidFill>
            <a:effectLst/>
            <a:uLnTx/>
            <a:uFillTx/>
            <a:latin typeface="Century"/>
            <a:ea typeface="ＭＳ ゴシック"/>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ja-JP" sz="900" b="0" i="0" u="none" strike="noStrike" kern="0" cap="none" spc="0" normalizeH="0" baseline="0">
              <a:ln>
                <a:noFill/>
              </a:ln>
              <a:solidFill>
                <a:srgbClr val="000000"/>
              </a:solidFill>
              <a:effectLst/>
              <a:uLnTx/>
              <a:uFillTx/>
              <a:latin typeface="Century"/>
              <a:ea typeface="ＭＳ ゴシック"/>
              <a:cs typeface="+mn-cs"/>
            </a:rPr>
            <a:t>・デジタル分野（</a:t>
          </a:r>
          <a:r>
            <a:rPr kumimoji="0" lang="en-US" altLang="ja-JP" sz="900" b="0" i="0" u="none" strike="noStrike" kern="0" cap="none" spc="0" normalizeH="0" baseline="0">
              <a:ln>
                <a:noFill/>
              </a:ln>
              <a:solidFill>
                <a:srgbClr val="000000"/>
              </a:solidFill>
              <a:effectLst/>
              <a:uLnTx/>
              <a:uFillTx/>
              <a:latin typeface="Century"/>
              <a:ea typeface="ＭＳ ゴシック"/>
              <a:cs typeface="+mn-cs"/>
            </a:rPr>
            <a:t>D01</a:t>
          </a:r>
          <a:r>
            <a:rPr kumimoji="0" lang="ja-JP" altLang="ja-JP" sz="900" b="0" i="0" u="none" strike="noStrike" kern="0" cap="none" spc="0" normalizeH="0" baseline="0">
              <a:ln>
                <a:noFill/>
              </a:ln>
              <a:solidFill>
                <a:srgbClr val="000000"/>
              </a:solidFill>
              <a:effectLst/>
              <a:uLnTx/>
              <a:uFillTx/>
              <a:latin typeface="Century"/>
              <a:ea typeface="ＭＳ ゴシック"/>
              <a:cs typeface="+mn-cs"/>
            </a:rPr>
            <a:t>～</a:t>
          </a:r>
          <a:r>
            <a:rPr kumimoji="0" lang="en-US" altLang="ja-JP" sz="900" b="0" i="0" u="none" strike="noStrike" kern="0" cap="none" spc="0" normalizeH="0" baseline="0">
              <a:ln>
                <a:noFill/>
              </a:ln>
              <a:solidFill>
                <a:srgbClr val="000000"/>
              </a:solidFill>
              <a:effectLst/>
              <a:uLnTx/>
              <a:uFillTx/>
              <a:latin typeface="Century"/>
              <a:ea typeface="ＭＳ ゴシック"/>
              <a:cs typeface="+mn-cs"/>
            </a:rPr>
            <a:t>D06</a:t>
          </a:r>
          <a:r>
            <a:rPr kumimoji="0" lang="ja-JP" altLang="ja-JP" sz="900" b="0" i="0" u="none" strike="noStrike" kern="0" cap="none" spc="0" normalizeH="0" baseline="0">
              <a:ln>
                <a:noFill/>
              </a:ln>
              <a:solidFill>
                <a:srgbClr val="000000"/>
              </a:solidFill>
              <a:effectLst/>
              <a:uLnTx/>
              <a:uFillTx/>
              <a:latin typeface="Century"/>
              <a:ea typeface="ＭＳ ゴシック"/>
              <a:cs typeface="+mn-cs"/>
            </a:rPr>
            <a:t>）の訓練コースについては、様式第Ａ－</a:t>
          </a:r>
          <a:r>
            <a:rPr kumimoji="0" lang="en-US" altLang="ja-JP" sz="900" b="0" i="0" u="none" strike="noStrike" kern="0" cap="none" spc="0" normalizeH="0" baseline="0">
              <a:ln>
                <a:noFill/>
              </a:ln>
              <a:solidFill>
                <a:srgbClr val="000000"/>
              </a:solidFill>
              <a:effectLst/>
              <a:uLnTx/>
              <a:uFillTx/>
              <a:latin typeface="Century"/>
              <a:ea typeface="ＭＳ ゴシック"/>
              <a:cs typeface="+mn-cs"/>
            </a:rPr>
            <a:t>19</a:t>
          </a:r>
          <a:r>
            <a:rPr kumimoji="0" lang="ja-JP" altLang="ja-JP" sz="900" b="0" i="0" u="none" strike="noStrike" kern="0" cap="none" spc="0" normalizeH="0" baseline="0">
              <a:ln>
                <a:noFill/>
              </a:ln>
              <a:solidFill>
                <a:srgbClr val="000000"/>
              </a:solidFill>
              <a:effectLst/>
              <a:uLnTx/>
              <a:uFillTx/>
              <a:latin typeface="Century"/>
              <a:ea typeface="ＭＳ ゴシック"/>
              <a:cs typeface="+mn-cs"/>
            </a:rPr>
            <a:t>号「ＤＸ推進スキル標準対応チェックシート」に列挙されている学習項目例に準じた内容を訓練カリキュラムに最低１つ盛り込み、該当するチェック欄にチェックを入れるとともに、様式第Ａ－</a:t>
          </a:r>
          <a:r>
            <a:rPr kumimoji="0" lang="en-US" altLang="ja-JP" sz="900" b="0" i="0" u="none" strike="noStrike" kern="0" cap="none" spc="0" normalizeH="0" baseline="0">
              <a:ln>
                <a:noFill/>
              </a:ln>
              <a:solidFill>
                <a:srgbClr val="000000"/>
              </a:solidFill>
              <a:effectLst/>
              <a:uLnTx/>
              <a:uFillTx/>
              <a:latin typeface="Century"/>
              <a:ea typeface="ＭＳ ゴシック"/>
              <a:cs typeface="+mn-cs"/>
            </a:rPr>
            <a:t>11</a:t>
          </a:r>
          <a:r>
            <a:rPr kumimoji="0" lang="ja-JP" altLang="ja-JP" sz="900" b="0" i="0" u="none" strike="noStrike" kern="0" cap="none" spc="0" normalizeH="0" baseline="0">
              <a:ln>
                <a:noFill/>
              </a:ln>
              <a:solidFill>
                <a:srgbClr val="000000"/>
              </a:solidFill>
              <a:effectLst/>
              <a:uLnTx/>
              <a:uFillTx/>
              <a:latin typeface="Century"/>
              <a:ea typeface="ＭＳ ゴシック"/>
              <a:cs typeface="+mn-cs"/>
            </a:rPr>
            <a:t>号の「科目」欄左の「※」の該当する科目に〇を記入すること。カテゴリーＡ～Ｄのうち、複数の学習項目にチェックが入っている場合のみ様式第Ａ－</a:t>
          </a:r>
          <a:r>
            <a:rPr kumimoji="0" lang="en-US" altLang="ja-JP" sz="900" b="0" i="0" u="none" strike="noStrike" kern="0" cap="none" spc="0" normalizeH="0" baseline="0">
              <a:ln>
                <a:noFill/>
              </a:ln>
              <a:solidFill>
                <a:srgbClr val="000000"/>
              </a:solidFill>
              <a:effectLst/>
              <a:uLnTx/>
              <a:uFillTx/>
              <a:latin typeface="Century"/>
              <a:ea typeface="ＭＳ ゴシック"/>
              <a:cs typeface="+mn-cs"/>
            </a:rPr>
            <a:t>11</a:t>
          </a:r>
          <a:r>
            <a:rPr kumimoji="0" lang="ja-JP" altLang="ja-JP" sz="900" b="0" i="0" u="none" strike="noStrike" kern="0" cap="none" spc="0" normalizeH="0" baseline="0">
              <a:ln>
                <a:noFill/>
              </a:ln>
              <a:solidFill>
                <a:srgbClr val="000000"/>
              </a:solidFill>
              <a:effectLst/>
              <a:uLnTx/>
              <a:uFillTx/>
              <a:latin typeface="Century"/>
              <a:ea typeface="ＭＳ ゴシック"/>
              <a:cs typeface="+mn-cs"/>
            </a:rPr>
            <a:t>号の訓練概要欄の末尾に【ＤＳＳ対応】と記載すること。</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ja-JP" altLang="en-US" sz="900" b="0" i="0" u="none" strike="noStrike" kern="0" cap="none" spc="0" normalizeH="0" baseline="0" noProof="0" smtClean="0">
            <a:ln>
              <a:noFill/>
            </a:ln>
            <a:solidFill>
              <a:sysClr val="windowText" lastClr="000000"/>
            </a:solidFill>
            <a:effectLst/>
            <a:uLnTx/>
            <a:uFillTx/>
            <a:latin typeface="Century"/>
            <a:ea typeface="ＭＳ ゴシック"/>
            <a:cs typeface="+mn-cs"/>
          </a:endParaRPr>
        </a:p>
      </xdr:txBody>
    </xdr:sp>
    <xdr:clientData/>
  </xdr:twoCellAnchor>
  <xdr:twoCellAnchor>
    <xdr:from>
      <xdr:col>6</xdr:col>
      <xdr:colOff>31935</xdr:colOff>
      <xdr:row>10</xdr:row>
      <xdr:rowOff>134468</xdr:rowOff>
    </xdr:from>
    <xdr:to>
      <xdr:col>11</xdr:col>
      <xdr:colOff>1680</xdr:colOff>
      <xdr:row>13</xdr:row>
      <xdr:rowOff>115420</xdr:rowOff>
    </xdr:to>
    <xdr:sp macro="" textlink="">
      <xdr:nvSpPr>
        <xdr:cNvPr id="5" name="Rectangle 2"/>
        <xdr:cNvSpPr>
          <a:spLocks noChangeArrowheads="1"/>
        </xdr:cNvSpPr>
      </xdr:nvSpPr>
      <xdr:spPr bwMode="auto">
        <a:xfrm>
          <a:off x="2452406" y="4583203"/>
          <a:ext cx="3331509" cy="821393"/>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900" b="0" i="0" u="none" strike="noStrike" kern="0" cap="none" spc="0" normalizeH="0" baseline="0" noProof="0" smtClean="0">
              <a:ln>
                <a:noFill/>
              </a:ln>
              <a:solidFill>
                <a:srgbClr val="000000"/>
              </a:solidFill>
              <a:effectLst/>
              <a:uLnTx/>
              <a:uFillTx/>
              <a:latin typeface="Century"/>
              <a:ea typeface="ＭＳ ゴシック"/>
            </a:rPr>
            <a:t>【</a:t>
          </a:r>
          <a:r>
            <a:rPr kumimoji="0" lang="ja-JP" altLang="en-US" sz="900" b="1" i="0" u="sng" strike="noStrike" kern="0" cap="none" spc="0" normalizeH="0" baseline="0" noProof="0" smtClean="0">
              <a:ln>
                <a:noFill/>
              </a:ln>
              <a:solidFill>
                <a:srgbClr val="000000"/>
              </a:solidFill>
              <a:effectLst/>
              <a:uLnTx/>
              <a:uFillTx/>
              <a:latin typeface="Century"/>
              <a:ea typeface="ＭＳ ゴシック"/>
            </a:rPr>
            <a:t>訓練修了後に受験できる関連資格欄の注意点</a:t>
          </a:r>
          <a:r>
            <a:rPr kumimoji="0" lang="en-US" altLang="ja-JP" sz="900" b="0" i="0" u="none" strike="noStrike" kern="0" cap="none" spc="0" normalizeH="0" baseline="0" noProof="0" smtClean="0">
              <a:ln>
                <a:noFill/>
              </a:ln>
              <a:solidFill>
                <a:srgbClr val="000000"/>
              </a:solidFill>
              <a:effectLst/>
              <a:uLnTx/>
              <a:uFillTx/>
              <a:latin typeface="Century"/>
              <a:ea typeface="ＭＳ ゴシック"/>
            </a:rPr>
            <a:t>】</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smtClean="0">
              <a:ln>
                <a:noFill/>
              </a:ln>
              <a:solidFill>
                <a:srgbClr val="000000"/>
              </a:solidFill>
              <a:effectLst/>
              <a:uLnTx/>
              <a:uFillTx/>
              <a:latin typeface="Century"/>
              <a:ea typeface="ＭＳ ゴシック"/>
            </a:rPr>
            <a:t>・訓練受講により習得する技能及びこれに関する知識によって訓練修了者が総じて合格できる資格であること</a:t>
          </a:r>
          <a:endParaRPr kumimoji="0" lang="en-US" altLang="ja-JP" sz="900" b="0" i="0" u="none" strike="noStrike" kern="0" cap="none" spc="0" normalizeH="0" baseline="0" noProof="0" smtClean="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smtClean="0">
              <a:ln>
                <a:noFill/>
              </a:ln>
              <a:solidFill>
                <a:srgbClr val="000000"/>
              </a:solidFill>
              <a:effectLst/>
              <a:uLnTx/>
              <a:uFillTx/>
              <a:latin typeface="Century"/>
              <a:ea typeface="ＭＳ ゴシック"/>
            </a:rPr>
            <a:t>・訓練修了時に資格試験の受験要件を満たす資格であること</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ja-JP" altLang="en-US" sz="1050" b="0" i="0" u="none" strike="noStrike" kern="0" cap="none" spc="0" normalizeH="0" baseline="0" noProof="0" smtClean="0">
            <a:ln>
              <a:noFill/>
            </a:ln>
            <a:solidFill>
              <a:srgbClr val="000000"/>
            </a:solidFill>
            <a:effectLst/>
            <a:uLnTx/>
            <a:uFillTx/>
            <a:latin typeface="Century"/>
            <a:ea typeface="ＭＳ ゴシック"/>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180975</xdr:colOff>
      <xdr:row>5</xdr:row>
      <xdr:rowOff>200025</xdr:rowOff>
    </xdr:from>
    <xdr:to>
      <xdr:col>8</xdr:col>
      <xdr:colOff>627996</xdr:colOff>
      <xdr:row>6</xdr:row>
      <xdr:rowOff>269501</xdr:rowOff>
    </xdr:to>
    <xdr:sp macro="" textlink="">
      <xdr:nvSpPr>
        <xdr:cNvPr id="4" name="Rectangle 2"/>
        <xdr:cNvSpPr>
          <a:spLocks noChangeArrowheads="1"/>
        </xdr:cNvSpPr>
      </xdr:nvSpPr>
      <xdr:spPr bwMode="auto">
        <a:xfrm>
          <a:off x="1952625" y="1600200"/>
          <a:ext cx="3152121" cy="526676"/>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altLang="ja-JP" sz="1050" b="0" i="0" u="none" strike="noStrike" kern="0" cap="none" spc="0" normalizeH="0" baseline="0" noProof="0" smtClean="0">
              <a:ln>
                <a:noFill/>
              </a:ln>
              <a:solidFill>
                <a:srgbClr val="000000"/>
              </a:solidFill>
              <a:effectLst/>
              <a:uLnTx/>
              <a:uFillTx/>
              <a:latin typeface="Century"/>
              <a:ea typeface="ＭＳ ゴシック"/>
            </a:rPr>
            <a:t>【</a:t>
          </a:r>
          <a:r>
            <a:rPr kumimoji="0" lang="ja-JP" altLang="en-US" sz="1050" b="1" i="0" u="sng" strike="noStrike" kern="0" cap="none" spc="0" normalizeH="0" baseline="0" noProof="0" smtClean="0">
              <a:ln>
                <a:noFill/>
              </a:ln>
              <a:solidFill>
                <a:srgbClr val="000000"/>
              </a:solidFill>
              <a:effectLst/>
              <a:uLnTx/>
              <a:uFillTx/>
              <a:latin typeface="Century"/>
              <a:ea typeface="ＭＳ ゴシック"/>
            </a:rPr>
            <a:t>別添の科目毎のカリキュラムを提出すること</a:t>
          </a:r>
          <a:r>
            <a:rPr kumimoji="0" lang="en-US" altLang="ja-JP" sz="1050" b="0" i="0" u="none" strike="noStrike" kern="0" cap="none" spc="0" normalizeH="0" baseline="0" noProof="0" smtClean="0">
              <a:ln>
                <a:noFill/>
              </a:ln>
              <a:solidFill>
                <a:srgbClr val="000000"/>
              </a:solidFill>
              <a:effectLst/>
              <a:uLnTx/>
              <a:uFillTx/>
              <a:latin typeface="Century"/>
              <a:ea typeface="ＭＳ ゴシック"/>
            </a:rPr>
            <a:t>】</a:t>
          </a:r>
        </a:p>
      </xdr:txBody>
    </xdr:sp>
    <xdr:clientData/>
  </xdr:twoCellAnchor>
  <xdr:twoCellAnchor>
    <xdr:from>
      <xdr:col>4</xdr:col>
      <xdr:colOff>100853</xdr:colOff>
      <xdr:row>11</xdr:row>
      <xdr:rowOff>89647</xdr:rowOff>
    </xdr:from>
    <xdr:to>
      <xdr:col>9</xdr:col>
      <xdr:colOff>330293</xdr:colOff>
      <xdr:row>21</xdr:row>
      <xdr:rowOff>151280</xdr:rowOff>
    </xdr:to>
    <xdr:sp macro="" textlink="">
      <xdr:nvSpPr>
        <xdr:cNvPr id="3" name="正方形/長方形 4"/>
        <xdr:cNvSpPr>
          <a:spLocks noChangeArrowheads="1"/>
        </xdr:cNvSpPr>
      </xdr:nvSpPr>
      <xdr:spPr bwMode="auto">
        <a:xfrm>
          <a:off x="1871382" y="3641912"/>
          <a:ext cx="3602411" cy="2526927"/>
        </a:xfrm>
        <a:prstGeom prst="rect">
          <a:avLst/>
        </a:prstGeom>
        <a:solidFill>
          <a:srgbClr val="FFFFFF"/>
        </a:solidFill>
        <a:ln w="9525">
          <a:solidFill>
            <a:srgbClr val="000000"/>
          </a:solidFill>
          <a:miter lim="800000"/>
          <a:headEnd/>
          <a:tailEnd/>
        </a:ln>
      </xdr:spPr>
      <xdr:txBody>
        <a:bodyPr vertOverflow="clip" wrap="square" lIns="74295" tIns="8890" rIns="74295" bIns="8890" anchor="t" upright="1"/>
        <a:lstStyle/>
        <a:p>
          <a:pPr marL="0" marR="0" lvl="0" indent="0" algn="l" defTabSz="914400" rtl="0" eaLnBrk="1" fontAlgn="auto" latinLnBrk="0" hangingPunct="1">
            <a:lnSpc>
              <a:spcPts val="1300"/>
            </a:lnSpc>
            <a:spcBef>
              <a:spcPts val="0"/>
            </a:spcBef>
            <a:spcAft>
              <a:spcPts val="0"/>
            </a:spcAft>
            <a:buClrTx/>
            <a:buSzTx/>
            <a:buFontTx/>
            <a:buNone/>
            <a:tabLst/>
            <a:defRPr sz="1000"/>
          </a:pPr>
          <a:endParaRPr kumimoji="0" lang="en-US" altLang="ja-JP" sz="1200" b="0" i="0" u="none" strike="noStrike" kern="0" cap="none" spc="0" normalizeH="0" baseline="0" noProof="0" smtClean="0">
            <a:ln>
              <a:noFill/>
            </a:ln>
            <a:solidFill>
              <a:srgbClr val="000000"/>
            </a:solidFill>
            <a:effectLst/>
            <a:uLnTx/>
            <a:uFillTx/>
            <a:latin typeface="ＭＳ ゴシック"/>
            <a:ea typeface="ＭＳ ゴシック"/>
          </a:endParaRPr>
        </a:p>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ja-JP" altLang="en-US" sz="1100" b="0" i="0" u="none" strike="noStrike" kern="0" cap="none" spc="0" normalizeH="0" baseline="0" noProof="0" smtClean="0">
              <a:ln>
                <a:noFill/>
              </a:ln>
              <a:solidFill>
                <a:srgbClr val="000000"/>
              </a:solidFill>
              <a:effectLst/>
              <a:uLnTx/>
              <a:uFillTx/>
              <a:latin typeface="ＭＳ ゴシック"/>
              <a:ea typeface="ＭＳ ゴシック"/>
            </a:rPr>
            <a:t>※Ａ４版片面１枚に収めること。</a:t>
          </a:r>
          <a:endParaRPr kumimoji="0" lang="en-US" altLang="ja-JP" sz="1100" b="0" i="0" u="none" strike="noStrike" kern="0" cap="none" spc="0" normalizeH="0" baseline="0" noProof="0" smtClean="0">
            <a:ln>
              <a:noFill/>
            </a:ln>
            <a:solidFill>
              <a:srgbClr val="000000"/>
            </a:solidFill>
            <a:effectLst/>
            <a:uLnTx/>
            <a:uFillTx/>
            <a:latin typeface="ＭＳ ゴシック"/>
            <a:ea typeface="ＭＳ ゴシック"/>
          </a:endParaRPr>
        </a:p>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ja-JP" altLang="en-US" sz="1100" b="0" i="0" u="none" strike="noStrike" kern="0" cap="none" spc="0" normalizeH="0" baseline="0" noProof="0" smtClean="0">
              <a:ln>
                <a:noFill/>
              </a:ln>
              <a:solidFill>
                <a:srgbClr val="000000"/>
              </a:solidFill>
              <a:effectLst/>
              <a:uLnTx/>
              <a:uFillTx/>
              <a:latin typeface="ＭＳ ゴシック"/>
              <a:ea typeface="ＭＳ ゴシック"/>
            </a:rPr>
            <a:t>※安全衛生について科目に関連した内容で３時間設定すること。</a:t>
          </a:r>
          <a:endParaRPr kumimoji="0" lang="ja-JP" altLang="en-US" sz="1100" b="0" i="0" u="none" strike="noStrike" kern="0" cap="none" spc="0" normalizeH="0" baseline="0" noProof="0" smtClean="0">
            <a:ln>
              <a:noFill/>
            </a:ln>
            <a:solidFill>
              <a:srgbClr val="000000"/>
            </a:solidFill>
            <a:effectLst/>
            <a:uLnTx/>
            <a:uFillTx/>
            <a:latin typeface="ＭＳ 明朝"/>
            <a:ea typeface="ＭＳ 明朝"/>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0" i="0" u="none" strike="noStrike" kern="0" cap="none" spc="0" normalizeH="0" baseline="0" noProof="0" smtClean="0">
              <a:ln>
                <a:noFill/>
              </a:ln>
              <a:solidFill>
                <a:srgbClr val="000000"/>
              </a:solidFill>
              <a:effectLst/>
              <a:uLnTx/>
              <a:uFillTx/>
              <a:latin typeface="ＭＳ ゴシック"/>
              <a:ea typeface="ＭＳ ゴシック"/>
            </a:rPr>
            <a:t>※受講生の就職後を見据え、働くことの基本ルールに関する講義を３時間設定すること。</a:t>
          </a:r>
          <a:endParaRPr kumimoji="0" lang="en-US" altLang="ja-JP" sz="1100" b="0" i="0" u="none" strike="noStrike" kern="0" cap="none" spc="0" normalizeH="0" baseline="0" noProof="0" smtClean="0">
            <a:ln>
              <a:noFill/>
            </a:ln>
            <a:solidFill>
              <a:srgbClr val="000000"/>
            </a:solidFill>
            <a:effectLst/>
            <a:uLnTx/>
            <a:uFillTx/>
            <a:latin typeface="ＭＳ ゴシック"/>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altLang="ja-JP" sz="1100" b="0" i="0" u="none" strike="noStrike" kern="0" cap="none" spc="0" normalizeH="0" baseline="0" noProof="0" smtClean="0">
            <a:ln>
              <a:noFill/>
            </a:ln>
            <a:solidFill>
              <a:srgbClr val="000000"/>
            </a:solidFill>
            <a:effectLst/>
            <a:uLnTx/>
            <a:uFillTx/>
            <a:latin typeface="ＭＳ ゴシック"/>
            <a:ea typeface="ＭＳ ゴシック"/>
          </a:endParaRPr>
        </a:p>
        <a:p>
          <a:pPr rtl="0" eaLnBrk="1" fontAlgn="auto" latinLnBrk="0" hangingPunct="1"/>
          <a:r>
            <a:rPr kumimoji="0" lang="ja-JP" altLang="ja-JP" sz="1100" b="0" i="0" u="none" strike="noStrike" kern="0" cap="none" spc="0" normalizeH="0" baseline="0">
              <a:ln>
                <a:noFill/>
              </a:ln>
              <a:solidFill>
                <a:srgbClr val="000000"/>
              </a:solidFill>
              <a:effectLst/>
              <a:uLnTx/>
              <a:uFillTx/>
              <a:latin typeface="ＭＳ ゴシック"/>
              <a:ea typeface="ＭＳ ゴシック"/>
              <a:cs typeface="+mn-cs"/>
            </a:rPr>
            <a:t>・訓練分野の特性に</a:t>
          </a:r>
          <a:r>
            <a:rPr kumimoji="0" lang="ja-JP" altLang="en-US" sz="1100" b="0" i="0" u="none" strike="noStrike" kern="0" cap="none" spc="0" normalizeH="0" baseline="0">
              <a:ln>
                <a:noFill/>
              </a:ln>
              <a:solidFill>
                <a:srgbClr val="000000"/>
              </a:solidFill>
              <a:effectLst/>
              <a:uLnTx/>
              <a:uFillTx/>
              <a:latin typeface="ＭＳ ゴシック"/>
              <a:ea typeface="ＭＳ ゴシック"/>
              <a:cs typeface="+mn-cs"/>
            </a:rPr>
            <a:t>対応した</a:t>
          </a:r>
          <a:r>
            <a:rPr kumimoji="0" lang="ja-JP" altLang="ja-JP" sz="1100" b="0" i="0" u="none" strike="noStrike" kern="0" cap="none" spc="0" normalizeH="0" baseline="0">
              <a:ln>
                <a:noFill/>
              </a:ln>
              <a:solidFill>
                <a:srgbClr val="000000"/>
              </a:solidFill>
              <a:effectLst/>
              <a:uLnTx/>
              <a:uFillTx/>
              <a:latin typeface="ＭＳ ゴシック"/>
              <a:ea typeface="ＭＳ ゴシック"/>
              <a:cs typeface="+mn-cs"/>
            </a:rPr>
            <a:t>基礎的なデジタルリテラシーの要素を含むカリキュラムを１科目以上設定すること。基礎的なデジタルリテラシーの内容については、「仕様書（別紙）デジタルリテラシーの標準的内容」を参考にし、該当科目の「ＤＬ」欄に「〇」を記載すること</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12.bin"/><Relationship Id="rId4" Type="http://schemas.openxmlformats.org/officeDocument/2006/relationships/comments" Target="../comments2.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57"/>
  <sheetViews>
    <sheetView view="pageBreakPreview" zoomScale="70" zoomScaleNormal="90" zoomScaleSheetLayoutView="70" workbookViewId="0">
      <pane ySplit="3" topLeftCell="A4" activePane="bottomLeft" state="frozen"/>
      <selection pane="bottomLeft" activeCell="R4" sqref="A1:R1048576"/>
    </sheetView>
  </sheetViews>
  <sheetFormatPr defaultRowHeight="35.25" customHeight="1"/>
  <cols>
    <col min="1" max="1" width="19.375" style="595" bestFit="1" customWidth="1"/>
    <col min="2" max="2" width="8.625" style="595" customWidth="1"/>
    <col min="3" max="3" width="51.125" style="595" customWidth="1"/>
    <col min="4" max="4" width="9.625" style="595" customWidth="1"/>
    <col min="5" max="5" width="4" style="595" customWidth="1"/>
    <col min="6" max="6" width="4" style="595" hidden="1" customWidth="1"/>
    <col min="7" max="16" width="4" style="595" customWidth="1"/>
    <col min="17" max="17" width="11.75" style="595" customWidth="1"/>
    <col min="18" max="18" width="12.25" style="595" customWidth="1"/>
    <col min="19" max="19" width="14.125" style="595" customWidth="1"/>
    <col min="20" max="16384" width="9" style="595"/>
  </cols>
  <sheetData>
    <row r="1" spans="1:19" ht="35.25" customHeight="1">
      <c r="A1" s="633" t="s">
        <v>545</v>
      </c>
      <c r="B1" s="633"/>
      <c r="C1" s="633"/>
      <c r="D1" s="633"/>
      <c r="E1" s="633"/>
      <c r="F1" s="633"/>
      <c r="G1" s="633"/>
      <c r="H1" s="633"/>
      <c r="I1" s="633"/>
      <c r="J1" s="633"/>
      <c r="K1" s="633"/>
      <c r="L1" s="633"/>
      <c r="M1" s="633"/>
      <c r="N1" s="633"/>
      <c r="O1" s="633"/>
      <c r="P1" s="633"/>
      <c r="Q1" s="633"/>
      <c r="R1" s="633"/>
      <c r="S1" s="633"/>
    </row>
    <row r="2" spans="1:19" ht="36.950000000000003" customHeight="1">
      <c r="A2" s="634" t="s">
        <v>260</v>
      </c>
      <c r="B2" s="634"/>
      <c r="C2" s="635" t="s">
        <v>261</v>
      </c>
      <c r="D2" s="636" t="s">
        <v>262</v>
      </c>
      <c r="E2" s="637" t="s">
        <v>376</v>
      </c>
      <c r="F2" s="637"/>
      <c r="G2" s="638"/>
      <c r="H2" s="638"/>
      <c r="I2" s="638"/>
      <c r="J2" s="638"/>
      <c r="K2" s="638"/>
      <c r="L2" s="638"/>
      <c r="M2" s="638"/>
      <c r="N2" s="638"/>
      <c r="O2" s="638"/>
      <c r="P2" s="638"/>
      <c r="Q2" s="639" t="s">
        <v>263</v>
      </c>
      <c r="R2" s="636" t="s">
        <v>264</v>
      </c>
      <c r="S2" s="636" t="s">
        <v>265</v>
      </c>
    </row>
    <row r="3" spans="1:19" ht="36.950000000000003" customHeight="1">
      <c r="A3" s="596" t="s">
        <v>266</v>
      </c>
      <c r="B3" s="596" t="s">
        <v>267</v>
      </c>
      <c r="C3" s="635"/>
      <c r="D3" s="634"/>
      <c r="E3" s="597">
        <v>4</v>
      </c>
      <c r="F3" s="597">
        <v>5</v>
      </c>
      <c r="G3" s="597">
        <v>6</v>
      </c>
      <c r="H3" s="597">
        <v>7</v>
      </c>
      <c r="I3" s="597">
        <v>8</v>
      </c>
      <c r="J3" s="597">
        <v>9</v>
      </c>
      <c r="K3" s="597">
        <v>10</v>
      </c>
      <c r="L3" s="597">
        <v>11</v>
      </c>
      <c r="M3" s="597">
        <v>12</v>
      </c>
      <c r="N3" s="597">
        <v>1</v>
      </c>
      <c r="O3" s="597">
        <v>2</v>
      </c>
      <c r="P3" s="597">
        <v>3</v>
      </c>
      <c r="Q3" s="640"/>
      <c r="R3" s="634"/>
      <c r="S3" s="634"/>
    </row>
    <row r="4" spans="1:19" s="601" customFormat="1" ht="36.950000000000003" customHeight="1">
      <c r="A4" s="598" t="s">
        <v>268</v>
      </c>
      <c r="B4" s="599" t="s">
        <v>269</v>
      </c>
      <c r="C4" s="600" t="s">
        <v>271</v>
      </c>
      <c r="D4" s="598">
        <v>3</v>
      </c>
      <c r="E4" s="597"/>
      <c r="F4" s="597"/>
      <c r="G4" s="597"/>
      <c r="H4" s="597" t="s">
        <v>546</v>
      </c>
      <c r="I4" s="597"/>
      <c r="J4" s="597"/>
      <c r="K4" s="597" t="s">
        <v>546</v>
      </c>
      <c r="L4" s="597"/>
      <c r="M4" s="597"/>
      <c r="N4" s="597" t="s">
        <v>546</v>
      </c>
      <c r="O4" s="597"/>
      <c r="P4" s="597"/>
      <c r="Q4" s="599">
        <f t="shared" ref="Q4" si="0">SUBTOTAL(3,E4:P4)</f>
        <v>3</v>
      </c>
      <c r="R4" s="599">
        <v>30</v>
      </c>
      <c r="S4" s="599">
        <f>Q4*R4</f>
        <v>90</v>
      </c>
    </row>
    <row r="5" spans="1:19" ht="36.950000000000003" customHeight="1">
      <c r="A5" s="598" t="s">
        <v>270</v>
      </c>
      <c r="B5" s="599" t="s">
        <v>269</v>
      </c>
      <c r="C5" s="602" t="s">
        <v>547</v>
      </c>
      <c r="D5" s="598">
        <v>4</v>
      </c>
      <c r="E5" s="597"/>
      <c r="F5" s="597"/>
      <c r="G5" s="597" t="s">
        <v>546</v>
      </c>
      <c r="H5" s="597"/>
      <c r="I5" s="597"/>
      <c r="J5" s="597"/>
      <c r="K5" s="597" t="s">
        <v>546</v>
      </c>
      <c r="L5" s="597"/>
      <c r="M5" s="597"/>
      <c r="N5" s="597"/>
      <c r="O5" s="597" t="s">
        <v>546</v>
      </c>
      <c r="P5" s="597"/>
      <c r="Q5" s="599">
        <f>SUBTOTAL(3,E5:P5)</f>
        <v>3</v>
      </c>
      <c r="R5" s="599">
        <v>30</v>
      </c>
      <c r="S5" s="599">
        <f>Q5*R5</f>
        <v>90</v>
      </c>
    </row>
    <row r="6" spans="1:19" s="601" customFormat="1" ht="36.950000000000003" customHeight="1">
      <c r="A6" s="598" t="s">
        <v>272</v>
      </c>
      <c r="B6" s="599" t="s">
        <v>269</v>
      </c>
      <c r="C6" s="605" t="s">
        <v>548</v>
      </c>
      <c r="D6" s="598">
        <v>4</v>
      </c>
      <c r="E6" s="597"/>
      <c r="F6" s="597"/>
      <c r="G6" s="597" t="s">
        <v>546</v>
      </c>
      <c r="H6" s="597"/>
      <c r="I6" s="597"/>
      <c r="J6" s="597"/>
      <c r="K6" s="597" t="s">
        <v>546</v>
      </c>
      <c r="L6" s="597"/>
      <c r="M6" s="597"/>
      <c r="N6" s="597"/>
      <c r="O6" s="597" t="s">
        <v>546</v>
      </c>
      <c r="P6" s="597"/>
      <c r="Q6" s="599">
        <f t="shared" ref="Q6:Q38" si="1">SUBTOTAL(3,E6:P6)</f>
        <v>3</v>
      </c>
      <c r="R6" s="599">
        <v>20</v>
      </c>
      <c r="S6" s="599">
        <f t="shared" ref="S6:S38" si="2">Q6*R6</f>
        <v>60</v>
      </c>
    </row>
    <row r="7" spans="1:19" s="601" customFormat="1" ht="36.950000000000003" customHeight="1">
      <c r="A7" s="598" t="s">
        <v>274</v>
      </c>
      <c r="B7" s="599" t="s">
        <v>269</v>
      </c>
      <c r="C7" s="602" t="s">
        <v>549</v>
      </c>
      <c r="D7" s="598">
        <v>5</v>
      </c>
      <c r="E7" s="597"/>
      <c r="F7" s="597"/>
      <c r="G7" s="597" t="s">
        <v>546</v>
      </c>
      <c r="H7" s="597"/>
      <c r="I7" s="597"/>
      <c r="J7" s="597"/>
      <c r="K7" s="597"/>
      <c r="L7" s="597" t="s">
        <v>546</v>
      </c>
      <c r="M7" s="597"/>
      <c r="N7" s="597"/>
      <c r="O7" s="597"/>
      <c r="P7" s="597"/>
      <c r="Q7" s="599">
        <f t="shared" si="1"/>
        <v>2</v>
      </c>
      <c r="R7" s="599">
        <v>30</v>
      </c>
      <c r="S7" s="599">
        <f>Q7*R7</f>
        <v>60</v>
      </c>
    </row>
    <row r="8" spans="1:19" ht="36.950000000000003" customHeight="1">
      <c r="A8" s="598" t="s">
        <v>275</v>
      </c>
      <c r="B8" s="599" t="s">
        <v>269</v>
      </c>
      <c r="C8" s="602" t="s">
        <v>550</v>
      </c>
      <c r="D8" s="598">
        <v>5</v>
      </c>
      <c r="E8" s="597"/>
      <c r="F8" s="597"/>
      <c r="G8" s="597"/>
      <c r="H8" s="597"/>
      <c r="I8" s="597" t="s">
        <v>546</v>
      </c>
      <c r="J8" s="597"/>
      <c r="K8" s="597"/>
      <c r="L8" s="597"/>
      <c r="M8" s="597" t="s">
        <v>546</v>
      </c>
      <c r="N8" s="597"/>
      <c r="O8" s="597"/>
      <c r="P8" s="597"/>
      <c r="Q8" s="599">
        <f t="shared" si="1"/>
        <v>2</v>
      </c>
      <c r="R8" s="599">
        <v>30</v>
      </c>
      <c r="S8" s="599">
        <f t="shared" ref="S8" si="3">Q8*R8</f>
        <v>60</v>
      </c>
    </row>
    <row r="9" spans="1:19" s="601" customFormat="1" ht="36.950000000000003" customHeight="1">
      <c r="A9" s="598" t="s">
        <v>277</v>
      </c>
      <c r="B9" s="599" t="s">
        <v>269</v>
      </c>
      <c r="C9" s="600" t="s">
        <v>551</v>
      </c>
      <c r="D9" s="624" t="s">
        <v>552</v>
      </c>
      <c r="E9" s="629" t="s">
        <v>553</v>
      </c>
      <c r="F9" s="630"/>
      <c r="G9" s="630"/>
      <c r="H9" s="630"/>
      <c r="I9" s="630"/>
      <c r="J9" s="630"/>
      <c r="K9" s="630"/>
      <c r="L9" s="630"/>
      <c r="M9" s="630"/>
      <c r="N9" s="630"/>
      <c r="O9" s="630"/>
      <c r="P9" s="631"/>
      <c r="Q9" s="599">
        <v>2</v>
      </c>
      <c r="R9" s="599">
        <v>30</v>
      </c>
      <c r="S9" s="599">
        <f>Q9*R9</f>
        <v>60</v>
      </c>
    </row>
    <row r="10" spans="1:19" s="601" customFormat="1" ht="36.950000000000003" customHeight="1">
      <c r="A10" s="598" t="s">
        <v>554</v>
      </c>
      <c r="B10" s="599" t="s">
        <v>269</v>
      </c>
      <c r="C10" s="600" t="s">
        <v>551</v>
      </c>
      <c r="D10" s="624" t="s">
        <v>555</v>
      </c>
      <c r="E10" s="629" t="s">
        <v>553</v>
      </c>
      <c r="F10" s="630"/>
      <c r="G10" s="630"/>
      <c r="H10" s="630"/>
      <c r="I10" s="630"/>
      <c r="J10" s="630"/>
      <c r="K10" s="630"/>
      <c r="L10" s="630"/>
      <c r="M10" s="630"/>
      <c r="N10" s="630"/>
      <c r="O10" s="630"/>
      <c r="P10" s="631"/>
      <c r="Q10" s="599">
        <v>2</v>
      </c>
      <c r="R10" s="599">
        <v>30</v>
      </c>
      <c r="S10" s="599">
        <f>Q10*R10</f>
        <v>60</v>
      </c>
    </row>
    <row r="11" spans="1:19" s="601" customFormat="1" ht="36.950000000000003" customHeight="1">
      <c r="A11" s="598" t="s">
        <v>278</v>
      </c>
      <c r="B11" s="606" t="s">
        <v>269</v>
      </c>
      <c r="C11" s="625" t="s">
        <v>556</v>
      </c>
      <c r="D11" s="624" t="s">
        <v>555</v>
      </c>
      <c r="E11" s="632" t="s">
        <v>553</v>
      </c>
      <c r="F11" s="632"/>
      <c r="G11" s="632"/>
      <c r="H11" s="632"/>
      <c r="I11" s="632"/>
      <c r="J11" s="632"/>
      <c r="K11" s="632"/>
      <c r="L11" s="632"/>
      <c r="M11" s="632"/>
      <c r="N11" s="632"/>
      <c r="O11" s="632"/>
      <c r="P11" s="632"/>
      <c r="Q11" s="599">
        <v>2</v>
      </c>
      <c r="R11" s="599">
        <v>20</v>
      </c>
      <c r="S11" s="599">
        <f>Q11*R11</f>
        <v>40</v>
      </c>
    </row>
    <row r="12" spans="1:19" s="601" customFormat="1" ht="36.950000000000003" customHeight="1">
      <c r="A12" s="607" t="s">
        <v>279</v>
      </c>
      <c r="B12" s="608" t="s">
        <v>269</v>
      </c>
      <c r="C12" s="605" t="s">
        <v>557</v>
      </c>
      <c r="D12" s="607">
        <v>4</v>
      </c>
      <c r="E12" s="609"/>
      <c r="F12" s="609"/>
      <c r="G12" s="609" t="s">
        <v>377</v>
      </c>
      <c r="H12" s="609"/>
      <c r="I12" s="609"/>
      <c r="J12" s="609"/>
      <c r="K12" s="609" t="s">
        <v>377</v>
      </c>
      <c r="L12" s="609"/>
      <c r="M12" s="609"/>
      <c r="N12" s="609"/>
      <c r="O12" s="609" t="s">
        <v>377</v>
      </c>
      <c r="P12" s="609"/>
      <c r="Q12" s="608">
        <f>SUBTOTAL(3,E12:P12)</f>
        <v>3</v>
      </c>
      <c r="R12" s="608">
        <v>30</v>
      </c>
      <c r="S12" s="608">
        <f>Q12*R12</f>
        <v>90</v>
      </c>
    </row>
    <row r="13" spans="1:19" s="601" customFormat="1" ht="36.950000000000003" customHeight="1">
      <c r="A13" s="598" t="s">
        <v>558</v>
      </c>
      <c r="B13" s="599" t="s">
        <v>269</v>
      </c>
      <c r="C13" s="600" t="s">
        <v>559</v>
      </c>
      <c r="D13" s="598">
        <v>4</v>
      </c>
      <c r="E13" s="597"/>
      <c r="F13" s="597"/>
      <c r="G13" s="597" t="s">
        <v>377</v>
      </c>
      <c r="H13" s="597"/>
      <c r="I13" s="597"/>
      <c r="K13" s="597" t="s">
        <v>377</v>
      </c>
      <c r="L13" s="597"/>
      <c r="N13" s="597"/>
      <c r="O13" s="597" t="s">
        <v>377</v>
      </c>
      <c r="Q13" s="599">
        <f>SUBTOTAL(3,E13:O13)</f>
        <v>3</v>
      </c>
      <c r="R13" s="599">
        <v>30</v>
      </c>
      <c r="S13" s="599">
        <f>Q13*R13</f>
        <v>90</v>
      </c>
    </row>
    <row r="14" spans="1:19" ht="36.950000000000003" customHeight="1">
      <c r="A14" s="598" t="s">
        <v>281</v>
      </c>
      <c r="B14" s="599" t="s">
        <v>269</v>
      </c>
      <c r="C14" s="602" t="s">
        <v>276</v>
      </c>
      <c r="D14" s="598">
        <v>2</v>
      </c>
      <c r="E14" s="597"/>
      <c r="F14" s="597"/>
      <c r="G14" s="597" t="s">
        <v>546</v>
      </c>
      <c r="H14" s="597"/>
      <c r="I14" s="597" t="s">
        <v>546</v>
      </c>
      <c r="J14" s="597"/>
      <c r="K14" s="597" t="s">
        <v>546</v>
      </c>
      <c r="L14" s="597"/>
      <c r="M14" s="597" t="s">
        <v>546</v>
      </c>
      <c r="N14" s="597"/>
      <c r="O14" s="597"/>
      <c r="P14" s="597"/>
      <c r="Q14" s="599">
        <f t="shared" si="1"/>
        <v>4</v>
      </c>
      <c r="R14" s="599">
        <v>30</v>
      </c>
      <c r="S14" s="599">
        <f t="shared" si="2"/>
        <v>120</v>
      </c>
    </row>
    <row r="15" spans="1:19" s="601" customFormat="1" ht="36.950000000000003" customHeight="1">
      <c r="A15" s="598" t="s">
        <v>283</v>
      </c>
      <c r="B15" s="599" t="s">
        <v>269</v>
      </c>
      <c r="C15" s="602" t="s">
        <v>560</v>
      </c>
      <c r="D15" s="598">
        <v>3</v>
      </c>
      <c r="E15" s="629" t="s">
        <v>561</v>
      </c>
      <c r="F15" s="630"/>
      <c r="G15" s="630"/>
      <c r="H15" s="630"/>
      <c r="I15" s="630"/>
      <c r="J15" s="630"/>
      <c r="K15" s="630"/>
      <c r="L15" s="630"/>
      <c r="M15" s="630"/>
      <c r="N15" s="630"/>
      <c r="O15" s="630"/>
      <c r="P15" s="631"/>
      <c r="Q15" s="599">
        <v>3</v>
      </c>
      <c r="R15" s="599">
        <v>15</v>
      </c>
      <c r="S15" s="599">
        <f t="shared" si="2"/>
        <v>45</v>
      </c>
    </row>
    <row r="16" spans="1:19" s="601" customFormat="1" ht="36.950000000000003" customHeight="1">
      <c r="A16" s="598" t="s">
        <v>284</v>
      </c>
      <c r="B16" s="599" t="s">
        <v>269</v>
      </c>
      <c r="C16" s="602" t="s">
        <v>280</v>
      </c>
      <c r="D16" s="598">
        <v>6</v>
      </c>
      <c r="E16" s="597"/>
      <c r="F16" s="597"/>
      <c r="G16" s="597" t="s">
        <v>546</v>
      </c>
      <c r="H16" s="597"/>
      <c r="I16" s="597"/>
      <c r="J16" s="597"/>
      <c r="K16" s="597"/>
      <c r="L16" s="597"/>
      <c r="M16" s="597" t="s">
        <v>546</v>
      </c>
      <c r="N16" s="597"/>
      <c r="O16" s="597"/>
      <c r="P16" s="597"/>
      <c r="Q16" s="599">
        <f t="shared" si="1"/>
        <v>2</v>
      </c>
      <c r="R16" s="599">
        <v>30</v>
      </c>
      <c r="S16" s="599">
        <f t="shared" si="2"/>
        <v>60</v>
      </c>
    </row>
    <row r="17" spans="1:19" s="601" customFormat="1" ht="36.950000000000003" customHeight="1">
      <c r="A17" s="603" t="s">
        <v>580</v>
      </c>
      <c r="B17" s="610" t="s">
        <v>273</v>
      </c>
      <c r="C17" s="604" t="s">
        <v>373</v>
      </c>
      <c r="D17" s="603">
        <v>6</v>
      </c>
      <c r="E17" s="629" t="s">
        <v>375</v>
      </c>
      <c r="F17" s="630"/>
      <c r="G17" s="630"/>
      <c r="H17" s="630"/>
      <c r="I17" s="630"/>
      <c r="J17" s="630"/>
      <c r="K17" s="630"/>
      <c r="L17" s="630"/>
      <c r="M17" s="630"/>
      <c r="N17" s="630"/>
      <c r="O17" s="630"/>
      <c r="P17" s="631"/>
      <c r="Q17" s="599">
        <v>2</v>
      </c>
      <c r="R17" s="599">
        <v>20</v>
      </c>
      <c r="S17" s="599">
        <f t="shared" si="2"/>
        <v>40</v>
      </c>
    </row>
    <row r="18" spans="1:19" s="601" customFormat="1" ht="36.950000000000003" customHeight="1">
      <c r="A18" s="603" t="s">
        <v>581</v>
      </c>
      <c r="B18" s="599" t="s">
        <v>371</v>
      </c>
      <c r="C18" s="604" t="s">
        <v>562</v>
      </c>
      <c r="D18" s="603"/>
      <c r="E18" s="629" t="s">
        <v>375</v>
      </c>
      <c r="F18" s="630"/>
      <c r="G18" s="630"/>
      <c r="H18" s="630"/>
      <c r="I18" s="630"/>
      <c r="J18" s="630"/>
      <c r="K18" s="630"/>
      <c r="L18" s="630"/>
      <c r="M18" s="630"/>
      <c r="N18" s="630"/>
      <c r="O18" s="630"/>
      <c r="P18" s="631"/>
      <c r="Q18" s="599">
        <v>2</v>
      </c>
      <c r="R18" s="599">
        <v>20</v>
      </c>
      <c r="S18" s="599">
        <f t="shared" si="2"/>
        <v>40</v>
      </c>
    </row>
    <row r="19" spans="1:19" s="601" customFormat="1" ht="36.950000000000003" customHeight="1">
      <c r="A19" s="610" t="s">
        <v>582</v>
      </c>
      <c r="B19" s="599" t="s">
        <v>372</v>
      </c>
      <c r="C19" s="611" t="s">
        <v>563</v>
      </c>
      <c r="D19" s="610"/>
      <c r="E19" s="629" t="s">
        <v>375</v>
      </c>
      <c r="F19" s="630"/>
      <c r="G19" s="630"/>
      <c r="H19" s="630"/>
      <c r="I19" s="630"/>
      <c r="J19" s="630"/>
      <c r="K19" s="630"/>
      <c r="L19" s="630"/>
      <c r="M19" s="630"/>
      <c r="N19" s="630"/>
      <c r="O19" s="630"/>
      <c r="P19" s="631"/>
      <c r="Q19" s="599">
        <v>2</v>
      </c>
      <c r="R19" s="599">
        <v>20</v>
      </c>
      <c r="S19" s="599">
        <f t="shared" si="2"/>
        <v>40</v>
      </c>
    </row>
    <row r="20" spans="1:19" s="601" customFormat="1" ht="36.950000000000003" customHeight="1">
      <c r="A20" s="598" t="s">
        <v>287</v>
      </c>
      <c r="B20" s="599" t="s">
        <v>269</v>
      </c>
      <c r="C20" s="602" t="s">
        <v>282</v>
      </c>
      <c r="D20" s="598">
        <v>6</v>
      </c>
      <c r="E20" s="597"/>
      <c r="F20" s="597"/>
      <c r="G20" s="597"/>
      <c r="H20" s="597"/>
      <c r="I20" s="597" t="s">
        <v>546</v>
      </c>
      <c r="J20" s="597"/>
      <c r="K20" s="597"/>
      <c r="L20" s="597"/>
      <c r="M20" s="597"/>
      <c r="N20" s="597"/>
      <c r="O20" s="597" t="s">
        <v>546</v>
      </c>
      <c r="P20" s="597"/>
      <c r="Q20" s="599">
        <f t="shared" ref="Q20:Q24" si="4">SUBTOTAL(3,E20:P20)</f>
        <v>2</v>
      </c>
      <c r="R20" s="599">
        <v>20</v>
      </c>
      <c r="S20" s="599">
        <f t="shared" si="2"/>
        <v>40</v>
      </c>
    </row>
    <row r="21" spans="1:19" ht="36.950000000000003" customHeight="1">
      <c r="A21" s="598" t="s">
        <v>289</v>
      </c>
      <c r="B21" s="599" t="s">
        <v>269</v>
      </c>
      <c r="C21" s="612" t="s">
        <v>564</v>
      </c>
      <c r="D21" s="598">
        <v>2</v>
      </c>
      <c r="E21" s="629" t="s">
        <v>565</v>
      </c>
      <c r="F21" s="630"/>
      <c r="G21" s="630"/>
      <c r="H21" s="630"/>
      <c r="I21" s="630"/>
      <c r="J21" s="630"/>
      <c r="K21" s="630"/>
      <c r="L21" s="630"/>
      <c r="M21" s="630"/>
      <c r="N21" s="630"/>
      <c r="O21" s="630"/>
      <c r="P21" s="631"/>
      <c r="Q21" s="599">
        <v>3</v>
      </c>
      <c r="R21" s="599">
        <v>20</v>
      </c>
      <c r="S21" s="599">
        <f t="shared" si="2"/>
        <v>60</v>
      </c>
    </row>
    <row r="22" spans="1:19" ht="36.950000000000003" customHeight="1">
      <c r="A22" s="598" t="s">
        <v>291</v>
      </c>
      <c r="B22" s="599" t="s">
        <v>269</v>
      </c>
      <c r="C22" s="612" t="s">
        <v>566</v>
      </c>
      <c r="D22" s="598">
        <v>6</v>
      </c>
      <c r="E22" s="629" t="s">
        <v>375</v>
      </c>
      <c r="F22" s="630"/>
      <c r="G22" s="630"/>
      <c r="H22" s="630"/>
      <c r="I22" s="630"/>
      <c r="J22" s="630"/>
      <c r="K22" s="630"/>
      <c r="L22" s="630"/>
      <c r="M22" s="630"/>
      <c r="N22" s="630"/>
      <c r="O22" s="630"/>
      <c r="P22" s="631"/>
      <c r="Q22" s="599">
        <v>2</v>
      </c>
      <c r="R22" s="599">
        <v>20</v>
      </c>
      <c r="S22" s="599">
        <f t="shared" si="2"/>
        <v>40</v>
      </c>
    </row>
    <row r="23" spans="1:19" s="601" customFormat="1" ht="36.950000000000003" customHeight="1">
      <c r="A23" s="598" t="s">
        <v>293</v>
      </c>
      <c r="B23" s="599" t="s">
        <v>269</v>
      </c>
      <c r="C23" s="600" t="s">
        <v>374</v>
      </c>
      <c r="D23" s="598">
        <v>3</v>
      </c>
      <c r="E23" s="597"/>
      <c r="F23" s="597"/>
      <c r="G23" s="597" t="s">
        <v>546</v>
      </c>
      <c r="H23" s="597"/>
      <c r="I23" s="597"/>
      <c r="J23" s="597" t="s">
        <v>546</v>
      </c>
      <c r="K23" s="597"/>
      <c r="L23" s="597"/>
      <c r="M23" s="597" t="s">
        <v>546</v>
      </c>
      <c r="N23" s="597"/>
      <c r="O23" s="597"/>
      <c r="P23" s="597"/>
      <c r="Q23" s="599">
        <f t="shared" ref="Q23" si="5">SUBTOTAL(3,E23:P23)</f>
        <v>3</v>
      </c>
      <c r="R23" s="599">
        <v>20</v>
      </c>
      <c r="S23" s="599">
        <f t="shared" si="2"/>
        <v>60</v>
      </c>
    </row>
    <row r="24" spans="1:19" s="601" customFormat="1" ht="36.950000000000003" customHeight="1">
      <c r="A24" s="598" t="s">
        <v>295</v>
      </c>
      <c r="B24" s="599" t="s">
        <v>269</v>
      </c>
      <c r="C24" s="600" t="s">
        <v>285</v>
      </c>
      <c r="D24" s="598">
        <v>3</v>
      </c>
      <c r="E24" s="597"/>
      <c r="F24" s="597"/>
      <c r="G24" s="597"/>
      <c r="H24" s="597" t="s">
        <v>377</v>
      </c>
      <c r="I24" s="597"/>
      <c r="J24" s="597"/>
      <c r="K24" s="597" t="s">
        <v>377</v>
      </c>
      <c r="L24" s="597"/>
      <c r="M24" s="597"/>
      <c r="N24" s="597" t="s">
        <v>377</v>
      </c>
      <c r="O24" s="597"/>
      <c r="P24" s="597"/>
      <c r="Q24" s="599">
        <f t="shared" si="4"/>
        <v>3</v>
      </c>
      <c r="R24" s="599">
        <v>30</v>
      </c>
      <c r="S24" s="599">
        <f t="shared" si="2"/>
        <v>90</v>
      </c>
    </row>
    <row r="25" spans="1:19" s="601" customFormat="1" ht="36.950000000000003" customHeight="1">
      <c r="A25" s="599" t="s">
        <v>297</v>
      </c>
      <c r="B25" s="599" t="s">
        <v>269</v>
      </c>
      <c r="C25" s="613" t="s">
        <v>286</v>
      </c>
      <c r="D25" s="599">
        <v>3</v>
      </c>
      <c r="E25" s="597"/>
      <c r="F25" s="597"/>
      <c r="G25" s="597" t="s">
        <v>377</v>
      </c>
      <c r="H25" s="597"/>
      <c r="I25" s="597"/>
      <c r="J25" s="597" t="s">
        <v>377</v>
      </c>
      <c r="K25" s="597"/>
      <c r="L25" s="597"/>
      <c r="M25" s="597" t="s">
        <v>377</v>
      </c>
      <c r="N25" s="597"/>
      <c r="O25" s="597"/>
      <c r="P25" s="597"/>
      <c r="Q25" s="599">
        <f t="shared" si="1"/>
        <v>3</v>
      </c>
      <c r="R25" s="599">
        <v>30</v>
      </c>
      <c r="S25" s="599">
        <f t="shared" si="2"/>
        <v>90</v>
      </c>
    </row>
    <row r="26" spans="1:19" s="601" customFormat="1" ht="36.950000000000003" customHeight="1">
      <c r="A26" s="603" t="s">
        <v>299</v>
      </c>
      <c r="B26" s="599" t="s">
        <v>269</v>
      </c>
      <c r="C26" s="604" t="s">
        <v>288</v>
      </c>
      <c r="D26" s="603">
        <v>4</v>
      </c>
      <c r="E26" s="614"/>
      <c r="F26" s="614"/>
      <c r="G26" s="614"/>
      <c r="H26" s="614"/>
      <c r="I26" s="614"/>
      <c r="J26" s="597" t="s">
        <v>377</v>
      </c>
      <c r="K26" s="614"/>
      <c r="L26" s="614"/>
      <c r="M26" s="614"/>
      <c r="N26" s="597" t="s">
        <v>377</v>
      </c>
      <c r="O26" s="597"/>
      <c r="P26" s="597"/>
      <c r="Q26" s="599">
        <f t="shared" si="1"/>
        <v>2</v>
      </c>
      <c r="R26" s="599">
        <v>30</v>
      </c>
      <c r="S26" s="599">
        <f t="shared" si="2"/>
        <v>60</v>
      </c>
    </row>
    <row r="27" spans="1:19" s="601" customFormat="1" ht="36.950000000000003" customHeight="1">
      <c r="A27" s="599" t="s">
        <v>300</v>
      </c>
      <c r="B27" s="599" t="s">
        <v>269</v>
      </c>
      <c r="C27" s="615" t="s">
        <v>290</v>
      </c>
      <c r="D27" s="599">
        <v>4</v>
      </c>
      <c r="E27" s="597"/>
      <c r="F27" s="597"/>
      <c r="G27" s="597"/>
      <c r="H27" s="597"/>
      <c r="I27" s="597"/>
      <c r="J27" s="597"/>
      <c r="K27" s="597"/>
      <c r="L27" s="597"/>
      <c r="M27" s="597"/>
      <c r="N27" s="597"/>
      <c r="O27" s="597" t="s">
        <v>377</v>
      </c>
      <c r="P27" s="597"/>
      <c r="Q27" s="599">
        <f t="shared" si="1"/>
        <v>1</v>
      </c>
      <c r="R27" s="599">
        <v>30</v>
      </c>
      <c r="S27" s="599">
        <f t="shared" si="2"/>
        <v>30</v>
      </c>
    </row>
    <row r="28" spans="1:19" s="601" customFormat="1" ht="36.950000000000003" customHeight="1">
      <c r="A28" s="598" t="s">
        <v>301</v>
      </c>
      <c r="B28" s="599" t="s">
        <v>269</v>
      </c>
      <c r="C28" s="602" t="s">
        <v>292</v>
      </c>
      <c r="D28" s="598">
        <v>3</v>
      </c>
      <c r="E28" s="597"/>
      <c r="F28" s="597"/>
      <c r="G28" s="597" t="s">
        <v>377</v>
      </c>
      <c r="H28" s="597"/>
      <c r="I28" s="597"/>
      <c r="J28" s="597" t="s">
        <v>377</v>
      </c>
      <c r="K28" s="597"/>
      <c r="L28" s="597"/>
      <c r="M28" s="597" t="s">
        <v>377</v>
      </c>
      <c r="N28" s="597"/>
      <c r="O28" s="597"/>
      <c r="P28" s="597"/>
      <c r="Q28" s="599">
        <f t="shared" si="1"/>
        <v>3</v>
      </c>
      <c r="R28" s="599">
        <v>30</v>
      </c>
      <c r="S28" s="599">
        <f t="shared" si="2"/>
        <v>90</v>
      </c>
    </row>
    <row r="29" spans="1:19" s="601" customFormat="1" ht="36.950000000000003" customHeight="1">
      <c r="A29" s="599" t="s">
        <v>303</v>
      </c>
      <c r="B29" s="599" t="s">
        <v>269</v>
      </c>
      <c r="C29" s="613" t="s">
        <v>294</v>
      </c>
      <c r="D29" s="599">
        <v>3</v>
      </c>
      <c r="E29" s="597"/>
      <c r="F29" s="597"/>
      <c r="G29" s="597"/>
      <c r="H29" s="597" t="s">
        <v>377</v>
      </c>
      <c r="I29" s="597"/>
      <c r="J29" s="597"/>
      <c r="K29" s="597" t="s">
        <v>377</v>
      </c>
      <c r="L29" s="597"/>
      <c r="M29" s="597"/>
      <c r="N29" s="597" t="s">
        <v>377</v>
      </c>
      <c r="O29" s="597"/>
      <c r="P29" s="597"/>
      <c r="Q29" s="599">
        <f t="shared" si="1"/>
        <v>3</v>
      </c>
      <c r="R29" s="599">
        <v>30</v>
      </c>
      <c r="S29" s="599">
        <f t="shared" si="2"/>
        <v>90</v>
      </c>
    </row>
    <row r="30" spans="1:19" s="601" customFormat="1" ht="36.950000000000003" customHeight="1">
      <c r="A30" s="598" t="s">
        <v>304</v>
      </c>
      <c r="B30" s="599" t="s">
        <v>269</v>
      </c>
      <c r="C30" s="602" t="s">
        <v>296</v>
      </c>
      <c r="D30" s="598">
        <v>4</v>
      </c>
      <c r="E30" s="597"/>
      <c r="F30" s="597"/>
      <c r="G30" s="597" t="s">
        <v>377</v>
      </c>
      <c r="H30" s="597"/>
      <c r="I30" s="597"/>
      <c r="J30" s="597"/>
      <c r="K30" s="597" t="s">
        <v>377</v>
      </c>
      <c r="L30" s="597"/>
      <c r="M30" s="597"/>
      <c r="N30" s="597"/>
      <c r="O30" s="597" t="s">
        <v>377</v>
      </c>
      <c r="P30" s="597"/>
      <c r="Q30" s="599">
        <f t="shared" si="1"/>
        <v>3</v>
      </c>
      <c r="R30" s="599">
        <v>30</v>
      </c>
      <c r="S30" s="599">
        <f t="shared" si="2"/>
        <v>90</v>
      </c>
    </row>
    <row r="31" spans="1:19" s="601" customFormat="1" ht="36.950000000000003" customHeight="1">
      <c r="A31" s="598" t="s">
        <v>306</v>
      </c>
      <c r="B31" s="599" t="s">
        <v>269</v>
      </c>
      <c r="C31" s="600" t="s">
        <v>298</v>
      </c>
      <c r="D31" s="598">
        <v>4</v>
      </c>
      <c r="E31" s="597"/>
      <c r="F31" s="597"/>
      <c r="G31" s="597" t="s">
        <v>377</v>
      </c>
      <c r="H31" s="597"/>
      <c r="I31" s="597"/>
      <c r="J31" s="597"/>
      <c r="K31" s="597" t="s">
        <v>377</v>
      </c>
      <c r="L31" s="597"/>
      <c r="M31" s="597"/>
      <c r="N31" s="597"/>
      <c r="O31" s="597" t="s">
        <v>377</v>
      </c>
      <c r="P31" s="597"/>
      <c r="Q31" s="599">
        <f t="shared" si="1"/>
        <v>3</v>
      </c>
      <c r="R31" s="599">
        <v>30</v>
      </c>
      <c r="S31" s="599">
        <f t="shared" si="2"/>
        <v>90</v>
      </c>
    </row>
    <row r="32" spans="1:19" s="601" customFormat="1" ht="36.950000000000003" customHeight="1">
      <c r="A32" s="598" t="s">
        <v>307</v>
      </c>
      <c r="B32" s="599" t="s">
        <v>269</v>
      </c>
      <c r="C32" s="600" t="s">
        <v>302</v>
      </c>
      <c r="D32" s="598">
        <v>3</v>
      </c>
      <c r="E32" s="597"/>
      <c r="F32" s="597"/>
      <c r="G32" s="597" t="s">
        <v>546</v>
      </c>
      <c r="H32" s="597"/>
      <c r="I32" s="597"/>
      <c r="J32" s="597" t="s">
        <v>546</v>
      </c>
      <c r="K32" s="597"/>
      <c r="L32" s="597"/>
      <c r="M32" s="597" t="s">
        <v>546</v>
      </c>
      <c r="N32" s="597"/>
      <c r="O32" s="597"/>
      <c r="P32" s="597" t="s">
        <v>546</v>
      </c>
      <c r="Q32" s="599">
        <f t="shared" si="1"/>
        <v>4</v>
      </c>
      <c r="R32" s="599">
        <v>30</v>
      </c>
      <c r="S32" s="599">
        <f t="shared" si="2"/>
        <v>120</v>
      </c>
    </row>
    <row r="33" spans="1:19" s="601" customFormat="1" ht="36.950000000000003" customHeight="1">
      <c r="A33" s="598" t="s">
        <v>309</v>
      </c>
      <c r="B33" s="599" t="s">
        <v>269</v>
      </c>
      <c r="C33" s="600" t="s">
        <v>305</v>
      </c>
      <c r="D33" s="598">
        <v>3</v>
      </c>
      <c r="E33" s="597"/>
      <c r="F33" s="597"/>
      <c r="G33" s="597"/>
      <c r="H33" s="597"/>
      <c r="I33" s="597"/>
      <c r="J33" s="597" t="s">
        <v>546</v>
      </c>
      <c r="K33" s="597"/>
      <c r="L33" s="597"/>
      <c r="M33" s="597" t="s">
        <v>546</v>
      </c>
      <c r="N33" s="597"/>
      <c r="O33" s="597"/>
      <c r="P33" s="597" t="s">
        <v>546</v>
      </c>
      <c r="Q33" s="599">
        <f t="shared" si="1"/>
        <v>3</v>
      </c>
      <c r="R33" s="599">
        <v>30</v>
      </c>
      <c r="S33" s="599">
        <f t="shared" si="2"/>
        <v>90</v>
      </c>
    </row>
    <row r="34" spans="1:19" s="601" customFormat="1" ht="36.950000000000003" customHeight="1">
      <c r="A34" s="598" t="s">
        <v>311</v>
      </c>
      <c r="B34" s="599" t="s">
        <v>269</v>
      </c>
      <c r="C34" s="602" t="s">
        <v>567</v>
      </c>
      <c r="D34" s="598">
        <v>1</v>
      </c>
      <c r="E34" s="629" t="s">
        <v>375</v>
      </c>
      <c r="F34" s="630"/>
      <c r="G34" s="630"/>
      <c r="H34" s="630"/>
      <c r="I34" s="630"/>
      <c r="J34" s="630"/>
      <c r="K34" s="630"/>
      <c r="L34" s="630"/>
      <c r="M34" s="630"/>
      <c r="N34" s="630"/>
      <c r="O34" s="630"/>
      <c r="P34" s="631"/>
      <c r="Q34" s="599">
        <v>2</v>
      </c>
      <c r="R34" s="599">
        <v>10</v>
      </c>
      <c r="S34" s="599">
        <f t="shared" si="2"/>
        <v>20</v>
      </c>
    </row>
    <row r="35" spans="1:19" s="601" customFormat="1" ht="36.950000000000003" customHeight="1">
      <c r="A35" s="598" t="s">
        <v>313</v>
      </c>
      <c r="B35" s="599" t="s">
        <v>269</v>
      </c>
      <c r="C35" s="602" t="s">
        <v>308</v>
      </c>
      <c r="D35" s="598">
        <v>3</v>
      </c>
      <c r="E35" s="597"/>
      <c r="F35" s="597"/>
      <c r="G35" s="597"/>
      <c r="H35" s="597" t="s">
        <v>546</v>
      </c>
      <c r="I35" s="597"/>
      <c r="J35" s="597"/>
      <c r="K35" s="597" t="s">
        <v>546</v>
      </c>
      <c r="L35" s="597"/>
      <c r="M35" s="597"/>
      <c r="N35" s="597" t="s">
        <v>546</v>
      </c>
      <c r="O35" s="597"/>
      <c r="P35" s="597"/>
      <c r="Q35" s="599">
        <f t="shared" si="1"/>
        <v>3</v>
      </c>
      <c r="R35" s="599">
        <v>30</v>
      </c>
      <c r="S35" s="599">
        <f t="shared" si="2"/>
        <v>90</v>
      </c>
    </row>
    <row r="36" spans="1:19" s="601" customFormat="1" ht="36.950000000000003" customHeight="1">
      <c r="A36" s="598" t="s">
        <v>314</v>
      </c>
      <c r="B36" s="599" t="s">
        <v>269</v>
      </c>
      <c r="C36" s="602" t="s">
        <v>310</v>
      </c>
      <c r="D36" s="598">
        <v>5</v>
      </c>
      <c r="E36" s="597"/>
      <c r="F36" s="597"/>
      <c r="G36" s="597"/>
      <c r="H36" s="597"/>
      <c r="I36" s="597" t="s">
        <v>377</v>
      </c>
      <c r="J36" s="597"/>
      <c r="K36" s="597"/>
      <c r="L36" s="597"/>
      <c r="M36" s="597"/>
      <c r="N36" s="597" t="s">
        <v>377</v>
      </c>
      <c r="O36" s="597"/>
      <c r="P36" s="597"/>
      <c r="Q36" s="599">
        <f t="shared" si="1"/>
        <v>2</v>
      </c>
      <c r="R36" s="599">
        <v>30</v>
      </c>
      <c r="S36" s="599">
        <f t="shared" si="2"/>
        <v>60</v>
      </c>
    </row>
    <row r="37" spans="1:19" s="601" customFormat="1" ht="36.950000000000003" customHeight="1">
      <c r="A37" s="598" t="s">
        <v>315</v>
      </c>
      <c r="B37" s="599" t="s">
        <v>269</v>
      </c>
      <c r="C37" s="600" t="s">
        <v>312</v>
      </c>
      <c r="D37" s="598">
        <v>3</v>
      </c>
      <c r="E37" s="597"/>
      <c r="F37" s="597"/>
      <c r="G37" s="597"/>
      <c r="H37" s="597"/>
      <c r="I37" s="597"/>
      <c r="J37" s="597" t="s">
        <v>546</v>
      </c>
      <c r="K37" s="597"/>
      <c r="L37" s="597"/>
      <c r="M37" s="597"/>
      <c r="N37" s="597"/>
      <c r="O37" s="597"/>
      <c r="P37" s="597"/>
      <c r="Q37" s="599">
        <f t="shared" si="1"/>
        <v>1</v>
      </c>
      <c r="R37" s="599">
        <v>30</v>
      </c>
      <c r="S37" s="599">
        <f t="shared" si="2"/>
        <v>30</v>
      </c>
    </row>
    <row r="38" spans="1:19" s="601" customFormat="1" ht="36.950000000000003" customHeight="1">
      <c r="A38" s="598" t="s">
        <v>316</v>
      </c>
      <c r="B38" s="599" t="s">
        <v>269</v>
      </c>
      <c r="C38" s="600" t="s">
        <v>568</v>
      </c>
      <c r="D38" s="598">
        <v>3</v>
      </c>
      <c r="E38" s="597"/>
      <c r="F38" s="597"/>
      <c r="G38" s="597"/>
      <c r="H38" s="597" t="s">
        <v>546</v>
      </c>
      <c r="I38" s="597"/>
      <c r="J38" s="597"/>
      <c r="K38" s="597" t="s">
        <v>546</v>
      </c>
      <c r="L38" s="597"/>
      <c r="M38" s="597"/>
      <c r="N38" s="597"/>
      <c r="O38" s="597"/>
      <c r="P38" s="597"/>
      <c r="Q38" s="599">
        <f t="shared" si="1"/>
        <v>2</v>
      </c>
      <c r="R38" s="599">
        <v>20</v>
      </c>
      <c r="S38" s="599">
        <f t="shared" si="2"/>
        <v>40</v>
      </c>
    </row>
    <row r="39" spans="1:19" s="601" customFormat="1" ht="36.950000000000003" customHeight="1">
      <c r="A39" s="598" t="s">
        <v>569</v>
      </c>
      <c r="B39" s="599" t="s">
        <v>269</v>
      </c>
      <c r="C39" s="600" t="s">
        <v>570</v>
      </c>
      <c r="D39" s="598">
        <v>4</v>
      </c>
      <c r="E39" s="597"/>
      <c r="F39" s="597"/>
      <c r="G39" s="597"/>
      <c r="H39" s="597"/>
      <c r="I39" s="597" t="s">
        <v>546</v>
      </c>
      <c r="J39" s="597"/>
      <c r="K39" s="597"/>
      <c r="L39" s="597"/>
      <c r="M39" s="597" t="s">
        <v>546</v>
      </c>
      <c r="N39" s="597"/>
      <c r="O39" s="597"/>
      <c r="P39" s="597"/>
      <c r="Q39" s="599">
        <f t="shared" ref="Q39:Q52" si="6">SUBTOTAL(3,E39:P39)</f>
        <v>2</v>
      </c>
      <c r="R39" s="599">
        <v>20</v>
      </c>
      <c r="S39" s="599">
        <f t="shared" ref="S39:S54" si="7">Q39*R39</f>
        <v>40</v>
      </c>
    </row>
    <row r="40" spans="1:19" s="601" customFormat="1" ht="36.950000000000003" customHeight="1">
      <c r="A40" s="598" t="s">
        <v>571</v>
      </c>
      <c r="B40" s="599" t="s">
        <v>269</v>
      </c>
      <c r="C40" s="600" t="s">
        <v>572</v>
      </c>
      <c r="D40" s="598">
        <v>3</v>
      </c>
      <c r="E40" s="597"/>
      <c r="F40" s="597"/>
      <c r="G40" s="597"/>
      <c r="H40" s="597" t="s">
        <v>546</v>
      </c>
      <c r="I40" s="597"/>
      <c r="J40" s="597"/>
      <c r="K40" s="597" t="s">
        <v>546</v>
      </c>
      <c r="L40" s="597"/>
      <c r="M40" s="597"/>
      <c r="N40" s="597"/>
      <c r="O40" s="597"/>
      <c r="P40" s="597"/>
      <c r="Q40" s="599">
        <f t="shared" si="6"/>
        <v>2</v>
      </c>
      <c r="R40" s="599">
        <v>20</v>
      </c>
      <c r="S40" s="599">
        <f t="shared" si="7"/>
        <v>40</v>
      </c>
    </row>
    <row r="41" spans="1:19" s="617" customFormat="1" ht="60" customHeight="1">
      <c r="A41" s="598" t="s">
        <v>573</v>
      </c>
      <c r="B41" s="599" t="s">
        <v>269</v>
      </c>
      <c r="C41" s="600" t="s">
        <v>574</v>
      </c>
      <c r="D41" s="616" t="s">
        <v>575</v>
      </c>
      <c r="E41" s="629" t="s">
        <v>375</v>
      </c>
      <c r="F41" s="630"/>
      <c r="G41" s="630"/>
      <c r="H41" s="630"/>
      <c r="I41" s="630"/>
      <c r="J41" s="630"/>
      <c r="K41" s="630"/>
      <c r="L41" s="630"/>
      <c r="M41" s="630"/>
      <c r="N41" s="630"/>
      <c r="O41" s="630"/>
      <c r="P41" s="631"/>
      <c r="Q41" s="599">
        <v>2</v>
      </c>
      <c r="R41" s="599">
        <v>20</v>
      </c>
      <c r="S41" s="599">
        <f t="shared" si="7"/>
        <v>40</v>
      </c>
    </row>
    <row r="42" spans="1:19" ht="36.950000000000003" customHeight="1">
      <c r="A42" s="618" t="s">
        <v>317</v>
      </c>
      <c r="B42" s="599" t="s">
        <v>269</v>
      </c>
      <c r="C42" s="602" t="s">
        <v>318</v>
      </c>
      <c r="D42" s="598">
        <v>4</v>
      </c>
      <c r="E42" s="597"/>
      <c r="F42" s="597"/>
      <c r="G42" s="597" t="s">
        <v>546</v>
      </c>
      <c r="H42" s="597"/>
      <c r="I42" s="597"/>
      <c r="J42" s="597" t="s">
        <v>546</v>
      </c>
      <c r="K42" s="597"/>
      <c r="L42" s="597"/>
      <c r="M42" s="597" t="s">
        <v>546</v>
      </c>
      <c r="N42" s="597"/>
      <c r="O42" s="597"/>
      <c r="P42" s="597"/>
      <c r="Q42" s="599">
        <f t="shared" si="6"/>
        <v>3</v>
      </c>
      <c r="R42" s="599">
        <v>20</v>
      </c>
      <c r="S42" s="599">
        <f t="shared" si="7"/>
        <v>60</v>
      </c>
    </row>
    <row r="43" spans="1:19" ht="36.950000000000003" customHeight="1">
      <c r="A43" s="618" t="s">
        <v>319</v>
      </c>
      <c r="B43" s="599" t="s">
        <v>269</v>
      </c>
      <c r="C43" s="602" t="s">
        <v>576</v>
      </c>
      <c r="D43" s="598">
        <v>5</v>
      </c>
      <c r="E43" s="597"/>
      <c r="F43" s="597"/>
      <c r="G43" s="597"/>
      <c r="H43" s="597" t="s">
        <v>546</v>
      </c>
      <c r="I43" s="597"/>
      <c r="J43" s="597"/>
      <c r="K43" s="597"/>
      <c r="L43" s="597" t="s">
        <v>546</v>
      </c>
      <c r="M43" s="597"/>
      <c r="N43" s="597"/>
      <c r="O43" s="597"/>
      <c r="P43" s="597" t="s">
        <v>546</v>
      </c>
      <c r="Q43" s="599">
        <f>SUBTOTAL(3,E43:P43)</f>
        <v>3</v>
      </c>
      <c r="R43" s="599">
        <v>20</v>
      </c>
      <c r="S43" s="599">
        <f>Q43*R43</f>
        <v>60</v>
      </c>
    </row>
    <row r="44" spans="1:19" ht="36.950000000000003" customHeight="1">
      <c r="A44" s="618" t="s">
        <v>321</v>
      </c>
      <c r="B44" s="599" t="s">
        <v>269</v>
      </c>
      <c r="C44" s="602" t="s">
        <v>320</v>
      </c>
      <c r="D44" s="598">
        <v>4</v>
      </c>
      <c r="E44" s="597"/>
      <c r="F44" s="597"/>
      <c r="G44" s="597"/>
      <c r="H44" s="597"/>
      <c r="I44" s="597" t="s">
        <v>546</v>
      </c>
      <c r="J44" s="597"/>
      <c r="K44" s="597"/>
      <c r="L44" s="597" t="s">
        <v>546</v>
      </c>
      <c r="M44" s="597"/>
      <c r="N44" s="597"/>
      <c r="O44" s="597" t="s">
        <v>546</v>
      </c>
      <c r="P44" s="597"/>
      <c r="Q44" s="599">
        <f>SUBTOTAL(3,E44:P44)</f>
        <v>3</v>
      </c>
      <c r="R44" s="599">
        <v>20</v>
      </c>
      <c r="S44" s="599">
        <f>Q44*R44</f>
        <v>60</v>
      </c>
    </row>
    <row r="45" spans="1:19" ht="36.950000000000003" customHeight="1">
      <c r="A45" s="618" t="s">
        <v>322</v>
      </c>
      <c r="B45" s="599" t="s">
        <v>269</v>
      </c>
      <c r="C45" s="600" t="s">
        <v>323</v>
      </c>
      <c r="D45" s="598">
        <v>5</v>
      </c>
      <c r="E45" s="597"/>
      <c r="F45" s="597"/>
      <c r="G45" s="597" t="s">
        <v>546</v>
      </c>
      <c r="H45" s="597"/>
      <c r="I45" s="597"/>
      <c r="J45" s="597"/>
      <c r="K45" s="597" t="s">
        <v>546</v>
      </c>
      <c r="L45" s="597"/>
      <c r="M45" s="597"/>
      <c r="N45" s="597"/>
      <c r="O45" s="597" t="s">
        <v>546</v>
      </c>
      <c r="P45" s="597"/>
      <c r="Q45" s="599">
        <f t="shared" si="6"/>
        <v>3</v>
      </c>
      <c r="R45" s="599">
        <v>20</v>
      </c>
      <c r="S45" s="599">
        <f t="shared" si="7"/>
        <v>60</v>
      </c>
    </row>
    <row r="46" spans="1:19" ht="36.950000000000003" customHeight="1">
      <c r="A46" s="618" t="s">
        <v>324</v>
      </c>
      <c r="B46" s="599" t="s">
        <v>269</v>
      </c>
      <c r="C46" s="600" t="s">
        <v>325</v>
      </c>
      <c r="D46" s="598">
        <v>5</v>
      </c>
      <c r="E46" s="597"/>
      <c r="F46" s="597"/>
      <c r="G46" s="597"/>
      <c r="H46" s="597" t="s">
        <v>546</v>
      </c>
      <c r="I46" s="597"/>
      <c r="J46" s="597"/>
      <c r="K46" s="597"/>
      <c r="L46" s="597" t="s">
        <v>546</v>
      </c>
      <c r="M46" s="597"/>
      <c r="N46" s="597"/>
      <c r="O46" s="597"/>
      <c r="P46" s="597" t="s">
        <v>546</v>
      </c>
      <c r="Q46" s="599">
        <f t="shared" si="6"/>
        <v>3</v>
      </c>
      <c r="R46" s="599">
        <v>20</v>
      </c>
      <c r="S46" s="599">
        <f t="shared" si="7"/>
        <v>60</v>
      </c>
    </row>
    <row r="47" spans="1:19" ht="36.950000000000003" customHeight="1">
      <c r="A47" s="618" t="s">
        <v>326</v>
      </c>
      <c r="B47" s="599" t="s">
        <v>269</v>
      </c>
      <c r="C47" s="600" t="s">
        <v>327</v>
      </c>
      <c r="D47" s="599">
        <v>4</v>
      </c>
      <c r="E47" s="597"/>
      <c r="F47" s="597"/>
      <c r="G47" s="597"/>
      <c r="H47" s="597"/>
      <c r="I47" s="597"/>
      <c r="J47" s="597" t="s">
        <v>546</v>
      </c>
      <c r="K47" s="597"/>
      <c r="L47" s="597"/>
      <c r="M47" s="597" t="s">
        <v>546</v>
      </c>
      <c r="N47" s="597"/>
      <c r="O47" s="597"/>
      <c r="P47" s="597" t="s">
        <v>546</v>
      </c>
      <c r="Q47" s="599">
        <f t="shared" si="6"/>
        <v>3</v>
      </c>
      <c r="R47" s="599">
        <v>20</v>
      </c>
      <c r="S47" s="599">
        <f t="shared" si="7"/>
        <v>60</v>
      </c>
    </row>
    <row r="48" spans="1:19" ht="36.950000000000003" customHeight="1">
      <c r="A48" s="618" t="s">
        <v>328</v>
      </c>
      <c r="B48" s="599" t="s">
        <v>269</v>
      </c>
      <c r="C48" s="602" t="s">
        <v>329</v>
      </c>
      <c r="D48" s="603">
        <v>4</v>
      </c>
      <c r="E48" s="597"/>
      <c r="F48" s="597"/>
      <c r="G48" s="597" t="s">
        <v>546</v>
      </c>
      <c r="H48" s="597"/>
      <c r="I48" s="597"/>
      <c r="J48" s="597" t="s">
        <v>546</v>
      </c>
      <c r="K48" s="597"/>
      <c r="L48" s="597"/>
      <c r="M48" s="597"/>
      <c r="N48" s="597"/>
      <c r="O48" s="597"/>
      <c r="P48" s="597"/>
      <c r="Q48" s="599">
        <f t="shared" si="6"/>
        <v>2</v>
      </c>
      <c r="R48" s="599">
        <v>20</v>
      </c>
      <c r="S48" s="599">
        <f t="shared" si="7"/>
        <v>40</v>
      </c>
    </row>
    <row r="49" spans="1:19" ht="36.950000000000003" customHeight="1">
      <c r="A49" s="618" t="s">
        <v>330</v>
      </c>
      <c r="B49" s="599" t="s">
        <v>269</v>
      </c>
      <c r="C49" s="602" t="s">
        <v>331</v>
      </c>
      <c r="D49" s="598">
        <v>5</v>
      </c>
      <c r="E49" s="597"/>
      <c r="F49" s="597"/>
      <c r="G49" s="597"/>
      <c r="H49" s="597" t="s">
        <v>546</v>
      </c>
      <c r="I49" s="597"/>
      <c r="J49" s="597"/>
      <c r="K49" s="597"/>
      <c r="L49" s="597" t="s">
        <v>546</v>
      </c>
      <c r="M49" s="597"/>
      <c r="N49" s="597"/>
      <c r="O49" s="597"/>
      <c r="P49" s="597"/>
      <c r="Q49" s="599">
        <f t="shared" si="6"/>
        <v>2</v>
      </c>
      <c r="R49" s="599">
        <v>20</v>
      </c>
      <c r="S49" s="599">
        <f t="shared" si="7"/>
        <v>40</v>
      </c>
    </row>
    <row r="50" spans="1:19" ht="36.950000000000003" customHeight="1">
      <c r="A50" s="598" t="s">
        <v>332</v>
      </c>
      <c r="B50" s="599" t="s">
        <v>269</v>
      </c>
      <c r="C50" s="602" t="s">
        <v>577</v>
      </c>
      <c r="D50" s="598">
        <v>24</v>
      </c>
      <c r="E50" s="597" t="s">
        <v>377</v>
      </c>
      <c r="F50" s="597"/>
      <c r="G50" s="597"/>
      <c r="H50" s="597"/>
      <c r="I50" s="597"/>
      <c r="J50" s="597"/>
      <c r="K50" s="597"/>
      <c r="L50" s="597"/>
      <c r="M50" s="597"/>
      <c r="N50" s="597"/>
      <c r="O50" s="597"/>
      <c r="P50" s="597"/>
      <c r="Q50" s="599">
        <f t="shared" si="6"/>
        <v>1</v>
      </c>
      <c r="R50" s="599">
        <v>16</v>
      </c>
      <c r="S50" s="599">
        <v>16</v>
      </c>
    </row>
    <row r="51" spans="1:19" ht="36.950000000000003" customHeight="1">
      <c r="A51" s="598" t="s">
        <v>333</v>
      </c>
      <c r="B51" s="599" t="s">
        <v>269</v>
      </c>
      <c r="C51" s="602" t="s">
        <v>414</v>
      </c>
      <c r="D51" s="598">
        <v>24</v>
      </c>
      <c r="E51" s="597" t="s">
        <v>377</v>
      </c>
      <c r="F51" s="597"/>
      <c r="G51" s="597"/>
      <c r="H51" s="597"/>
      <c r="I51" s="597"/>
      <c r="J51" s="597"/>
      <c r="K51" s="597"/>
      <c r="L51" s="597"/>
      <c r="M51" s="597"/>
      <c r="N51" s="597"/>
      <c r="O51" s="597"/>
      <c r="P51" s="597"/>
      <c r="Q51" s="599">
        <f t="shared" si="6"/>
        <v>1</v>
      </c>
      <c r="R51" s="599">
        <v>20</v>
      </c>
      <c r="S51" s="599">
        <f t="shared" si="7"/>
        <v>20</v>
      </c>
    </row>
    <row r="52" spans="1:19" ht="36.950000000000003" customHeight="1">
      <c r="A52" s="599" t="s">
        <v>334</v>
      </c>
      <c r="B52" s="619" t="s">
        <v>273</v>
      </c>
      <c r="C52" s="613" t="s">
        <v>413</v>
      </c>
      <c r="D52" s="599">
        <v>24</v>
      </c>
      <c r="E52" s="597" t="s">
        <v>377</v>
      </c>
      <c r="F52" s="597"/>
      <c r="G52" s="597"/>
      <c r="H52" s="597"/>
      <c r="I52" s="597"/>
      <c r="J52" s="597"/>
      <c r="K52" s="597"/>
      <c r="L52" s="597"/>
      <c r="M52" s="597"/>
      <c r="N52" s="597"/>
      <c r="O52" s="597"/>
      <c r="P52" s="597"/>
      <c r="Q52" s="599">
        <f t="shared" si="6"/>
        <v>1</v>
      </c>
      <c r="R52" s="599">
        <v>10</v>
      </c>
      <c r="S52" s="599">
        <f t="shared" si="7"/>
        <v>10</v>
      </c>
    </row>
    <row r="53" spans="1:19" ht="36.950000000000003" customHeight="1">
      <c r="A53" s="599" t="s">
        <v>335</v>
      </c>
      <c r="B53" s="619" t="s">
        <v>273</v>
      </c>
      <c r="C53" s="613" t="s">
        <v>578</v>
      </c>
      <c r="D53" s="620">
        <v>12</v>
      </c>
      <c r="E53" s="597" t="s">
        <v>377</v>
      </c>
      <c r="F53" s="597"/>
      <c r="G53" s="597"/>
      <c r="H53" s="597"/>
      <c r="I53" s="597"/>
      <c r="J53" s="597"/>
      <c r="K53" s="597"/>
      <c r="L53" s="597"/>
      <c r="M53" s="597"/>
      <c r="N53" s="597"/>
      <c r="O53" s="597"/>
      <c r="P53" s="597"/>
      <c r="Q53" s="599">
        <f>SUBTOTAL(3,E53:P53)</f>
        <v>1</v>
      </c>
      <c r="R53" s="599">
        <v>10</v>
      </c>
      <c r="S53" s="599">
        <f t="shared" si="7"/>
        <v>10</v>
      </c>
    </row>
    <row r="54" spans="1:19" ht="69.95" customHeight="1">
      <c r="A54" s="599" t="s">
        <v>336</v>
      </c>
      <c r="B54" s="619" t="s">
        <v>269</v>
      </c>
      <c r="C54" s="613" t="s">
        <v>579</v>
      </c>
      <c r="D54" s="621" t="s">
        <v>378</v>
      </c>
      <c r="E54" s="597" t="s">
        <v>377</v>
      </c>
      <c r="F54" s="597"/>
      <c r="G54" s="597"/>
      <c r="H54" s="597"/>
      <c r="I54" s="597"/>
      <c r="J54" s="597"/>
      <c r="K54" s="597"/>
      <c r="L54" s="597"/>
      <c r="M54" s="597"/>
      <c r="N54" s="597"/>
      <c r="O54" s="597"/>
      <c r="P54" s="597"/>
      <c r="Q54" s="599">
        <f>SUBTOTAL(3,E54:P54)</f>
        <v>1</v>
      </c>
      <c r="R54" s="599">
        <v>10</v>
      </c>
      <c r="S54" s="599">
        <f t="shared" si="7"/>
        <v>10</v>
      </c>
    </row>
    <row r="55" spans="1:19" ht="36.950000000000003" customHeight="1">
      <c r="A55" s="622" t="s">
        <v>379</v>
      </c>
      <c r="B55" s="622"/>
      <c r="C55" s="622"/>
      <c r="D55" s="622"/>
      <c r="E55" s="597">
        <f>SUBTOTAL(3,E50:E54)</f>
        <v>5</v>
      </c>
      <c r="F55" s="597">
        <f>SUBTOTAL(3,F5:F8,F14:F16,F20:F30,F31:F40,F42:F49)</f>
        <v>0</v>
      </c>
      <c r="G55" s="597">
        <f t="shared" ref="G55:P55" si="8">SUBTOTAL(3,G4:G49)</f>
        <v>16</v>
      </c>
      <c r="H55" s="597">
        <f t="shared" si="8"/>
        <v>9</v>
      </c>
      <c r="I55" s="597">
        <f t="shared" si="8"/>
        <v>6</v>
      </c>
      <c r="J55" s="597">
        <f t="shared" si="8"/>
        <v>10</v>
      </c>
      <c r="K55" s="597">
        <f t="shared" si="8"/>
        <v>14</v>
      </c>
      <c r="L55" s="597">
        <f t="shared" si="8"/>
        <v>5</v>
      </c>
      <c r="M55" s="597">
        <f t="shared" si="8"/>
        <v>11</v>
      </c>
      <c r="N55" s="597">
        <f t="shared" si="8"/>
        <v>6</v>
      </c>
      <c r="O55" s="597">
        <f t="shared" si="8"/>
        <v>10</v>
      </c>
      <c r="P55" s="597">
        <f t="shared" si="8"/>
        <v>5</v>
      </c>
      <c r="Q55" s="597">
        <f>SUM(Q4:Q54)</f>
        <v>121</v>
      </c>
      <c r="R55" s="599"/>
      <c r="S55" s="599">
        <f>SUM(S4:S54)</f>
        <v>2951</v>
      </c>
    </row>
    <row r="56" spans="1:19" ht="35.25" customHeight="1">
      <c r="J56" s="623"/>
      <c r="K56" s="623"/>
      <c r="L56" s="623"/>
      <c r="M56" s="641"/>
      <c r="N56" s="641"/>
      <c r="O56" s="641"/>
      <c r="P56" s="641"/>
      <c r="Q56" s="623"/>
      <c r="R56" s="623"/>
      <c r="S56" s="623"/>
    </row>
    <row r="57" spans="1:19" ht="35.25" customHeight="1">
      <c r="Q57" s="623"/>
      <c r="S57" s="623"/>
    </row>
  </sheetData>
  <mergeCells count="20">
    <mergeCell ref="M56:P56"/>
    <mergeCell ref="E34:P34"/>
    <mergeCell ref="E41:P41"/>
    <mergeCell ref="E17:P17"/>
    <mergeCell ref="E18:P18"/>
    <mergeCell ref="E19:P19"/>
    <mergeCell ref="E21:P21"/>
    <mergeCell ref="E22:P22"/>
    <mergeCell ref="E15:P15"/>
    <mergeCell ref="E11:P11"/>
    <mergeCell ref="E9:P9"/>
    <mergeCell ref="E10:P10"/>
    <mergeCell ref="A1:S1"/>
    <mergeCell ref="A2:B2"/>
    <mergeCell ref="C2:C3"/>
    <mergeCell ref="D2:D3"/>
    <mergeCell ref="E2:P2"/>
    <mergeCell ref="Q2:Q3"/>
    <mergeCell ref="R2:R3"/>
    <mergeCell ref="S2:S3"/>
  </mergeCells>
  <phoneticPr fontId="32"/>
  <dataValidations count="1">
    <dataValidation type="list" allowBlank="1" showInputMessage="1" showErrorMessage="1" sqref="E16:P16 E20:P20 E35:P35 E38:P39 E14:P14 E4:P8 E32:P33 E42:P49">
      <formula1>"●"</formula1>
    </dataValidation>
  </dataValidations>
  <pageMargins left="0.70866141732283472" right="0.70866141732283472" top="0.74803149606299213" bottom="0.74803149606299213" header="0.31496062992125984" footer="0.31496062992125984"/>
  <pageSetup paperSize="9" scale="47" fitToHeight="0" orientation="portrait" r:id="rId1"/>
  <headerFooter>
    <oddFooter>&amp;C&amp;16&amp;P</oddFooter>
  </headerFooter>
  <rowBreaks count="1" manualBreakCount="1">
    <brk id="16" max="18"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
  <sheetViews>
    <sheetView showZeros="0" view="pageBreakPreview" zoomScale="85" zoomScaleNormal="100" zoomScaleSheetLayoutView="85" workbookViewId="0">
      <selection activeCell="H22" sqref="H22"/>
    </sheetView>
  </sheetViews>
  <sheetFormatPr defaultRowHeight="13.5"/>
  <cols>
    <col min="1" max="1" width="8.25" style="45" customWidth="1"/>
    <col min="2" max="2" width="20.125" style="45" customWidth="1"/>
    <col min="3" max="3" width="18.625" style="45" customWidth="1"/>
    <col min="4" max="4" width="12.625" style="45" customWidth="1"/>
    <col min="5" max="5" width="15.625" style="45" customWidth="1"/>
    <col min="6" max="6" width="12.625" style="45" customWidth="1"/>
    <col min="7" max="16384" width="9" style="45"/>
  </cols>
  <sheetData>
    <row r="1" spans="1:6">
      <c r="A1" s="652" t="s">
        <v>217</v>
      </c>
      <c r="B1" s="652"/>
      <c r="C1" s="846"/>
      <c r="D1" s="846"/>
      <c r="E1" s="846"/>
      <c r="F1" s="846"/>
    </row>
    <row r="2" spans="1:6" ht="17.25">
      <c r="A2" s="704" t="s">
        <v>406</v>
      </c>
      <c r="B2" s="704"/>
      <c r="C2" s="846"/>
      <c r="D2" s="846"/>
      <c r="E2" s="846"/>
      <c r="F2" s="846"/>
    </row>
    <row r="3" spans="1:6" ht="17.25">
      <c r="A3" s="94"/>
      <c r="B3" s="94"/>
    </row>
    <row r="4" spans="1:6" ht="18.75" customHeight="1">
      <c r="A4" s="58" t="s">
        <v>134</v>
      </c>
      <c r="B4" s="99">
        <f>共通入力シート!B3</f>
        <v>0</v>
      </c>
      <c r="C4" s="753" t="s">
        <v>137</v>
      </c>
      <c r="D4" s="864" t="str">
        <f>共通入力シート!B4</f>
        <v/>
      </c>
      <c r="E4" s="864"/>
      <c r="F4" s="864"/>
    </row>
    <row r="5" spans="1:6" s="316" customFormat="1" ht="18.75" customHeight="1">
      <c r="A5" s="58"/>
      <c r="B5" s="99"/>
      <c r="C5" s="753"/>
      <c r="D5" s="864"/>
      <c r="E5" s="864"/>
      <c r="F5" s="864"/>
    </row>
    <row r="6" spans="1:6" ht="18.75" customHeight="1">
      <c r="A6" s="99"/>
      <c r="B6" s="99"/>
      <c r="C6" s="56" t="s">
        <v>135</v>
      </c>
      <c r="D6" s="325">
        <f>共通入力シート!B7</f>
        <v>0</v>
      </c>
      <c r="E6" s="325"/>
      <c r="F6" s="325"/>
    </row>
    <row r="7" spans="1:6" ht="18.75" customHeight="1">
      <c r="A7" s="99"/>
      <c r="B7" s="99"/>
      <c r="C7" s="56" t="s">
        <v>136</v>
      </c>
      <c r="D7" s="95">
        <f>共通入力シート!B9</f>
        <v>0</v>
      </c>
      <c r="E7" s="95"/>
      <c r="F7" s="95"/>
    </row>
    <row r="8" spans="1:6" ht="14.25" thickBot="1">
      <c r="A8" s="4" t="s">
        <v>61</v>
      </c>
      <c r="B8" s="4"/>
    </row>
    <row r="9" spans="1:6" ht="50.25" customHeight="1">
      <c r="A9" s="843" t="s">
        <v>485</v>
      </c>
      <c r="B9" s="844"/>
      <c r="C9" s="845"/>
      <c r="D9" s="164" t="s">
        <v>62</v>
      </c>
      <c r="E9" s="164" t="s">
        <v>63</v>
      </c>
      <c r="F9" s="165" t="s">
        <v>64</v>
      </c>
    </row>
    <row r="10" spans="1:6" ht="30" customHeight="1">
      <c r="A10" s="528">
        <v>1</v>
      </c>
      <c r="B10" s="841"/>
      <c r="C10" s="850"/>
      <c r="D10" s="210"/>
      <c r="E10" s="172"/>
      <c r="F10" s="173"/>
    </row>
    <row r="11" spans="1:6" ht="30" customHeight="1">
      <c r="A11" s="528">
        <v>2</v>
      </c>
      <c r="B11" s="841"/>
      <c r="C11" s="850"/>
      <c r="D11" s="210"/>
      <c r="E11" s="172"/>
      <c r="F11" s="173"/>
    </row>
    <row r="12" spans="1:6" ht="30" customHeight="1">
      <c r="A12" s="528">
        <v>3</v>
      </c>
      <c r="B12" s="841"/>
      <c r="C12" s="850"/>
      <c r="D12" s="210"/>
      <c r="E12" s="172"/>
      <c r="F12" s="173"/>
    </row>
    <row r="13" spans="1:6" ht="30" customHeight="1">
      <c r="A13" s="528">
        <v>4</v>
      </c>
      <c r="B13" s="841"/>
      <c r="C13" s="850"/>
      <c r="D13" s="210"/>
      <c r="E13" s="172"/>
      <c r="F13" s="173"/>
    </row>
    <row r="14" spans="1:6" ht="30" customHeight="1">
      <c r="A14" s="528">
        <v>5</v>
      </c>
      <c r="B14" s="841"/>
      <c r="C14" s="850"/>
      <c r="D14" s="210"/>
      <c r="E14" s="172"/>
      <c r="F14" s="173"/>
    </row>
    <row r="15" spans="1:6" ht="30" customHeight="1">
      <c r="A15" s="528">
        <v>6</v>
      </c>
      <c r="B15" s="841"/>
      <c r="C15" s="850"/>
      <c r="D15" s="210"/>
      <c r="E15" s="172"/>
      <c r="F15" s="173"/>
    </row>
    <row r="16" spans="1:6" ht="30" customHeight="1">
      <c r="A16" s="528">
        <v>7</v>
      </c>
      <c r="B16" s="841"/>
      <c r="C16" s="850"/>
      <c r="D16" s="210"/>
      <c r="E16" s="172"/>
      <c r="F16" s="173"/>
    </row>
    <row r="17" spans="1:6" ht="30" customHeight="1">
      <c r="A17" s="528">
        <v>8</v>
      </c>
      <c r="B17" s="841"/>
      <c r="C17" s="850"/>
      <c r="D17" s="210"/>
      <c r="E17" s="172"/>
      <c r="F17" s="173"/>
    </row>
    <row r="18" spans="1:6" ht="30" customHeight="1">
      <c r="A18" s="528">
        <v>9</v>
      </c>
      <c r="B18" s="841"/>
      <c r="C18" s="850"/>
      <c r="D18" s="210"/>
      <c r="E18" s="172"/>
      <c r="F18" s="173"/>
    </row>
    <row r="19" spans="1:6" ht="30" customHeight="1">
      <c r="A19" s="528">
        <v>10</v>
      </c>
      <c r="B19" s="841"/>
      <c r="C19" s="850"/>
      <c r="D19" s="210"/>
      <c r="E19" s="172"/>
      <c r="F19" s="173"/>
    </row>
    <row r="20" spans="1:6" ht="30" customHeight="1">
      <c r="A20" s="528">
        <v>11</v>
      </c>
      <c r="B20" s="841"/>
      <c r="C20" s="850"/>
      <c r="D20" s="210"/>
      <c r="E20" s="172"/>
      <c r="F20" s="173"/>
    </row>
    <row r="21" spans="1:6" ht="30" customHeight="1">
      <c r="A21" s="528">
        <v>12</v>
      </c>
      <c r="B21" s="841"/>
      <c r="C21" s="850"/>
      <c r="D21" s="210"/>
      <c r="E21" s="172"/>
      <c r="F21" s="173"/>
    </row>
    <row r="22" spans="1:6" ht="30" customHeight="1">
      <c r="A22" s="528">
        <v>13</v>
      </c>
      <c r="B22" s="841"/>
      <c r="C22" s="850"/>
      <c r="D22" s="210"/>
      <c r="E22" s="172"/>
      <c r="F22" s="173"/>
    </row>
    <row r="23" spans="1:6" ht="30" customHeight="1">
      <c r="A23" s="528">
        <v>14</v>
      </c>
      <c r="B23" s="841"/>
      <c r="C23" s="850"/>
      <c r="D23" s="210"/>
      <c r="E23" s="172"/>
      <c r="F23" s="173"/>
    </row>
    <row r="24" spans="1:6" ht="30" customHeight="1">
      <c r="A24" s="528">
        <v>15</v>
      </c>
      <c r="B24" s="841"/>
      <c r="C24" s="850"/>
      <c r="D24" s="210"/>
      <c r="E24" s="172"/>
      <c r="F24" s="173"/>
    </row>
    <row r="25" spans="1:6" ht="30" customHeight="1" thickBot="1">
      <c r="A25" s="860" t="s">
        <v>65</v>
      </c>
      <c r="B25" s="861"/>
      <c r="C25" s="861"/>
      <c r="D25" s="861"/>
      <c r="E25" s="392">
        <f>SUM(D10:D24)</f>
        <v>0</v>
      </c>
      <c r="F25" s="167" t="s">
        <v>174</v>
      </c>
    </row>
    <row r="26" spans="1:6" ht="30" customHeight="1">
      <c r="A26" s="450" t="s">
        <v>454</v>
      </c>
      <c r="B26" s="15"/>
    </row>
    <row r="27" spans="1:6" ht="48.75" customHeight="1" thickBot="1">
      <c r="A27" s="740" t="s">
        <v>455</v>
      </c>
      <c r="B27" s="740"/>
      <c r="C27" s="846"/>
      <c r="D27" s="846"/>
      <c r="E27" s="846"/>
      <c r="F27" s="846"/>
    </row>
    <row r="28" spans="1:6" ht="30" customHeight="1" thickBot="1">
      <c r="A28" s="862" t="s">
        <v>405</v>
      </c>
      <c r="B28" s="863"/>
      <c r="C28" s="461"/>
      <c r="D28" s="462" t="s">
        <v>174</v>
      </c>
    </row>
    <row r="29" spans="1:6">
      <c r="A29" s="403"/>
      <c r="B29" s="401"/>
      <c r="C29" s="232"/>
      <c r="D29" s="232"/>
      <c r="E29" s="402"/>
      <c r="F29" s="402"/>
    </row>
  </sheetData>
  <mergeCells count="23">
    <mergeCell ref="B18:C18"/>
    <mergeCell ref="B24:C24"/>
    <mergeCell ref="B19:C19"/>
    <mergeCell ref="B20:C20"/>
    <mergeCell ref="B21:C21"/>
    <mergeCell ref="B22:C22"/>
    <mergeCell ref="B23:C23"/>
    <mergeCell ref="A28:B28"/>
    <mergeCell ref="A27:F27"/>
    <mergeCell ref="A1:F1"/>
    <mergeCell ref="A2:F2"/>
    <mergeCell ref="A25:D25"/>
    <mergeCell ref="D4:F5"/>
    <mergeCell ref="B13:C13"/>
    <mergeCell ref="B14:C14"/>
    <mergeCell ref="B15:C15"/>
    <mergeCell ref="B16:C16"/>
    <mergeCell ref="B17:C17"/>
    <mergeCell ref="C4:C5"/>
    <mergeCell ref="A9:C9"/>
    <mergeCell ref="B10:C10"/>
    <mergeCell ref="B11:C11"/>
    <mergeCell ref="B12:C12"/>
  </mergeCells>
  <phoneticPr fontId="32"/>
  <pageMargins left="0.74803149606299213" right="0.74803149606299213" top="0.78740157480314965" bottom="0.59055118110236227" header="0.51181102362204722" footer="0.51181102362204722"/>
  <pageSetup paperSize="9" scale="90" orientation="portrait" blackAndWhite="1" r:id="rId1"/>
  <headerFooter>
    <oddFooter>&amp;Rー&amp;K00+000００</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5"/>
  <sheetViews>
    <sheetView showZeros="0" view="pageBreakPreview" topLeftCell="A4" zoomScale="85" zoomScaleNormal="100" zoomScaleSheetLayoutView="85" workbookViewId="0">
      <selection activeCell="O48" sqref="O48"/>
    </sheetView>
  </sheetViews>
  <sheetFormatPr defaultRowHeight="13.5"/>
  <cols>
    <col min="1" max="1" width="10.625" style="196" customWidth="1"/>
    <col min="2" max="2" width="19.625" style="196" customWidth="1"/>
    <col min="3" max="3" width="16.375" style="196" customWidth="1"/>
    <col min="4" max="4" width="22.875" style="196" customWidth="1"/>
    <col min="5" max="5" width="16.125" style="196" customWidth="1"/>
    <col min="6" max="16384" width="9" style="196"/>
  </cols>
  <sheetData>
    <row r="1" spans="1:5">
      <c r="A1" s="865" t="s">
        <v>218</v>
      </c>
      <c r="B1" s="865"/>
      <c r="C1" s="866"/>
      <c r="D1" s="866"/>
      <c r="E1" s="866"/>
    </row>
    <row r="2" spans="1:5" ht="17.25">
      <c r="A2" s="867" t="s">
        <v>258</v>
      </c>
      <c r="B2" s="867"/>
      <c r="C2" s="866"/>
      <c r="D2" s="866"/>
      <c r="E2" s="866"/>
    </row>
    <row r="3" spans="1:5" ht="17.25">
      <c r="A3" s="197"/>
      <c r="B3" s="197"/>
    </row>
    <row r="4" spans="1:5" ht="18.75" customHeight="1">
      <c r="A4" s="198" t="s">
        <v>134</v>
      </c>
      <c r="B4" s="199">
        <f>共通入力シート!B3</f>
        <v>0</v>
      </c>
      <c r="C4" s="883" t="s">
        <v>137</v>
      </c>
      <c r="D4" s="874" t="str">
        <f>共通入力シート!B4</f>
        <v/>
      </c>
      <c r="E4" s="874"/>
    </row>
    <row r="5" spans="1:5" s="317" customFormat="1" ht="18.75" customHeight="1">
      <c r="A5" s="198"/>
      <c r="B5" s="199"/>
      <c r="C5" s="883"/>
      <c r="D5" s="874"/>
      <c r="E5" s="874"/>
    </row>
    <row r="6" spans="1:5" ht="18.75" customHeight="1">
      <c r="A6" s="199"/>
      <c r="B6" s="199"/>
      <c r="C6" s="201" t="s">
        <v>135</v>
      </c>
      <c r="D6" s="200">
        <f>共通入力シート!B7</f>
        <v>0</v>
      </c>
      <c r="E6" s="200"/>
    </row>
    <row r="7" spans="1:5" ht="18.75" customHeight="1">
      <c r="A7" s="199"/>
      <c r="B7" s="199"/>
      <c r="C7" s="201" t="s">
        <v>136</v>
      </c>
      <c r="D7" s="200">
        <f>共通入力シート!B9</f>
        <v>0</v>
      </c>
      <c r="E7" s="200"/>
    </row>
    <row r="8" spans="1:5" ht="18" customHeight="1" thickBot="1">
      <c r="A8" s="202" t="s">
        <v>443</v>
      </c>
      <c r="B8" s="202"/>
    </row>
    <row r="9" spans="1:5" ht="27.75" customHeight="1">
      <c r="A9" s="870" t="s">
        <v>444</v>
      </c>
      <c r="B9" s="871"/>
      <c r="C9" s="203" t="s">
        <v>62</v>
      </c>
      <c r="D9" s="203" t="s">
        <v>63</v>
      </c>
      <c r="E9" s="204" t="s">
        <v>64</v>
      </c>
    </row>
    <row r="10" spans="1:5" ht="27.75" customHeight="1">
      <c r="A10" s="872"/>
      <c r="B10" s="873"/>
      <c r="C10" s="210"/>
      <c r="D10" s="195"/>
      <c r="E10" s="205"/>
    </row>
    <row r="11" spans="1:5" ht="27.75" customHeight="1">
      <c r="A11" s="872"/>
      <c r="B11" s="873"/>
      <c r="C11" s="210"/>
      <c r="D11" s="195"/>
      <c r="E11" s="205"/>
    </row>
    <row r="12" spans="1:5" ht="27.75" customHeight="1">
      <c r="A12" s="872"/>
      <c r="B12" s="873"/>
      <c r="C12" s="210"/>
      <c r="D12" s="195"/>
      <c r="E12" s="205"/>
    </row>
    <row r="13" spans="1:5" ht="27.75" customHeight="1">
      <c r="A13" s="872"/>
      <c r="B13" s="873"/>
      <c r="C13" s="210"/>
      <c r="D13" s="195"/>
      <c r="E13" s="205"/>
    </row>
    <row r="14" spans="1:5" ht="27.75" customHeight="1">
      <c r="A14" s="872"/>
      <c r="B14" s="873"/>
      <c r="C14" s="210"/>
      <c r="D14" s="195"/>
      <c r="E14" s="205"/>
    </row>
    <row r="15" spans="1:5" ht="27.75" customHeight="1">
      <c r="A15" s="872"/>
      <c r="B15" s="873"/>
      <c r="C15" s="210"/>
      <c r="D15" s="195"/>
      <c r="E15" s="205"/>
    </row>
    <row r="16" spans="1:5" ht="27.75" customHeight="1">
      <c r="A16" s="872"/>
      <c r="B16" s="873"/>
      <c r="C16" s="210"/>
      <c r="D16" s="195"/>
      <c r="E16" s="205"/>
    </row>
    <row r="17" spans="1:5" ht="27.75" customHeight="1">
      <c r="A17" s="872"/>
      <c r="B17" s="873"/>
      <c r="C17" s="210"/>
      <c r="D17" s="195"/>
      <c r="E17" s="205"/>
    </row>
    <row r="18" spans="1:5" ht="27.75" customHeight="1">
      <c r="A18" s="872"/>
      <c r="B18" s="873"/>
      <c r="C18" s="210"/>
      <c r="D18" s="195"/>
      <c r="E18" s="205"/>
    </row>
    <row r="19" spans="1:5" ht="27.75" customHeight="1">
      <c r="A19" s="872"/>
      <c r="B19" s="873"/>
      <c r="C19" s="210"/>
      <c r="D19" s="195"/>
      <c r="E19" s="205"/>
    </row>
    <row r="20" spans="1:5" ht="27.75" customHeight="1">
      <c r="A20" s="872"/>
      <c r="B20" s="873"/>
      <c r="C20" s="210"/>
      <c r="D20" s="195"/>
      <c r="E20" s="205"/>
    </row>
    <row r="21" spans="1:5" ht="27.75" customHeight="1">
      <c r="A21" s="872"/>
      <c r="B21" s="873"/>
      <c r="C21" s="210"/>
      <c r="D21" s="195"/>
      <c r="E21" s="205"/>
    </row>
    <row r="22" spans="1:5" ht="27.75" customHeight="1">
      <c r="A22" s="872"/>
      <c r="B22" s="873"/>
      <c r="C22" s="210"/>
      <c r="D22" s="195"/>
      <c r="E22" s="205"/>
    </row>
    <row r="23" spans="1:5" ht="27.75" customHeight="1" thickBot="1">
      <c r="A23" s="868" t="s">
        <v>65</v>
      </c>
      <c r="B23" s="869"/>
      <c r="C23" s="869"/>
      <c r="D23" s="499">
        <f>SUM(C10:C22)</f>
        <v>0</v>
      </c>
      <c r="E23" s="206" t="s">
        <v>174</v>
      </c>
    </row>
    <row r="24" spans="1:5" ht="15" thickBot="1">
      <c r="A24" s="202"/>
      <c r="B24" s="202"/>
      <c r="D24" s="211"/>
    </row>
    <row r="25" spans="1:5" ht="27.75" customHeight="1" thickBot="1">
      <c r="A25" s="875" t="s">
        <v>67</v>
      </c>
      <c r="B25" s="876"/>
      <c r="C25" s="207"/>
      <c r="D25" s="500">
        <f>'A-08'!E25+'A-09'!D23</f>
        <v>0</v>
      </c>
      <c r="E25" s="208" t="s">
        <v>174</v>
      </c>
    </row>
    <row r="26" spans="1:5">
      <c r="A26" s="209"/>
      <c r="B26" s="209"/>
    </row>
    <row r="27" spans="1:5" ht="30" customHeight="1">
      <c r="A27" s="879" t="s">
        <v>445</v>
      </c>
      <c r="B27" s="879"/>
      <c r="C27" s="866"/>
      <c r="D27" s="866"/>
      <c r="E27" s="866"/>
    </row>
    <row r="28" spans="1:5" ht="30" customHeight="1">
      <c r="A28" s="880" t="s">
        <v>68</v>
      </c>
      <c r="B28" s="880"/>
      <c r="C28" s="881"/>
      <c r="D28" s="881"/>
      <c r="E28" s="881"/>
    </row>
    <row r="29" spans="1:5" ht="30" customHeight="1">
      <c r="A29" s="880" t="s">
        <v>69</v>
      </c>
      <c r="B29" s="880"/>
      <c r="C29" s="881"/>
      <c r="D29" s="881"/>
      <c r="E29" s="882"/>
    </row>
    <row r="30" spans="1:5" ht="14.25" thickBot="1">
      <c r="A30" s="463"/>
      <c r="B30" s="463"/>
      <c r="C30" s="448"/>
      <c r="D30" s="448"/>
      <c r="E30" s="448"/>
    </row>
    <row r="31" spans="1:5" ht="27.75" customHeight="1" thickBot="1">
      <c r="A31" s="877" t="s">
        <v>259</v>
      </c>
      <c r="B31" s="878"/>
      <c r="C31" s="464"/>
      <c r="D31" s="501"/>
      <c r="E31" s="465" t="s">
        <v>174</v>
      </c>
    </row>
    <row r="35" spans="3:3">
      <c r="C35" s="448"/>
    </row>
  </sheetData>
  <mergeCells count="24">
    <mergeCell ref="D4:E5"/>
    <mergeCell ref="A22:B22"/>
    <mergeCell ref="A25:B25"/>
    <mergeCell ref="A31:B31"/>
    <mergeCell ref="A27:E27"/>
    <mergeCell ref="A28:E28"/>
    <mergeCell ref="A29:E29"/>
    <mergeCell ref="C4:C5"/>
    <mergeCell ref="A1:E1"/>
    <mergeCell ref="A2:E2"/>
    <mergeCell ref="A23:C23"/>
    <mergeCell ref="A9:B9"/>
    <mergeCell ref="A10:B10"/>
    <mergeCell ref="A11:B11"/>
    <mergeCell ref="A12:B12"/>
    <mergeCell ref="A13:B13"/>
    <mergeCell ref="A14:B14"/>
    <mergeCell ref="A15:B15"/>
    <mergeCell ref="A16:B16"/>
    <mergeCell ref="A17:B17"/>
    <mergeCell ref="A18:B18"/>
    <mergeCell ref="A19:B19"/>
    <mergeCell ref="A20:B20"/>
    <mergeCell ref="A21:B21"/>
  </mergeCells>
  <phoneticPr fontId="32"/>
  <pageMargins left="0.74803149606299213" right="0.74803149606299213" top="0.78740157480314965" bottom="0.59055118110236227" header="0.51181102362204722" footer="0.51181102362204722"/>
  <pageSetup paperSize="9" scale="90" orientation="portrait" blackAndWhite="1" r:id="rId1"/>
  <headerFooter>
    <oddFooter>&amp;Rー&amp;K00+000００</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29"/>
  <sheetViews>
    <sheetView showGridLines="0" view="pageBreakPreview" topLeftCell="A16" zoomScale="85" zoomScaleNormal="100" zoomScaleSheetLayoutView="85" workbookViewId="0">
      <selection activeCell="O48" sqref="O48"/>
    </sheetView>
  </sheetViews>
  <sheetFormatPr defaultRowHeight="18" customHeight="1"/>
  <cols>
    <col min="1" max="1" width="1.625" style="369" customWidth="1"/>
    <col min="2" max="2" width="3.875" style="369" customWidth="1"/>
    <col min="3" max="3" width="4.5" style="369" customWidth="1"/>
    <col min="4" max="4" width="3.25" style="369" customWidth="1"/>
    <col min="5" max="5" width="9.125" style="369" customWidth="1"/>
    <col min="6" max="6" width="7.375" style="369" customWidth="1"/>
    <col min="7" max="10" width="9.125" style="369" customWidth="1"/>
    <col min="11" max="11" width="8.625" style="369" customWidth="1"/>
    <col min="12" max="12" width="12.625" style="369" customWidth="1"/>
    <col min="13" max="16384" width="9" style="369"/>
  </cols>
  <sheetData>
    <row r="1" spans="2:12" ht="18" customHeight="1">
      <c r="B1" s="550" t="s">
        <v>523</v>
      </c>
      <c r="C1" s="550"/>
      <c r="D1" s="145"/>
      <c r="E1" s="145"/>
      <c r="F1" s="145"/>
      <c r="G1" s="145"/>
      <c r="H1" s="145"/>
      <c r="I1" s="145"/>
      <c r="J1" s="145"/>
      <c r="K1" s="145"/>
      <c r="L1" s="542" t="s">
        <v>341</v>
      </c>
    </row>
    <row r="2" spans="2:12" s="371" customFormat="1" ht="21.95" customHeight="1" thickBot="1">
      <c r="B2" s="903" t="s">
        <v>180</v>
      </c>
      <c r="C2" s="903"/>
      <c r="D2" s="904"/>
      <c r="E2" s="904"/>
      <c r="F2" s="904"/>
      <c r="G2" s="904"/>
      <c r="H2" s="904"/>
      <c r="I2" s="904"/>
      <c r="J2" s="904"/>
      <c r="K2" s="904"/>
      <c r="L2" s="904"/>
    </row>
    <row r="3" spans="2:12" s="370" customFormat="1" ht="25.5" customHeight="1" thickBot="1">
      <c r="B3" s="888" t="s">
        <v>535</v>
      </c>
      <c r="C3" s="888"/>
      <c r="D3" s="888"/>
      <c r="E3" s="888"/>
      <c r="F3" s="576"/>
      <c r="G3" s="905" t="s">
        <v>543</v>
      </c>
      <c r="H3" s="906"/>
      <c r="I3" s="576"/>
      <c r="J3" s="907" t="s">
        <v>544</v>
      </c>
      <c r="K3" s="908"/>
      <c r="L3" s="909"/>
    </row>
    <row r="4" spans="2:12" ht="34.5" customHeight="1">
      <c r="B4" s="910" t="s">
        <v>193</v>
      </c>
      <c r="C4" s="910"/>
      <c r="D4" s="910"/>
      <c r="E4" s="910"/>
      <c r="F4" s="911"/>
      <c r="G4" s="912"/>
      <c r="H4" s="912"/>
      <c r="I4" s="913" t="s">
        <v>188</v>
      </c>
      <c r="J4" s="915"/>
      <c r="K4" s="915"/>
      <c r="L4" s="915"/>
    </row>
    <row r="5" spans="2:12" ht="36" customHeight="1">
      <c r="B5" s="917" t="s">
        <v>524</v>
      </c>
      <c r="C5" s="917"/>
      <c r="D5" s="917"/>
      <c r="E5" s="917"/>
      <c r="F5" s="918" t="s">
        <v>540</v>
      </c>
      <c r="G5" s="919"/>
      <c r="H5" s="554" t="s">
        <v>521</v>
      </c>
      <c r="I5" s="914"/>
      <c r="J5" s="916"/>
      <c r="K5" s="916"/>
      <c r="L5" s="916"/>
    </row>
    <row r="6" spans="2:12" ht="31.5" customHeight="1">
      <c r="B6" s="917" t="s">
        <v>525</v>
      </c>
      <c r="C6" s="917"/>
      <c r="D6" s="917"/>
      <c r="E6" s="917"/>
      <c r="F6" s="887"/>
      <c r="G6" s="887"/>
      <c r="H6" s="887"/>
      <c r="I6" s="887"/>
      <c r="J6" s="887"/>
      <c r="K6" s="887"/>
      <c r="L6" s="887"/>
    </row>
    <row r="7" spans="2:12" ht="45.75" customHeight="1">
      <c r="B7" s="917" t="s">
        <v>526</v>
      </c>
      <c r="C7" s="917"/>
      <c r="D7" s="917"/>
      <c r="E7" s="917"/>
      <c r="F7" s="923"/>
      <c r="G7" s="924"/>
      <c r="H7" s="924"/>
      <c r="I7" s="924"/>
      <c r="J7" s="924"/>
      <c r="K7" s="924"/>
      <c r="L7" s="925"/>
    </row>
    <row r="8" spans="2:12" ht="30.75" customHeight="1">
      <c r="B8" s="917" t="s">
        <v>412</v>
      </c>
      <c r="C8" s="917"/>
      <c r="D8" s="917"/>
      <c r="E8" s="917"/>
      <c r="F8" s="887"/>
      <c r="G8" s="887"/>
      <c r="H8" s="887"/>
      <c r="I8" s="887"/>
      <c r="J8" s="887"/>
      <c r="K8" s="887"/>
      <c r="L8" s="887"/>
    </row>
    <row r="9" spans="2:12" ht="66" customHeight="1" thickBot="1">
      <c r="B9" s="888" t="s">
        <v>527</v>
      </c>
      <c r="C9" s="889"/>
      <c r="D9" s="888"/>
      <c r="E9" s="888"/>
      <c r="F9" s="890" t="s">
        <v>528</v>
      </c>
      <c r="G9" s="891"/>
      <c r="H9" s="891"/>
      <c r="I9" s="891"/>
      <c r="J9" s="891"/>
      <c r="K9" s="891"/>
      <c r="L9" s="892"/>
    </row>
    <row r="10" spans="2:12" ht="21.95" customHeight="1" thickBot="1">
      <c r="B10" s="893" t="s">
        <v>410</v>
      </c>
      <c r="C10" s="577" t="s">
        <v>529</v>
      </c>
      <c r="D10" s="896" t="s">
        <v>530</v>
      </c>
      <c r="E10" s="896"/>
      <c r="F10" s="897"/>
      <c r="G10" s="920" t="s">
        <v>185</v>
      </c>
      <c r="H10" s="896"/>
      <c r="I10" s="896"/>
      <c r="J10" s="896"/>
      <c r="K10" s="897"/>
      <c r="L10" s="566" t="s">
        <v>186</v>
      </c>
    </row>
    <row r="11" spans="2:12" ht="21.95" customHeight="1">
      <c r="B11" s="894"/>
      <c r="C11" s="578" t="s">
        <v>531</v>
      </c>
      <c r="D11" s="898" t="s">
        <v>532</v>
      </c>
      <c r="E11" s="884"/>
      <c r="F11" s="885"/>
      <c r="G11" s="884"/>
      <c r="H11" s="886"/>
      <c r="I11" s="886"/>
      <c r="J11" s="886"/>
      <c r="K11" s="885"/>
      <c r="L11" s="555"/>
    </row>
    <row r="12" spans="2:12" ht="21.95" customHeight="1">
      <c r="B12" s="894"/>
      <c r="C12" s="579"/>
      <c r="D12" s="899"/>
      <c r="E12" s="563"/>
      <c r="F12" s="565"/>
      <c r="G12" s="563"/>
      <c r="H12" s="564"/>
      <c r="I12" s="564"/>
      <c r="J12" s="564"/>
      <c r="K12" s="565"/>
      <c r="L12" s="555"/>
    </row>
    <row r="13" spans="2:12" ht="21.95" customHeight="1">
      <c r="B13" s="894"/>
      <c r="C13" s="579"/>
      <c r="D13" s="899"/>
      <c r="E13" s="563"/>
      <c r="F13" s="565"/>
      <c r="G13" s="563"/>
      <c r="H13" s="564"/>
      <c r="I13" s="564"/>
      <c r="J13" s="564"/>
      <c r="K13" s="565"/>
      <c r="L13" s="555"/>
    </row>
    <row r="14" spans="2:12" ht="21.95" customHeight="1">
      <c r="B14" s="894"/>
      <c r="C14" s="579"/>
      <c r="D14" s="899"/>
      <c r="E14" s="884"/>
      <c r="F14" s="885"/>
      <c r="G14" s="884"/>
      <c r="H14" s="886"/>
      <c r="I14" s="886"/>
      <c r="J14" s="886"/>
      <c r="K14" s="885"/>
      <c r="L14" s="555"/>
    </row>
    <row r="15" spans="2:12" ht="21.95" customHeight="1">
      <c r="B15" s="894"/>
      <c r="C15" s="579"/>
      <c r="D15" s="899"/>
      <c r="E15" s="884"/>
      <c r="F15" s="885"/>
      <c r="G15" s="884"/>
      <c r="H15" s="886"/>
      <c r="I15" s="886"/>
      <c r="J15" s="886"/>
      <c r="K15" s="885"/>
      <c r="L15" s="555"/>
    </row>
    <row r="16" spans="2:12" ht="21.95" customHeight="1">
      <c r="B16" s="894"/>
      <c r="C16" s="579"/>
      <c r="D16" s="899"/>
      <c r="E16" s="563"/>
      <c r="F16" s="565"/>
      <c r="G16" s="563"/>
      <c r="H16" s="564"/>
      <c r="I16" s="564"/>
      <c r="J16" s="564"/>
      <c r="K16" s="565"/>
      <c r="L16" s="555"/>
    </row>
    <row r="17" spans="1:12" ht="21.95" customHeight="1">
      <c r="B17" s="894"/>
      <c r="C17" s="579"/>
      <c r="D17" s="899"/>
      <c r="E17" s="884" t="s">
        <v>197</v>
      </c>
      <c r="F17" s="885"/>
      <c r="G17" s="884"/>
      <c r="H17" s="886"/>
      <c r="I17" s="886"/>
      <c r="J17" s="886"/>
      <c r="K17" s="885"/>
      <c r="L17" s="555">
        <v>3</v>
      </c>
    </row>
    <row r="18" spans="1:12" ht="21.95" customHeight="1">
      <c r="B18" s="894"/>
      <c r="C18" s="579"/>
      <c r="D18" s="900"/>
      <c r="E18" s="921" t="s">
        <v>409</v>
      </c>
      <c r="F18" s="922"/>
      <c r="G18" s="884"/>
      <c r="H18" s="886"/>
      <c r="I18" s="886"/>
      <c r="J18" s="886"/>
      <c r="K18" s="885"/>
      <c r="L18" s="555">
        <v>3</v>
      </c>
    </row>
    <row r="19" spans="1:12" ht="21.95" customHeight="1">
      <c r="B19" s="894"/>
      <c r="C19" s="579"/>
      <c r="D19" s="901" t="s">
        <v>408</v>
      </c>
      <c r="E19" s="884"/>
      <c r="F19" s="885"/>
      <c r="G19" s="884"/>
      <c r="H19" s="886"/>
      <c r="I19" s="886"/>
      <c r="J19" s="886"/>
      <c r="K19" s="885"/>
      <c r="L19" s="555"/>
    </row>
    <row r="20" spans="1:12" ht="21.95" customHeight="1">
      <c r="B20" s="894"/>
      <c r="C20" s="579"/>
      <c r="D20" s="901"/>
      <c r="E20" s="884"/>
      <c r="F20" s="885"/>
      <c r="G20" s="884"/>
      <c r="H20" s="886"/>
      <c r="I20" s="886"/>
      <c r="J20" s="886"/>
      <c r="K20" s="885"/>
      <c r="L20" s="555"/>
    </row>
    <row r="21" spans="1:12" ht="21.95" customHeight="1">
      <c r="B21" s="894"/>
      <c r="C21" s="579"/>
      <c r="D21" s="901"/>
      <c r="E21" s="884"/>
      <c r="F21" s="885"/>
      <c r="G21" s="884"/>
      <c r="H21" s="886"/>
      <c r="I21" s="886"/>
      <c r="J21" s="886"/>
      <c r="K21" s="885"/>
      <c r="L21" s="555"/>
    </row>
    <row r="22" spans="1:12" ht="21.95" customHeight="1">
      <c r="B22" s="894"/>
      <c r="C22" s="579"/>
      <c r="D22" s="901"/>
      <c r="E22" s="884"/>
      <c r="F22" s="885"/>
      <c r="G22" s="884"/>
      <c r="H22" s="886"/>
      <c r="I22" s="886"/>
      <c r="J22" s="886"/>
      <c r="K22" s="885"/>
      <c r="L22" s="555"/>
    </row>
    <row r="23" spans="1:12" ht="21.95" customHeight="1">
      <c r="B23" s="894"/>
      <c r="C23" s="579"/>
      <c r="D23" s="901"/>
      <c r="E23" s="884"/>
      <c r="F23" s="885"/>
      <c r="G23" s="884"/>
      <c r="H23" s="886"/>
      <c r="I23" s="886"/>
      <c r="J23" s="886"/>
      <c r="K23" s="885"/>
      <c r="L23" s="555"/>
    </row>
    <row r="24" spans="1:12" ht="21.95" customHeight="1">
      <c r="B24" s="894"/>
      <c r="C24" s="579"/>
      <c r="D24" s="902" t="s">
        <v>198</v>
      </c>
      <c r="E24" s="884"/>
      <c r="F24" s="885"/>
      <c r="G24" s="884"/>
      <c r="H24" s="886"/>
      <c r="I24" s="886"/>
      <c r="J24" s="886"/>
      <c r="K24" s="885"/>
      <c r="L24" s="555"/>
    </row>
    <row r="25" spans="1:12" ht="21.95" customHeight="1">
      <c r="B25" s="894"/>
      <c r="C25" s="579"/>
      <c r="D25" s="902"/>
      <c r="E25" s="884"/>
      <c r="F25" s="885"/>
      <c r="G25" s="884"/>
      <c r="H25" s="886"/>
      <c r="I25" s="886"/>
      <c r="J25" s="886"/>
      <c r="K25" s="885"/>
      <c r="L25" s="555"/>
    </row>
    <row r="26" spans="1:12" ht="21.95" customHeight="1">
      <c r="B26" s="894"/>
      <c r="C26" s="579"/>
      <c r="D26" s="902"/>
      <c r="E26" s="884"/>
      <c r="F26" s="885"/>
      <c r="G26" s="884"/>
      <c r="H26" s="886"/>
      <c r="I26" s="886"/>
      <c r="J26" s="886"/>
      <c r="K26" s="885"/>
      <c r="L26" s="555"/>
    </row>
    <row r="27" spans="1:12" ht="21.95" customHeight="1" thickBot="1">
      <c r="B27" s="895"/>
      <c r="C27" s="580"/>
      <c r="D27" s="902"/>
      <c r="E27" s="884"/>
      <c r="F27" s="885"/>
      <c r="G27" s="884"/>
      <c r="H27" s="886"/>
      <c r="I27" s="886"/>
      <c r="J27" s="886"/>
      <c r="K27" s="885"/>
      <c r="L27" s="555"/>
    </row>
    <row r="28" spans="1:12" ht="21.95" customHeight="1">
      <c r="A28" s="449"/>
      <c r="B28" s="556"/>
      <c r="C28" s="581"/>
      <c r="D28" s="557"/>
      <c r="E28" s="557"/>
      <c r="F28" s="557"/>
      <c r="G28" s="557"/>
      <c r="H28" s="557"/>
      <c r="I28" s="557"/>
      <c r="J28" s="544" t="s">
        <v>190</v>
      </c>
      <c r="K28" s="558">
        <f>SUM(L11:L27)</f>
        <v>6</v>
      </c>
      <c r="L28" s="559" t="s">
        <v>189</v>
      </c>
    </row>
    <row r="29" spans="1:12" ht="21" customHeight="1">
      <c r="B29" s="582"/>
      <c r="C29" s="583"/>
      <c r="D29" s="584" t="s">
        <v>533</v>
      </c>
      <c r="E29" s="585">
        <f>SUM(L11:L18)</f>
        <v>6</v>
      </c>
      <c r="F29" s="583" t="s">
        <v>189</v>
      </c>
      <c r="G29" s="586" t="s">
        <v>192</v>
      </c>
      <c r="H29" s="587">
        <f>SUM(L19:L23)</f>
        <v>0</v>
      </c>
      <c r="I29" s="554" t="s">
        <v>189</v>
      </c>
      <c r="J29" s="588" t="s">
        <v>534</v>
      </c>
      <c r="K29" s="585">
        <f>SUM(L24:L27)</f>
        <v>0</v>
      </c>
      <c r="L29" s="589" t="s">
        <v>189</v>
      </c>
    </row>
  </sheetData>
  <mergeCells count="52">
    <mergeCell ref="G21:K21"/>
    <mergeCell ref="E22:F22"/>
    <mergeCell ref="G22:K22"/>
    <mergeCell ref="E23:F23"/>
    <mergeCell ref="G23:K23"/>
    <mergeCell ref="B6:E6"/>
    <mergeCell ref="F6:L6"/>
    <mergeCell ref="B7:E7"/>
    <mergeCell ref="F7:L7"/>
    <mergeCell ref="B8:E8"/>
    <mergeCell ref="E24:F24"/>
    <mergeCell ref="G24:K24"/>
    <mergeCell ref="E25:F25"/>
    <mergeCell ref="G25:K25"/>
    <mergeCell ref="G10:K10"/>
    <mergeCell ref="E11:F11"/>
    <mergeCell ref="G11:K11"/>
    <mergeCell ref="E15:F15"/>
    <mergeCell ref="E18:F18"/>
    <mergeCell ref="G18:K18"/>
    <mergeCell ref="E19:F19"/>
    <mergeCell ref="G19:K19"/>
    <mergeCell ref="E20:F20"/>
    <mergeCell ref="G20:K20"/>
    <mergeCell ref="E21:F21"/>
    <mergeCell ref="G15:K15"/>
    <mergeCell ref="B2:L2"/>
    <mergeCell ref="B3:E3"/>
    <mergeCell ref="G3:H3"/>
    <mergeCell ref="J3:L3"/>
    <mergeCell ref="B4:E4"/>
    <mergeCell ref="F4:H4"/>
    <mergeCell ref="I4:I5"/>
    <mergeCell ref="J4:L5"/>
    <mergeCell ref="B5:E5"/>
    <mergeCell ref="F5:G5"/>
    <mergeCell ref="E17:F17"/>
    <mergeCell ref="G17:K17"/>
    <mergeCell ref="F8:L8"/>
    <mergeCell ref="E14:F14"/>
    <mergeCell ref="G14:K14"/>
    <mergeCell ref="B9:E9"/>
    <mergeCell ref="F9:L9"/>
    <mergeCell ref="B10:B27"/>
    <mergeCell ref="D10:F10"/>
    <mergeCell ref="D11:D18"/>
    <mergeCell ref="D19:D23"/>
    <mergeCell ref="D24:D27"/>
    <mergeCell ref="E26:F26"/>
    <mergeCell ref="G26:K26"/>
    <mergeCell ref="E27:F27"/>
    <mergeCell ref="G27:K27"/>
  </mergeCells>
  <phoneticPr fontId="32"/>
  <dataValidations count="3">
    <dataValidation type="list" allowBlank="1" showInputMessage="1" showErrorMessage="1" sqref="C11:C27">
      <formula1>"○"</formula1>
    </dataValidation>
    <dataValidation type="list" allowBlank="1" showInputMessage="1" showErrorMessage="1" sqref="C10">
      <formula1>"※,DSS,DL"</formula1>
    </dataValidation>
    <dataValidation type="list" allowBlank="1" showInputMessage="1" showErrorMessage="1" sqref="F3 I3">
      <formula1>"✓"</formula1>
    </dataValidation>
  </dataValidations>
  <pageMargins left="0.59055118110236227" right="0.59055118110236227" top="0.55118110236220474" bottom="0.35433070866141736" header="0.31496062992125984" footer="0.31496062992125984"/>
  <pageSetup paperSize="9" scale="95" fitToHeight="0" orientation="portrait" r:id="rId1"/>
  <drawing r:id="rId2"/>
  <legacy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29"/>
  <sheetViews>
    <sheetView showGridLines="0" view="pageBreakPreview" topLeftCell="A16" zoomScale="85" zoomScaleNormal="100" zoomScaleSheetLayoutView="85" workbookViewId="0">
      <selection activeCell="O48" sqref="O48"/>
    </sheetView>
  </sheetViews>
  <sheetFormatPr defaultRowHeight="18" customHeight="1"/>
  <cols>
    <col min="1" max="1" width="1.625" style="369" customWidth="1"/>
    <col min="2" max="2" width="3.625" style="369" customWidth="1"/>
    <col min="3" max="3" width="4.25" style="369" customWidth="1"/>
    <col min="4" max="4" width="4" style="369" customWidth="1"/>
    <col min="5" max="10" width="9.125" style="369" customWidth="1"/>
    <col min="11" max="11" width="7.625" style="369" customWidth="1"/>
    <col min="12" max="12" width="11" style="369" customWidth="1"/>
    <col min="13" max="16384" width="9" style="369"/>
  </cols>
  <sheetData>
    <row r="1" spans="2:13" ht="18" customHeight="1">
      <c r="B1" s="550" t="s">
        <v>199</v>
      </c>
      <c r="C1" s="145"/>
      <c r="D1" s="145"/>
      <c r="E1" s="145"/>
      <c r="F1" s="145"/>
      <c r="G1" s="145"/>
      <c r="H1" s="145"/>
      <c r="I1" s="145"/>
      <c r="J1" s="145"/>
      <c r="K1" s="145"/>
      <c r="L1" s="542" t="s">
        <v>340</v>
      </c>
      <c r="M1" s="551"/>
    </row>
    <row r="2" spans="2:13" s="371" customFormat="1" ht="21.95" customHeight="1" thickBot="1">
      <c r="B2" s="903" t="s">
        <v>180</v>
      </c>
      <c r="C2" s="904"/>
      <c r="D2" s="904"/>
      <c r="E2" s="904"/>
      <c r="F2" s="904"/>
      <c r="G2" s="904"/>
      <c r="H2" s="904"/>
      <c r="I2" s="904"/>
      <c r="J2" s="904"/>
      <c r="K2" s="904"/>
      <c r="L2" s="904"/>
      <c r="M2" s="552"/>
    </row>
    <row r="3" spans="2:13" s="370" customFormat="1" ht="36" customHeight="1" thickBot="1">
      <c r="B3" s="926" t="s">
        <v>536</v>
      </c>
      <c r="C3" s="926"/>
      <c r="D3" s="926"/>
      <c r="E3" s="926"/>
      <c r="F3" s="576"/>
      <c r="G3" s="927" t="s">
        <v>537</v>
      </c>
      <c r="H3" s="928"/>
      <c r="I3" s="928"/>
      <c r="J3" s="928"/>
      <c r="K3" s="928"/>
      <c r="L3" s="929"/>
      <c r="M3" s="553"/>
    </row>
    <row r="4" spans="2:13" ht="31.5" customHeight="1">
      <c r="B4" s="930" t="s">
        <v>193</v>
      </c>
      <c r="C4" s="931"/>
      <c r="D4" s="931"/>
      <c r="E4" s="932"/>
      <c r="F4" s="933" t="s">
        <v>520</v>
      </c>
      <c r="G4" s="934"/>
      <c r="H4" s="935"/>
      <c r="I4" s="914" t="s">
        <v>188</v>
      </c>
      <c r="J4" s="915"/>
      <c r="K4" s="915"/>
      <c r="L4" s="915"/>
      <c r="M4" s="551"/>
    </row>
    <row r="5" spans="2:13" ht="36" customHeight="1">
      <c r="B5" s="917" t="s">
        <v>524</v>
      </c>
      <c r="C5" s="917"/>
      <c r="D5" s="917"/>
      <c r="E5" s="917"/>
      <c r="F5" s="918" t="s">
        <v>541</v>
      </c>
      <c r="G5" s="919"/>
      <c r="H5" s="554" t="s">
        <v>521</v>
      </c>
      <c r="I5" s="936"/>
      <c r="J5" s="916"/>
      <c r="K5" s="916"/>
      <c r="L5" s="916"/>
      <c r="M5" s="551"/>
    </row>
    <row r="6" spans="2:13" ht="36.75" customHeight="1">
      <c r="B6" s="917" t="s">
        <v>525</v>
      </c>
      <c r="C6" s="917"/>
      <c r="D6" s="917"/>
      <c r="E6" s="917"/>
      <c r="F6" s="933"/>
      <c r="G6" s="934"/>
      <c r="H6" s="934"/>
      <c r="I6" s="934"/>
      <c r="J6" s="934"/>
      <c r="K6" s="934"/>
      <c r="L6" s="935"/>
      <c r="M6" s="551"/>
    </row>
    <row r="7" spans="2:13" ht="36.75" customHeight="1">
      <c r="B7" s="917" t="s">
        <v>538</v>
      </c>
      <c r="C7" s="917"/>
      <c r="D7" s="917"/>
      <c r="E7" s="917"/>
      <c r="F7" s="933"/>
      <c r="G7" s="934"/>
      <c r="H7" s="934"/>
      <c r="I7" s="934"/>
      <c r="J7" s="934"/>
      <c r="K7" s="934"/>
      <c r="L7" s="935"/>
      <c r="M7" s="551"/>
    </row>
    <row r="8" spans="2:13" ht="42.75" customHeight="1">
      <c r="B8" s="917" t="s">
        <v>412</v>
      </c>
      <c r="C8" s="917"/>
      <c r="D8" s="917"/>
      <c r="E8" s="917"/>
      <c r="F8" s="564"/>
      <c r="G8" s="564"/>
      <c r="H8" s="564"/>
      <c r="I8" s="564"/>
      <c r="J8" s="564"/>
      <c r="K8" s="564"/>
      <c r="L8" s="565"/>
      <c r="M8" s="551"/>
    </row>
    <row r="9" spans="2:13" ht="68.25" customHeight="1" thickBot="1">
      <c r="B9" s="888" t="s">
        <v>539</v>
      </c>
      <c r="C9" s="889"/>
      <c r="D9" s="888"/>
      <c r="E9" s="888"/>
      <c r="F9" s="890" t="s">
        <v>411</v>
      </c>
      <c r="G9" s="891"/>
      <c r="H9" s="891"/>
      <c r="I9" s="891"/>
      <c r="J9" s="891"/>
      <c r="K9" s="891"/>
      <c r="L9" s="892"/>
      <c r="M9" s="551"/>
    </row>
    <row r="10" spans="2:13" ht="21.95" customHeight="1" thickBot="1">
      <c r="B10" s="893" t="s">
        <v>410</v>
      </c>
      <c r="C10" s="577" t="s">
        <v>529</v>
      </c>
      <c r="D10" s="896" t="s">
        <v>519</v>
      </c>
      <c r="E10" s="896"/>
      <c r="F10" s="897"/>
      <c r="G10" s="920" t="s">
        <v>185</v>
      </c>
      <c r="H10" s="896"/>
      <c r="I10" s="896"/>
      <c r="J10" s="896"/>
      <c r="K10" s="897"/>
      <c r="L10" s="566" t="s">
        <v>186</v>
      </c>
      <c r="M10" s="551"/>
    </row>
    <row r="11" spans="2:13" ht="21.95" customHeight="1">
      <c r="B11" s="894"/>
      <c r="C11" s="578"/>
      <c r="D11" s="901" t="s">
        <v>194</v>
      </c>
      <c r="E11" s="884"/>
      <c r="F11" s="885"/>
      <c r="G11" s="884"/>
      <c r="H11" s="886"/>
      <c r="I11" s="886"/>
      <c r="J11" s="886"/>
      <c r="K11" s="885"/>
      <c r="L11" s="555"/>
      <c r="M11" s="551"/>
    </row>
    <row r="12" spans="2:13" ht="21.95" customHeight="1">
      <c r="B12" s="894"/>
      <c r="C12" s="578"/>
      <c r="D12" s="901"/>
      <c r="E12" s="563"/>
      <c r="F12" s="565"/>
      <c r="G12" s="563"/>
      <c r="H12" s="564"/>
      <c r="I12" s="564"/>
      <c r="J12" s="564"/>
      <c r="K12" s="565"/>
      <c r="L12" s="555"/>
      <c r="M12" s="551"/>
    </row>
    <row r="13" spans="2:13" ht="21.95" customHeight="1">
      <c r="B13" s="894"/>
      <c r="C13" s="579"/>
      <c r="D13" s="901"/>
      <c r="E13" s="884"/>
      <c r="F13" s="885"/>
      <c r="G13" s="884"/>
      <c r="H13" s="886"/>
      <c r="I13" s="886"/>
      <c r="J13" s="886"/>
      <c r="K13" s="885"/>
      <c r="L13" s="555"/>
      <c r="M13" s="551"/>
    </row>
    <row r="14" spans="2:13" ht="21.95" customHeight="1">
      <c r="B14" s="894"/>
      <c r="C14" s="579"/>
      <c r="D14" s="901"/>
      <c r="E14" s="884"/>
      <c r="F14" s="885"/>
      <c r="G14" s="884"/>
      <c r="H14" s="886"/>
      <c r="I14" s="886"/>
      <c r="J14" s="886"/>
      <c r="K14" s="885"/>
      <c r="L14" s="555"/>
      <c r="M14" s="551"/>
    </row>
    <row r="15" spans="2:13" ht="21.95" customHeight="1">
      <c r="B15" s="894"/>
      <c r="C15" s="579"/>
      <c r="D15" s="901"/>
      <c r="E15" s="884"/>
      <c r="F15" s="885"/>
      <c r="G15" s="884"/>
      <c r="H15" s="886"/>
      <c r="I15" s="886"/>
      <c r="J15" s="886"/>
      <c r="K15" s="885"/>
      <c r="L15" s="555"/>
      <c r="M15" s="551"/>
    </row>
    <row r="16" spans="2:13" ht="21.95" customHeight="1">
      <c r="B16" s="894"/>
      <c r="C16" s="579"/>
      <c r="D16" s="901"/>
      <c r="E16" s="884"/>
      <c r="F16" s="885"/>
      <c r="G16" s="884"/>
      <c r="H16" s="886"/>
      <c r="I16" s="886"/>
      <c r="J16" s="886"/>
      <c r="K16" s="885"/>
      <c r="L16" s="555"/>
      <c r="M16" s="551"/>
    </row>
    <row r="17" spans="2:13" ht="21.95" customHeight="1">
      <c r="B17" s="894"/>
      <c r="C17" s="579"/>
      <c r="D17" s="901" t="s">
        <v>195</v>
      </c>
      <c r="E17" s="884"/>
      <c r="F17" s="885"/>
      <c r="G17" s="884"/>
      <c r="H17" s="886"/>
      <c r="I17" s="886"/>
      <c r="J17" s="886"/>
      <c r="K17" s="885"/>
      <c r="L17" s="555"/>
      <c r="M17" s="551"/>
    </row>
    <row r="18" spans="2:13" ht="21.95" customHeight="1">
      <c r="B18" s="894"/>
      <c r="C18" s="579"/>
      <c r="D18" s="901"/>
      <c r="E18" s="884"/>
      <c r="F18" s="885"/>
      <c r="G18" s="884"/>
      <c r="H18" s="886"/>
      <c r="I18" s="886"/>
      <c r="J18" s="886"/>
      <c r="K18" s="885"/>
      <c r="L18" s="555"/>
      <c r="M18" s="551"/>
    </row>
    <row r="19" spans="2:13" ht="21.95" customHeight="1">
      <c r="B19" s="894"/>
      <c r="C19" s="579"/>
      <c r="D19" s="901"/>
      <c r="E19" s="884"/>
      <c r="F19" s="885"/>
      <c r="G19" s="884"/>
      <c r="H19" s="886"/>
      <c r="I19" s="886"/>
      <c r="J19" s="886"/>
      <c r="K19" s="885"/>
      <c r="L19" s="555"/>
      <c r="M19" s="551"/>
    </row>
    <row r="20" spans="2:13" ht="21.95" customHeight="1">
      <c r="B20" s="894"/>
      <c r="C20" s="579"/>
      <c r="D20" s="901"/>
      <c r="E20" s="884"/>
      <c r="F20" s="885"/>
      <c r="G20" s="884"/>
      <c r="H20" s="886"/>
      <c r="I20" s="886"/>
      <c r="J20" s="886"/>
      <c r="K20" s="885"/>
      <c r="L20" s="555"/>
      <c r="M20" s="551"/>
    </row>
    <row r="21" spans="2:13" ht="21.95" customHeight="1">
      <c r="B21" s="894"/>
      <c r="C21" s="579"/>
      <c r="D21" s="901"/>
      <c r="E21" s="884" t="s">
        <v>197</v>
      </c>
      <c r="F21" s="885"/>
      <c r="G21" s="884"/>
      <c r="H21" s="886"/>
      <c r="I21" s="886"/>
      <c r="J21" s="886"/>
      <c r="K21" s="885"/>
      <c r="L21" s="555">
        <v>3</v>
      </c>
      <c r="M21" s="551"/>
    </row>
    <row r="22" spans="2:13" ht="21.95" customHeight="1">
      <c r="B22" s="894"/>
      <c r="C22" s="579"/>
      <c r="D22" s="901"/>
      <c r="E22" s="884" t="s">
        <v>409</v>
      </c>
      <c r="F22" s="885"/>
      <c r="G22" s="884"/>
      <c r="H22" s="886"/>
      <c r="I22" s="886"/>
      <c r="J22" s="886"/>
      <c r="K22" s="885"/>
      <c r="L22" s="555">
        <v>3</v>
      </c>
      <c r="M22" s="551"/>
    </row>
    <row r="23" spans="2:13" ht="21.95" customHeight="1">
      <c r="B23" s="894"/>
      <c r="C23" s="579"/>
      <c r="D23" s="901"/>
      <c r="E23" s="884" t="s">
        <v>198</v>
      </c>
      <c r="F23" s="885"/>
      <c r="G23" s="884"/>
      <c r="H23" s="886"/>
      <c r="I23" s="886"/>
      <c r="J23" s="886"/>
      <c r="K23" s="885"/>
      <c r="L23" s="555"/>
      <c r="M23" s="551"/>
    </row>
    <row r="24" spans="2:13" ht="21.95" customHeight="1">
      <c r="B24" s="894"/>
      <c r="C24" s="579"/>
      <c r="D24" s="901" t="s">
        <v>196</v>
      </c>
      <c r="E24" s="884"/>
      <c r="F24" s="885"/>
      <c r="G24" s="884"/>
      <c r="H24" s="886"/>
      <c r="I24" s="886"/>
      <c r="J24" s="886"/>
      <c r="K24" s="885"/>
      <c r="L24" s="555"/>
      <c r="M24" s="551"/>
    </row>
    <row r="25" spans="2:13" ht="21.95" customHeight="1">
      <c r="B25" s="894"/>
      <c r="C25" s="579"/>
      <c r="D25" s="901"/>
      <c r="E25" s="884"/>
      <c r="F25" s="885"/>
      <c r="G25" s="884"/>
      <c r="H25" s="886"/>
      <c r="I25" s="886"/>
      <c r="J25" s="886"/>
      <c r="K25" s="885"/>
      <c r="L25" s="555"/>
      <c r="M25" s="551"/>
    </row>
    <row r="26" spans="2:13" ht="21.95" customHeight="1">
      <c r="B26" s="894"/>
      <c r="C26" s="579"/>
      <c r="D26" s="901"/>
      <c r="E26" s="884"/>
      <c r="F26" s="885"/>
      <c r="G26" s="884"/>
      <c r="H26" s="886"/>
      <c r="I26" s="886"/>
      <c r="J26" s="886"/>
      <c r="K26" s="885"/>
      <c r="L26" s="555"/>
      <c r="M26" s="551"/>
    </row>
    <row r="27" spans="2:13" ht="21.95" customHeight="1" thickBot="1">
      <c r="B27" s="895"/>
      <c r="C27" s="580"/>
      <c r="D27" s="901"/>
      <c r="E27" s="884"/>
      <c r="F27" s="885"/>
      <c r="G27" s="884"/>
      <c r="H27" s="886"/>
      <c r="I27" s="886"/>
      <c r="J27" s="886"/>
      <c r="K27" s="885"/>
      <c r="L27" s="555"/>
      <c r="M27" s="551"/>
    </row>
    <row r="28" spans="2:13" ht="18" customHeight="1">
      <c r="B28" s="556"/>
      <c r="C28" s="581"/>
      <c r="D28" s="557"/>
      <c r="E28" s="557"/>
      <c r="F28" s="557"/>
      <c r="G28" s="557"/>
      <c r="H28" s="557"/>
      <c r="I28" s="557"/>
      <c r="J28" s="544" t="s">
        <v>190</v>
      </c>
      <c r="K28" s="558">
        <f>SUM(L11:L27)</f>
        <v>6</v>
      </c>
      <c r="L28" s="559" t="s">
        <v>189</v>
      </c>
      <c r="M28" s="551"/>
    </row>
    <row r="29" spans="2:13" ht="18" customHeight="1">
      <c r="B29" s="937" t="s">
        <v>194</v>
      </c>
      <c r="C29" s="938"/>
      <c r="D29" s="938"/>
      <c r="E29" s="546">
        <f>SUM(L11:L16)</f>
        <v>0</v>
      </c>
      <c r="F29" s="564" t="s">
        <v>189</v>
      </c>
      <c r="G29" s="560" t="s">
        <v>195</v>
      </c>
      <c r="H29" s="546">
        <f>SUM(L17:L23)</f>
        <v>6</v>
      </c>
      <c r="I29" s="565" t="s">
        <v>189</v>
      </c>
      <c r="J29" s="561" t="s">
        <v>196</v>
      </c>
      <c r="K29" s="546">
        <f>SUM(L24:L27)</f>
        <v>0</v>
      </c>
      <c r="L29" s="565" t="s">
        <v>189</v>
      </c>
    </row>
  </sheetData>
  <mergeCells count="55">
    <mergeCell ref="B29:D29"/>
    <mergeCell ref="F6:L6"/>
    <mergeCell ref="B7:E7"/>
    <mergeCell ref="F7:L7"/>
    <mergeCell ref="B8:E8"/>
    <mergeCell ref="B9:E9"/>
    <mergeCell ref="F9:L9"/>
    <mergeCell ref="E22:F22"/>
    <mergeCell ref="G22:K22"/>
    <mergeCell ref="E23:F23"/>
    <mergeCell ref="G23:K23"/>
    <mergeCell ref="E24:F24"/>
    <mergeCell ref="G24:K24"/>
    <mergeCell ref="E25:F25"/>
    <mergeCell ref="G25:K25"/>
    <mergeCell ref="D17:D23"/>
    <mergeCell ref="B3:E3"/>
    <mergeCell ref="G3:L3"/>
    <mergeCell ref="B4:E4"/>
    <mergeCell ref="F4:H4"/>
    <mergeCell ref="I4:I5"/>
    <mergeCell ref="J4:L5"/>
    <mergeCell ref="B5:E5"/>
    <mergeCell ref="F5:G5"/>
    <mergeCell ref="E20:F20"/>
    <mergeCell ref="G20:K20"/>
    <mergeCell ref="E21:F21"/>
    <mergeCell ref="G21:K21"/>
    <mergeCell ref="D24:D27"/>
    <mergeCell ref="E26:F26"/>
    <mergeCell ref="G26:K26"/>
    <mergeCell ref="E27:F27"/>
    <mergeCell ref="G27:K27"/>
    <mergeCell ref="E17:F17"/>
    <mergeCell ref="G17:K17"/>
    <mergeCell ref="E18:F18"/>
    <mergeCell ref="G18:K18"/>
    <mergeCell ref="E19:F19"/>
    <mergeCell ref="G19:K19"/>
    <mergeCell ref="B6:E6"/>
    <mergeCell ref="B10:B27"/>
    <mergeCell ref="B2:L2"/>
    <mergeCell ref="G10:K10"/>
    <mergeCell ref="E11:F11"/>
    <mergeCell ref="G11:K11"/>
    <mergeCell ref="D10:F10"/>
    <mergeCell ref="D11:D16"/>
    <mergeCell ref="E13:F13"/>
    <mergeCell ref="G13:K13"/>
    <mergeCell ref="E14:F14"/>
    <mergeCell ref="G14:K14"/>
    <mergeCell ref="E15:F15"/>
    <mergeCell ref="G15:K15"/>
    <mergeCell ref="E16:F16"/>
    <mergeCell ref="G16:K16"/>
  </mergeCells>
  <phoneticPr fontId="32"/>
  <dataValidations count="3">
    <dataValidation type="list" allowBlank="1" showInputMessage="1" showErrorMessage="1" sqref="C11:C27">
      <formula1>"○"</formula1>
    </dataValidation>
    <dataValidation type="list" allowBlank="1" showInputMessage="1" showErrorMessage="1" sqref="C10">
      <formula1>"※,DSS,DL"</formula1>
    </dataValidation>
    <dataValidation type="list" allowBlank="1" showInputMessage="1" showErrorMessage="1" sqref="F3">
      <formula1>"✓"</formula1>
    </dataValidation>
  </dataValidations>
  <pageMargins left="0.59055118110236227" right="0.59055118110236227" top="0.55118110236220474" bottom="0.35433070866141736" header="0.31496062992125984" footer="0.31496062992125984"/>
  <pageSetup paperSize="9" scale="95" fitToHeight="0" orientation="portrait" r:id="rId1"/>
  <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36"/>
  <sheetViews>
    <sheetView showGridLines="0" view="pageBreakPreview" topLeftCell="A22" zoomScale="85" zoomScaleNormal="100" zoomScaleSheetLayoutView="85" workbookViewId="0">
      <selection activeCell="O48" sqref="O48"/>
    </sheetView>
  </sheetViews>
  <sheetFormatPr defaultRowHeight="13.5"/>
  <cols>
    <col min="1" max="1" width="1.625" style="372" customWidth="1"/>
    <col min="2" max="2" width="9.625" style="372" customWidth="1"/>
    <col min="3" max="3" width="3.375" style="372" customWidth="1"/>
    <col min="4" max="6" width="8.625" style="372" customWidth="1"/>
    <col min="7" max="7" width="9.625" style="372" customWidth="1"/>
    <col min="8" max="9" width="8.625" style="372" customWidth="1"/>
    <col min="10" max="10" width="5.625" style="372" customWidth="1"/>
    <col min="11" max="11" width="6.625" style="372" customWidth="1"/>
    <col min="12" max="16384" width="9" style="372"/>
  </cols>
  <sheetData>
    <row r="1" spans="2:11" ht="15" customHeight="1">
      <c r="B1" s="145" t="s">
        <v>207</v>
      </c>
      <c r="C1" s="145"/>
      <c r="D1" s="145"/>
      <c r="E1" s="145"/>
      <c r="F1" s="145"/>
      <c r="G1" s="145"/>
      <c r="H1" s="145"/>
      <c r="I1" s="145"/>
      <c r="J1" s="145"/>
      <c r="K1" s="542" t="s">
        <v>339</v>
      </c>
    </row>
    <row r="2" spans="2:11" ht="20.100000000000001" customHeight="1">
      <c r="B2" s="944" t="s">
        <v>200</v>
      </c>
      <c r="C2" s="944"/>
      <c r="D2" s="944"/>
      <c r="E2" s="944"/>
      <c r="F2" s="944"/>
      <c r="G2" s="944"/>
      <c r="H2" s="944"/>
      <c r="I2" s="944"/>
      <c r="J2" s="944"/>
      <c r="K2" s="944"/>
    </row>
    <row r="3" spans="2:11" ht="38.25" customHeight="1">
      <c r="B3" s="570" t="s">
        <v>181</v>
      </c>
      <c r="C3" s="945"/>
      <c r="D3" s="945"/>
      <c r="E3" s="945"/>
      <c r="F3" s="945"/>
      <c r="G3" s="946" t="s">
        <v>188</v>
      </c>
      <c r="H3" s="945"/>
      <c r="I3" s="945"/>
      <c r="J3" s="945"/>
      <c r="K3" s="945"/>
    </row>
    <row r="4" spans="2:11" ht="18.75" customHeight="1">
      <c r="B4" s="946" t="s">
        <v>201</v>
      </c>
      <c r="C4" s="567" t="s">
        <v>542</v>
      </c>
      <c r="D4" s="569"/>
      <c r="E4" s="569"/>
      <c r="F4" s="568"/>
      <c r="G4" s="946"/>
      <c r="H4" s="945"/>
      <c r="I4" s="945"/>
      <c r="J4" s="945"/>
      <c r="K4" s="945"/>
    </row>
    <row r="5" spans="2:11" ht="18.75" customHeight="1">
      <c r="B5" s="946"/>
      <c r="C5" s="592"/>
      <c r="D5" s="593"/>
      <c r="E5" s="593"/>
      <c r="F5" s="594"/>
      <c r="G5" s="946"/>
      <c r="H5" s="945"/>
      <c r="I5" s="945"/>
      <c r="J5" s="945"/>
      <c r="K5" s="945"/>
    </row>
    <row r="6" spans="2:11" ht="36" customHeight="1">
      <c r="B6" s="570" t="s">
        <v>182</v>
      </c>
      <c r="C6" s="887" t="s">
        <v>542</v>
      </c>
      <c r="D6" s="887"/>
      <c r="E6" s="887"/>
      <c r="F6" s="887"/>
      <c r="G6" s="887"/>
      <c r="H6" s="887"/>
      <c r="I6" s="887"/>
      <c r="J6" s="887"/>
      <c r="K6" s="887"/>
    </row>
    <row r="7" spans="2:11" ht="36" customHeight="1">
      <c r="B7" s="562" t="s">
        <v>183</v>
      </c>
      <c r="C7" s="887" t="s">
        <v>542</v>
      </c>
      <c r="D7" s="887"/>
      <c r="E7" s="887"/>
      <c r="F7" s="887"/>
      <c r="G7" s="887"/>
      <c r="H7" s="887"/>
      <c r="I7" s="887"/>
      <c r="J7" s="887"/>
      <c r="K7" s="887"/>
    </row>
    <row r="8" spans="2:11" ht="39.950000000000003" customHeight="1" thickBot="1">
      <c r="B8" s="570" t="s">
        <v>184</v>
      </c>
      <c r="C8" s="941"/>
      <c r="D8" s="942"/>
      <c r="E8" s="942"/>
      <c r="F8" s="942"/>
      <c r="G8" s="942"/>
      <c r="H8" s="942"/>
      <c r="I8" s="942"/>
      <c r="J8" s="942"/>
      <c r="K8" s="902"/>
    </row>
    <row r="9" spans="2:11" ht="20.100000000000001" customHeight="1" thickBot="1">
      <c r="B9" s="573" t="s">
        <v>202</v>
      </c>
      <c r="C9" s="590" t="s">
        <v>518</v>
      </c>
      <c r="D9" s="574" t="s">
        <v>203</v>
      </c>
      <c r="E9" s="920" t="s">
        <v>420</v>
      </c>
      <c r="F9" s="897"/>
      <c r="G9" s="920" t="s">
        <v>419</v>
      </c>
      <c r="H9" s="896"/>
      <c r="I9" s="896"/>
      <c r="J9" s="897"/>
      <c r="K9" s="570" t="s">
        <v>186</v>
      </c>
    </row>
    <row r="10" spans="2:11" ht="20.100000000000001" customHeight="1">
      <c r="B10" s="947"/>
      <c r="C10" s="578"/>
      <c r="D10" s="575"/>
      <c r="E10" s="884"/>
      <c r="F10" s="885"/>
      <c r="G10" s="884"/>
      <c r="H10" s="886"/>
      <c r="I10" s="886"/>
      <c r="J10" s="885"/>
      <c r="K10" s="543"/>
    </row>
    <row r="11" spans="2:11" ht="20.100000000000001" customHeight="1">
      <c r="B11" s="948"/>
      <c r="C11" s="579"/>
      <c r="D11" s="575"/>
      <c r="E11" s="884"/>
      <c r="F11" s="885"/>
      <c r="G11" s="884"/>
      <c r="H11" s="886"/>
      <c r="I11" s="886"/>
      <c r="J11" s="885"/>
      <c r="K11" s="543"/>
    </row>
    <row r="12" spans="2:11" ht="20.100000000000001" customHeight="1">
      <c r="B12" s="948"/>
      <c r="C12" s="579"/>
      <c r="D12" s="575"/>
      <c r="E12" s="884"/>
      <c r="F12" s="886"/>
      <c r="G12" s="884"/>
      <c r="H12" s="886"/>
      <c r="I12" s="886"/>
      <c r="J12" s="885"/>
      <c r="K12" s="543"/>
    </row>
    <row r="13" spans="2:11" ht="20.100000000000001" customHeight="1">
      <c r="B13" s="948"/>
      <c r="C13" s="579"/>
      <c r="D13" s="575"/>
      <c r="E13" s="884"/>
      <c r="F13" s="886"/>
      <c r="G13" s="884"/>
      <c r="H13" s="886"/>
      <c r="I13" s="886"/>
      <c r="J13" s="885"/>
      <c r="K13" s="543"/>
    </row>
    <row r="14" spans="2:11" ht="20.100000000000001" customHeight="1">
      <c r="B14" s="949"/>
      <c r="C14" s="579"/>
      <c r="D14" s="575"/>
      <c r="E14" s="884"/>
      <c r="F14" s="885"/>
      <c r="G14" s="884"/>
      <c r="H14" s="886"/>
      <c r="I14" s="886"/>
      <c r="J14" s="885"/>
      <c r="K14" s="543"/>
    </row>
    <row r="15" spans="2:11" ht="20.100000000000001" customHeight="1">
      <c r="B15" s="943"/>
      <c r="C15" s="579"/>
      <c r="D15" s="575"/>
      <c r="E15" s="884"/>
      <c r="F15" s="885"/>
      <c r="G15" s="884"/>
      <c r="H15" s="886"/>
      <c r="I15" s="886"/>
      <c r="J15" s="885"/>
      <c r="K15" s="543"/>
    </row>
    <row r="16" spans="2:11" ht="20.100000000000001" customHeight="1">
      <c r="B16" s="943"/>
      <c r="C16" s="579"/>
      <c r="D16" s="575"/>
      <c r="E16" s="884"/>
      <c r="F16" s="885"/>
      <c r="G16" s="884"/>
      <c r="H16" s="886"/>
      <c r="I16" s="886"/>
      <c r="J16" s="885"/>
      <c r="K16" s="543"/>
    </row>
    <row r="17" spans="1:11" ht="20.100000000000001" customHeight="1">
      <c r="B17" s="943"/>
      <c r="C17" s="579"/>
      <c r="D17" s="575"/>
      <c r="E17" s="884"/>
      <c r="F17" s="885"/>
      <c r="G17" s="884"/>
      <c r="H17" s="886"/>
      <c r="I17" s="886"/>
      <c r="J17" s="885"/>
      <c r="K17" s="543"/>
    </row>
    <row r="18" spans="1:11" ht="20.100000000000001" customHeight="1">
      <c r="B18" s="943"/>
      <c r="C18" s="579"/>
      <c r="D18" s="575"/>
      <c r="E18" s="884"/>
      <c r="F18" s="885"/>
      <c r="G18" s="884"/>
      <c r="H18" s="886"/>
      <c r="I18" s="886"/>
      <c r="J18" s="885"/>
      <c r="K18" s="543"/>
    </row>
    <row r="19" spans="1:11" ht="20.100000000000001" customHeight="1">
      <c r="B19" s="933"/>
      <c r="C19" s="579"/>
      <c r="D19" s="575"/>
      <c r="E19" s="884"/>
      <c r="F19" s="885"/>
      <c r="G19" s="884"/>
      <c r="H19" s="886"/>
      <c r="I19" s="886"/>
      <c r="J19" s="885"/>
      <c r="K19" s="543"/>
    </row>
    <row r="20" spans="1:11" ht="20.100000000000001" customHeight="1">
      <c r="B20" s="933"/>
      <c r="C20" s="579"/>
      <c r="D20" s="575"/>
      <c r="E20" s="884"/>
      <c r="F20" s="885"/>
      <c r="G20" s="884"/>
      <c r="H20" s="886"/>
      <c r="I20" s="886"/>
      <c r="J20" s="885"/>
      <c r="K20" s="543"/>
    </row>
    <row r="21" spans="1:11" ht="20.100000000000001" customHeight="1">
      <c r="B21" s="933"/>
      <c r="C21" s="579"/>
      <c r="D21" s="575"/>
      <c r="E21" s="884"/>
      <c r="F21" s="885"/>
      <c r="G21" s="884"/>
      <c r="H21" s="886"/>
      <c r="I21" s="886"/>
      <c r="J21" s="885"/>
      <c r="K21" s="543"/>
    </row>
    <row r="22" spans="1:11" ht="20.100000000000001" customHeight="1">
      <c r="B22" s="933"/>
      <c r="C22" s="579"/>
      <c r="D22" s="575"/>
      <c r="E22" s="884"/>
      <c r="F22" s="885"/>
      <c r="G22" s="884"/>
      <c r="H22" s="886"/>
      <c r="I22" s="886"/>
      <c r="J22" s="885"/>
      <c r="K22" s="543"/>
    </row>
    <row r="23" spans="1:11" ht="20.100000000000001" customHeight="1">
      <c r="B23" s="943"/>
      <c r="C23" s="579"/>
      <c r="D23" s="575"/>
      <c r="E23" s="884"/>
      <c r="F23" s="885"/>
      <c r="G23" s="884"/>
      <c r="H23" s="886"/>
      <c r="I23" s="886"/>
      <c r="J23" s="885"/>
      <c r="K23" s="543"/>
    </row>
    <row r="24" spans="1:11" ht="20.100000000000001" customHeight="1">
      <c r="B24" s="943"/>
      <c r="C24" s="579"/>
      <c r="D24" s="575"/>
      <c r="E24" s="884"/>
      <c r="F24" s="885"/>
      <c r="G24" s="884"/>
      <c r="H24" s="886"/>
      <c r="I24" s="886"/>
      <c r="J24" s="885"/>
      <c r="K24" s="543"/>
    </row>
    <row r="25" spans="1:11" ht="20.100000000000001" customHeight="1">
      <c r="B25" s="943"/>
      <c r="C25" s="579"/>
      <c r="D25" s="575"/>
      <c r="E25" s="884"/>
      <c r="F25" s="885"/>
      <c r="G25" s="884"/>
      <c r="H25" s="886"/>
      <c r="I25" s="886"/>
      <c r="J25" s="885"/>
      <c r="K25" s="543"/>
    </row>
    <row r="26" spans="1:11" ht="20.100000000000001" customHeight="1">
      <c r="A26" s="466"/>
      <c r="B26" s="943"/>
      <c r="C26" s="579"/>
      <c r="D26" s="575"/>
      <c r="E26" s="884"/>
      <c r="F26" s="885"/>
      <c r="G26" s="884"/>
      <c r="H26" s="886"/>
      <c r="I26" s="886"/>
      <c r="J26" s="885"/>
      <c r="K26" s="543"/>
    </row>
    <row r="27" spans="1:11" ht="20.100000000000001" customHeight="1">
      <c r="A27" s="466"/>
      <c r="B27" s="943" t="s">
        <v>418</v>
      </c>
      <c r="C27" s="579"/>
      <c r="D27" s="575" t="s">
        <v>416</v>
      </c>
      <c r="E27" s="884" t="s">
        <v>417</v>
      </c>
      <c r="F27" s="885"/>
      <c r="G27" s="884"/>
      <c r="H27" s="886"/>
      <c r="I27" s="886"/>
      <c r="J27" s="885"/>
      <c r="K27" s="543">
        <v>3</v>
      </c>
    </row>
    <row r="28" spans="1:11" ht="20.100000000000001" customHeight="1">
      <c r="A28" s="466"/>
      <c r="B28" s="943"/>
      <c r="C28" s="579"/>
      <c r="D28" s="575" t="s">
        <v>416</v>
      </c>
      <c r="E28" s="939" t="s">
        <v>415</v>
      </c>
      <c r="F28" s="940"/>
      <c r="G28" s="884"/>
      <c r="H28" s="886"/>
      <c r="I28" s="886"/>
      <c r="J28" s="885"/>
      <c r="K28" s="543">
        <v>3</v>
      </c>
    </row>
    <row r="29" spans="1:11" ht="20.100000000000001" customHeight="1">
      <c r="A29" s="466"/>
      <c r="B29" s="943"/>
      <c r="C29" s="579"/>
      <c r="D29" s="575"/>
      <c r="E29" s="884"/>
      <c r="F29" s="885"/>
      <c r="G29" s="884"/>
      <c r="H29" s="886"/>
      <c r="I29" s="886"/>
      <c r="J29" s="885"/>
      <c r="K29" s="543"/>
    </row>
    <row r="30" spans="1:11" ht="20.100000000000001" customHeight="1">
      <c r="A30" s="466"/>
      <c r="B30" s="943"/>
      <c r="C30" s="579"/>
      <c r="D30" s="575"/>
      <c r="E30" s="884"/>
      <c r="F30" s="885"/>
      <c r="G30" s="884"/>
      <c r="H30" s="886"/>
      <c r="I30" s="886"/>
      <c r="J30" s="885"/>
      <c r="K30" s="543"/>
    </row>
    <row r="31" spans="1:11" ht="20.100000000000001" customHeight="1">
      <c r="A31" s="466"/>
      <c r="B31" s="943" t="s">
        <v>187</v>
      </c>
      <c r="C31" s="579"/>
      <c r="D31" s="575"/>
      <c r="E31" s="884"/>
      <c r="F31" s="885"/>
      <c r="G31" s="884"/>
      <c r="H31" s="886"/>
      <c r="I31" s="886"/>
      <c r="J31" s="885"/>
      <c r="K31" s="543"/>
    </row>
    <row r="32" spans="1:11" ht="20.100000000000001" customHeight="1">
      <c r="A32" s="466"/>
      <c r="B32" s="943"/>
      <c r="C32" s="579"/>
      <c r="D32" s="575"/>
      <c r="E32" s="884"/>
      <c r="F32" s="885"/>
      <c r="G32" s="884"/>
      <c r="H32" s="886"/>
      <c r="I32" s="886"/>
      <c r="J32" s="885"/>
      <c r="K32" s="543"/>
    </row>
    <row r="33" spans="1:11" ht="20.100000000000001" customHeight="1" thickBot="1">
      <c r="A33" s="466"/>
      <c r="B33" s="943"/>
      <c r="C33" s="580"/>
      <c r="D33" s="575"/>
      <c r="E33" s="884"/>
      <c r="F33" s="885"/>
      <c r="G33" s="884"/>
      <c r="H33" s="886"/>
      <c r="I33" s="886"/>
      <c r="J33" s="885"/>
      <c r="K33" s="543"/>
    </row>
    <row r="34" spans="1:11" ht="20.100000000000001" customHeight="1">
      <c r="A34" s="466"/>
      <c r="B34" s="571" t="s">
        <v>128</v>
      </c>
      <c r="C34" s="591"/>
      <c r="D34" s="569"/>
      <c r="E34" s="569"/>
      <c r="F34" s="569"/>
      <c r="G34" s="569"/>
      <c r="H34" s="569"/>
      <c r="I34" s="544" t="s">
        <v>204</v>
      </c>
      <c r="J34" s="545">
        <f>SUM(K10:K33)</f>
        <v>6</v>
      </c>
      <c r="K34" s="568" t="s">
        <v>189</v>
      </c>
    </row>
    <row r="35" spans="1:11" ht="20.100000000000001" customHeight="1">
      <c r="B35" s="571" t="s">
        <v>191</v>
      </c>
      <c r="C35" s="572"/>
      <c r="D35" s="546"/>
      <c r="E35" s="569" t="s">
        <v>205</v>
      </c>
      <c r="F35" s="547" t="s">
        <v>192</v>
      </c>
      <c r="G35" s="546"/>
      <c r="H35" s="568" t="s">
        <v>205</v>
      </c>
      <c r="I35" s="548" t="s">
        <v>206</v>
      </c>
      <c r="J35" s="546"/>
      <c r="K35" s="568" t="s">
        <v>205</v>
      </c>
    </row>
    <row r="36" spans="1:11" ht="9.9499999999999993" customHeight="1">
      <c r="B36" s="145"/>
      <c r="C36" s="145"/>
      <c r="D36" s="549"/>
      <c r="E36" s="549"/>
      <c r="F36" s="549"/>
      <c r="G36" s="549"/>
      <c r="H36" s="549"/>
      <c r="I36" s="549"/>
      <c r="J36" s="549"/>
      <c r="K36" s="549"/>
    </row>
  </sheetData>
  <mergeCells count="64">
    <mergeCell ref="G25:J25"/>
    <mergeCell ref="G26:J26"/>
    <mergeCell ref="E22:F22"/>
    <mergeCell ref="G22:J22"/>
    <mergeCell ref="E23:F23"/>
    <mergeCell ref="G23:J23"/>
    <mergeCell ref="G24:J24"/>
    <mergeCell ref="E16:F16"/>
    <mergeCell ref="G16:J16"/>
    <mergeCell ref="E17:F17"/>
    <mergeCell ref="G17:J17"/>
    <mergeCell ref="E18:F18"/>
    <mergeCell ref="G18:J18"/>
    <mergeCell ref="C6:K6"/>
    <mergeCell ref="C7:K7"/>
    <mergeCell ref="B15:B18"/>
    <mergeCell ref="B19:B22"/>
    <mergeCell ref="B23:B26"/>
    <mergeCell ref="B10:B14"/>
    <mergeCell ref="E11:F11"/>
    <mergeCell ref="G11:J11"/>
    <mergeCell ref="E12:F12"/>
    <mergeCell ref="G12:J12"/>
    <mergeCell ref="E13:F13"/>
    <mergeCell ref="G13:J13"/>
    <mergeCell ref="E14:F14"/>
    <mergeCell ref="G14:J14"/>
    <mergeCell ref="E15:F15"/>
    <mergeCell ref="G15:J15"/>
    <mergeCell ref="B2:K2"/>
    <mergeCell ref="C3:F3"/>
    <mergeCell ref="G3:G5"/>
    <mergeCell ref="H3:K5"/>
    <mergeCell ref="B4:B5"/>
    <mergeCell ref="B27:B30"/>
    <mergeCell ref="B31:B33"/>
    <mergeCell ref="E24:F24"/>
    <mergeCell ref="E25:F25"/>
    <mergeCell ref="E26:F26"/>
    <mergeCell ref="E27:F27"/>
    <mergeCell ref="E30:F30"/>
    <mergeCell ref="E33:F33"/>
    <mergeCell ref="C8:K8"/>
    <mergeCell ref="E9:F9"/>
    <mergeCell ref="G9:J9"/>
    <mergeCell ref="E10:F10"/>
    <mergeCell ref="G10:J10"/>
    <mergeCell ref="E19:F19"/>
    <mergeCell ref="G19:J19"/>
    <mergeCell ref="E20:F20"/>
    <mergeCell ref="G20:J20"/>
    <mergeCell ref="E21:F21"/>
    <mergeCell ref="G21:J21"/>
    <mergeCell ref="G27:J27"/>
    <mergeCell ref="E28:F28"/>
    <mergeCell ref="G28:J28"/>
    <mergeCell ref="E29:F29"/>
    <mergeCell ref="G29:J29"/>
    <mergeCell ref="G33:J33"/>
    <mergeCell ref="G30:J30"/>
    <mergeCell ref="E31:F31"/>
    <mergeCell ref="G31:J31"/>
    <mergeCell ref="E32:F32"/>
    <mergeCell ref="G32:J32"/>
  </mergeCells>
  <phoneticPr fontId="32"/>
  <dataValidations count="1">
    <dataValidation type="list" allowBlank="1" showInputMessage="1" showErrorMessage="1" sqref="C10:C33">
      <formula1>"○"</formula1>
    </dataValidation>
  </dataValidations>
  <pageMargins left="0.59055118110236227" right="0.59055118110236227" top="0.55118110236220474" bottom="0.55118110236220474" header="0.31496062992125984" footer="0.31496062992125984"/>
  <pageSetup paperSize="9" fitToHeight="0" orientation="portrait" r:id="rId1"/>
  <drawing r:id="rId2"/>
  <legacyDrawing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0"/>
  <sheetViews>
    <sheetView showZeros="0" view="pageBreakPreview" topLeftCell="A25" zoomScale="70" zoomScaleNormal="100" zoomScaleSheetLayoutView="70" workbookViewId="0">
      <selection activeCell="O48" sqref="O48"/>
    </sheetView>
  </sheetViews>
  <sheetFormatPr defaultRowHeight="18" customHeight="1"/>
  <cols>
    <col min="1" max="1" width="12.625" style="318" customWidth="1"/>
    <col min="2" max="2" width="9.625" style="318" customWidth="1"/>
    <col min="3" max="3" width="6.625" style="318" customWidth="1"/>
    <col min="4" max="4" width="15.625" style="318" customWidth="1"/>
    <col min="5" max="5" width="9.625" style="318" customWidth="1"/>
    <col min="6" max="6" width="6.625" style="318" customWidth="1"/>
    <col min="7" max="7" width="10.625" style="318" customWidth="1"/>
    <col min="8" max="8" width="9.625" style="328" customWidth="1"/>
    <col min="9" max="9" width="6.625" style="318" customWidth="1"/>
    <col min="10" max="16384" width="9" style="318"/>
  </cols>
  <sheetData>
    <row r="1" spans="1:9" ht="18" customHeight="1">
      <c r="A1" s="344" t="s">
        <v>486</v>
      </c>
      <c r="C1" s="130"/>
      <c r="D1" s="130"/>
      <c r="E1" s="130"/>
      <c r="F1" s="130"/>
      <c r="G1" s="130"/>
      <c r="I1" s="119" t="s">
        <v>338</v>
      </c>
    </row>
    <row r="2" spans="1:9" ht="18" customHeight="1">
      <c r="A2" s="827" t="s">
        <v>208</v>
      </c>
      <c r="B2" s="827"/>
      <c r="C2" s="827"/>
      <c r="D2" s="827"/>
      <c r="E2" s="827"/>
      <c r="F2" s="827"/>
      <c r="G2" s="827"/>
      <c r="H2" s="827"/>
      <c r="I2" s="827"/>
    </row>
    <row r="3" spans="1:9" ht="18" customHeight="1">
      <c r="A3" s="330"/>
      <c r="B3" s="330"/>
    </row>
    <row r="4" spans="1:9" ht="18" customHeight="1">
      <c r="A4" s="131" t="s">
        <v>210</v>
      </c>
      <c r="B4" s="373">
        <f>共通入力シート!B3</f>
        <v>0</v>
      </c>
      <c r="C4" s="130"/>
      <c r="D4" s="753" t="s">
        <v>137</v>
      </c>
      <c r="E4" s="985" t="str">
        <f>共通入力シート!B4</f>
        <v/>
      </c>
      <c r="F4" s="985"/>
      <c r="G4" s="985"/>
      <c r="H4" s="985"/>
      <c r="I4" s="985"/>
    </row>
    <row r="5" spans="1:9" ht="18" customHeight="1">
      <c r="A5" s="131"/>
      <c r="B5" s="126"/>
      <c r="C5" s="130"/>
      <c r="D5" s="753"/>
      <c r="E5" s="985"/>
      <c r="F5" s="985"/>
      <c r="G5" s="985"/>
      <c r="H5" s="985"/>
      <c r="I5" s="985"/>
    </row>
    <row r="6" spans="1:9" ht="18" customHeight="1">
      <c r="A6" s="126"/>
      <c r="B6" s="126"/>
      <c r="C6" s="130"/>
      <c r="D6" s="56" t="s">
        <v>135</v>
      </c>
      <c r="E6" s="200">
        <f>共通入力シート!B7</f>
        <v>0</v>
      </c>
      <c r="F6" s="332"/>
      <c r="G6" s="332"/>
      <c r="H6" s="329"/>
      <c r="I6" s="130"/>
    </row>
    <row r="7" spans="1:9" ht="18" customHeight="1">
      <c r="A7" s="126"/>
      <c r="B7" s="126"/>
      <c r="C7" s="130"/>
      <c r="D7" s="56" t="s">
        <v>136</v>
      </c>
      <c r="E7" s="200">
        <f>共通入力シート!B9</f>
        <v>0</v>
      </c>
      <c r="F7" s="332"/>
      <c r="G7" s="332"/>
      <c r="H7" s="329"/>
      <c r="I7" s="130"/>
    </row>
    <row r="8" spans="1:9" ht="18" customHeight="1" thickBot="1">
      <c r="A8" s="992" t="s">
        <v>498</v>
      </c>
      <c r="B8" s="992"/>
      <c r="C8" s="992"/>
      <c r="D8" s="992"/>
      <c r="E8" s="992"/>
      <c r="F8" s="992"/>
      <c r="G8" s="992"/>
      <c r="H8" s="992"/>
      <c r="I8" s="992"/>
    </row>
    <row r="9" spans="1:9" ht="21.95" customHeight="1" thickBot="1">
      <c r="A9" s="333" t="s">
        <v>209</v>
      </c>
      <c r="B9" s="986" t="str">
        <f>共通入力シート!B4</f>
        <v/>
      </c>
      <c r="C9" s="987"/>
      <c r="D9" s="987"/>
      <c r="E9" s="987"/>
      <c r="F9" s="987"/>
      <c r="G9" s="987"/>
      <c r="H9" s="987"/>
      <c r="I9" s="988"/>
    </row>
    <row r="10" spans="1:9" ht="18.95" customHeight="1">
      <c r="A10" s="989" t="s">
        <v>344</v>
      </c>
      <c r="B10" s="990"/>
      <c r="C10" s="990"/>
      <c r="D10" s="990"/>
      <c r="E10" s="990"/>
      <c r="F10" s="990"/>
      <c r="G10" s="990"/>
      <c r="H10" s="990"/>
      <c r="I10" s="991"/>
    </row>
    <row r="11" spans="1:9" ht="18.75" customHeight="1" thickBot="1">
      <c r="A11" s="375" t="s">
        <v>191</v>
      </c>
      <c r="B11" s="378"/>
      <c r="C11" s="334" t="s">
        <v>205</v>
      </c>
      <c r="D11" s="376" t="s">
        <v>192</v>
      </c>
      <c r="E11" s="379"/>
      <c r="F11" s="335" t="s">
        <v>189</v>
      </c>
      <c r="G11" s="377" t="s">
        <v>187</v>
      </c>
      <c r="H11" s="378"/>
      <c r="I11" s="336" t="s">
        <v>205</v>
      </c>
    </row>
    <row r="12" spans="1:9" ht="30" customHeight="1">
      <c r="A12" s="950" t="s">
        <v>421</v>
      </c>
      <c r="B12" s="951"/>
      <c r="C12" s="951"/>
      <c r="D12" s="951"/>
      <c r="E12" s="951"/>
      <c r="F12" s="951"/>
      <c r="G12" s="951"/>
      <c r="H12" s="951"/>
      <c r="I12" s="952"/>
    </row>
    <row r="13" spans="1:9" ht="19.5" customHeight="1">
      <c r="A13" s="953"/>
      <c r="B13" s="954"/>
      <c r="C13" s="954"/>
      <c r="D13" s="954"/>
      <c r="E13" s="954"/>
      <c r="F13" s="954"/>
      <c r="G13" s="954"/>
      <c r="H13" s="954"/>
      <c r="I13" s="955"/>
    </row>
    <row r="14" spans="1:9" ht="19.5" customHeight="1">
      <c r="A14" s="956"/>
      <c r="B14" s="957"/>
      <c r="C14" s="957"/>
      <c r="D14" s="957"/>
      <c r="E14" s="957"/>
      <c r="F14" s="957"/>
      <c r="G14" s="957"/>
      <c r="H14" s="957"/>
      <c r="I14" s="958"/>
    </row>
    <row r="15" spans="1:9" ht="19.5" customHeight="1" thickBot="1">
      <c r="A15" s="982"/>
      <c r="B15" s="983"/>
      <c r="C15" s="983"/>
      <c r="D15" s="983"/>
      <c r="E15" s="983"/>
      <c r="F15" s="983"/>
      <c r="G15" s="983"/>
      <c r="H15" s="983"/>
      <c r="I15" s="984"/>
    </row>
    <row r="16" spans="1:9" ht="29.25" customHeight="1">
      <c r="A16" s="950" t="s">
        <v>461</v>
      </c>
      <c r="B16" s="951"/>
      <c r="C16" s="951"/>
      <c r="D16" s="951"/>
      <c r="E16" s="951"/>
      <c r="F16" s="951"/>
      <c r="G16" s="951"/>
      <c r="H16" s="951"/>
      <c r="I16" s="952"/>
    </row>
    <row r="17" spans="1:9" ht="19.5" customHeight="1">
      <c r="A17" s="953"/>
      <c r="B17" s="962"/>
      <c r="C17" s="962"/>
      <c r="D17" s="962"/>
      <c r="E17" s="962"/>
      <c r="F17" s="962"/>
      <c r="G17" s="962"/>
      <c r="H17" s="962"/>
      <c r="I17" s="963"/>
    </row>
    <row r="18" spans="1:9" ht="19.5" customHeight="1">
      <c r="A18" s="964"/>
      <c r="B18" s="965"/>
      <c r="C18" s="965"/>
      <c r="D18" s="965"/>
      <c r="E18" s="965"/>
      <c r="F18" s="965"/>
      <c r="G18" s="965"/>
      <c r="H18" s="965"/>
      <c r="I18" s="966"/>
    </row>
    <row r="19" spans="1:9" ht="19.5" customHeight="1">
      <c r="A19" s="964"/>
      <c r="B19" s="965"/>
      <c r="C19" s="965"/>
      <c r="D19" s="965"/>
      <c r="E19" s="965"/>
      <c r="F19" s="965"/>
      <c r="G19" s="965"/>
      <c r="H19" s="965"/>
      <c r="I19" s="966"/>
    </row>
    <row r="20" spans="1:9" ht="19.5" customHeight="1">
      <c r="A20" s="964"/>
      <c r="B20" s="965"/>
      <c r="C20" s="965"/>
      <c r="D20" s="965"/>
      <c r="E20" s="965"/>
      <c r="F20" s="965"/>
      <c r="G20" s="965"/>
      <c r="H20" s="965"/>
      <c r="I20" s="966"/>
    </row>
    <row r="21" spans="1:9" ht="19.5" customHeight="1">
      <c r="A21" s="964"/>
      <c r="B21" s="965"/>
      <c r="C21" s="965"/>
      <c r="D21" s="965"/>
      <c r="E21" s="965"/>
      <c r="F21" s="965"/>
      <c r="G21" s="965"/>
      <c r="H21" s="965"/>
      <c r="I21" s="966"/>
    </row>
    <row r="22" spans="1:9" ht="19.5" customHeight="1">
      <c r="A22" s="964"/>
      <c r="B22" s="965"/>
      <c r="C22" s="965"/>
      <c r="D22" s="965"/>
      <c r="E22" s="965"/>
      <c r="F22" s="965"/>
      <c r="G22" s="965"/>
      <c r="H22" s="965"/>
      <c r="I22" s="966"/>
    </row>
    <row r="23" spans="1:9" ht="19.5" customHeight="1" thickBot="1">
      <c r="A23" s="967"/>
      <c r="B23" s="968"/>
      <c r="C23" s="968"/>
      <c r="D23" s="968"/>
      <c r="E23" s="968"/>
      <c r="F23" s="968"/>
      <c r="G23" s="968"/>
      <c r="H23" s="968"/>
      <c r="I23" s="969"/>
    </row>
    <row r="24" spans="1:9" ht="40.5" customHeight="1">
      <c r="A24" s="950" t="s">
        <v>345</v>
      </c>
      <c r="B24" s="951"/>
      <c r="C24" s="951"/>
      <c r="D24" s="951"/>
      <c r="E24" s="951"/>
      <c r="F24" s="951"/>
      <c r="G24" s="951"/>
      <c r="H24" s="951"/>
      <c r="I24" s="952"/>
    </row>
    <row r="25" spans="1:9" ht="19.5" customHeight="1">
      <c r="A25" s="953" t="s">
        <v>346</v>
      </c>
      <c r="B25" s="954"/>
      <c r="C25" s="954"/>
      <c r="D25" s="954"/>
      <c r="E25" s="954"/>
      <c r="F25" s="954"/>
      <c r="G25" s="954"/>
      <c r="H25" s="954"/>
      <c r="I25" s="955"/>
    </row>
    <row r="26" spans="1:9" ht="19.5" customHeight="1">
      <c r="A26" s="970"/>
      <c r="B26" s="971"/>
      <c r="C26" s="971"/>
      <c r="D26" s="971"/>
      <c r="E26" s="971"/>
      <c r="F26" s="971"/>
      <c r="G26" s="971"/>
      <c r="H26" s="971"/>
      <c r="I26" s="972"/>
    </row>
    <row r="27" spans="1:9" s="337" customFormat="1" ht="19.5" customHeight="1">
      <c r="A27" s="973" t="s">
        <v>347</v>
      </c>
      <c r="B27" s="965"/>
      <c r="C27" s="965"/>
      <c r="D27" s="965"/>
      <c r="E27" s="965"/>
      <c r="F27" s="965"/>
      <c r="G27" s="965"/>
      <c r="H27" s="965"/>
      <c r="I27" s="966"/>
    </row>
    <row r="28" spans="1:9" s="337" customFormat="1" ht="19.5" customHeight="1">
      <c r="A28" s="964"/>
      <c r="B28" s="965"/>
      <c r="C28" s="965"/>
      <c r="D28" s="965"/>
      <c r="E28" s="965"/>
      <c r="F28" s="965"/>
      <c r="G28" s="965"/>
      <c r="H28" s="965"/>
      <c r="I28" s="966"/>
    </row>
    <row r="29" spans="1:9" s="337" customFormat="1" ht="19.5" customHeight="1" thickBot="1">
      <c r="A29" s="964"/>
      <c r="B29" s="965"/>
      <c r="C29" s="965"/>
      <c r="D29" s="965"/>
      <c r="E29" s="965"/>
      <c r="F29" s="965"/>
      <c r="G29" s="965"/>
      <c r="H29" s="965"/>
      <c r="I29" s="966"/>
    </row>
    <row r="30" spans="1:9" s="337" customFormat="1" ht="19.5" customHeight="1">
      <c r="A30" s="974"/>
      <c r="B30" s="975"/>
      <c r="C30" s="975"/>
      <c r="D30" s="975"/>
      <c r="E30" s="976"/>
      <c r="F30" s="976"/>
      <c r="G30" s="976"/>
      <c r="H30" s="977"/>
      <c r="I30" s="966"/>
    </row>
    <row r="31" spans="1:9" s="337" customFormat="1" ht="19.5" customHeight="1">
      <c r="A31" s="978" t="s">
        <v>348</v>
      </c>
      <c r="B31" s="979"/>
      <c r="C31" s="979"/>
      <c r="D31" s="979"/>
      <c r="E31" s="979"/>
      <c r="F31" s="979"/>
      <c r="G31" s="979"/>
      <c r="H31" s="980"/>
      <c r="I31" s="966"/>
    </row>
    <row r="32" spans="1:9" s="337" customFormat="1" ht="19.5" customHeight="1">
      <c r="A32" s="964"/>
      <c r="B32" s="965"/>
      <c r="C32" s="965"/>
      <c r="D32" s="981"/>
      <c r="E32" s="981"/>
      <c r="F32" s="965"/>
      <c r="G32" s="965"/>
      <c r="H32" s="966"/>
      <c r="I32" s="966"/>
    </row>
    <row r="33" spans="1:9" s="337" customFormat="1" ht="19.5" customHeight="1" thickBot="1">
      <c r="A33" s="967"/>
      <c r="B33" s="968"/>
      <c r="C33" s="968"/>
      <c r="D33" s="968"/>
      <c r="E33" s="968"/>
      <c r="F33" s="968"/>
      <c r="G33" s="968"/>
      <c r="H33" s="969"/>
      <c r="I33" s="966"/>
    </row>
    <row r="34" spans="1:9" ht="19.5" customHeight="1" thickBot="1">
      <c r="A34" s="967"/>
      <c r="B34" s="968"/>
      <c r="C34" s="968"/>
      <c r="D34" s="968"/>
      <c r="E34" s="968"/>
      <c r="F34" s="968"/>
      <c r="G34" s="968"/>
      <c r="H34" s="968"/>
      <c r="I34" s="969"/>
    </row>
    <row r="35" spans="1:9" ht="33" customHeight="1">
      <c r="A35" s="950" t="s">
        <v>522</v>
      </c>
      <c r="B35" s="951"/>
      <c r="C35" s="951"/>
      <c r="D35" s="951"/>
      <c r="E35" s="951"/>
      <c r="F35" s="951"/>
      <c r="G35" s="951"/>
      <c r="H35" s="951"/>
      <c r="I35" s="952"/>
    </row>
    <row r="36" spans="1:9" ht="19.5" customHeight="1">
      <c r="A36" s="953"/>
      <c r="B36" s="954"/>
      <c r="C36" s="954"/>
      <c r="D36" s="954"/>
      <c r="E36" s="954"/>
      <c r="F36" s="954"/>
      <c r="G36" s="954"/>
      <c r="H36" s="954"/>
      <c r="I36" s="955"/>
    </row>
    <row r="37" spans="1:9" ht="19.5" customHeight="1">
      <c r="A37" s="956"/>
      <c r="B37" s="957"/>
      <c r="C37" s="957"/>
      <c r="D37" s="957"/>
      <c r="E37" s="957"/>
      <c r="F37" s="957"/>
      <c r="G37" s="957"/>
      <c r="H37" s="957"/>
      <c r="I37" s="958"/>
    </row>
    <row r="38" spans="1:9" ht="19.5" customHeight="1">
      <c r="A38" s="956"/>
      <c r="B38" s="957"/>
      <c r="C38" s="957"/>
      <c r="D38" s="957"/>
      <c r="E38" s="957"/>
      <c r="F38" s="957"/>
      <c r="G38" s="957"/>
      <c r="H38" s="957"/>
      <c r="I38" s="958"/>
    </row>
    <row r="39" spans="1:9" ht="19.5" customHeight="1">
      <c r="A39" s="956"/>
      <c r="B39" s="957"/>
      <c r="C39" s="957"/>
      <c r="D39" s="957"/>
      <c r="E39" s="957"/>
      <c r="F39" s="957"/>
      <c r="G39" s="957"/>
      <c r="H39" s="957"/>
      <c r="I39" s="958"/>
    </row>
    <row r="40" spans="1:9" ht="19.5" customHeight="1" thickBot="1">
      <c r="A40" s="959"/>
      <c r="B40" s="960"/>
      <c r="C40" s="960"/>
      <c r="D40" s="960"/>
      <c r="E40" s="960"/>
      <c r="F40" s="960"/>
      <c r="G40" s="960"/>
      <c r="H40" s="960"/>
      <c r="I40" s="961"/>
    </row>
  </sheetData>
  <mergeCells count="16">
    <mergeCell ref="A13:I15"/>
    <mergeCell ref="D4:D5"/>
    <mergeCell ref="A2:I2"/>
    <mergeCell ref="E4:I5"/>
    <mergeCell ref="B9:I9"/>
    <mergeCell ref="A10:I10"/>
    <mergeCell ref="A12:I12"/>
    <mergeCell ref="A8:I8"/>
    <mergeCell ref="A35:I35"/>
    <mergeCell ref="A36:I40"/>
    <mergeCell ref="A16:I16"/>
    <mergeCell ref="A17:I23"/>
    <mergeCell ref="A24:I24"/>
    <mergeCell ref="A25:I26"/>
    <mergeCell ref="A27:I30"/>
    <mergeCell ref="A31:I34"/>
  </mergeCells>
  <phoneticPr fontId="32"/>
  <printOptions horizontalCentered="1" verticalCentered="1"/>
  <pageMargins left="0.39370078740157483" right="0.39370078740157483" top="0.39370078740157483" bottom="0.39370078740157483" header="0.39370078740157483" footer="0.39370078740157483"/>
  <pageSetup paperSize="9" scale="86" fitToHeight="0" orientation="portrait" blackAndWhite="1" r:id="rId1"/>
  <headerFooter>
    <oddFooter>&amp;Rー&amp;K00+000００</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0"/>
  <sheetViews>
    <sheetView showZeros="0" view="pageBreakPreview" topLeftCell="A22" zoomScale="85" zoomScaleNormal="100" zoomScaleSheetLayoutView="85" workbookViewId="0">
      <selection activeCell="O48" sqref="O48"/>
    </sheetView>
  </sheetViews>
  <sheetFormatPr defaultRowHeight="18" customHeight="1"/>
  <cols>
    <col min="1" max="1" width="12.625" style="318" customWidth="1"/>
    <col min="2" max="2" width="9.625" style="318" customWidth="1"/>
    <col min="3" max="3" width="6.625" style="318" customWidth="1"/>
    <col min="4" max="4" width="15.625" style="318" customWidth="1"/>
    <col min="5" max="5" width="9.625" style="318" customWidth="1"/>
    <col min="6" max="6" width="6.625" style="318" customWidth="1"/>
    <col min="7" max="7" width="10.625" style="318" customWidth="1"/>
    <col min="8" max="8" width="9.625" style="328" customWidth="1"/>
    <col min="9" max="9" width="6.625" style="318" customWidth="1"/>
    <col min="10" max="16384" width="9" style="318"/>
  </cols>
  <sheetData>
    <row r="1" spans="1:9" ht="18" customHeight="1">
      <c r="A1" s="344" t="s">
        <v>386</v>
      </c>
      <c r="C1" s="130"/>
      <c r="D1" s="130"/>
      <c r="E1" s="130"/>
      <c r="F1" s="130"/>
      <c r="G1" s="130"/>
      <c r="I1" s="119" t="s">
        <v>337</v>
      </c>
    </row>
    <row r="2" spans="1:9" ht="18" customHeight="1">
      <c r="A2" s="827" t="s">
        <v>208</v>
      </c>
      <c r="B2" s="827"/>
      <c r="C2" s="827"/>
      <c r="D2" s="827"/>
      <c r="E2" s="827"/>
      <c r="F2" s="827"/>
      <c r="G2" s="827"/>
      <c r="H2" s="827"/>
      <c r="I2" s="827"/>
    </row>
    <row r="3" spans="1:9" ht="18" customHeight="1">
      <c r="A3" s="345"/>
      <c r="B3" s="345"/>
    </row>
    <row r="4" spans="1:9" ht="18" customHeight="1">
      <c r="A4" s="131" t="s">
        <v>210</v>
      </c>
      <c r="B4" s="374">
        <f>共通入力シート!B3</f>
        <v>0</v>
      </c>
      <c r="C4" s="130"/>
      <c r="D4" s="753" t="s">
        <v>137</v>
      </c>
      <c r="E4" s="985" t="str">
        <f>共通入力シート!B4</f>
        <v/>
      </c>
      <c r="F4" s="985"/>
      <c r="G4" s="985"/>
      <c r="H4" s="985"/>
      <c r="I4" s="985"/>
    </row>
    <row r="5" spans="1:9" ht="18" customHeight="1">
      <c r="A5" s="131"/>
      <c r="B5" s="126"/>
      <c r="C5" s="130"/>
      <c r="D5" s="753"/>
      <c r="E5" s="985"/>
      <c r="F5" s="985"/>
      <c r="G5" s="985"/>
      <c r="H5" s="985"/>
      <c r="I5" s="985"/>
    </row>
    <row r="6" spans="1:9" ht="18" customHeight="1">
      <c r="A6" s="126"/>
      <c r="B6" s="126"/>
      <c r="C6" s="130"/>
      <c r="D6" s="56" t="s">
        <v>135</v>
      </c>
      <c r="E6" s="200">
        <f>共通入力シート!B7</f>
        <v>0</v>
      </c>
      <c r="F6" s="347"/>
      <c r="G6" s="347"/>
      <c r="H6" s="329"/>
      <c r="I6" s="130"/>
    </row>
    <row r="7" spans="1:9" ht="18" customHeight="1">
      <c r="A7" s="126"/>
      <c r="B7" s="126"/>
      <c r="C7" s="130"/>
      <c r="D7" s="56" t="s">
        <v>136</v>
      </c>
      <c r="E7" s="200">
        <f>共通入力シート!B9</f>
        <v>0</v>
      </c>
      <c r="F7" s="347"/>
      <c r="G7" s="347"/>
      <c r="H7" s="329"/>
      <c r="I7" s="130"/>
    </row>
    <row r="8" spans="1:9" ht="18" customHeight="1" thickBot="1">
      <c r="A8" s="992" t="s">
        <v>498</v>
      </c>
      <c r="B8" s="992"/>
      <c r="C8" s="992"/>
      <c r="D8" s="992"/>
      <c r="E8" s="992"/>
      <c r="F8" s="992"/>
      <c r="G8" s="992"/>
      <c r="H8" s="992"/>
      <c r="I8" s="992"/>
    </row>
    <row r="9" spans="1:9" ht="21.95" customHeight="1" thickBot="1">
      <c r="A9" s="346" t="s">
        <v>209</v>
      </c>
      <c r="B9" s="986" t="str">
        <f>共通入力シート!B4</f>
        <v/>
      </c>
      <c r="C9" s="987"/>
      <c r="D9" s="987"/>
      <c r="E9" s="987"/>
      <c r="F9" s="987"/>
      <c r="G9" s="987"/>
      <c r="H9" s="987"/>
      <c r="I9" s="988"/>
    </row>
    <row r="10" spans="1:9" ht="18.95" customHeight="1">
      <c r="A10" s="989" t="s">
        <v>344</v>
      </c>
      <c r="B10" s="990"/>
      <c r="C10" s="990"/>
      <c r="D10" s="990"/>
      <c r="E10" s="990"/>
      <c r="F10" s="990"/>
      <c r="G10" s="990"/>
      <c r="H10" s="990"/>
      <c r="I10" s="991"/>
    </row>
    <row r="11" spans="1:9" ht="18.75" customHeight="1" thickBot="1">
      <c r="A11" s="375" t="s">
        <v>387</v>
      </c>
      <c r="B11" s="378"/>
      <c r="C11" s="334" t="s">
        <v>205</v>
      </c>
      <c r="D11" s="376" t="s">
        <v>195</v>
      </c>
      <c r="E11" s="379"/>
      <c r="F11" s="335" t="s">
        <v>189</v>
      </c>
      <c r="G11" s="377" t="s">
        <v>196</v>
      </c>
      <c r="H11" s="378"/>
      <c r="I11" s="336" t="s">
        <v>205</v>
      </c>
    </row>
    <row r="12" spans="1:9" ht="30" customHeight="1">
      <c r="A12" s="950" t="s">
        <v>422</v>
      </c>
      <c r="B12" s="951"/>
      <c r="C12" s="951"/>
      <c r="D12" s="951"/>
      <c r="E12" s="951"/>
      <c r="F12" s="951"/>
      <c r="G12" s="951"/>
      <c r="H12" s="951"/>
      <c r="I12" s="952"/>
    </row>
    <row r="13" spans="1:9" ht="19.5" customHeight="1">
      <c r="A13" s="953"/>
      <c r="B13" s="954"/>
      <c r="C13" s="954"/>
      <c r="D13" s="954"/>
      <c r="E13" s="954"/>
      <c r="F13" s="954"/>
      <c r="G13" s="954"/>
      <c r="H13" s="954"/>
      <c r="I13" s="955"/>
    </row>
    <row r="14" spans="1:9" ht="19.5" customHeight="1">
      <c r="A14" s="956"/>
      <c r="B14" s="957"/>
      <c r="C14" s="957"/>
      <c r="D14" s="957"/>
      <c r="E14" s="957"/>
      <c r="F14" s="957"/>
      <c r="G14" s="957"/>
      <c r="H14" s="957"/>
      <c r="I14" s="958"/>
    </row>
    <row r="15" spans="1:9" ht="19.5" customHeight="1" thickBot="1">
      <c r="A15" s="982"/>
      <c r="B15" s="983"/>
      <c r="C15" s="983"/>
      <c r="D15" s="983"/>
      <c r="E15" s="983"/>
      <c r="F15" s="983"/>
      <c r="G15" s="983"/>
      <c r="H15" s="983"/>
      <c r="I15" s="984"/>
    </row>
    <row r="16" spans="1:9" ht="29.25" customHeight="1">
      <c r="A16" s="950" t="s">
        <v>461</v>
      </c>
      <c r="B16" s="951"/>
      <c r="C16" s="951"/>
      <c r="D16" s="951"/>
      <c r="E16" s="951"/>
      <c r="F16" s="951"/>
      <c r="G16" s="951"/>
      <c r="H16" s="951"/>
      <c r="I16" s="952"/>
    </row>
    <row r="17" spans="1:9" ht="19.5" customHeight="1">
      <c r="A17" s="953"/>
      <c r="B17" s="962"/>
      <c r="C17" s="962"/>
      <c r="D17" s="962"/>
      <c r="E17" s="962"/>
      <c r="F17" s="962"/>
      <c r="G17" s="962"/>
      <c r="H17" s="962"/>
      <c r="I17" s="963"/>
    </row>
    <row r="18" spans="1:9" ht="19.5" customHeight="1">
      <c r="A18" s="964"/>
      <c r="B18" s="965"/>
      <c r="C18" s="965"/>
      <c r="D18" s="965"/>
      <c r="E18" s="965"/>
      <c r="F18" s="965"/>
      <c r="G18" s="965"/>
      <c r="H18" s="965"/>
      <c r="I18" s="966"/>
    </row>
    <row r="19" spans="1:9" ht="19.5" customHeight="1">
      <c r="A19" s="964"/>
      <c r="B19" s="965"/>
      <c r="C19" s="965"/>
      <c r="D19" s="965"/>
      <c r="E19" s="965"/>
      <c r="F19" s="965"/>
      <c r="G19" s="965"/>
      <c r="H19" s="965"/>
      <c r="I19" s="966"/>
    </row>
    <row r="20" spans="1:9" ht="19.5" customHeight="1">
      <c r="A20" s="964"/>
      <c r="B20" s="965"/>
      <c r="C20" s="965"/>
      <c r="D20" s="965"/>
      <c r="E20" s="965"/>
      <c r="F20" s="965"/>
      <c r="G20" s="965"/>
      <c r="H20" s="965"/>
      <c r="I20" s="966"/>
    </row>
    <row r="21" spans="1:9" ht="19.5" customHeight="1">
      <c r="A21" s="964"/>
      <c r="B21" s="965"/>
      <c r="C21" s="965"/>
      <c r="D21" s="965"/>
      <c r="E21" s="965"/>
      <c r="F21" s="965"/>
      <c r="G21" s="965"/>
      <c r="H21" s="965"/>
      <c r="I21" s="966"/>
    </row>
    <row r="22" spans="1:9" ht="19.5" customHeight="1">
      <c r="A22" s="964"/>
      <c r="B22" s="965"/>
      <c r="C22" s="965"/>
      <c r="D22" s="965"/>
      <c r="E22" s="965"/>
      <c r="F22" s="965"/>
      <c r="G22" s="965"/>
      <c r="H22" s="965"/>
      <c r="I22" s="966"/>
    </row>
    <row r="23" spans="1:9" ht="19.5" customHeight="1" thickBot="1">
      <c r="A23" s="967"/>
      <c r="B23" s="968"/>
      <c r="C23" s="968"/>
      <c r="D23" s="968"/>
      <c r="E23" s="968"/>
      <c r="F23" s="968"/>
      <c r="G23" s="968"/>
      <c r="H23" s="968"/>
      <c r="I23" s="969"/>
    </row>
    <row r="24" spans="1:9" ht="40.5" customHeight="1">
      <c r="A24" s="950" t="s">
        <v>345</v>
      </c>
      <c r="B24" s="951"/>
      <c r="C24" s="951"/>
      <c r="D24" s="951"/>
      <c r="E24" s="951"/>
      <c r="F24" s="951"/>
      <c r="G24" s="951"/>
      <c r="H24" s="951"/>
      <c r="I24" s="952"/>
    </row>
    <row r="25" spans="1:9" ht="19.5" customHeight="1">
      <c r="A25" s="953" t="s">
        <v>346</v>
      </c>
      <c r="B25" s="954"/>
      <c r="C25" s="954"/>
      <c r="D25" s="954"/>
      <c r="E25" s="954"/>
      <c r="F25" s="954"/>
      <c r="G25" s="954"/>
      <c r="H25" s="954"/>
      <c r="I25" s="955"/>
    </row>
    <row r="26" spans="1:9" ht="19.5" customHeight="1">
      <c r="A26" s="970"/>
      <c r="B26" s="971"/>
      <c r="C26" s="971"/>
      <c r="D26" s="971"/>
      <c r="E26" s="971"/>
      <c r="F26" s="971"/>
      <c r="G26" s="971"/>
      <c r="H26" s="971"/>
      <c r="I26" s="972"/>
    </row>
    <row r="27" spans="1:9" s="337" customFormat="1" ht="19.5" customHeight="1">
      <c r="A27" s="973" t="s">
        <v>347</v>
      </c>
      <c r="B27" s="965"/>
      <c r="C27" s="965"/>
      <c r="D27" s="965"/>
      <c r="E27" s="965"/>
      <c r="F27" s="965"/>
      <c r="G27" s="965"/>
      <c r="H27" s="965"/>
      <c r="I27" s="966"/>
    </row>
    <row r="28" spans="1:9" s="337" customFormat="1" ht="19.5" customHeight="1">
      <c r="A28" s="964"/>
      <c r="B28" s="965"/>
      <c r="C28" s="965"/>
      <c r="D28" s="965"/>
      <c r="E28" s="965"/>
      <c r="F28" s="965"/>
      <c r="G28" s="965"/>
      <c r="H28" s="965"/>
      <c r="I28" s="966"/>
    </row>
    <row r="29" spans="1:9" s="337" customFormat="1" ht="19.5" customHeight="1" thickBot="1">
      <c r="A29" s="964"/>
      <c r="B29" s="965"/>
      <c r="C29" s="965"/>
      <c r="D29" s="965"/>
      <c r="E29" s="965"/>
      <c r="F29" s="965"/>
      <c r="G29" s="965"/>
      <c r="H29" s="965"/>
      <c r="I29" s="966"/>
    </row>
    <row r="30" spans="1:9" s="337" customFormat="1" ht="19.5" customHeight="1">
      <c r="A30" s="974"/>
      <c r="B30" s="975"/>
      <c r="C30" s="975"/>
      <c r="D30" s="975"/>
      <c r="E30" s="976"/>
      <c r="F30" s="976"/>
      <c r="G30" s="976"/>
      <c r="H30" s="977"/>
      <c r="I30" s="966"/>
    </row>
    <row r="31" spans="1:9" s="337" customFormat="1" ht="19.5" customHeight="1">
      <c r="A31" s="978" t="s">
        <v>348</v>
      </c>
      <c r="B31" s="979"/>
      <c r="C31" s="979"/>
      <c r="D31" s="979"/>
      <c r="E31" s="979"/>
      <c r="F31" s="979"/>
      <c r="G31" s="979"/>
      <c r="H31" s="980"/>
      <c r="I31" s="966"/>
    </row>
    <row r="32" spans="1:9" s="337" customFormat="1" ht="19.5" customHeight="1">
      <c r="A32" s="964"/>
      <c r="B32" s="965"/>
      <c r="C32" s="965"/>
      <c r="D32" s="981"/>
      <c r="E32" s="981"/>
      <c r="F32" s="965"/>
      <c r="G32" s="965"/>
      <c r="H32" s="966"/>
      <c r="I32" s="966"/>
    </row>
    <row r="33" spans="1:9" s="337" customFormat="1" ht="19.5" customHeight="1" thickBot="1">
      <c r="A33" s="967"/>
      <c r="B33" s="968"/>
      <c r="C33" s="968"/>
      <c r="D33" s="968"/>
      <c r="E33" s="968"/>
      <c r="F33" s="968"/>
      <c r="G33" s="968"/>
      <c r="H33" s="969"/>
      <c r="I33" s="966"/>
    </row>
    <row r="34" spans="1:9" ht="19.5" customHeight="1" thickBot="1">
      <c r="A34" s="967"/>
      <c r="B34" s="968"/>
      <c r="C34" s="968"/>
      <c r="D34" s="968"/>
      <c r="E34" s="968"/>
      <c r="F34" s="968"/>
      <c r="G34" s="968"/>
      <c r="H34" s="968"/>
      <c r="I34" s="969"/>
    </row>
    <row r="35" spans="1:9" ht="33" customHeight="1">
      <c r="A35" s="950" t="s">
        <v>522</v>
      </c>
      <c r="B35" s="951"/>
      <c r="C35" s="951"/>
      <c r="D35" s="951"/>
      <c r="E35" s="951"/>
      <c r="F35" s="951"/>
      <c r="G35" s="951"/>
      <c r="H35" s="951"/>
      <c r="I35" s="952"/>
    </row>
    <row r="36" spans="1:9" ht="19.5" customHeight="1">
      <c r="A36" s="953"/>
      <c r="B36" s="954"/>
      <c r="C36" s="954"/>
      <c r="D36" s="954"/>
      <c r="E36" s="954"/>
      <c r="F36" s="954"/>
      <c r="G36" s="954"/>
      <c r="H36" s="954"/>
      <c r="I36" s="955"/>
    </row>
    <row r="37" spans="1:9" ht="19.5" customHeight="1">
      <c r="A37" s="956"/>
      <c r="B37" s="957"/>
      <c r="C37" s="957"/>
      <c r="D37" s="957"/>
      <c r="E37" s="957"/>
      <c r="F37" s="957"/>
      <c r="G37" s="957"/>
      <c r="H37" s="957"/>
      <c r="I37" s="958"/>
    </row>
    <row r="38" spans="1:9" ht="19.5" customHeight="1">
      <c r="A38" s="956"/>
      <c r="B38" s="957"/>
      <c r="C38" s="957"/>
      <c r="D38" s="957"/>
      <c r="E38" s="957"/>
      <c r="F38" s="957"/>
      <c r="G38" s="957"/>
      <c r="H38" s="957"/>
      <c r="I38" s="958"/>
    </row>
    <row r="39" spans="1:9" ht="19.5" customHeight="1">
      <c r="A39" s="956"/>
      <c r="B39" s="957"/>
      <c r="C39" s="957"/>
      <c r="D39" s="957"/>
      <c r="E39" s="957"/>
      <c r="F39" s="957"/>
      <c r="G39" s="957"/>
      <c r="H39" s="957"/>
      <c r="I39" s="958"/>
    </row>
    <row r="40" spans="1:9" ht="19.5" customHeight="1" thickBot="1">
      <c r="A40" s="959"/>
      <c r="B40" s="960"/>
      <c r="C40" s="960"/>
      <c r="D40" s="960"/>
      <c r="E40" s="960"/>
      <c r="F40" s="960"/>
      <c r="G40" s="960"/>
      <c r="H40" s="960"/>
      <c r="I40" s="961"/>
    </row>
  </sheetData>
  <mergeCells count="16">
    <mergeCell ref="A31:I34"/>
    <mergeCell ref="A35:I35"/>
    <mergeCell ref="A36:I40"/>
    <mergeCell ref="A27:I30"/>
    <mergeCell ref="A2:I2"/>
    <mergeCell ref="D4:D5"/>
    <mergeCell ref="E4:I5"/>
    <mergeCell ref="B9:I9"/>
    <mergeCell ref="A10:I10"/>
    <mergeCell ref="A12:I12"/>
    <mergeCell ref="A13:I15"/>
    <mergeCell ref="A16:I16"/>
    <mergeCell ref="A17:I23"/>
    <mergeCell ref="A24:I24"/>
    <mergeCell ref="A25:I26"/>
    <mergeCell ref="A8:I8"/>
  </mergeCells>
  <phoneticPr fontId="32"/>
  <printOptions horizontalCentered="1" verticalCentered="1"/>
  <pageMargins left="0.39370078740157483" right="0.39370078740157483" top="0.39370078740157483" bottom="0.39370078740157483" header="0.39370078740157483" footer="0.39370078740157483"/>
  <pageSetup paperSize="9" scale="86" fitToHeight="0" orientation="portrait" blackAndWhite="1" r:id="rId1"/>
  <headerFooter>
    <oddFooter>&amp;Rー&amp;K00+000００</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showZeros="0" view="pageBreakPreview" topLeftCell="A10" zoomScale="85" zoomScaleNormal="100" zoomScaleSheetLayoutView="85" workbookViewId="0">
      <selection activeCell="O48" sqref="O48"/>
    </sheetView>
  </sheetViews>
  <sheetFormatPr defaultRowHeight="13.5"/>
  <cols>
    <col min="1" max="1" width="11.625" style="121" bestFit="1" customWidth="1"/>
    <col min="2" max="2" width="12.625" style="121" customWidth="1"/>
    <col min="3" max="3" width="3.625" style="122" customWidth="1"/>
    <col min="4" max="4" width="17.625" style="121" customWidth="1"/>
    <col min="5" max="5" width="3.625" style="121" customWidth="1"/>
    <col min="6" max="6" width="18.625" style="121" customWidth="1"/>
    <col min="7" max="7" width="3.625" style="121" customWidth="1"/>
    <col min="8" max="8" width="15.625" style="121" customWidth="1"/>
    <col min="9" max="9" width="14" style="121" bestFit="1" customWidth="1"/>
    <col min="10" max="16384" width="9" style="121"/>
  </cols>
  <sheetData>
    <row r="1" spans="1:9" ht="21.75" customHeight="1">
      <c r="A1" s="825" t="s">
        <v>342</v>
      </c>
      <c r="B1" s="825"/>
      <c r="C1" s="825"/>
      <c r="D1" s="825"/>
      <c r="E1" s="825"/>
      <c r="F1" s="825"/>
      <c r="G1" s="825"/>
      <c r="H1" s="825"/>
    </row>
    <row r="2" spans="1:9" ht="17.25" customHeight="1">
      <c r="A2" s="827" t="s">
        <v>219</v>
      </c>
      <c r="B2" s="827"/>
      <c r="C2" s="827"/>
      <c r="D2" s="827"/>
      <c r="E2" s="827"/>
      <c r="F2" s="827"/>
      <c r="G2" s="827"/>
      <c r="H2" s="827"/>
    </row>
    <row r="3" spans="1:9" ht="9.9499999999999993" customHeight="1">
      <c r="A3" s="292"/>
      <c r="B3" s="292"/>
      <c r="C3" s="119"/>
      <c r="D3" s="292"/>
      <c r="E3" s="292"/>
      <c r="F3" s="292"/>
      <c r="G3" s="292"/>
      <c r="H3" s="292"/>
    </row>
    <row r="4" spans="1:9" ht="18.75" customHeight="1">
      <c r="A4" s="343" t="s">
        <v>134</v>
      </c>
      <c r="B4" s="199" t="str">
        <f>共通入力シート!B3&amp;""</f>
        <v/>
      </c>
      <c r="C4" s="100"/>
      <c r="D4" s="753" t="s">
        <v>137</v>
      </c>
      <c r="E4" s="753"/>
      <c r="F4" s="1036" t="str">
        <f>共通入力シート!B4</f>
        <v/>
      </c>
      <c r="G4" s="1036"/>
      <c r="H4" s="1036"/>
    </row>
    <row r="5" spans="1:9" ht="18.75" customHeight="1">
      <c r="A5" s="332"/>
      <c r="B5" s="332"/>
      <c r="C5" s="116"/>
      <c r="D5" s="753"/>
      <c r="E5" s="753"/>
      <c r="F5" s="1036"/>
      <c r="G5" s="1036"/>
      <c r="H5" s="1036"/>
    </row>
    <row r="6" spans="1:9" ht="18.75" customHeight="1">
      <c r="A6" s="117"/>
      <c r="B6" s="117"/>
      <c r="C6" s="116"/>
      <c r="E6" s="56" t="s">
        <v>135</v>
      </c>
      <c r="F6" s="145">
        <f>共通入力シート!B7</f>
        <v>0</v>
      </c>
      <c r="H6" s="117"/>
    </row>
    <row r="7" spans="1:9" ht="18.75" customHeight="1">
      <c r="A7" s="117"/>
      <c r="B7" s="117"/>
      <c r="C7" s="116"/>
      <c r="E7" s="56" t="s">
        <v>136</v>
      </c>
      <c r="F7" s="145">
        <f>共通入力シート!B9</f>
        <v>0</v>
      </c>
      <c r="H7" s="117"/>
    </row>
    <row r="8" spans="1:9" ht="14.25" thickBot="1">
      <c r="A8" s="1037" t="s">
        <v>256</v>
      </c>
      <c r="B8" s="1037"/>
      <c r="C8" s="1037"/>
      <c r="D8" s="1037"/>
      <c r="E8" s="1037"/>
      <c r="F8" s="1037"/>
      <c r="G8" s="1037"/>
      <c r="H8" s="1037"/>
    </row>
    <row r="9" spans="1:9" s="309" customFormat="1" ht="15.95" customHeight="1">
      <c r="A9" s="1033" t="s">
        <v>255</v>
      </c>
      <c r="B9" s="1034"/>
      <c r="C9" s="1034"/>
      <c r="D9" s="1034"/>
      <c r="E9" s="1034"/>
      <c r="F9" s="1034"/>
      <c r="G9" s="1034"/>
      <c r="H9" s="1035"/>
    </row>
    <row r="10" spans="1:9" s="309" customFormat="1" ht="15.95" customHeight="1">
      <c r="A10" s="313" t="s">
        <v>254</v>
      </c>
      <c r="B10" s="1024" t="s">
        <v>351</v>
      </c>
      <c r="C10" s="1024"/>
      <c r="D10" s="1024"/>
      <c r="E10" s="119" t="s">
        <v>129</v>
      </c>
      <c r="F10" s="309" t="s">
        <v>352</v>
      </c>
      <c r="H10" s="312"/>
    </row>
    <row r="11" spans="1:9" s="309" customFormat="1" ht="15.95" customHeight="1">
      <c r="A11" s="313" t="s">
        <v>254</v>
      </c>
      <c r="B11" s="309" t="s">
        <v>353</v>
      </c>
      <c r="C11" s="119" t="s">
        <v>254</v>
      </c>
      <c r="D11" s="309" t="s">
        <v>354</v>
      </c>
      <c r="E11" s="119" t="s">
        <v>254</v>
      </c>
      <c r="F11" s="309" t="s">
        <v>355</v>
      </c>
      <c r="G11" s="119" t="s">
        <v>254</v>
      </c>
      <c r="H11" s="312" t="s">
        <v>356</v>
      </c>
    </row>
    <row r="12" spans="1:9" s="309" customFormat="1" ht="15.95" customHeight="1">
      <c r="A12" s="313" t="s">
        <v>254</v>
      </c>
      <c r="B12" s="309" t="s">
        <v>357</v>
      </c>
      <c r="C12" s="119"/>
      <c r="E12" s="119" t="s">
        <v>254</v>
      </c>
      <c r="F12" s="309" t="s">
        <v>358</v>
      </c>
      <c r="H12" s="312"/>
    </row>
    <row r="13" spans="1:9" s="309" customFormat="1" ht="15.95" customHeight="1">
      <c r="A13" s="313" t="s">
        <v>254</v>
      </c>
      <c r="B13" s="309" t="s">
        <v>359</v>
      </c>
      <c r="C13" s="119"/>
      <c r="H13" s="312"/>
    </row>
    <row r="14" spans="1:9" s="309" customFormat="1" ht="15.95" customHeight="1" thickBot="1">
      <c r="A14" s="311" t="s">
        <v>254</v>
      </c>
      <c r="B14" s="118" t="s">
        <v>360</v>
      </c>
      <c r="C14" s="120"/>
      <c r="D14" s="118"/>
      <c r="E14" s="118"/>
      <c r="F14" s="118"/>
      <c r="G14" s="118"/>
      <c r="H14" s="310"/>
    </row>
    <row r="15" spans="1:9" s="309" customFormat="1" ht="39.75" customHeight="1">
      <c r="A15" s="1025" t="s">
        <v>407</v>
      </c>
      <c r="B15" s="1026"/>
      <c r="C15" s="1026"/>
      <c r="D15" s="1026"/>
      <c r="E15" s="1026"/>
      <c r="F15" s="1026"/>
      <c r="G15" s="1026"/>
      <c r="H15" s="1027"/>
      <c r="I15" s="338"/>
    </row>
    <row r="16" spans="1:9" s="309" customFormat="1" ht="20.25" customHeight="1">
      <c r="A16" s="339"/>
      <c r="B16" s="1028" t="s">
        <v>361</v>
      </c>
      <c r="C16" s="1029"/>
      <c r="D16" s="1029"/>
      <c r="E16" s="1029"/>
      <c r="F16" s="1030"/>
      <c r="G16" s="1031" t="s">
        <v>362</v>
      </c>
      <c r="H16" s="1032"/>
      <c r="I16" s="338"/>
    </row>
    <row r="17" spans="1:9" s="309" customFormat="1" ht="30" customHeight="1">
      <c r="A17" s="340" t="s">
        <v>363</v>
      </c>
      <c r="B17" s="1004"/>
      <c r="C17" s="962"/>
      <c r="D17" s="962"/>
      <c r="E17" s="962"/>
      <c r="F17" s="962"/>
      <c r="G17" s="996"/>
      <c r="H17" s="997"/>
      <c r="I17" s="339"/>
    </row>
    <row r="18" spans="1:9" s="309" customFormat="1" ht="30" customHeight="1">
      <c r="A18" s="341" t="s">
        <v>364</v>
      </c>
      <c r="B18" s="994"/>
      <c r="C18" s="995"/>
      <c r="D18" s="995"/>
      <c r="E18" s="995"/>
      <c r="F18" s="995"/>
      <c r="G18" s="996"/>
      <c r="H18" s="997"/>
    </row>
    <row r="19" spans="1:9" s="309" customFormat="1" ht="30" customHeight="1">
      <c r="A19" s="341" t="s">
        <v>365</v>
      </c>
      <c r="B19" s="994"/>
      <c r="C19" s="995"/>
      <c r="D19" s="995"/>
      <c r="E19" s="995"/>
      <c r="F19" s="995"/>
      <c r="G19" s="996"/>
      <c r="H19" s="997"/>
    </row>
    <row r="20" spans="1:9" s="309" customFormat="1" ht="30" customHeight="1">
      <c r="A20" s="341" t="s">
        <v>366</v>
      </c>
      <c r="B20" s="994"/>
      <c r="C20" s="995"/>
      <c r="D20" s="995"/>
      <c r="E20" s="995"/>
      <c r="F20" s="995"/>
      <c r="G20" s="996"/>
      <c r="H20" s="997"/>
    </row>
    <row r="21" spans="1:9" s="309" customFormat="1" ht="30" customHeight="1">
      <c r="A21" s="341" t="s">
        <v>167</v>
      </c>
      <c r="B21" s="994"/>
      <c r="C21" s="995"/>
      <c r="D21" s="995"/>
      <c r="E21" s="995"/>
      <c r="F21" s="995"/>
      <c r="G21" s="996"/>
      <c r="H21" s="997"/>
    </row>
    <row r="22" spans="1:9" s="309" customFormat="1" ht="30" customHeight="1">
      <c r="A22" s="341" t="s">
        <v>367</v>
      </c>
      <c r="B22" s="994"/>
      <c r="C22" s="995"/>
      <c r="D22" s="995"/>
      <c r="E22" s="995"/>
      <c r="F22" s="995"/>
      <c r="G22" s="996"/>
      <c r="H22" s="997"/>
    </row>
    <row r="23" spans="1:9" s="309" customFormat="1" ht="30" customHeight="1">
      <c r="A23" s="341" t="s">
        <v>166</v>
      </c>
      <c r="B23" s="994"/>
      <c r="C23" s="995"/>
      <c r="D23" s="995"/>
      <c r="E23" s="995"/>
      <c r="F23" s="995"/>
      <c r="G23" s="996"/>
      <c r="H23" s="997"/>
    </row>
    <row r="24" spans="1:9" s="309" customFormat="1" ht="30" customHeight="1">
      <c r="A24" s="341" t="s">
        <v>168</v>
      </c>
      <c r="B24" s="994"/>
      <c r="C24" s="995"/>
      <c r="D24" s="995"/>
      <c r="E24" s="995"/>
      <c r="F24" s="995"/>
      <c r="G24" s="996"/>
      <c r="H24" s="997"/>
    </row>
    <row r="25" spans="1:9" s="309" customFormat="1" ht="30" customHeight="1">
      <c r="A25" s="341" t="s">
        <v>368</v>
      </c>
      <c r="B25" s="994"/>
      <c r="C25" s="995"/>
      <c r="D25" s="995"/>
      <c r="E25" s="995"/>
      <c r="F25" s="995"/>
      <c r="G25" s="996"/>
      <c r="H25" s="997"/>
    </row>
    <row r="26" spans="1:9" s="309" customFormat="1" ht="30" customHeight="1" thickBot="1">
      <c r="A26" s="342" t="s">
        <v>369</v>
      </c>
      <c r="B26" s="994"/>
      <c r="C26" s="995"/>
      <c r="D26" s="995"/>
      <c r="E26" s="995"/>
      <c r="F26" s="995"/>
      <c r="G26" s="998"/>
      <c r="H26" s="999"/>
    </row>
    <row r="27" spans="1:9" s="309" customFormat="1" ht="30" customHeight="1">
      <c r="A27" s="1000" t="s">
        <v>370</v>
      </c>
      <c r="B27" s="1001"/>
      <c r="C27" s="1001"/>
      <c r="D27" s="1001"/>
      <c r="E27" s="1001"/>
      <c r="F27" s="1001"/>
      <c r="G27" s="1001"/>
      <c r="H27" s="1002"/>
    </row>
    <row r="28" spans="1:9" s="309" customFormat="1" ht="18.95" customHeight="1" thickBot="1">
      <c r="A28" s="1003"/>
      <c r="B28" s="1004"/>
      <c r="C28" s="1004"/>
      <c r="D28" s="1004"/>
      <c r="E28" s="1004"/>
      <c r="F28" s="1004"/>
      <c r="G28" s="1004"/>
      <c r="H28" s="1005"/>
    </row>
    <row r="29" spans="1:9" s="309" customFormat="1" ht="18.95" customHeight="1">
      <c r="A29" s="1006"/>
      <c r="B29" s="1007"/>
      <c r="C29" s="1007"/>
      <c r="D29" s="1007"/>
      <c r="E29" s="1008"/>
      <c r="F29" s="1008"/>
      <c r="G29" s="1008"/>
      <c r="H29" s="1009"/>
    </row>
    <row r="30" spans="1:9" s="309" customFormat="1" ht="18.95" customHeight="1">
      <c r="A30" s="1010"/>
      <c r="B30" s="1011"/>
      <c r="C30" s="1011"/>
      <c r="D30" s="1011"/>
      <c r="E30" s="1011"/>
      <c r="F30" s="1011"/>
      <c r="G30" s="1011"/>
      <c r="H30" s="1012"/>
    </row>
    <row r="31" spans="1:9" s="309" customFormat="1" ht="18.95" customHeight="1">
      <c r="A31" s="1013"/>
      <c r="B31" s="1014"/>
      <c r="C31" s="1014"/>
      <c r="D31" s="1015"/>
      <c r="E31" s="1015"/>
      <c r="F31" s="1014"/>
      <c r="G31" s="1014"/>
      <c r="H31" s="1016"/>
    </row>
    <row r="32" spans="1:9" s="309" customFormat="1" ht="18.95" customHeight="1" thickBot="1">
      <c r="A32" s="1017"/>
      <c r="B32" s="1018"/>
      <c r="C32" s="1018"/>
      <c r="D32" s="1018"/>
      <c r="E32" s="1018"/>
      <c r="F32" s="1018"/>
      <c r="G32" s="1018"/>
      <c r="H32" s="1019"/>
    </row>
    <row r="33" spans="1:9" s="309" customFormat="1" ht="15" customHeight="1" thickBot="1">
      <c r="A33" s="1020" t="s">
        <v>253</v>
      </c>
      <c r="B33" s="1021"/>
      <c r="C33" s="1021"/>
      <c r="D33" s="1021"/>
      <c r="E33" s="1022"/>
      <c r="F33" s="1022"/>
      <c r="G33" s="1022"/>
      <c r="H33" s="331" t="s">
        <v>252</v>
      </c>
    </row>
    <row r="34" spans="1:9" s="309" customFormat="1" ht="15" customHeight="1">
      <c r="A34" s="1023" t="s">
        <v>349</v>
      </c>
      <c r="B34" s="1023"/>
      <c r="C34" s="1023"/>
      <c r="D34" s="1023"/>
      <c r="E34" s="1023"/>
      <c r="F34" s="1023"/>
      <c r="G34" s="1023"/>
      <c r="H34" s="1023"/>
      <c r="I34" s="124"/>
    </row>
    <row r="35" spans="1:9" ht="13.5" customHeight="1">
      <c r="A35" s="993" t="s">
        <v>350</v>
      </c>
      <c r="B35" s="993"/>
      <c r="C35" s="993"/>
      <c r="D35" s="993"/>
      <c r="E35" s="993"/>
      <c r="F35" s="993"/>
      <c r="G35" s="993"/>
      <c r="H35" s="993"/>
      <c r="I35" s="124"/>
    </row>
  </sheetData>
  <mergeCells count="36">
    <mergeCell ref="A9:H9"/>
    <mergeCell ref="D4:E5"/>
    <mergeCell ref="A1:H1"/>
    <mergeCell ref="A2:H2"/>
    <mergeCell ref="F4:H5"/>
    <mergeCell ref="A8:H8"/>
    <mergeCell ref="B10:D10"/>
    <mergeCell ref="A15:H15"/>
    <mergeCell ref="B16:F16"/>
    <mergeCell ref="G16:H16"/>
    <mergeCell ref="B17:F17"/>
    <mergeCell ref="G17:H17"/>
    <mergeCell ref="B18:F18"/>
    <mergeCell ref="G18:H18"/>
    <mergeCell ref="B19:F19"/>
    <mergeCell ref="G19:H19"/>
    <mergeCell ref="B20:F20"/>
    <mergeCell ref="G20:H20"/>
    <mergeCell ref="B21:F21"/>
    <mergeCell ref="G21:H21"/>
    <mergeCell ref="B22:F22"/>
    <mergeCell ref="G22:H22"/>
    <mergeCell ref="B23:F23"/>
    <mergeCell ref="G23:H23"/>
    <mergeCell ref="A35:H35"/>
    <mergeCell ref="B24:F24"/>
    <mergeCell ref="G24:H24"/>
    <mergeCell ref="B25:F25"/>
    <mergeCell ref="G25:H25"/>
    <mergeCell ref="B26:F26"/>
    <mergeCell ref="G26:H26"/>
    <mergeCell ref="A27:H27"/>
    <mergeCell ref="A28:H32"/>
    <mergeCell ref="A33:D33"/>
    <mergeCell ref="E33:G33"/>
    <mergeCell ref="A34:H34"/>
  </mergeCells>
  <phoneticPr fontId="32"/>
  <dataValidations count="1">
    <dataValidation type="list" allowBlank="1" showInputMessage="1" showErrorMessage="1" sqref="A10:A14 E10:E12 C11 G11">
      <formula1>"□,■"</formula1>
    </dataValidation>
  </dataValidations>
  <printOptions horizontalCentered="1" verticalCentered="1"/>
  <pageMargins left="0.39370078740157483" right="0.39370078740157483" top="0.39370078740157483" bottom="0.39370078740157483" header="0.39370078740157483" footer="0.39370078740157483"/>
  <pageSetup paperSize="9" fitToHeight="0" orientation="portrait" r:id="rId1"/>
  <headerFooter>
    <oddFooter>&amp;Rー&amp;K00+000００</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2"/>
  <sheetViews>
    <sheetView showZeros="0" view="pageBreakPreview" topLeftCell="A16" zoomScale="85" zoomScaleNormal="100" zoomScaleSheetLayoutView="85" workbookViewId="0">
      <selection activeCell="O48" sqref="O48"/>
    </sheetView>
  </sheetViews>
  <sheetFormatPr defaultRowHeight="13.5"/>
  <cols>
    <col min="1" max="1" width="13.625" style="128" customWidth="1"/>
    <col min="2" max="2" width="13.625" style="129" customWidth="1"/>
    <col min="3" max="3" width="22.25" style="129" customWidth="1"/>
    <col min="4" max="4" width="35.625" style="129" customWidth="1"/>
    <col min="5" max="16384" width="9" style="129"/>
  </cols>
  <sheetData>
    <row r="1" spans="1:4" ht="19.5" customHeight="1">
      <c r="A1" s="652" t="s">
        <v>343</v>
      </c>
      <c r="B1" s="652"/>
      <c r="C1" s="846"/>
      <c r="D1" s="846"/>
    </row>
    <row r="2" spans="1:4" ht="28.5" customHeight="1">
      <c r="A2" s="704" t="s">
        <v>70</v>
      </c>
      <c r="B2" s="704"/>
      <c r="C2" s="846"/>
      <c r="D2" s="846"/>
    </row>
    <row r="3" spans="1:4" ht="18" customHeight="1">
      <c r="A3" s="127"/>
      <c r="B3" s="1"/>
    </row>
    <row r="4" spans="1:4" ht="18" customHeight="1">
      <c r="A4" s="58" t="s">
        <v>134</v>
      </c>
      <c r="B4" s="100">
        <f>共通入力シート!B3</f>
        <v>0</v>
      </c>
      <c r="C4" s="57" t="s">
        <v>137</v>
      </c>
      <c r="D4" s="1053" t="str">
        <f>共通入力シート!B4</f>
        <v/>
      </c>
    </row>
    <row r="5" spans="1:4" s="316" customFormat="1" ht="18" customHeight="1">
      <c r="A5" s="58"/>
      <c r="B5" s="100"/>
      <c r="C5" s="319"/>
      <c r="D5" s="1053"/>
    </row>
    <row r="6" spans="1:4" ht="18" customHeight="1">
      <c r="A6" s="99"/>
      <c r="B6" s="99"/>
      <c r="C6" s="56" t="s">
        <v>135</v>
      </c>
      <c r="D6" s="100">
        <f>共通入力シート!B7</f>
        <v>0</v>
      </c>
    </row>
    <row r="7" spans="1:4" ht="18" customHeight="1">
      <c r="A7" s="99"/>
      <c r="B7" s="99"/>
      <c r="C7" s="56" t="s">
        <v>136</v>
      </c>
      <c r="D7" s="100">
        <f>共通入力シート!B9</f>
        <v>0</v>
      </c>
    </row>
    <row r="8" spans="1:4">
      <c r="A8" s="158" t="s">
        <v>128</v>
      </c>
      <c r="B8" s="138" t="s">
        <v>128</v>
      </c>
    </row>
    <row r="9" spans="1:4" ht="14.25" thickBot="1">
      <c r="A9" s="127"/>
      <c r="B9" s="14"/>
    </row>
    <row r="10" spans="1:4" ht="41.1" customHeight="1" thickBot="1">
      <c r="A10" s="1043" t="s">
        <v>213</v>
      </c>
      <c r="B10" s="1044"/>
      <c r="C10" s="182" t="s">
        <v>71</v>
      </c>
      <c r="D10" s="183" t="s">
        <v>72</v>
      </c>
    </row>
    <row r="11" spans="1:4" ht="41.1" customHeight="1">
      <c r="A11" s="1045" t="s">
        <v>73</v>
      </c>
      <c r="B11" s="1046"/>
      <c r="C11" s="178"/>
      <c r="D11" s="184"/>
    </row>
    <row r="12" spans="1:4" ht="41.1" customHeight="1">
      <c r="A12" s="1047" t="s">
        <v>74</v>
      </c>
      <c r="B12" s="1048"/>
      <c r="C12" s="174"/>
      <c r="D12" s="185"/>
    </row>
    <row r="13" spans="1:4" ht="41.1" customHeight="1">
      <c r="A13" s="1047" t="s">
        <v>75</v>
      </c>
      <c r="B13" s="1048"/>
      <c r="C13" s="174"/>
      <c r="D13" s="185"/>
    </row>
    <row r="14" spans="1:4" ht="41.1" customHeight="1" thickBot="1">
      <c r="A14" s="1049" t="s">
        <v>76</v>
      </c>
      <c r="B14" s="1050"/>
      <c r="C14" s="177"/>
      <c r="D14" s="186"/>
    </row>
    <row r="15" spans="1:4" ht="41.1" customHeight="1" thickBot="1">
      <c r="A15" s="1051" t="s">
        <v>211</v>
      </c>
      <c r="B15" s="1052"/>
      <c r="C15" s="179">
        <f>SUM(C11:C14)</f>
        <v>0</v>
      </c>
      <c r="D15" s="187"/>
    </row>
    <row r="16" spans="1:4" ht="48.6" customHeight="1">
      <c r="A16" s="1045" t="s">
        <v>77</v>
      </c>
      <c r="B16" s="1046"/>
      <c r="C16" s="176" t="str">
        <f>IFERROR(ROUNDDOWN(C15/(A8*B8),0),"")</f>
        <v/>
      </c>
      <c r="D16" s="188" t="s">
        <v>248</v>
      </c>
    </row>
    <row r="17" spans="1:4" ht="48.6" customHeight="1">
      <c r="A17" s="1047" t="s">
        <v>78</v>
      </c>
      <c r="B17" s="1048"/>
      <c r="C17" s="175" t="str">
        <f>IFERROR(ROUNDDOWN(C16*0.1,0),"")</f>
        <v/>
      </c>
      <c r="D17" s="189" t="s">
        <v>79</v>
      </c>
    </row>
    <row r="18" spans="1:4" ht="48.6" customHeight="1" thickBot="1">
      <c r="A18" s="1041" t="s">
        <v>212</v>
      </c>
      <c r="B18" s="1042"/>
      <c r="C18" s="190">
        <f>SUM(C16:C17)</f>
        <v>0</v>
      </c>
      <c r="D18" s="191"/>
    </row>
    <row r="19" spans="1:4" ht="18" customHeight="1">
      <c r="A19" s="127"/>
      <c r="B19" s="15"/>
    </row>
    <row r="20" spans="1:4" ht="18" customHeight="1">
      <c r="A20" s="468" t="s">
        <v>80</v>
      </c>
      <c r="B20" s="469"/>
      <c r="C20" s="470"/>
    </row>
    <row r="21" spans="1:4" ht="18" customHeight="1">
      <c r="A21" s="127"/>
      <c r="B21" s="4"/>
    </row>
    <row r="22" spans="1:4" ht="18" customHeight="1">
      <c r="A22" s="1038">
        <f>共通入力シート!B5</f>
        <v>0</v>
      </c>
      <c r="B22" s="1038"/>
      <c r="C22" s="133"/>
    </row>
    <row r="23" spans="1:4" ht="18" customHeight="1">
      <c r="A23" s="127"/>
      <c r="B23" s="4"/>
    </row>
    <row r="24" spans="1:4" ht="18" customHeight="1">
      <c r="A24" s="127"/>
      <c r="B24" s="4"/>
      <c r="C24" s="471" t="s">
        <v>249</v>
      </c>
      <c r="D24" s="157">
        <f>共通入力シート!B6</f>
        <v>0</v>
      </c>
    </row>
    <row r="25" spans="1:4" ht="18" customHeight="1">
      <c r="A25" s="127"/>
      <c r="B25" s="4"/>
      <c r="C25" s="192"/>
      <c r="D25" s="157"/>
    </row>
    <row r="26" spans="1:4" ht="18" customHeight="1">
      <c r="A26" s="127"/>
      <c r="B26" s="4"/>
      <c r="C26" s="472" t="s">
        <v>244</v>
      </c>
      <c r="D26" s="132">
        <f>共通入力シート!B7</f>
        <v>0</v>
      </c>
    </row>
    <row r="27" spans="1:4" ht="18" customHeight="1">
      <c r="A27" s="127"/>
      <c r="B27" s="4"/>
      <c r="C27" s="193"/>
    </row>
    <row r="28" spans="1:4" ht="18" customHeight="1">
      <c r="A28" s="127"/>
      <c r="B28" s="4"/>
      <c r="C28" s="472" t="s">
        <v>245</v>
      </c>
      <c r="D28" s="129">
        <f>共通入力シート!B8</f>
        <v>0</v>
      </c>
    </row>
    <row r="29" spans="1:4" s="180" customFormat="1" ht="18" customHeight="1">
      <c r="A29" s="251"/>
      <c r="B29" s="444"/>
      <c r="C29" s="233"/>
      <c r="D29" s="233"/>
    </row>
    <row r="30" spans="1:4" ht="18" customHeight="1">
      <c r="A30" s="251"/>
      <c r="B30" s="444"/>
      <c r="C30" s="233"/>
      <c r="D30" s="233"/>
    </row>
    <row r="31" spans="1:4" ht="18" customHeight="1">
      <c r="A31" s="1039" t="s">
        <v>81</v>
      </c>
      <c r="B31" s="1039"/>
      <c r="C31" s="699"/>
      <c r="D31" s="1040"/>
    </row>
    <row r="32" spans="1:4" ht="18" customHeight="1">
      <c r="A32" s="467"/>
      <c r="B32" s="233"/>
      <c r="C32" s="233"/>
      <c r="D32" s="233"/>
    </row>
  </sheetData>
  <mergeCells count="14">
    <mergeCell ref="A22:B22"/>
    <mergeCell ref="A31:D31"/>
    <mergeCell ref="A1:D1"/>
    <mergeCell ref="A2:D2"/>
    <mergeCell ref="A18:B18"/>
    <mergeCell ref="A10:B10"/>
    <mergeCell ref="A11:B11"/>
    <mergeCell ref="A12:B12"/>
    <mergeCell ref="A13:B13"/>
    <mergeCell ref="A14:B14"/>
    <mergeCell ref="A15:B15"/>
    <mergeCell ref="A16:B16"/>
    <mergeCell ref="A17:B17"/>
    <mergeCell ref="D4:D5"/>
  </mergeCells>
  <phoneticPr fontId="32"/>
  <pageMargins left="0.74803149606299213" right="0.74803149606299213" top="0.78740157480314965" bottom="0.59055118110236227" header="0.51181102362204722" footer="0.51181102362204722"/>
  <pageSetup paperSize="9" scale="90" orientation="portrait" blackAndWhite="1" r:id="rId1"/>
  <headerFooter>
    <oddFooter>&amp;Rー&amp;K00+000００</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2"/>
  <sheetViews>
    <sheetView showZeros="0" view="pageBreakPreview" zoomScale="85" zoomScaleNormal="100" zoomScaleSheetLayoutView="85" workbookViewId="0">
      <selection activeCell="O48" sqref="O48"/>
    </sheetView>
  </sheetViews>
  <sheetFormatPr defaultColWidth="8.875" defaultRowHeight="13.5"/>
  <cols>
    <col min="1" max="1" width="1.375" style="152" customWidth="1"/>
    <col min="2" max="2" width="3.625" style="152" customWidth="1"/>
    <col min="3" max="3" width="15" style="152" customWidth="1"/>
    <col min="4" max="4" width="18.5" style="152" customWidth="1"/>
    <col min="5" max="5" width="20.75" style="152" customWidth="1"/>
    <col min="6" max="6" width="13.25" style="152" customWidth="1"/>
    <col min="7" max="7" width="19.625" style="152" customWidth="1"/>
    <col min="8" max="8" width="15.875" style="152" customWidth="1"/>
    <col min="9" max="9" width="12" style="152" customWidth="1"/>
    <col min="10" max="10" width="21" style="152" customWidth="1"/>
    <col min="11" max="241" width="8.875" style="152"/>
    <col min="242" max="242" width="1.75" style="152" customWidth="1"/>
    <col min="243" max="243" width="6.75" style="152" customWidth="1"/>
    <col min="244" max="260" width="8" style="152" customWidth="1"/>
    <col min="261" max="261" width="9.875" style="152" customWidth="1"/>
    <col min="262" max="263" width="7.125" style="152" customWidth="1"/>
    <col min="264" max="264" width="23.5" style="152" customWidth="1"/>
    <col min="265" max="265" width="1.75" style="152" customWidth="1"/>
    <col min="266" max="497" width="8.875" style="152"/>
    <col min="498" max="498" width="1.75" style="152" customWidth="1"/>
    <col min="499" max="499" width="6.75" style="152" customWidth="1"/>
    <col min="500" max="516" width="8" style="152" customWidth="1"/>
    <col min="517" max="517" width="9.875" style="152" customWidth="1"/>
    <col min="518" max="519" width="7.125" style="152" customWidth="1"/>
    <col min="520" max="520" width="23.5" style="152" customWidth="1"/>
    <col min="521" max="521" width="1.75" style="152" customWidth="1"/>
    <col min="522" max="753" width="8.875" style="152"/>
    <col min="754" max="754" width="1.75" style="152" customWidth="1"/>
    <col min="755" max="755" width="6.75" style="152" customWidth="1"/>
    <col min="756" max="772" width="8" style="152" customWidth="1"/>
    <col min="773" max="773" width="9.875" style="152" customWidth="1"/>
    <col min="774" max="775" width="7.125" style="152" customWidth="1"/>
    <col min="776" max="776" width="23.5" style="152" customWidth="1"/>
    <col min="777" max="777" width="1.75" style="152" customWidth="1"/>
    <col min="778" max="1009" width="8.875" style="152"/>
    <col min="1010" max="1010" width="1.75" style="152" customWidth="1"/>
    <col min="1011" max="1011" width="6.75" style="152" customWidth="1"/>
    <col min="1012" max="1028" width="8" style="152" customWidth="1"/>
    <col min="1029" max="1029" width="9.875" style="152" customWidth="1"/>
    <col min="1030" max="1031" width="7.125" style="152" customWidth="1"/>
    <col min="1032" max="1032" width="23.5" style="152" customWidth="1"/>
    <col min="1033" max="1033" width="1.75" style="152" customWidth="1"/>
    <col min="1034" max="1265" width="8.875" style="152"/>
    <col min="1266" max="1266" width="1.75" style="152" customWidth="1"/>
    <col min="1267" max="1267" width="6.75" style="152" customWidth="1"/>
    <col min="1268" max="1284" width="8" style="152" customWidth="1"/>
    <col min="1285" max="1285" width="9.875" style="152" customWidth="1"/>
    <col min="1286" max="1287" width="7.125" style="152" customWidth="1"/>
    <col min="1288" max="1288" width="23.5" style="152" customWidth="1"/>
    <col min="1289" max="1289" width="1.75" style="152" customWidth="1"/>
    <col min="1290" max="1521" width="8.875" style="152"/>
    <col min="1522" max="1522" width="1.75" style="152" customWidth="1"/>
    <col min="1523" max="1523" width="6.75" style="152" customWidth="1"/>
    <col min="1524" max="1540" width="8" style="152" customWidth="1"/>
    <col min="1541" max="1541" width="9.875" style="152" customWidth="1"/>
    <col min="1542" max="1543" width="7.125" style="152" customWidth="1"/>
    <col min="1544" max="1544" width="23.5" style="152" customWidth="1"/>
    <col min="1545" max="1545" width="1.75" style="152" customWidth="1"/>
    <col min="1546" max="1777" width="8.875" style="152"/>
    <col min="1778" max="1778" width="1.75" style="152" customWidth="1"/>
    <col min="1779" max="1779" width="6.75" style="152" customWidth="1"/>
    <col min="1780" max="1796" width="8" style="152" customWidth="1"/>
    <col min="1797" max="1797" width="9.875" style="152" customWidth="1"/>
    <col min="1798" max="1799" width="7.125" style="152" customWidth="1"/>
    <col min="1800" max="1800" width="23.5" style="152" customWidth="1"/>
    <col min="1801" max="1801" width="1.75" style="152" customWidth="1"/>
    <col min="1802" max="2033" width="8.875" style="152"/>
    <col min="2034" max="2034" width="1.75" style="152" customWidth="1"/>
    <col min="2035" max="2035" width="6.75" style="152" customWidth="1"/>
    <col min="2036" max="2052" width="8" style="152" customWidth="1"/>
    <col min="2053" max="2053" width="9.875" style="152" customWidth="1"/>
    <col min="2054" max="2055" width="7.125" style="152" customWidth="1"/>
    <col min="2056" max="2056" width="23.5" style="152" customWidth="1"/>
    <col min="2057" max="2057" width="1.75" style="152" customWidth="1"/>
    <col min="2058" max="2289" width="8.875" style="152"/>
    <col min="2290" max="2290" width="1.75" style="152" customWidth="1"/>
    <col min="2291" max="2291" width="6.75" style="152" customWidth="1"/>
    <col min="2292" max="2308" width="8" style="152" customWidth="1"/>
    <col min="2309" max="2309" width="9.875" style="152" customWidth="1"/>
    <col min="2310" max="2311" width="7.125" style="152" customWidth="1"/>
    <col min="2312" max="2312" width="23.5" style="152" customWidth="1"/>
    <col min="2313" max="2313" width="1.75" style="152" customWidth="1"/>
    <col min="2314" max="2545" width="8.875" style="152"/>
    <col min="2546" max="2546" width="1.75" style="152" customWidth="1"/>
    <col min="2547" max="2547" width="6.75" style="152" customWidth="1"/>
    <col min="2548" max="2564" width="8" style="152" customWidth="1"/>
    <col min="2565" max="2565" width="9.875" style="152" customWidth="1"/>
    <col min="2566" max="2567" width="7.125" style="152" customWidth="1"/>
    <col min="2568" max="2568" width="23.5" style="152" customWidth="1"/>
    <col min="2569" max="2569" width="1.75" style="152" customWidth="1"/>
    <col min="2570" max="2801" width="8.875" style="152"/>
    <col min="2802" max="2802" width="1.75" style="152" customWidth="1"/>
    <col min="2803" max="2803" width="6.75" style="152" customWidth="1"/>
    <col min="2804" max="2820" width="8" style="152" customWidth="1"/>
    <col min="2821" max="2821" width="9.875" style="152" customWidth="1"/>
    <col min="2822" max="2823" width="7.125" style="152" customWidth="1"/>
    <col min="2824" max="2824" width="23.5" style="152" customWidth="1"/>
    <col min="2825" max="2825" width="1.75" style="152" customWidth="1"/>
    <col min="2826" max="3057" width="8.875" style="152"/>
    <col min="3058" max="3058" width="1.75" style="152" customWidth="1"/>
    <col min="3059" max="3059" width="6.75" style="152" customWidth="1"/>
    <col min="3060" max="3076" width="8" style="152" customWidth="1"/>
    <col min="3077" max="3077" width="9.875" style="152" customWidth="1"/>
    <col min="3078" max="3079" width="7.125" style="152" customWidth="1"/>
    <col min="3080" max="3080" width="23.5" style="152" customWidth="1"/>
    <col min="3081" max="3081" width="1.75" style="152" customWidth="1"/>
    <col min="3082" max="3313" width="8.875" style="152"/>
    <col min="3314" max="3314" width="1.75" style="152" customWidth="1"/>
    <col min="3315" max="3315" width="6.75" style="152" customWidth="1"/>
    <col min="3316" max="3332" width="8" style="152" customWidth="1"/>
    <col min="3333" max="3333" width="9.875" style="152" customWidth="1"/>
    <col min="3334" max="3335" width="7.125" style="152" customWidth="1"/>
    <col min="3336" max="3336" width="23.5" style="152" customWidth="1"/>
    <col min="3337" max="3337" width="1.75" style="152" customWidth="1"/>
    <col min="3338" max="3569" width="8.875" style="152"/>
    <col min="3570" max="3570" width="1.75" style="152" customWidth="1"/>
    <col min="3571" max="3571" width="6.75" style="152" customWidth="1"/>
    <col min="3572" max="3588" width="8" style="152" customWidth="1"/>
    <col min="3589" max="3589" width="9.875" style="152" customWidth="1"/>
    <col min="3590" max="3591" width="7.125" style="152" customWidth="1"/>
    <col min="3592" max="3592" width="23.5" style="152" customWidth="1"/>
    <col min="3593" max="3593" width="1.75" style="152" customWidth="1"/>
    <col min="3594" max="3825" width="8.875" style="152"/>
    <col min="3826" max="3826" width="1.75" style="152" customWidth="1"/>
    <col min="3827" max="3827" width="6.75" style="152" customWidth="1"/>
    <col min="3828" max="3844" width="8" style="152" customWidth="1"/>
    <col min="3845" max="3845" width="9.875" style="152" customWidth="1"/>
    <col min="3846" max="3847" width="7.125" style="152" customWidth="1"/>
    <col min="3848" max="3848" width="23.5" style="152" customWidth="1"/>
    <col min="3849" max="3849" width="1.75" style="152" customWidth="1"/>
    <col min="3850" max="4081" width="8.875" style="152"/>
    <col min="4082" max="4082" width="1.75" style="152" customWidth="1"/>
    <col min="4083" max="4083" width="6.75" style="152" customWidth="1"/>
    <col min="4084" max="4100" width="8" style="152" customWidth="1"/>
    <col min="4101" max="4101" width="9.875" style="152" customWidth="1"/>
    <col min="4102" max="4103" width="7.125" style="152" customWidth="1"/>
    <col min="4104" max="4104" width="23.5" style="152" customWidth="1"/>
    <col min="4105" max="4105" width="1.75" style="152" customWidth="1"/>
    <col min="4106" max="4337" width="8.875" style="152"/>
    <col min="4338" max="4338" width="1.75" style="152" customWidth="1"/>
    <col min="4339" max="4339" width="6.75" style="152" customWidth="1"/>
    <col min="4340" max="4356" width="8" style="152" customWidth="1"/>
    <col min="4357" max="4357" width="9.875" style="152" customWidth="1"/>
    <col min="4358" max="4359" width="7.125" style="152" customWidth="1"/>
    <col min="4360" max="4360" width="23.5" style="152" customWidth="1"/>
    <col min="4361" max="4361" width="1.75" style="152" customWidth="1"/>
    <col min="4362" max="4593" width="8.875" style="152"/>
    <col min="4594" max="4594" width="1.75" style="152" customWidth="1"/>
    <col min="4595" max="4595" width="6.75" style="152" customWidth="1"/>
    <col min="4596" max="4612" width="8" style="152" customWidth="1"/>
    <col min="4613" max="4613" width="9.875" style="152" customWidth="1"/>
    <col min="4614" max="4615" width="7.125" style="152" customWidth="1"/>
    <col min="4616" max="4616" width="23.5" style="152" customWidth="1"/>
    <col min="4617" max="4617" width="1.75" style="152" customWidth="1"/>
    <col min="4618" max="4849" width="8.875" style="152"/>
    <col min="4850" max="4850" width="1.75" style="152" customWidth="1"/>
    <col min="4851" max="4851" width="6.75" style="152" customWidth="1"/>
    <col min="4852" max="4868" width="8" style="152" customWidth="1"/>
    <col min="4869" max="4869" width="9.875" style="152" customWidth="1"/>
    <col min="4870" max="4871" width="7.125" style="152" customWidth="1"/>
    <col min="4872" max="4872" width="23.5" style="152" customWidth="1"/>
    <col min="4873" max="4873" width="1.75" style="152" customWidth="1"/>
    <col min="4874" max="5105" width="8.875" style="152"/>
    <col min="5106" max="5106" width="1.75" style="152" customWidth="1"/>
    <col min="5107" max="5107" width="6.75" style="152" customWidth="1"/>
    <col min="5108" max="5124" width="8" style="152" customWidth="1"/>
    <col min="5125" max="5125" width="9.875" style="152" customWidth="1"/>
    <col min="5126" max="5127" width="7.125" style="152" customWidth="1"/>
    <col min="5128" max="5128" width="23.5" style="152" customWidth="1"/>
    <col min="5129" max="5129" width="1.75" style="152" customWidth="1"/>
    <col min="5130" max="5361" width="8.875" style="152"/>
    <col min="5362" max="5362" width="1.75" style="152" customWidth="1"/>
    <col min="5363" max="5363" width="6.75" style="152" customWidth="1"/>
    <col min="5364" max="5380" width="8" style="152" customWidth="1"/>
    <col min="5381" max="5381" width="9.875" style="152" customWidth="1"/>
    <col min="5382" max="5383" width="7.125" style="152" customWidth="1"/>
    <col min="5384" max="5384" width="23.5" style="152" customWidth="1"/>
    <col min="5385" max="5385" width="1.75" style="152" customWidth="1"/>
    <col min="5386" max="5617" width="8.875" style="152"/>
    <col min="5618" max="5618" width="1.75" style="152" customWidth="1"/>
    <col min="5619" max="5619" width="6.75" style="152" customWidth="1"/>
    <col min="5620" max="5636" width="8" style="152" customWidth="1"/>
    <col min="5637" max="5637" width="9.875" style="152" customWidth="1"/>
    <col min="5638" max="5639" width="7.125" style="152" customWidth="1"/>
    <col min="5640" max="5640" width="23.5" style="152" customWidth="1"/>
    <col min="5641" max="5641" width="1.75" style="152" customWidth="1"/>
    <col min="5642" max="5873" width="8.875" style="152"/>
    <col min="5874" max="5874" width="1.75" style="152" customWidth="1"/>
    <col min="5875" max="5875" width="6.75" style="152" customWidth="1"/>
    <col min="5876" max="5892" width="8" style="152" customWidth="1"/>
    <col min="5893" max="5893" width="9.875" style="152" customWidth="1"/>
    <col min="5894" max="5895" width="7.125" style="152" customWidth="1"/>
    <col min="5896" max="5896" width="23.5" style="152" customWidth="1"/>
    <col min="5897" max="5897" width="1.75" style="152" customWidth="1"/>
    <col min="5898" max="6129" width="8.875" style="152"/>
    <col min="6130" max="6130" width="1.75" style="152" customWidth="1"/>
    <col min="6131" max="6131" width="6.75" style="152" customWidth="1"/>
    <col min="6132" max="6148" width="8" style="152" customWidth="1"/>
    <col min="6149" max="6149" width="9.875" style="152" customWidth="1"/>
    <col min="6150" max="6151" width="7.125" style="152" customWidth="1"/>
    <col min="6152" max="6152" width="23.5" style="152" customWidth="1"/>
    <col min="6153" max="6153" width="1.75" style="152" customWidth="1"/>
    <col min="6154" max="6385" width="8.875" style="152"/>
    <col min="6386" max="6386" width="1.75" style="152" customWidth="1"/>
    <col min="6387" max="6387" width="6.75" style="152" customWidth="1"/>
    <col min="6388" max="6404" width="8" style="152" customWidth="1"/>
    <col min="6405" max="6405" width="9.875" style="152" customWidth="1"/>
    <col min="6406" max="6407" width="7.125" style="152" customWidth="1"/>
    <col min="6408" max="6408" width="23.5" style="152" customWidth="1"/>
    <col min="6409" max="6409" width="1.75" style="152" customWidth="1"/>
    <col min="6410" max="6641" width="8.875" style="152"/>
    <col min="6642" max="6642" width="1.75" style="152" customWidth="1"/>
    <col min="6643" max="6643" width="6.75" style="152" customWidth="1"/>
    <col min="6644" max="6660" width="8" style="152" customWidth="1"/>
    <col min="6661" max="6661" width="9.875" style="152" customWidth="1"/>
    <col min="6662" max="6663" width="7.125" style="152" customWidth="1"/>
    <col min="6664" max="6664" width="23.5" style="152" customWidth="1"/>
    <col min="6665" max="6665" width="1.75" style="152" customWidth="1"/>
    <col min="6666" max="6897" width="8.875" style="152"/>
    <col min="6898" max="6898" width="1.75" style="152" customWidth="1"/>
    <col min="6899" max="6899" width="6.75" style="152" customWidth="1"/>
    <col min="6900" max="6916" width="8" style="152" customWidth="1"/>
    <col min="6917" max="6917" width="9.875" style="152" customWidth="1"/>
    <col min="6918" max="6919" width="7.125" style="152" customWidth="1"/>
    <col min="6920" max="6920" width="23.5" style="152" customWidth="1"/>
    <col min="6921" max="6921" width="1.75" style="152" customWidth="1"/>
    <col min="6922" max="7153" width="8.875" style="152"/>
    <col min="7154" max="7154" width="1.75" style="152" customWidth="1"/>
    <col min="7155" max="7155" width="6.75" style="152" customWidth="1"/>
    <col min="7156" max="7172" width="8" style="152" customWidth="1"/>
    <col min="7173" max="7173" width="9.875" style="152" customWidth="1"/>
    <col min="7174" max="7175" width="7.125" style="152" customWidth="1"/>
    <col min="7176" max="7176" width="23.5" style="152" customWidth="1"/>
    <col min="7177" max="7177" width="1.75" style="152" customWidth="1"/>
    <col min="7178" max="7409" width="8.875" style="152"/>
    <col min="7410" max="7410" width="1.75" style="152" customWidth="1"/>
    <col min="7411" max="7411" width="6.75" style="152" customWidth="1"/>
    <col min="7412" max="7428" width="8" style="152" customWidth="1"/>
    <col min="7429" max="7429" width="9.875" style="152" customWidth="1"/>
    <col min="7430" max="7431" width="7.125" style="152" customWidth="1"/>
    <col min="7432" max="7432" width="23.5" style="152" customWidth="1"/>
    <col min="7433" max="7433" width="1.75" style="152" customWidth="1"/>
    <col min="7434" max="7665" width="8.875" style="152"/>
    <col min="7666" max="7666" width="1.75" style="152" customWidth="1"/>
    <col min="7667" max="7667" width="6.75" style="152" customWidth="1"/>
    <col min="7668" max="7684" width="8" style="152" customWidth="1"/>
    <col min="7685" max="7685" width="9.875" style="152" customWidth="1"/>
    <col min="7686" max="7687" width="7.125" style="152" customWidth="1"/>
    <col min="7688" max="7688" width="23.5" style="152" customWidth="1"/>
    <col min="7689" max="7689" width="1.75" style="152" customWidth="1"/>
    <col min="7690" max="7921" width="8.875" style="152"/>
    <col min="7922" max="7922" width="1.75" style="152" customWidth="1"/>
    <col min="7923" max="7923" width="6.75" style="152" customWidth="1"/>
    <col min="7924" max="7940" width="8" style="152" customWidth="1"/>
    <col min="7941" max="7941" width="9.875" style="152" customWidth="1"/>
    <col min="7942" max="7943" width="7.125" style="152" customWidth="1"/>
    <col min="7944" max="7944" width="23.5" style="152" customWidth="1"/>
    <col min="7945" max="7945" width="1.75" style="152" customWidth="1"/>
    <col min="7946" max="8177" width="8.875" style="152"/>
    <col min="8178" max="8178" width="1.75" style="152" customWidth="1"/>
    <col min="8179" max="8179" width="6.75" style="152" customWidth="1"/>
    <col min="8180" max="8196" width="8" style="152" customWidth="1"/>
    <col min="8197" max="8197" width="9.875" style="152" customWidth="1"/>
    <col min="8198" max="8199" width="7.125" style="152" customWidth="1"/>
    <col min="8200" max="8200" width="23.5" style="152" customWidth="1"/>
    <col min="8201" max="8201" width="1.75" style="152" customWidth="1"/>
    <col min="8202" max="8433" width="8.875" style="152"/>
    <col min="8434" max="8434" width="1.75" style="152" customWidth="1"/>
    <col min="8435" max="8435" width="6.75" style="152" customWidth="1"/>
    <col min="8436" max="8452" width="8" style="152" customWidth="1"/>
    <col min="8453" max="8453" width="9.875" style="152" customWidth="1"/>
    <col min="8454" max="8455" width="7.125" style="152" customWidth="1"/>
    <col min="8456" max="8456" width="23.5" style="152" customWidth="1"/>
    <col min="8457" max="8457" width="1.75" style="152" customWidth="1"/>
    <col min="8458" max="8689" width="8.875" style="152"/>
    <col min="8690" max="8690" width="1.75" style="152" customWidth="1"/>
    <col min="8691" max="8691" width="6.75" style="152" customWidth="1"/>
    <col min="8692" max="8708" width="8" style="152" customWidth="1"/>
    <col min="8709" max="8709" width="9.875" style="152" customWidth="1"/>
    <col min="8710" max="8711" width="7.125" style="152" customWidth="1"/>
    <col min="8712" max="8712" width="23.5" style="152" customWidth="1"/>
    <col min="8713" max="8713" width="1.75" style="152" customWidth="1"/>
    <col min="8714" max="8945" width="8.875" style="152"/>
    <col min="8946" max="8946" width="1.75" style="152" customWidth="1"/>
    <col min="8947" max="8947" width="6.75" style="152" customWidth="1"/>
    <col min="8948" max="8964" width="8" style="152" customWidth="1"/>
    <col min="8965" max="8965" width="9.875" style="152" customWidth="1"/>
    <col min="8966" max="8967" width="7.125" style="152" customWidth="1"/>
    <col min="8968" max="8968" width="23.5" style="152" customWidth="1"/>
    <col min="8969" max="8969" width="1.75" style="152" customWidth="1"/>
    <col min="8970" max="9201" width="8.875" style="152"/>
    <col min="9202" max="9202" width="1.75" style="152" customWidth="1"/>
    <col min="9203" max="9203" width="6.75" style="152" customWidth="1"/>
    <col min="9204" max="9220" width="8" style="152" customWidth="1"/>
    <col min="9221" max="9221" width="9.875" style="152" customWidth="1"/>
    <col min="9222" max="9223" width="7.125" style="152" customWidth="1"/>
    <col min="9224" max="9224" width="23.5" style="152" customWidth="1"/>
    <col min="9225" max="9225" width="1.75" style="152" customWidth="1"/>
    <col min="9226" max="9457" width="8.875" style="152"/>
    <col min="9458" max="9458" width="1.75" style="152" customWidth="1"/>
    <col min="9459" max="9459" width="6.75" style="152" customWidth="1"/>
    <col min="9460" max="9476" width="8" style="152" customWidth="1"/>
    <col min="9477" max="9477" width="9.875" style="152" customWidth="1"/>
    <col min="9478" max="9479" width="7.125" style="152" customWidth="1"/>
    <col min="9480" max="9480" width="23.5" style="152" customWidth="1"/>
    <col min="9481" max="9481" width="1.75" style="152" customWidth="1"/>
    <col min="9482" max="9713" width="8.875" style="152"/>
    <col min="9714" max="9714" width="1.75" style="152" customWidth="1"/>
    <col min="9715" max="9715" width="6.75" style="152" customWidth="1"/>
    <col min="9716" max="9732" width="8" style="152" customWidth="1"/>
    <col min="9733" max="9733" width="9.875" style="152" customWidth="1"/>
    <col min="9734" max="9735" width="7.125" style="152" customWidth="1"/>
    <col min="9736" max="9736" width="23.5" style="152" customWidth="1"/>
    <col min="9737" max="9737" width="1.75" style="152" customWidth="1"/>
    <col min="9738" max="9969" width="8.875" style="152"/>
    <col min="9970" max="9970" width="1.75" style="152" customWidth="1"/>
    <col min="9971" max="9971" width="6.75" style="152" customWidth="1"/>
    <col min="9972" max="9988" width="8" style="152" customWidth="1"/>
    <col min="9989" max="9989" width="9.875" style="152" customWidth="1"/>
    <col min="9990" max="9991" width="7.125" style="152" customWidth="1"/>
    <col min="9992" max="9992" width="23.5" style="152" customWidth="1"/>
    <col min="9993" max="9993" width="1.75" style="152" customWidth="1"/>
    <col min="9994" max="10225" width="8.875" style="152"/>
    <col min="10226" max="10226" width="1.75" style="152" customWidth="1"/>
    <col min="10227" max="10227" width="6.75" style="152" customWidth="1"/>
    <col min="10228" max="10244" width="8" style="152" customWidth="1"/>
    <col min="10245" max="10245" width="9.875" style="152" customWidth="1"/>
    <col min="10246" max="10247" width="7.125" style="152" customWidth="1"/>
    <col min="10248" max="10248" width="23.5" style="152" customWidth="1"/>
    <col min="10249" max="10249" width="1.75" style="152" customWidth="1"/>
    <col min="10250" max="10481" width="8.875" style="152"/>
    <col min="10482" max="10482" width="1.75" style="152" customWidth="1"/>
    <col min="10483" max="10483" width="6.75" style="152" customWidth="1"/>
    <col min="10484" max="10500" width="8" style="152" customWidth="1"/>
    <col min="10501" max="10501" width="9.875" style="152" customWidth="1"/>
    <col min="10502" max="10503" width="7.125" style="152" customWidth="1"/>
    <col min="10504" max="10504" width="23.5" style="152" customWidth="1"/>
    <col min="10505" max="10505" width="1.75" style="152" customWidth="1"/>
    <col min="10506" max="10737" width="8.875" style="152"/>
    <col min="10738" max="10738" width="1.75" style="152" customWidth="1"/>
    <col min="10739" max="10739" width="6.75" style="152" customWidth="1"/>
    <col min="10740" max="10756" width="8" style="152" customWidth="1"/>
    <col min="10757" max="10757" width="9.875" style="152" customWidth="1"/>
    <col min="10758" max="10759" width="7.125" style="152" customWidth="1"/>
    <col min="10760" max="10760" width="23.5" style="152" customWidth="1"/>
    <col min="10761" max="10761" width="1.75" style="152" customWidth="1"/>
    <col min="10762" max="10993" width="8.875" style="152"/>
    <col min="10994" max="10994" width="1.75" style="152" customWidth="1"/>
    <col min="10995" max="10995" width="6.75" style="152" customWidth="1"/>
    <col min="10996" max="11012" width="8" style="152" customWidth="1"/>
    <col min="11013" max="11013" width="9.875" style="152" customWidth="1"/>
    <col min="11014" max="11015" width="7.125" style="152" customWidth="1"/>
    <col min="11016" max="11016" width="23.5" style="152" customWidth="1"/>
    <col min="11017" max="11017" width="1.75" style="152" customWidth="1"/>
    <col min="11018" max="11249" width="8.875" style="152"/>
    <col min="11250" max="11250" width="1.75" style="152" customWidth="1"/>
    <col min="11251" max="11251" width="6.75" style="152" customWidth="1"/>
    <col min="11252" max="11268" width="8" style="152" customWidth="1"/>
    <col min="11269" max="11269" width="9.875" style="152" customWidth="1"/>
    <col min="11270" max="11271" width="7.125" style="152" customWidth="1"/>
    <col min="11272" max="11272" width="23.5" style="152" customWidth="1"/>
    <col min="11273" max="11273" width="1.75" style="152" customWidth="1"/>
    <col min="11274" max="11505" width="8.875" style="152"/>
    <col min="11506" max="11506" width="1.75" style="152" customWidth="1"/>
    <col min="11507" max="11507" width="6.75" style="152" customWidth="1"/>
    <col min="11508" max="11524" width="8" style="152" customWidth="1"/>
    <col min="11525" max="11525" width="9.875" style="152" customWidth="1"/>
    <col min="11526" max="11527" width="7.125" style="152" customWidth="1"/>
    <col min="11528" max="11528" width="23.5" style="152" customWidth="1"/>
    <col min="11529" max="11529" width="1.75" style="152" customWidth="1"/>
    <col min="11530" max="11761" width="8.875" style="152"/>
    <col min="11762" max="11762" width="1.75" style="152" customWidth="1"/>
    <col min="11763" max="11763" width="6.75" style="152" customWidth="1"/>
    <col min="11764" max="11780" width="8" style="152" customWidth="1"/>
    <col min="11781" max="11781" width="9.875" style="152" customWidth="1"/>
    <col min="11782" max="11783" width="7.125" style="152" customWidth="1"/>
    <col min="11784" max="11784" width="23.5" style="152" customWidth="1"/>
    <col min="11785" max="11785" width="1.75" style="152" customWidth="1"/>
    <col min="11786" max="12017" width="8.875" style="152"/>
    <col min="12018" max="12018" width="1.75" style="152" customWidth="1"/>
    <col min="12019" max="12019" width="6.75" style="152" customWidth="1"/>
    <col min="12020" max="12036" width="8" style="152" customWidth="1"/>
    <col min="12037" max="12037" width="9.875" style="152" customWidth="1"/>
    <col min="12038" max="12039" width="7.125" style="152" customWidth="1"/>
    <col min="12040" max="12040" width="23.5" style="152" customWidth="1"/>
    <col min="12041" max="12041" width="1.75" style="152" customWidth="1"/>
    <col min="12042" max="12273" width="8.875" style="152"/>
    <col min="12274" max="12274" width="1.75" style="152" customWidth="1"/>
    <col min="12275" max="12275" width="6.75" style="152" customWidth="1"/>
    <col min="12276" max="12292" width="8" style="152" customWidth="1"/>
    <col min="12293" max="12293" width="9.875" style="152" customWidth="1"/>
    <col min="12294" max="12295" width="7.125" style="152" customWidth="1"/>
    <col min="12296" max="12296" width="23.5" style="152" customWidth="1"/>
    <col min="12297" max="12297" width="1.75" style="152" customWidth="1"/>
    <col min="12298" max="12529" width="8.875" style="152"/>
    <col min="12530" max="12530" width="1.75" style="152" customWidth="1"/>
    <col min="12531" max="12531" width="6.75" style="152" customWidth="1"/>
    <col min="12532" max="12548" width="8" style="152" customWidth="1"/>
    <col min="12549" max="12549" width="9.875" style="152" customWidth="1"/>
    <col min="12550" max="12551" width="7.125" style="152" customWidth="1"/>
    <col min="12552" max="12552" width="23.5" style="152" customWidth="1"/>
    <col min="12553" max="12553" width="1.75" style="152" customWidth="1"/>
    <col min="12554" max="12785" width="8.875" style="152"/>
    <col min="12786" max="12786" width="1.75" style="152" customWidth="1"/>
    <col min="12787" max="12787" width="6.75" style="152" customWidth="1"/>
    <col min="12788" max="12804" width="8" style="152" customWidth="1"/>
    <col min="12805" max="12805" width="9.875" style="152" customWidth="1"/>
    <col min="12806" max="12807" width="7.125" style="152" customWidth="1"/>
    <col min="12808" max="12808" width="23.5" style="152" customWidth="1"/>
    <col min="12809" max="12809" width="1.75" style="152" customWidth="1"/>
    <col min="12810" max="13041" width="8.875" style="152"/>
    <col min="13042" max="13042" width="1.75" style="152" customWidth="1"/>
    <col min="13043" max="13043" width="6.75" style="152" customWidth="1"/>
    <col min="13044" max="13060" width="8" style="152" customWidth="1"/>
    <col min="13061" max="13061" width="9.875" style="152" customWidth="1"/>
    <col min="13062" max="13063" width="7.125" style="152" customWidth="1"/>
    <col min="13064" max="13064" width="23.5" style="152" customWidth="1"/>
    <col min="13065" max="13065" width="1.75" style="152" customWidth="1"/>
    <col min="13066" max="13297" width="8.875" style="152"/>
    <col min="13298" max="13298" width="1.75" style="152" customWidth="1"/>
    <col min="13299" max="13299" width="6.75" style="152" customWidth="1"/>
    <col min="13300" max="13316" width="8" style="152" customWidth="1"/>
    <col min="13317" max="13317" width="9.875" style="152" customWidth="1"/>
    <col min="13318" max="13319" width="7.125" style="152" customWidth="1"/>
    <col min="13320" max="13320" width="23.5" style="152" customWidth="1"/>
    <col min="13321" max="13321" width="1.75" style="152" customWidth="1"/>
    <col min="13322" max="13553" width="8.875" style="152"/>
    <col min="13554" max="13554" width="1.75" style="152" customWidth="1"/>
    <col min="13555" max="13555" width="6.75" style="152" customWidth="1"/>
    <col min="13556" max="13572" width="8" style="152" customWidth="1"/>
    <col min="13573" max="13573" width="9.875" style="152" customWidth="1"/>
    <col min="13574" max="13575" width="7.125" style="152" customWidth="1"/>
    <col min="13576" max="13576" width="23.5" style="152" customWidth="1"/>
    <col min="13577" max="13577" width="1.75" style="152" customWidth="1"/>
    <col min="13578" max="13809" width="8.875" style="152"/>
    <col min="13810" max="13810" width="1.75" style="152" customWidth="1"/>
    <col min="13811" max="13811" width="6.75" style="152" customWidth="1"/>
    <col min="13812" max="13828" width="8" style="152" customWidth="1"/>
    <col min="13829" max="13829" width="9.875" style="152" customWidth="1"/>
    <col min="13830" max="13831" width="7.125" style="152" customWidth="1"/>
    <col min="13832" max="13832" width="23.5" style="152" customWidth="1"/>
    <col min="13833" max="13833" width="1.75" style="152" customWidth="1"/>
    <col min="13834" max="14065" width="8.875" style="152"/>
    <col min="14066" max="14066" width="1.75" style="152" customWidth="1"/>
    <col min="14067" max="14067" width="6.75" style="152" customWidth="1"/>
    <col min="14068" max="14084" width="8" style="152" customWidth="1"/>
    <col min="14085" max="14085" width="9.875" style="152" customWidth="1"/>
    <col min="14086" max="14087" width="7.125" style="152" customWidth="1"/>
    <col min="14088" max="14088" width="23.5" style="152" customWidth="1"/>
    <col min="14089" max="14089" width="1.75" style="152" customWidth="1"/>
    <col min="14090" max="14321" width="8.875" style="152"/>
    <col min="14322" max="14322" width="1.75" style="152" customWidth="1"/>
    <col min="14323" max="14323" width="6.75" style="152" customWidth="1"/>
    <col min="14324" max="14340" width="8" style="152" customWidth="1"/>
    <col min="14341" max="14341" width="9.875" style="152" customWidth="1"/>
    <col min="14342" max="14343" width="7.125" style="152" customWidth="1"/>
    <col min="14344" max="14344" width="23.5" style="152" customWidth="1"/>
    <col min="14345" max="14345" width="1.75" style="152" customWidth="1"/>
    <col min="14346" max="14577" width="8.875" style="152"/>
    <col min="14578" max="14578" width="1.75" style="152" customWidth="1"/>
    <col min="14579" max="14579" width="6.75" style="152" customWidth="1"/>
    <col min="14580" max="14596" width="8" style="152" customWidth="1"/>
    <col min="14597" max="14597" width="9.875" style="152" customWidth="1"/>
    <col min="14598" max="14599" width="7.125" style="152" customWidth="1"/>
    <col min="14600" max="14600" width="23.5" style="152" customWidth="1"/>
    <col min="14601" max="14601" width="1.75" style="152" customWidth="1"/>
    <col min="14602" max="14833" width="8.875" style="152"/>
    <col min="14834" max="14834" width="1.75" style="152" customWidth="1"/>
    <col min="14835" max="14835" width="6.75" style="152" customWidth="1"/>
    <col min="14836" max="14852" width="8" style="152" customWidth="1"/>
    <col min="14853" max="14853" width="9.875" style="152" customWidth="1"/>
    <col min="14854" max="14855" width="7.125" style="152" customWidth="1"/>
    <col min="14856" max="14856" width="23.5" style="152" customWidth="1"/>
    <col min="14857" max="14857" width="1.75" style="152" customWidth="1"/>
    <col min="14858" max="15089" width="8.875" style="152"/>
    <col min="15090" max="15090" width="1.75" style="152" customWidth="1"/>
    <col min="15091" max="15091" width="6.75" style="152" customWidth="1"/>
    <col min="15092" max="15108" width="8" style="152" customWidth="1"/>
    <col min="15109" max="15109" width="9.875" style="152" customWidth="1"/>
    <col min="15110" max="15111" width="7.125" style="152" customWidth="1"/>
    <col min="15112" max="15112" width="23.5" style="152" customWidth="1"/>
    <col min="15113" max="15113" width="1.75" style="152" customWidth="1"/>
    <col min="15114" max="15345" width="8.875" style="152"/>
    <col min="15346" max="15346" width="1.75" style="152" customWidth="1"/>
    <col min="15347" max="15347" width="6.75" style="152" customWidth="1"/>
    <col min="15348" max="15364" width="8" style="152" customWidth="1"/>
    <col min="15365" max="15365" width="9.875" style="152" customWidth="1"/>
    <col min="15366" max="15367" width="7.125" style="152" customWidth="1"/>
    <col min="15368" max="15368" width="23.5" style="152" customWidth="1"/>
    <col min="15369" max="15369" width="1.75" style="152" customWidth="1"/>
    <col min="15370" max="15601" width="8.875" style="152"/>
    <col min="15602" max="15602" width="1.75" style="152" customWidth="1"/>
    <col min="15603" max="15603" width="6.75" style="152" customWidth="1"/>
    <col min="15604" max="15620" width="8" style="152" customWidth="1"/>
    <col min="15621" max="15621" width="9.875" style="152" customWidth="1"/>
    <col min="15622" max="15623" width="7.125" style="152" customWidth="1"/>
    <col min="15624" max="15624" width="23.5" style="152" customWidth="1"/>
    <col min="15625" max="15625" width="1.75" style="152" customWidth="1"/>
    <col min="15626" max="15857" width="8.875" style="152"/>
    <col min="15858" max="15858" width="1.75" style="152" customWidth="1"/>
    <col min="15859" max="15859" width="6.75" style="152" customWidth="1"/>
    <col min="15860" max="15876" width="8" style="152" customWidth="1"/>
    <col min="15877" max="15877" width="9.875" style="152" customWidth="1"/>
    <col min="15878" max="15879" width="7.125" style="152" customWidth="1"/>
    <col min="15880" max="15880" width="23.5" style="152" customWidth="1"/>
    <col min="15881" max="15881" width="1.75" style="152" customWidth="1"/>
    <col min="15882" max="16113" width="8.875" style="152"/>
    <col min="16114" max="16114" width="1.75" style="152" customWidth="1"/>
    <col min="16115" max="16115" width="6.75" style="152" customWidth="1"/>
    <col min="16116" max="16132" width="8" style="152" customWidth="1"/>
    <col min="16133" max="16133" width="9.875" style="152" customWidth="1"/>
    <col min="16134" max="16135" width="7.125" style="152" customWidth="1"/>
    <col min="16136" max="16136" width="23.5" style="152" customWidth="1"/>
    <col min="16137" max="16137" width="1.75" style="152" customWidth="1"/>
    <col min="16138" max="16384" width="8.875" style="152"/>
  </cols>
  <sheetData>
    <row r="1" spans="1:20" ht="24.75" customHeight="1">
      <c r="A1" s="503"/>
      <c r="B1" s="535"/>
      <c r="C1" s="535"/>
      <c r="D1" s="535"/>
      <c r="J1" s="536" t="s">
        <v>484</v>
      </c>
    </row>
    <row r="2" spans="1:20" ht="32.1" customHeight="1">
      <c r="A2" s="506"/>
      <c r="B2" s="1055" t="s">
        <v>499</v>
      </c>
      <c r="C2" s="1055"/>
      <c r="D2" s="1055"/>
      <c r="E2" s="1055"/>
      <c r="F2" s="1055"/>
      <c r="G2" s="1055"/>
      <c r="H2" s="1055"/>
      <c r="I2" s="1055"/>
      <c r="J2" s="1055"/>
    </row>
    <row r="3" spans="1:20" ht="12" customHeight="1">
      <c r="A3" s="506"/>
    </row>
    <row r="4" spans="1:20" ht="32.1" customHeight="1">
      <c r="A4" s="504"/>
      <c r="C4" s="58" t="s">
        <v>134</v>
      </c>
      <c r="D4" s="533">
        <f>共通入力シート!B3</f>
        <v>0</v>
      </c>
      <c r="E4" s="155"/>
      <c r="F4" s="532"/>
      <c r="G4" s="532" t="s">
        <v>137</v>
      </c>
      <c r="H4" s="154" t="str">
        <f>共通入力シート!B4</f>
        <v/>
      </c>
      <c r="I4" s="153"/>
      <c r="J4" s="153"/>
      <c r="K4" s="151"/>
      <c r="L4" s="151"/>
      <c r="M4" s="151"/>
      <c r="N4" s="151"/>
      <c r="O4" s="151"/>
      <c r="P4" s="151"/>
      <c r="Q4" s="151"/>
      <c r="R4" s="151"/>
      <c r="S4" s="151"/>
      <c r="T4" s="151"/>
    </row>
    <row r="5" spans="1:20" ht="30.75" customHeight="1">
      <c r="A5" s="154"/>
      <c r="B5" s="154"/>
      <c r="C5" s="154"/>
      <c r="D5" s="155"/>
      <c r="E5" s="155"/>
      <c r="F5" s="56"/>
      <c r="G5" s="56" t="s">
        <v>135</v>
      </c>
      <c r="H5" s="154">
        <f>共通入力シート!B7</f>
        <v>0</v>
      </c>
      <c r="I5" s="153"/>
      <c r="J5" s="153"/>
      <c r="K5" s="151"/>
      <c r="L5" s="151"/>
      <c r="M5" s="151"/>
      <c r="N5" s="151"/>
      <c r="O5" s="151"/>
      <c r="P5" s="151"/>
      <c r="Q5" s="151"/>
      <c r="R5" s="151"/>
      <c r="S5" s="151"/>
      <c r="T5" s="151"/>
    </row>
    <row r="6" spans="1:20" ht="32.1" customHeight="1">
      <c r="A6" s="504"/>
      <c r="F6" s="56"/>
      <c r="G6" s="56" t="s">
        <v>136</v>
      </c>
      <c r="H6" s="152">
        <f>共通入力シート!B9</f>
        <v>0</v>
      </c>
      <c r="L6" s="151"/>
      <c r="M6" s="151"/>
      <c r="N6" s="151"/>
      <c r="O6" s="151"/>
      <c r="P6" s="151"/>
      <c r="Q6" s="151"/>
      <c r="R6" s="151"/>
      <c r="S6" s="151"/>
      <c r="T6" s="151"/>
    </row>
    <row r="7" spans="1:20" ht="36" customHeight="1">
      <c r="A7" s="506"/>
      <c r="B7" s="537" t="s">
        <v>500</v>
      </c>
      <c r="C7" s="537" t="s">
        <v>501</v>
      </c>
      <c r="D7" s="538" t="s">
        <v>224</v>
      </c>
      <c r="E7" s="538" t="s">
        <v>502</v>
      </c>
      <c r="F7" s="538" t="s">
        <v>503</v>
      </c>
      <c r="G7" s="537" t="s">
        <v>504</v>
      </c>
      <c r="H7" s="538" t="s">
        <v>505</v>
      </c>
      <c r="I7" s="538" t="s">
        <v>506</v>
      </c>
      <c r="J7" s="537" t="s">
        <v>507</v>
      </c>
      <c r="K7" s="534"/>
    </row>
    <row r="8" spans="1:20" s="502" customFormat="1" ht="42" customHeight="1">
      <c r="A8" s="512"/>
      <c r="B8" s="538" t="s">
        <v>508</v>
      </c>
      <c r="C8" s="539" t="s">
        <v>509</v>
      </c>
      <c r="D8" s="537" t="s">
        <v>510</v>
      </c>
      <c r="E8" s="538" t="s">
        <v>511</v>
      </c>
      <c r="F8" s="538" t="s">
        <v>512</v>
      </c>
      <c r="G8" s="537" t="s">
        <v>513</v>
      </c>
      <c r="H8" s="539" t="s">
        <v>514</v>
      </c>
      <c r="I8" s="537" t="s">
        <v>515</v>
      </c>
      <c r="J8" s="539" t="s">
        <v>226</v>
      </c>
      <c r="K8" s="152"/>
    </row>
    <row r="9" spans="1:20" ht="42" customHeight="1">
      <c r="A9" s="506"/>
      <c r="B9" s="540">
        <v>1</v>
      </c>
      <c r="C9" s="539"/>
      <c r="D9" s="540"/>
      <c r="E9" s="540"/>
      <c r="F9" s="540"/>
      <c r="G9" s="541"/>
      <c r="H9" s="541"/>
      <c r="I9" s="541"/>
      <c r="J9" s="541"/>
    </row>
    <row r="10" spans="1:20" ht="42" customHeight="1">
      <c r="A10" s="506"/>
      <c r="B10" s="540">
        <v>2</v>
      </c>
      <c r="C10" s="539"/>
      <c r="D10" s="540"/>
      <c r="E10" s="540"/>
      <c r="F10" s="540"/>
      <c r="G10" s="541"/>
      <c r="H10" s="541"/>
      <c r="I10" s="541"/>
      <c r="J10" s="541"/>
    </row>
    <row r="11" spans="1:20" ht="42" customHeight="1">
      <c r="A11" s="506"/>
      <c r="B11" s="540">
        <v>3</v>
      </c>
      <c r="C11" s="539"/>
      <c r="D11" s="540"/>
      <c r="E11" s="540"/>
      <c r="F11" s="540"/>
      <c r="G11" s="541"/>
      <c r="H11" s="541"/>
      <c r="I11" s="541"/>
      <c r="J11" s="541"/>
    </row>
    <row r="12" spans="1:20" ht="42" customHeight="1">
      <c r="A12" s="506"/>
      <c r="B12" s="540">
        <v>4</v>
      </c>
      <c r="C12" s="539"/>
      <c r="D12" s="540"/>
      <c r="E12" s="540"/>
      <c r="F12" s="540"/>
      <c r="G12" s="541"/>
      <c r="H12" s="541"/>
      <c r="I12" s="541"/>
      <c r="J12" s="541"/>
    </row>
    <row r="13" spans="1:20" ht="42" customHeight="1">
      <c r="A13" s="506"/>
      <c r="B13" s="540">
        <v>5</v>
      </c>
      <c r="C13" s="539"/>
      <c r="D13" s="540"/>
      <c r="E13" s="540"/>
      <c r="F13" s="540"/>
      <c r="G13" s="541"/>
      <c r="H13" s="541"/>
      <c r="I13" s="541"/>
      <c r="J13" s="541"/>
    </row>
    <row r="14" spans="1:20" ht="9" customHeight="1">
      <c r="A14" s="506"/>
    </row>
    <row r="15" spans="1:20" ht="17.25" customHeight="1">
      <c r="A15" s="506"/>
      <c r="B15" s="152" t="s">
        <v>516</v>
      </c>
    </row>
    <row r="16" spans="1:20" s="286" customFormat="1" ht="15.95" customHeight="1">
      <c r="A16" s="506"/>
      <c r="B16" s="152" t="s">
        <v>229</v>
      </c>
      <c r="C16" s="152"/>
      <c r="D16" s="152"/>
      <c r="E16" s="152"/>
      <c r="F16" s="152"/>
      <c r="G16" s="152"/>
      <c r="H16" s="152"/>
      <c r="I16" s="152"/>
      <c r="J16" s="152"/>
      <c r="K16" s="152"/>
    </row>
    <row r="17" spans="1:11" s="286" customFormat="1" ht="15.95" customHeight="1">
      <c r="A17" s="286" t="s">
        <v>229</v>
      </c>
      <c r="B17" s="152"/>
      <c r="C17" s="1056" t="s">
        <v>228</v>
      </c>
      <c r="D17" s="1056"/>
      <c r="E17" s="1056"/>
      <c r="F17" s="1056"/>
      <c r="G17" s="1056"/>
      <c r="H17" s="1056"/>
      <c r="I17" s="1056"/>
      <c r="J17" s="1056"/>
      <c r="K17" s="1056"/>
    </row>
    <row r="18" spans="1:11" s="286" customFormat="1" ht="15.95" customHeight="1">
      <c r="B18" s="152"/>
      <c r="C18" s="1056" t="s">
        <v>230</v>
      </c>
      <c r="D18" s="1056"/>
      <c r="E18" s="1056"/>
      <c r="F18" s="1056"/>
      <c r="G18" s="1056"/>
      <c r="H18" s="1056"/>
      <c r="I18" s="1056"/>
      <c r="J18" s="1056"/>
      <c r="K18" s="1056"/>
    </row>
    <row r="19" spans="1:11" s="286" customFormat="1" ht="15.95" customHeight="1">
      <c r="B19" s="152"/>
      <c r="C19" s="1056" t="s">
        <v>231</v>
      </c>
      <c r="D19" s="1056"/>
      <c r="E19" s="1056"/>
      <c r="F19" s="1056"/>
      <c r="G19" s="1056"/>
      <c r="H19" s="1056"/>
      <c r="I19" s="1056"/>
      <c r="J19" s="1056"/>
      <c r="K19" s="1056"/>
    </row>
    <row r="20" spans="1:11" s="286" customFormat="1" ht="15.95" customHeight="1">
      <c r="B20" s="152" t="s">
        <v>227</v>
      </c>
      <c r="C20" s="152"/>
      <c r="D20" s="152"/>
      <c r="E20" s="152"/>
      <c r="F20" s="152"/>
      <c r="G20" s="152"/>
      <c r="H20" s="152"/>
      <c r="I20" s="152"/>
      <c r="J20" s="152"/>
      <c r="K20" s="152"/>
    </row>
    <row r="21" spans="1:11" s="286" customFormat="1" ht="15.95" customHeight="1">
      <c r="A21" s="286" t="s">
        <v>227</v>
      </c>
      <c r="B21" s="1054"/>
      <c r="C21" s="1054"/>
      <c r="D21" s="152"/>
      <c r="E21" s="152"/>
      <c r="F21" s="152"/>
      <c r="G21" s="152"/>
      <c r="H21" s="152"/>
      <c r="I21" s="152"/>
      <c r="J21" s="152"/>
      <c r="K21" s="152"/>
    </row>
    <row r="22" spans="1:11" ht="20.100000000000001" customHeight="1">
      <c r="A22" s="1054"/>
      <c r="B22" s="1054"/>
    </row>
  </sheetData>
  <mergeCells count="6">
    <mergeCell ref="A22:B22"/>
    <mergeCell ref="B2:J2"/>
    <mergeCell ref="C17:K17"/>
    <mergeCell ref="C18:K18"/>
    <mergeCell ref="C19:K19"/>
    <mergeCell ref="B21:C21"/>
  </mergeCells>
  <phoneticPr fontId="32"/>
  <dataValidations count="2">
    <dataValidation type="list" allowBlank="1" showInputMessage="1" showErrorMessage="1" sqref="WVI983045:WVK983050 IW9:IY14 SS9:SU14 ACO9:ACQ14 AMK9:AMM14 AWG9:AWI14 BGC9:BGE14 BPY9:BQA14 BZU9:BZW14 CJQ9:CJS14 CTM9:CTO14 DDI9:DDK14 DNE9:DNG14 DXA9:DXC14 EGW9:EGY14 EQS9:EQU14 FAO9:FAQ14 FKK9:FKM14 FUG9:FUI14 GEC9:GEE14 GNY9:GOA14 GXU9:GXW14 HHQ9:HHS14 HRM9:HRO14 IBI9:IBK14 ILE9:ILG14 IVA9:IVC14 JEW9:JEY14 JOS9:JOU14 JYO9:JYQ14 KIK9:KIM14 KSG9:KSI14 LCC9:LCE14 LLY9:LMA14 LVU9:LVW14 MFQ9:MFS14 MPM9:MPO14 MZI9:MZK14 NJE9:NJG14 NTA9:NTC14 OCW9:OCY14 OMS9:OMU14 OWO9:OWQ14 PGK9:PGM14 PQG9:PQI14 QAC9:QAE14 QJY9:QKA14 QTU9:QTW14 RDQ9:RDS14 RNM9:RNO14 RXI9:RXK14 SHE9:SHG14 SRA9:SRC14 TAW9:TAY14 TKS9:TKU14 TUO9:TUQ14 UEK9:UEM14 UOG9:UOI14 UYC9:UYE14 VHY9:VIA14 VRU9:VRW14 WBQ9:WBS14 WLM9:WLO14 WVI9:WVK14 F65541:F65546 IW65541:IY65546 SS65541:SU65546 ACO65541:ACQ65546 AMK65541:AMM65546 AWG65541:AWI65546 BGC65541:BGE65546 BPY65541:BQA65546 BZU65541:BZW65546 CJQ65541:CJS65546 CTM65541:CTO65546 DDI65541:DDK65546 DNE65541:DNG65546 DXA65541:DXC65546 EGW65541:EGY65546 EQS65541:EQU65546 FAO65541:FAQ65546 FKK65541:FKM65546 FUG65541:FUI65546 GEC65541:GEE65546 GNY65541:GOA65546 GXU65541:GXW65546 HHQ65541:HHS65546 HRM65541:HRO65546 IBI65541:IBK65546 ILE65541:ILG65546 IVA65541:IVC65546 JEW65541:JEY65546 JOS65541:JOU65546 JYO65541:JYQ65546 KIK65541:KIM65546 KSG65541:KSI65546 LCC65541:LCE65546 LLY65541:LMA65546 LVU65541:LVW65546 MFQ65541:MFS65546 MPM65541:MPO65546 MZI65541:MZK65546 NJE65541:NJG65546 NTA65541:NTC65546 OCW65541:OCY65546 OMS65541:OMU65546 OWO65541:OWQ65546 PGK65541:PGM65546 PQG65541:PQI65546 QAC65541:QAE65546 QJY65541:QKA65546 QTU65541:QTW65546 RDQ65541:RDS65546 RNM65541:RNO65546 RXI65541:RXK65546 SHE65541:SHG65546 SRA65541:SRC65546 TAW65541:TAY65546 TKS65541:TKU65546 TUO65541:TUQ65546 UEK65541:UEM65546 UOG65541:UOI65546 UYC65541:UYE65546 VHY65541:VIA65546 VRU65541:VRW65546 WBQ65541:WBS65546 WLM65541:WLO65546 WVI65541:WVK65546 F131077:F131082 IW131077:IY131082 SS131077:SU131082 ACO131077:ACQ131082 AMK131077:AMM131082 AWG131077:AWI131082 BGC131077:BGE131082 BPY131077:BQA131082 BZU131077:BZW131082 CJQ131077:CJS131082 CTM131077:CTO131082 DDI131077:DDK131082 DNE131077:DNG131082 DXA131077:DXC131082 EGW131077:EGY131082 EQS131077:EQU131082 FAO131077:FAQ131082 FKK131077:FKM131082 FUG131077:FUI131082 GEC131077:GEE131082 GNY131077:GOA131082 GXU131077:GXW131082 HHQ131077:HHS131082 HRM131077:HRO131082 IBI131077:IBK131082 ILE131077:ILG131082 IVA131077:IVC131082 JEW131077:JEY131082 JOS131077:JOU131082 JYO131077:JYQ131082 KIK131077:KIM131082 KSG131077:KSI131082 LCC131077:LCE131082 LLY131077:LMA131082 LVU131077:LVW131082 MFQ131077:MFS131082 MPM131077:MPO131082 MZI131077:MZK131082 NJE131077:NJG131082 NTA131077:NTC131082 OCW131077:OCY131082 OMS131077:OMU131082 OWO131077:OWQ131082 PGK131077:PGM131082 PQG131077:PQI131082 QAC131077:QAE131082 QJY131077:QKA131082 QTU131077:QTW131082 RDQ131077:RDS131082 RNM131077:RNO131082 RXI131077:RXK131082 SHE131077:SHG131082 SRA131077:SRC131082 TAW131077:TAY131082 TKS131077:TKU131082 TUO131077:TUQ131082 UEK131077:UEM131082 UOG131077:UOI131082 UYC131077:UYE131082 VHY131077:VIA131082 VRU131077:VRW131082 WBQ131077:WBS131082 WLM131077:WLO131082 WVI131077:WVK131082 F196613:F196618 IW196613:IY196618 SS196613:SU196618 ACO196613:ACQ196618 AMK196613:AMM196618 AWG196613:AWI196618 BGC196613:BGE196618 BPY196613:BQA196618 BZU196613:BZW196618 CJQ196613:CJS196618 CTM196613:CTO196618 DDI196613:DDK196618 DNE196613:DNG196618 DXA196613:DXC196618 EGW196613:EGY196618 EQS196613:EQU196618 FAO196613:FAQ196618 FKK196613:FKM196618 FUG196613:FUI196618 GEC196613:GEE196618 GNY196613:GOA196618 GXU196613:GXW196618 HHQ196613:HHS196618 HRM196613:HRO196618 IBI196613:IBK196618 ILE196613:ILG196618 IVA196613:IVC196618 JEW196613:JEY196618 JOS196613:JOU196618 JYO196613:JYQ196618 KIK196613:KIM196618 KSG196613:KSI196618 LCC196613:LCE196618 LLY196613:LMA196618 LVU196613:LVW196618 MFQ196613:MFS196618 MPM196613:MPO196618 MZI196613:MZK196618 NJE196613:NJG196618 NTA196613:NTC196618 OCW196613:OCY196618 OMS196613:OMU196618 OWO196613:OWQ196618 PGK196613:PGM196618 PQG196613:PQI196618 QAC196613:QAE196618 QJY196613:QKA196618 QTU196613:QTW196618 RDQ196613:RDS196618 RNM196613:RNO196618 RXI196613:RXK196618 SHE196613:SHG196618 SRA196613:SRC196618 TAW196613:TAY196618 TKS196613:TKU196618 TUO196613:TUQ196618 UEK196613:UEM196618 UOG196613:UOI196618 UYC196613:UYE196618 VHY196613:VIA196618 VRU196613:VRW196618 WBQ196613:WBS196618 WLM196613:WLO196618 WVI196613:WVK196618 F262149:F262154 IW262149:IY262154 SS262149:SU262154 ACO262149:ACQ262154 AMK262149:AMM262154 AWG262149:AWI262154 BGC262149:BGE262154 BPY262149:BQA262154 BZU262149:BZW262154 CJQ262149:CJS262154 CTM262149:CTO262154 DDI262149:DDK262154 DNE262149:DNG262154 DXA262149:DXC262154 EGW262149:EGY262154 EQS262149:EQU262154 FAO262149:FAQ262154 FKK262149:FKM262154 FUG262149:FUI262154 GEC262149:GEE262154 GNY262149:GOA262154 GXU262149:GXW262154 HHQ262149:HHS262154 HRM262149:HRO262154 IBI262149:IBK262154 ILE262149:ILG262154 IVA262149:IVC262154 JEW262149:JEY262154 JOS262149:JOU262154 JYO262149:JYQ262154 KIK262149:KIM262154 KSG262149:KSI262154 LCC262149:LCE262154 LLY262149:LMA262154 LVU262149:LVW262154 MFQ262149:MFS262154 MPM262149:MPO262154 MZI262149:MZK262154 NJE262149:NJG262154 NTA262149:NTC262154 OCW262149:OCY262154 OMS262149:OMU262154 OWO262149:OWQ262154 PGK262149:PGM262154 PQG262149:PQI262154 QAC262149:QAE262154 QJY262149:QKA262154 QTU262149:QTW262154 RDQ262149:RDS262154 RNM262149:RNO262154 RXI262149:RXK262154 SHE262149:SHG262154 SRA262149:SRC262154 TAW262149:TAY262154 TKS262149:TKU262154 TUO262149:TUQ262154 UEK262149:UEM262154 UOG262149:UOI262154 UYC262149:UYE262154 VHY262149:VIA262154 VRU262149:VRW262154 WBQ262149:WBS262154 WLM262149:WLO262154 WVI262149:WVK262154 F327685:F327690 IW327685:IY327690 SS327685:SU327690 ACO327685:ACQ327690 AMK327685:AMM327690 AWG327685:AWI327690 BGC327685:BGE327690 BPY327685:BQA327690 BZU327685:BZW327690 CJQ327685:CJS327690 CTM327685:CTO327690 DDI327685:DDK327690 DNE327685:DNG327690 DXA327685:DXC327690 EGW327685:EGY327690 EQS327685:EQU327690 FAO327685:FAQ327690 FKK327685:FKM327690 FUG327685:FUI327690 GEC327685:GEE327690 GNY327685:GOA327690 GXU327685:GXW327690 HHQ327685:HHS327690 HRM327685:HRO327690 IBI327685:IBK327690 ILE327685:ILG327690 IVA327685:IVC327690 JEW327685:JEY327690 JOS327685:JOU327690 JYO327685:JYQ327690 KIK327685:KIM327690 KSG327685:KSI327690 LCC327685:LCE327690 LLY327685:LMA327690 LVU327685:LVW327690 MFQ327685:MFS327690 MPM327685:MPO327690 MZI327685:MZK327690 NJE327685:NJG327690 NTA327685:NTC327690 OCW327685:OCY327690 OMS327685:OMU327690 OWO327685:OWQ327690 PGK327685:PGM327690 PQG327685:PQI327690 QAC327685:QAE327690 QJY327685:QKA327690 QTU327685:QTW327690 RDQ327685:RDS327690 RNM327685:RNO327690 RXI327685:RXK327690 SHE327685:SHG327690 SRA327685:SRC327690 TAW327685:TAY327690 TKS327685:TKU327690 TUO327685:TUQ327690 UEK327685:UEM327690 UOG327685:UOI327690 UYC327685:UYE327690 VHY327685:VIA327690 VRU327685:VRW327690 WBQ327685:WBS327690 WLM327685:WLO327690 WVI327685:WVK327690 F393221:F393226 IW393221:IY393226 SS393221:SU393226 ACO393221:ACQ393226 AMK393221:AMM393226 AWG393221:AWI393226 BGC393221:BGE393226 BPY393221:BQA393226 BZU393221:BZW393226 CJQ393221:CJS393226 CTM393221:CTO393226 DDI393221:DDK393226 DNE393221:DNG393226 DXA393221:DXC393226 EGW393221:EGY393226 EQS393221:EQU393226 FAO393221:FAQ393226 FKK393221:FKM393226 FUG393221:FUI393226 GEC393221:GEE393226 GNY393221:GOA393226 GXU393221:GXW393226 HHQ393221:HHS393226 HRM393221:HRO393226 IBI393221:IBK393226 ILE393221:ILG393226 IVA393221:IVC393226 JEW393221:JEY393226 JOS393221:JOU393226 JYO393221:JYQ393226 KIK393221:KIM393226 KSG393221:KSI393226 LCC393221:LCE393226 LLY393221:LMA393226 LVU393221:LVW393226 MFQ393221:MFS393226 MPM393221:MPO393226 MZI393221:MZK393226 NJE393221:NJG393226 NTA393221:NTC393226 OCW393221:OCY393226 OMS393221:OMU393226 OWO393221:OWQ393226 PGK393221:PGM393226 PQG393221:PQI393226 QAC393221:QAE393226 QJY393221:QKA393226 QTU393221:QTW393226 RDQ393221:RDS393226 RNM393221:RNO393226 RXI393221:RXK393226 SHE393221:SHG393226 SRA393221:SRC393226 TAW393221:TAY393226 TKS393221:TKU393226 TUO393221:TUQ393226 UEK393221:UEM393226 UOG393221:UOI393226 UYC393221:UYE393226 VHY393221:VIA393226 VRU393221:VRW393226 WBQ393221:WBS393226 WLM393221:WLO393226 WVI393221:WVK393226 F458757:F458762 IW458757:IY458762 SS458757:SU458762 ACO458757:ACQ458762 AMK458757:AMM458762 AWG458757:AWI458762 BGC458757:BGE458762 BPY458757:BQA458762 BZU458757:BZW458762 CJQ458757:CJS458762 CTM458757:CTO458762 DDI458757:DDK458762 DNE458757:DNG458762 DXA458757:DXC458762 EGW458757:EGY458762 EQS458757:EQU458762 FAO458757:FAQ458762 FKK458757:FKM458762 FUG458757:FUI458762 GEC458757:GEE458762 GNY458757:GOA458762 GXU458757:GXW458762 HHQ458757:HHS458762 HRM458757:HRO458762 IBI458757:IBK458762 ILE458757:ILG458762 IVA458757:IVC458762 JEW458757:JEY458762 JOS458757:JOU458762 JYO458757:JYQ458762 KIK458757:KIM458762 KSG458757:KSI458762 LCC458757:LCE458762 LLY458757:LMA458762 LVU458757:LVW458762 MFQ458757:MFS458762 MPM458757:MPO458762 MZI458757:MZK458762 NJE458757:NJG458762 NTA458757:NTC458762 OCW458757:OCY458762 OMS458757:OMU458762 OWO458757:OWQ458762 PGK458757:PGM458762 PQG458757:PQI458762 QAC458757:QAE458762 QJY458757:QKA458762 QTU458757:QTW458762 RDQ458757:RDS458762 RNM458757:RNO458762 RXI458757:RXK458762 SHE458757:SHG458762 SRA458757:SRC458762 TAW458757:TAY458762 TKS458757:TKU458762 TUO458757:TUQ458762 UEK458757:UEM458762 UOG458757:UOI458762 UYC458757:UYE458762 VHY458757:VIA458762 VRU458757:VRW458762 WBQ458757:WBS458762 WLM458757:WLO458762 WVI458757:WVK458762 F524293:F524298 IW524293:IY524298 SS524293:SU524298 ACO524293:ACQ524298 AMK524293:AMM524298 AWG524293:AWI524298 BGC524293:BGE524298 BPY524293:BQA524298 BZU524293:BZW524298 CJQ524293:CJS524298 CTM524293:CTO524298 DDI524293:DDK524298 DNE524293:DNG524298 DXA524293:DXC524298 EGW524293:EGY524298 EQS524293:EQU524298 FAO524293:FAQ524298 FKK524293:FKM524298 FUG524293:FUI524298 GEC524293:GEE524298 GNY524293:GOA524298 GXU524293:GXW524298 HHQ524293:HHS524298 HRM524293:HRO524298 IBI524293:IBK524298 ILE524293:ILG524298 IVA524293:IVC524298 JEW524293:JEY524298 JOS524293:JOU524298 JYO524293:JYQ524298 KIK524293:KIM524298 KSG524293:KSI524298 LCC524293:LCE524298 LLY524293:LMA524298 LVU524293:LVW524298 MFQ524293:MFS524298 MPM524293:MPO524298 MZI524293:MZK524298 NJE524293:NJG524298 NTA524293:NTC524298 OCW524293:OCY524298 OMS524293:OMU524298 OWO524293:OWQ524298 PGK524293:PGM524298 PQG524293:PQI524298 QAC524293:QAE524298 QJY524293:QKA524298 QTU524293:QTW524298 RDQ524293:RDS524298 RNM524293:RNO524298 RXI524293:RXK524298 SHE524293:SHG524298 SRA524293:SRC524298 TAW524293:TAY524298 TKS524293:TKU524298 TUO524293:TUQ524298 UEK524293:UEM524298 UOG524293:UOI524298 UYC524293:UYE524298 VHY524293:VIA524298 VRU524293:VRW524298 WBQ524293:WBS524298 WLM524293:WLO524298 WVI524293:WVK524298 F589829:F589834 IW589829:IY589834 SS589829:SU589834 ACO589829:ACQ589834 AMK589829:AMM589834 AWG589829:AWI589834 BGC589829:BGE589834 BPY589829:BQA589834 BZU589829:BZW589834 CJQ589829:CJS589834 CTM589829:CTO589834 DDI589829:DDK589834 DNE589829:DNG589834 DXA589829:DXC589834 EGW589829:EGY589834 EQS589829:EQU589834 FAO589829:FAQ589834 FKK589829:FKM589834 FUG589829:FUI589834 GEC589829:GEE589834 GNY589829:GOA589834 GXU589829:GXW589834 HHQ589829:HHS589834 HRM589829:HRO589834 IBI589829:IBK589834 ILE589829:ILG589834 IVA589829:IVC589834 JEW589829:JEY589834 JOS589829:JOU589834 JYO589829:JYQ589834 KIK589829:KIM589834 KSG589829:KSI589834 LCC589829:LCE589834 LLY589829:LMA589834 LVU589829:LVW589834 MFQ589829:MFS589834 MPM589829:MPO589834 MZI589829:MZK589834 NJE589829:NJG589834 NTA589829:NTC589834 OCW589829:OCY589834 OMS589829:OMU589834 OWO589829:OWQ589834 PGK589829:PGM589834 PQG589829:PQI589834 QAC589829:QAE589834 QJY589829:QKA589834 QTU589829:QTW589834 RDQ589829:RDS589834 RNM589829:RNO589834 RXI589829:RXK589834 SHE589829:SHG589834 SRA589829:SRC589834 TAW589829:TAY589834 TKS589829:TKU589834 TUO589829:TUQ589834 UEK589829:UEM589834 UOG589829:UOI589834 UYC589829:UYE589834 VHY589829:VIA589834 VRU589829:VRW589834 WBQ589829:WBS589834 WLM589829:WLO589834 WVI589829:WVK589834 F655365:F655370 IW655365:IY655370 SS655365:SU655370 ACO655365:ACQ655370 AMK655365:AMM655370 AWG655365:AWI655370 BGC655365:BGE655370 BPY655365:BQA655370 BZU655365:BZW655370 CJQ655365:CJS655370 CTM655365:CTO655370 DDI655365:DDK655370 DNE655365:DNG655370 DXA655365:DXC655370 EGW655365:EGY655370 EQS655365:EQU655370 FAO655365:FAQ655370 FKK655365:FKM655370 FUG655365:FUI655370 GEC655365:GEE655370 GNY655365:GOA655370 GXU655365:GXW655370 HHQ655365:HHS655370 HRM655365:HRO655370 IBI655365:IBK655370 ILE655365:ILG655370 IVA655365:IVC655370 JEW655365:JEY655370 JOS655365:JOU655370 JYO655365:JYQ655370 KIK655365:KIM655370 KSG655365:KSI655370 LCC655365:LCE655370 LLY655365:LMA655370 LVU655365:LVW655370 MFQ655365:MFS655370 MPM655365:MPO655370 MZI655365:MZK655370 NJE655365:NJG655370 NTA655365:NTC655370 OCW655365:OCY655370 OMS655365:OMU655370 OWO655365:OWQ655370 PGK655365:PGM655370 PQG655365:PQI655370 QAC655365:QAE655370 QJY655365:QKA655370 QTU655365:QTW655370 RDQ655365:RDS655370 RNM655365:RNO655370 RXI655365:RXK655370 SHE655365:SHG655370 SRA655365:SRC655370 TAW655365:TAY655370 TKS655365:TKU655370 TUO655365:TUQ655370 UEK655365:UEM655370 UOG655365:UOI655370 UYC655365:UYE655370 VHY655365:VIA655370 VRU655365:VRW655370 WBQ655365:WBS655370 WLM655365:WLO655370 WVI655365:WVK655370 F720901:F720906 IW720901:IY720906 SS720901:SU720906 ACO720901:ACQ720906 AMK720901:AMM720906 AWG720901:AWI720906 BGC720901:BGE720906 BPY720901:BQA720906 BZU720901:BZW720906 CJQ720901:CJS720906 CTM720901:CTO720906 DDI720901:DDK720906 DNE720901:DNG720906 DXA720901:DXC720906 EGW720901:EGY720906 EQS720901:EQU720906 FAO720901:FAQ720906 FKK720901:FKM720906 FUG720901:FUI720906 GEC720901:GEE720906 GNY720901:GOA720906 GXU720901:GXW720906 HHQ720901:HHS720906 HRM720901:HRO720906 IBI720901:IBK720906 ILE720901:ILG720906 IVA720901:IVC720906 JEW720901:JEY720906 JOS720901:JOU720906 JYO720901:JYQ720906 KIK720901:KIM720906 KSG720901:KSI720906 LCC720901:LCE720906 LLY720901:LMA720906 LVU720901:LVW720906 MFQ720901:MFS720906 MPM720901:MPO720906 MZI720901:MZK720906 NJE720901:NJG720906 NTA720901:NTC720906 OCW720901:OCY720906 OMS720901:OMU720906 OWO720901:OWQ720906 PGK720901:PGM720906 PQG720901:PQI720906 QAC720901:QAE720906 QJY720901:QKA720906 QTU720901:QTW720906 RDQ720901:RDS720906 RNM720901:RNO720906 RXI720901:RXK720906 SHE720901:SHG720906 SRA720901:SRC720906 TAW720901:TAY720906 TKS720901:TKU720906 TUO720901:TUQ720906 UEK720901:UEM720906 UOG720901:UOI720906 UYC720901:UYE720906 VHY720901:VIA720906 VRU720901:VRW720906 WBQ720901:WBS720906 WLM720901:WLO720906 WVI720901:WVK720906 F786437:F786442 IW786437:IY786442 SS786437:SU786442 ACO786437:ACQ786442 AMK786437:AMM786442 AWG786437:AWI786442 BGC786437:BGE786442 BPY786437:BQA786442 BZU786437:BZW786442 CJQ786437:CJS786442 CTM786437:CTO786442 DDI786437:DDK786442 DNE786437:DNG786442 DXA786437:DXC786442 EGW786437:EGY786442 EQS786437:EQU786442 FAO786437:FAQ786442 FKK786437:FKM786442 FUG786437:FUI786442 GEC786437:GEE786442 GNY786437:GOA786442 GXU786437:GXW786442 HHQ786437:HHS786442 HRM786437:HRO786442 IBI786437:IBK786442 ILE786437:ILG786442 IVA786437:IVC786442 JEW786437:JEY786442 JOS786437:JOU786442 JYO786437:JYQ786442 KIK786437:KIM786442 KSG786437:KSI786442 LCC786437:LCE786442 LLY786437:LMA786442 LVU786437:LVW786442 MFQ786437:MFS786442 MPM786437:MPO786442 MZI786437:MZK786442 NJE786437:NJG786442 NTA786437:NTC786442 OCW786437:OCY786442 OMS786437:OMU786442 OWO786437:OWQ786442 PGK786437:PGM786442 PQG786437:PQI786442 QAC786437:QAE786442 QJY786437:QKA786442 QTU786437:QTW786442 RDQ786437:RDS786442 RNM786437:RNO786442 RXI786437:RXK786442 SHE786437:SHG786442 SRA786437:SRC786442 TAW786437:TAY786442 TKS786437:TKU786442 TUO786437:TUQ786442 UEK786437:UEM786442 UOG786437:UOI786442 UYC786437:UYE786442 VHY786437:VIA786442 VRU786437:VRW786442 WBQ786437:WBS786442 WLM786437:WLO786442 WVI786437:WVK786442 F851973:F851978 IW851973:IY851978 SS851973:SU851978 ACO851973:ACQ851978 AMK851973:AMM851978 AWG851973:AWI851978 BGC851973:BGE851978 BPY851973:BQA851978 BZU851973:BZW851978 CJQ851973:CJS851978 CTM851973:CTO851978 DDI851973:DDK851978 DNE851973:DNG851978 DXA851973:DXC851978 EGW851973:EGY851978 EQS851973:EQU851978 FAO851973:FAQ851978 FKK851973:FKM851978 FUG851973:FUI851978 GEC851973:GEE851978 GNY851973:GOA851978 GXU851973:GXW851978 HHQ851973:HHS851978 HRM851973:HRO851978 IBI851973:IBK851978 ILE851973:ILG851978 IVA851973:IVC851978 JEW851973:JEY851978 JOS851973:JOU851978 JYO851973:JYQ851978 KIK851973:KIM851978 KSG851973:KSI851978 LCC851973:LCE851978 LLY851973:LMA851978 LVU851973:LVW851978 MFQ851973:MFS851978 MPM851973:MPO851978 MZI851973:MZK851978 NJE851973:NJG851978 NTA851973:NTC851978 OCW851973:OCY851978 OMS851973:OMU851978 OWO851973:OWQ851978 PGK851973:PGM851978 PQG851973:PQI851978 QAC851973:QAE851978 QJY851973:QKA851978 QTU851973:QTW851978 RDQ851973:RDS851978 RNM851973:RNO851978 RXI851973:RXK851978 SHE851973:SHG851978 SRA851973:SRC851978 TAW851973:TAY851978 TKS851973:TKU851978 TUO851973:TUQ851978 UEK851973:UEM851978 UOG851973:UOI851978 UYC851973:UYE851978 VHY851973:VIA851978 VRU851973:VRW851978 WBQ851973:WBS851978 WLM851973:WLO851978 WVI851973:WVK851978 F917509:F917514 IW917509:IY917514 SS917509:SU917514 ACO917509:ACQ917514 AMK917509:AMM917514 AWG917509:AWI917514 BGC917509:BGE917514 BPY917509:BQA917514 BZU917509:BZW917514 CJQ917509:CJS917514 CTM917509:CTO917514 DDI917509:DDK917514 DNE917509:DNG917514 DXA917509:DXC917514 EGW917509:EGY917514 EQS917509:EQU917514 FAO917509:FAQ917514 FKK917509:FKM917514 FUG917509:FUI917514 GEC917509:GEE917514 GNY917509:GOA917514 GXU917509:GXW917514 HHQ917509:HHS917514 HRM917509:HRO917514 IBI917509:IBK917514 ILE917509:ILG917514 IVA917509:IVC917514 JEW917509:JEY917514 JOS917509:JOU917514 JYO917509:JYQ917514 KIK917509:KIM917514 KSG917509:KSI917514 LCC917509:LCE917514 LLY917509:LMA917514 LVU917509:LVW917514 MFQ917509:MFS917514 MPM917509:MPO917514 MZI917509:MZK917514 NJE917509:NJG917514 NTA917509:NTC917514 OCW917509:OCY917514 OMS917509:OMU917514 OWO917509:OWQ917514 PGK917509:PGM917514 PQG917509:PQI917514 QAC917509:QAE917514 QJY917509:QKA917514 QTU917509:QTW917514 RDQ917509:RDS917514 RNM917509:RNO917514 RXI917509:RXK917514 SHE917509:SHG917514 SRA917509:SRC917514 TAW917509:TAY917514 TKS917509:TKU917514 TUO917509:TUQ917514 UEK917509:UEM917514 UOG917509:UOI917514 UYC917509:UYE917514 VHY917509:VIA917514 VRU917509:VRW917514 WBQ917509:WBS917514 WLM917509:WLO917514 WVI917509:WVK917514 F983045:F983050 IW983045:IY983050 SS983045:SU983050 ACO983045:ACQ983050 AMK983045:AMM983050 AWG983045:AWI983050 BGC983045:BGE983050 BPY983045:BQA983050 BZU983045:BZW983050 CJQ983045:CJS983050 CTM983045:CTO983050 DDI983045:DDK983050 DNE983045:DNG983050 DXA983045:DXC983050 EGW983045:EGY983050 EQS983045:EQU983050 FAO983045:FAQ983050 FKK983045:FKM983050 FUG983045:FUI983050 GEC983045:GEE983050 GNY983045:GOA983050 GXU983045:GXW983050 HHQ983045:HHS983050 HRM983045:HRO983050 IBI983045:IBK983050 ILE983045:ILG983050 IVA983045:IVC983050 JEW983045:JEY983050 JOS983045:JOU983050 JYO983045:JYQ983050 KIK983045:KIM983050 KSG983045:KSI983050 LCC983045:LCE983050 LLY983045:LMA983050 LVU983045:LVW983050 MFQ983045:MFS983050 MPM983045:MPO983050 MZI983045:MZK983050 NJE983045:NJG983050 NTA983045:NTC983050 OCW983045:OCY983050 OMS983045:OMU983050 OWO983045:OWQ983050 PGK983045:PGM983050 PQG983045:PQI983050 QAC983045:QAE983050 QJY983045:QKA983050 QTU983045:QTW983050 RDQ983045:RDS983050 RNM983045:RNO983050 RXI983045:RXK983050 SHE983045:SHG983050 SRA983045:SRC983050 TAW983045:TAY983050 TKS983045:TKU983050 TUO983045:TUQ983050 UEK983045:UEM983050 UOG983045:UOI983050 UYC983045:UYE983050 VHY983045:VIA983050 VRU983045:VRW983050 WBQ983045:WBS983050 WLM983045:WLO983050 G8:G13">
      <formula1>"職場見学, 職場体験, 企業実習"</formula1>
    </dataValidation>
    <dataValidation type="list" allowBlank="1" showInputMessage="1" showErrorMessage="1" sqref="WUV983045:WUW983050 IJ9:IK14 SF9:SG14 ACB9:ACC14 ALX9:ALY14 AVT9:AVU14 BFP9:BFQ14 BPL9:BPM14 BZH9:BZI14 CJD9:CJE14 CSZ9:CTA14 DCV9:DCW14 DMR9:DMS14 DWN9:DWO14 EGJ9:EGK14 EQF9:EQG14 FAB9:FAC14 FJX9:FJY14 FTT9:FTU14 GDP9:GDQ14 GNL9:GNM14 GXH9:GXI14 HHD9:HHE14 HQZ9:HRA14 IAV9:IAW14 IKR9:IKS14 IUN9:IUO14 JEJ9:JEK14 JOF9:JOG14 JYB9:JYC14 KHX9:KHY14 KRT9:KRU14 LBP9:LBQ14 LLL9:LLM14 LVH9:LVI14 MFD9:MFE14 MOZ9:MPA14 MYV9:MYW14 NIR9:NIS14 NSN9:NSO14 OCJ9:OCK14 OMF9:OMG14 OWB9:OWC14 PFX9:PFY14 PPT9:PPU14 PZP9:PZQ14 QJL9:QJM14 QTH9:QTI14 RDD9:RDE14 RMZ9:RNA14 RWV9:RWW14 SGR9:SGS14 SQN9:SQO14 TAJ9:TAK14 TKF9:TKG14 TUB9:TUC14 UDX9:UDY14 UNT9:UNU14 UXP9:UXQ14 VHL9:VHM14 VRH9:VRI14 WBD9:WBE14 WKZ9:WLA14 WUV9:WUW14 B65541:B65546 IJ65541:IK65546 SF65541:SG65546 ACB65541:ACC65546 ALX65541:ALY65546 AVT65541:AVU65546 BFP65541:BFQ65546 BPL65541:BPM65546 BZH65541:BZI65546 CJD65541:CJE65546 CSZ65541:CTA65546 DCV65541:DCW65546 DMR65541:DMS65546 DWN65541:DWO65546 EGJ65541:EGK65546 EQF65541:EQG65546 FAB65541:FAC65546 FJX65541:FJY65546 FTT65541:FTU65546 GDP65541:GDQ65546 GNL65541:GNM65546 GXH65541:GXI65546 HHD65541:HHE65546 HQZ65541:HRA65546 IAV65541:IAW65546 IKR65541:IKS65546 IUN65541:IUO65546 JEJ65541:JEK65546 JOF65541:JOG65546 JYB65541:JYC65546 KHX65541:KHY65546 KRT65541:KRU65546 LBP65541:LBQ65546 LLL65541:LLM65546 LVH65541:LVI65546 MFD65541:MFE65546 MOZ65541:MPA65546 MYV65541:MYW65546 NIR65541:NIS65546 NSN65541:NSO65546 OCJ65541:OCK65546 OMF65541:OMG65546 OWB65541:OWC65546 PFX65541:PFY65546 PPT65541:PPU65546 PZP65541:PZQ65546 QJL65541:QJM65546 QTH65541:QTI65546 RDD65541:RDE65546 RMZ65541:RNA65546 RWV65541:RWW65546 SGR65541:SGS65546 SQN65541:SQO65546 TAJ65541:TAK65546 TKF65541:TKG65546 TUB65541:TUC65546 UDX65541:UDY65546 UNT65541:UNU65546 UXP65541:UXQ65546 VHL65541:VHM65546 VRH65541:VRI65546 WBD65541:WBE65546 WKZ65541:WLA65546 WUV65541:WUW65546 B131077:B131082 IJ131077:IK131082 SF131077:SG131082 ACB131077:ACC131082 ALX131077:ALY131082 AVT131077:AVU131082 BFP131077:BFQ131082 BPL131077:BPM131082 BZH131077:BZI131082 CJD131077:CJE131082 CSZ131077:CTA131082 DCV131077:DCW131082 DMR131077:DMS131082 DWN131077:DWO131082 EGJ131077:EGK131082 EQF131077:EQG131082 FAB131077:FAC131082 FJX131077:FJY131082 FTT131077:FTU131082 GDP131077:GDQ131082 GNL131077:GNM131082 GXH131077:GXI131082 HHD131077:HHE131082 HQZ131077:HRA131082 IAV131077:IAW131082 IKR131077:IKS131082 IUN131077:IUO131082 JEJ131077:JEK131082 JOF131077:JOG131082 JYB131077:JYC131082 KHX131077:KHY131082 KRT131077:KRU131082 LBP131077:LBQ131082 LLL131077:LLM131082 LVH131077:LVI131082 MFD131077:MFE131082 MOZ131077:MPA131082 MYV131077:MYW131082 NIR131077:NIS131082 NSN131077:NSO131082 OCJ131077:OCK131082 OMF131077:OMG131082 OWB131077:OWC131082 PFX131077:PFY131082 PPT131077:PPU131082 PZP131077:PZQ131082 QJL131077:QJM131082 QTH131077:QTI131082 RDD131077:RDE131082 RMZ131077:RNA131082 RWV131077:RWW131082 SGR131077:SGS131082 SQN131077:SQO131082 TAJ131077:TAK131082 TKF131077:TKG131082 TUB131077:TUC131082 UDX131077:UDY131082 UNT131077:UNU131082 UXP131077:UXQ131082 VHL131077:VHM131082 VRH131077:VRI131082 WBD131077:WBE131082 WKZ131077:WLA131082 WUV131077:WUW131082 B196613:B196618 IJ196613:IK196618 SF196613:SG196618 ACB196613:ACC196618 ALX196613:ALY196618 AVT196613:AVU196618 BFP196613:BFQ196618 BPL196613:BPM196618 BZH196613:BZI196618 CJD196613:CJE196618 CSZ196613:CTA196618 DCV196613:DCW196618 DMR196613:DMS196618 DWN196613:DWO196618 EGJ196613:EGK196618 EQF196613:EQG196618 FAB196613:FAC196618 FJX196613:FJY196618 FTT196613:FTU196618 GDP196613:GDQ196618 GNL196613:GNM196618 GXH196613:GXI196618 HHD196613:HHE196618 HQZ196613:HRA196618 IAV196613:IAW196618 IKR196613:IKS196618 IUN196613:IUO196618 JEJ196613:JEK196618 JOF196613:JOG196618 JYB196613:JYC196618 KHX196613:KHY196618 KRT196613:KRU196618 LBP196613:LBQ196618 LLL196613:LLM196618 LVH196613:LVI196618 MFD196613:MFE196618 MOZ196613:MPA196618 MYV196613:MYW196618 NIR196613:NIS196618 NSN196613:NSO196618 OCJ196613:OCK196618 OMF196613:OMG196618 OWB196613:OWC196618 PFX196613:PFY196618 PPT196613:PPU196618 PZP196613:PZQ196618 QJL196613:QJM196618 QTH196613:QTI196618 RDD196613:RDE196618 RMZ196613:RNA196618 RWV196613:RWW196618 SGR196613:SGS196618 SQN196613:SQO196618 TAJ196613:TAK196618 TKF196613:TKG196618 TUB196613:TUC196618 UDX196613:UDY196618 UNT196613:UNU196618 UXP196613:UXQ196618 VHL196613:VHM196618 VRH196613:VRI196618 WBD196613:WBE196618 WKZ196613:WLA196618 WUV196613:WUW196618 B262149:B262154 IJ262149:IK262154 SF262149:SG262154 ACB262149:ACC262154 ALX262149:ALY262154 AVT262149:AVU262154 BFP262149:BFQ262154 BPL262149:BPM262154 BZH262149:BZI262154 CJD262149:CJE262154 CSZ262149:CTA262154 DCV262149:DCW262154 DMR262149:DMS262154 DWN262149:DWO262154 EGJ262149:EGK262154 EQF262149:EQG262154 FAB262149:FAC262154 FJX262149:FJY262154 FTT262149:FTU262154 GDP262149:GDQ262154 GNL262149:GNM262154 GXH262149:GXI262154 HHD262149:HHE262154 HQZ262149:HRA262154 IAV262149:IAW262154 IKR262149:IKS262154 IUN262149:IUO262154 JEJ262149:JEK262154 JOF262149:JOG262154 JYB262149:JYC262154 KHX262149:KHY262154 KRT262149:KRU262154 LBP262149:LBQ262154 LLL262149:LLM262154 LVH262149:LVI262154 MFD262149:MFE262154 MOZ262149:MPA262154 MYV262149:MYW262154 NIR262149:NIS262154 NSN262149:NSO262154 OCJ262149:OCK262154 OMF262149:OMG262154 OWB262149:OWC262154 PFX262149:PFY262154 PPT262149:PPU262154 PZP262149:PZQ262154 QJL262149:QJM262154 QTH262149:QTI262154 RDD262149:RDE262154 RMZ262149:RNA262154 RWV262149:RWW262154 SGR262149:SGS262154 SQN262149:SQO262154 TAJ262149:TAK262154 TKF262149:TKG262154 TUB262149:TUC262154 UDX262149:UDY262154 UNT262149:UNU262154 UXP262149:UXQ262154 VHL262149:VHM262154 VRH262149:VRI262154 WBD262149:WBE262154 WKZ262149:WLA262154 WUV262149:WUW262154 B327685:B327690 IJ327685:IK327690 SF327685:SG327690 ACB327685:ACC327690 ALX327685:ALY327690 AVT327685:AVU327690 BFP327685:BFQ327690 BPL327685:BPM327690 BZH327685:BZI327690 CJD327685:CJE327690 CSZ327685:CTA327690 DCV327685:DCW327690 DMR327685:DMS327690 DWN327685:DWO327690 EGJ327685:EGK327690 EQF327685:EQG327690 FAB327685:FAC327690 FJX327685:FJY327690 FTT327685:FTU327690 GDP327685:GDQ327690 GNL327685:GNM327690 GXH327685:GXI327690 HHD327685:HHE327690 HQZ327685:HRA327690 IAV327685:IAW327690 IKR327685:IKS327690 IUN327685:IUO327690 JEJ327685:JEK327690 JOF327685:JOG327690 JYB327685:JYC327690 KHX327685:KHY327690 KRT327685:KRU327690 LBP327685:LBQ327690 LLL327685:LLM327690 LVH327685:LVI327690 MFD327685:MFE327690 MOZ327685:MPA327690 MYV327685:MYW327690 NIR327685:NIS327690 NSN327685:NSO327690 OCJ327685:OCK327690 OMF327685:OMG327690 OWB327685:OWC327690 PFX327685:PFY327690 PPT327685:PPU327690 PZP327685:PZQ327690 QJL327685:QJM327690 QTH327685:QTI327690 RDD327685:RDE327690 RMZ327685:RNA327690 RWV327685:RWW327690 SGR327685:SGS327690 SQN327685:SQO327690 TAJ327685:TAK327690 TKF327685:TKG327690 TUB327685:TUC327690 UDX327685:UDY327690 UNT327685:UNU327690 UXP327685:UXQ327690 VHL327685:VHM327690 VRH327685:VRI327690 WBD327685:WBE327690 WKZ327685:WLA327690 WUV327685:WUW327690 B393221:B393226 IJ393221:IK393226 SF393221:SG393226 ACB393221:ACC393226 ALX393221:ALY393226 AVT393221:AVU393226 BFP393221:BFQ393226 BPL393221:BPM393226 BZH393221:BZI393226 CJD393221:CJE393226 CSZ393221:CTA393226 DCV393221:DCW393226 DMR393221:DMS393226 DWN393221:DWO393226 EGJ393221:EGK393226 EQF393221:EQG393226 FAB393221:FAC393226 FJX393221:FJY393226 FTT393221:FTU393226 GDP393221:GDQ393226 GNL393221:GNM393226 GXH393221:GXI393226 HHD393221:HHE393226 HQZ393221:HRA393226 IAV393221:IAW393226 IKR393221:IKS393226 IUN393221:IUO393226 JEJ393221:JEK393226 JOF393221:JOG393226 JYB393221:JYC393226 KHX393221:KHY393226 KRT393221:KRU393226 LBP393221:LBQ393226 LLL393221:LLM393226 LVH393221:LVI393226 MFD393221:MFE393226 MOZ393221:MPA393226 MYV393221:MYW393226 NIR393221:NIS393226 NSN393221:NSO393226 OCJ393221:OCK393226 OMF393221:OMG393226 OWB393221:OWC393226 PFX393221:PFY393226 PPT393221:PPU393226 PZP393221:PZQ393226 QJL393221:QJM393226 QTH393221:QTI393226 RDD393221:RDE393226 RMZ393221:RNA393226 RWV393221:RWW393226 SGR393221:SGS393226 SQN393221:SQO393226 TAJ393221:TAK393226 TKF393221:TKG393226 TUB393221:TUC393226 UDX393221:UDY393226 UNT393221:UNU393226 UXP393221:UXQ393226 VHL393221:VHM393226 VRH393221:VRI393226 WBD393221:WBE393226 WKZ393221:WLA393226 WUV393221:WUW393226 B458757:B458762 IJ458757:IK458762 SF458757:SG458762 ACB458757:ACC458762 ALX458757:ALY458762 AVT458757:AVU458762 BFP458757:BFQ458762 BPL458757:BPM458762 BZH458757:BZI458762 CJD458757:CJE458762 CSZ458757:CTA458762 DCV458757:DCW458762 DMR458757:DMS458762 DWN458757:DWO458762 EGJ458757:EGK458762 EQF458757:EQG458762 FAB458757:FAC458762 FJX458757:FJY458762 FTT458757:FTU458762 GDP458757:GDQ458762 GNL458757:GNM458762 GXH458757:GXI458762 HHD458757:HHE458762 HQZ458757:HRA458762 IAV458757:IAW458762 IKR458757:IKS458762 IUN458757:IUO458762 JEJ458757:JEK458762 JOF458757:JOG458762 JYB458757:JYC458762 KHX458757:KHY458762 KRT458757:KRU458762 LBP458757:LBQ458762 LLL458757:LLM458762 LVH458757:LVI458762 MFD458757:MFE458762 MOZ458757:MPA458762 MYV458757:MYW458762 NIR458757:NIS458762 NSN458757:NSO458762 OCJ458757:OCK458762 OMF458757:OMG458762 OWB458757:OWC458762 PFX458757:PFY458762 PPT458757:PPU458762 PZP458757:PZQ458762 QJL458757:QJM458762 QTH458757:QTI458762 RDD458757:RDE458762 RMZ458757:RNA458762 RWV458757:RWW458762 SGR458757:SGS458762 SQN458757:SQO458762 TAJ458757:TAK458762 TKF458757:TKG458762 TUB458757:TUC458762 UDX458757:UDY458762 UNT458757:UNU458762 UXP458757:UXQ458762 VHL458757:VHM458762 VRH458757:VRI458762 WBD458757:WBE458762 WKZ458757:WLA458762 WUV458757:WUW458762 B524293:B524298 IJ524293:IK524298 SF524293:SG524298 ACB524293:ACC524298 ALX524293:ALY524298 AVT524293:AVU524298 BFP524293:BFQ524298 BPL524293:BPM524298 BZH524293:BZI524298 CJD524293:CJE524298 CSZ524293:CTA524298 DCV524293:DCW524298 DMR524293:DMS524298 DWN524293:DWO524298 EGJ524293:EGK524298 EQF524293:EQG524298 FAB524293:FAC524298 FJX524293:FJY524298 FTT524293:FTU524298 GDP524293:GDQ524298 GNL524293:GNM524298 GXH524293:GXI524298 HHD524293:HHE524298 HQZ524293:HRA524298 IAV524293:IAW524298 IKR524293:IKS524298 IUN524293:IUO524298 JEJ524293:JEK524298 JOF524293:JOG524298 JYB524293:JYC524298 KHX524293:KHY524298 KRT524293:KRU524298 LBP524293:LBQ524298 LLL524293:LLM524298 LVH524293:LVI524298 MFD524293:MFE524298 MOZ524293:MPA524298 MYV524293:MYW524298 NIR524293:NIS524298 NSN524293:NSO524298 OCJ524293:OCK524298 OMF524293:OMG524298 OWB524293:OWC524298 PFX524293:PFY524298 PPT524293:PPU524298 PZP524293:PZQ524298 QJL524293:QJM524298 QTH524293:QTI524298 RDD524293:RDE524298 RMZ524293:RNA524298 RWV524293:RWW524298 SGR524293:SGS524298 SQN524293:SQO524298 TAJ524293:TAK524298 TKF524293:TKG524298 TUB524293:TUC524298 UDX524293:UDY524298 UNT524293:UNU524298 UXP524293:UXQ524298 VHL524293:VHM524298 VRH524293:VRI524298 WBD524293:WBE524298 WKZ524293:WLA524298 WUV524293:WUW524298 B589829:B589834 IJ589829:IK589834 SF589829:SG589834 ACB589829:ACC589834 ALX589829:ALY589834 AVT589829:AVU589834 BFP589829:BFQ589834 BPL589829:BPM589834 BZH589829:BZI589834 CJD589829:CJE589834 CSZ589829:CTA589834 DCV589829:DCW589834 DMR589829:DMS589834 DWN589829:DWO589834 EGJ589829:EGK589834 EQF589829:EQG589834 FAB589829:FAC589834 FJX589829:FJY589834 FTT589829:FTU589834 GDP589829:GDQ589834 GNL589829:GNM589834 GXH589829:GXI589834 HHD589829:HHE589834 HQZ589829:HRA589834 IAV589829:IAW589834 IKR589829:IKS589834 IUN589829:IUO589834 JEJ589829:JEK589834 JOF589829:JOG589834 JYB589829:JYC589834 KHX589829:KHY589834 KRT589829:KRU589834 LBP589829:LBQ589834 LLL589829:LLM589834 LVH589829:LVI589834 MFD589829:MFE589834 MOZ589829:MPA589834 MYV589829:MYW589834 NIR589829:NIS589834 NSN589829:NSO589834 OCJ589829:OCK589834 OMF589829:OMG589834 OWB589829:OWC589834 PFX589829:PFY589834 PPT589829:PPU589834 PZP589829:PZQ589834 QJL589829:QJM589834 QTH589829:QTI589834 RDD589829:RDE589834 RMZ589829:RNA589834 RWV589829:RWW589834 SGR589829:SGS589834 SQN589829:SQO589834 TAJ589829:TAK589834 TKF589829:TKG589834 TUB589829:TUC589834 UDX589829:UDY589834 UNT589829:UNU589834 UXP589829:UXQ589834 VHL589829:VHM589834 VRH589829:VRI589834 WBD589829:WBE589834 WKZ589829:WLA589834 WUV589829:WUW589834 B655365:B655370 IJ655365:IK655370 SF655365:SG655370 ACB655365:ACC655370 ALX655365:ALY655370 AVT655365:AVU655370 BFP655365:BFQ655370 BPL655365:BPM655370 BZH655365:BZI655370 CJD655365:CJE655370 CSZ655365:CTA655370 DCV655365:DCW655370 DMR655365:DMS655370 DWN655365:DWO655370 EGJ655365:EGK655370 EQF655365:EQG655370 FAB655365:FAC655370 FJX655365:FJY655370 FTT655365:FTU655370 GDP655365:GDQ655370 GNL655365:GNM655370 GXH655365:GXI655370 HHD655365:HHE655370 HQZ655365:HRA655370 IAV655365:IAW655370 IKR655365:IKS655370 IUN655365:IUO655370 JEJ655365:JEK655370 JOF655365:JOG655370 JYB655365:JYC655370 KHX655365:KHY655370 KRT655365:KRU655370 LBP655365:LBQ655370 LLL655365:LLM655370 LVH655365:LVI655370 MFD655365:MFE655370 MOZ655365:MPA655370 MYV655365:MYW655370 NIR655365:NIS655370 NSN655365:NSO655370 OCJ655365:OCK655370 OMF655365:OMG655370 OWB655365:OWC655370 PFX655365:PFY655370 PPT655365:PPU655370 PZP655365:PZQ655370 QJL655365:QJM655370 QTH655365:QTI655370 RDD655365:RDE655370 RMZ655365:RNA655370 RWV655365:RWW655370 SGR655365:SGS655370 SQN655365:SQO655370 TAJ655365:TAK655370 TKF655365:TKG655370 TUB655365:TUC655370 UDX655365:UDY655370 UNT655365:UNU655370 UXP655365:UXQ655370 VHL655365:VHM655370 VRH655365:VRI655370 WBD655365:WBE655370 WKZ655365:WLA655370 WUV655365:WUW655370 B720901:B720906 IJ720901:IK720906 SF720901:SG720906 ACB720901:ACC720906 ALX720901:ALY720906 AVT720901:AVU720906 BFP720901:BFQ720906 BPL720901:BPM720906 BZH720901:BZI720906 CJD720901:CJE720906 CSZ720901:CTA720906 DCV720901:DCW720906 DMR720901:DMS720906 DWN720901:DWO720906 EGJ720901:EGK720906 EQF720901:EQG720906 FAB720901:FAC720906 FJX720901:FJY720906 FTT720901:FTU720906 GDP720901:GDQ720906 GNL720901:GNM720906 GXH720901:GXI720906 HHD720901:HHE720906 HQZ720901:HRA720906 IAV720901:IAW720906 IKR720901:IKS720906 IUN720901:IUO720906 JEJ720901:JEK720906 JOF720901:JOG720906 JYB720901:JYC720906 KHX720901:KHY720906 KRT720901:KRU720906 LBP720901:LBQ720906 LLL720901:LLM720906 LVH720901:LVI720906 MFD720901:MFE720906 MOZ720901:MPA720906 MYV720901:MYW720906 NIR720901:NIS720906 NSN720901:NSO720906 OCJ720901:OCK720906 OMF720901:OMG720906 OWB720901:OWC720906 PFX720901:PFY720906 PPT720901:PPU720906 PZP720901:PZQ720906 QJL720901:QJM720906 QTH720901:QTI720906 RDD720901:RDE720906 RMZ720901:RNA720906 RWV720901:RWW720906 SGR720901:SGS720906 SQN720901:SQO720906 TAJ720901:TAK720906 TKF720901:TKG720906 TUB720901:TUC720906 UDX720901:UDY720906 UNT720901:UNU720906 UXP720901:UXQ720906 VHL720901:VHM720906 VRH720901:VRI720906 WBD720901:WBE720906 WKZ720901:WLA720906 WUV720901:WUW720906 B786437:B786442 IJ786437:IK786442 SF786437:SG786442 ACB786437:ACC786442 ALX786437:ALY786442 AVT786437:AVU786442 BFP786437:BFQ786442 BPL786437:BPM786442 BZH786437:BZI786442 CJD786437:CJE786442 CSZ786437:CTA786442 DCV786437:DCW786442 DMR786437:DMS786442 DWN786437:DWO786442 EGJ786437:EGK786442 EQF786437:EQG786442 FAB786437:FAC786442 FJX786437:FJY786442 FTT786437:FTU786442 GDP786437:GDQ786442 GNL786437:GNM786442 GXH786437:GXI786442 HHD786437:HHE786442 HQZ786437:HRA786442 IAV786437:IAW786442 IKR786437:IKS786442 IUN786437:IUO786442 JEJ786437:JEK786442 JOF786437:JOG786442 JYB786437:JYC786442 KHX786437:KHY786442 KRT786437:KRU786442 LBP786437:LBQ786442 LLL786437:LLM786442 LVH786437:LVI786442 MFD786437:MFE786442 MOZ786437:MPA786442 MYV786437:MYW786442 NIR786437:NIS786442 NSN786437:NSO786442 OCJ786437:OCK786442 OMF786437:OMG786442 OWB786437:OWC786442 PFX786437:PFY786442 PPT786437:PPU786442 PZP786437:PZQ786442 QJL786437:QJM786442 QTH786437:QTI786442 RDD786437:RDE786442 RMZ786437:RNA786442 RWV786437:RWW786442 SGR786437:SGS786442 SQN786437:SQO786442 TAJ786437:TAK786442 TKF786437:TKG786442 TUB786437:TUC786442 UDX786437:UDY786442 UNT786437:UNU786442 UXP786437:UXQ786442 VHL786437:VHM786442 VRH786437:VRI786442 WBD786437:WBE786442 WKZ786437:WLA786442 WUV786437:WUW786442 B851973:B851978 IJ851973:IK851978 SF851973:SG851978 ACB851973:ACC851978 ALX851973:ALY851978 AVT851973:AVU851978 BFP851973:BFQ851978 BPL851973:BPM851978 BZH851973:BZI851978 CJD851973:CJE851978 CSZ851973:CTA851978 DCV851973:DCW851978 DMR851973:DMS851978 DWN851973:DWO851978 EGJ851973:EGK851978 EQF851973:EQG851978 FAB851973:FAC851978 FJX851973:FJY851978 FTT851973:FTU851978 GDP851973:GDQ851978 GNL851973:GNM851978 GXH851973:GXI851978 HHD851973:HHE851978 HQZ851973:HRA851978 IAV851973:IAW851978 IKR851973:IKS851978 IUN851973:IUO851978 JEJ851973:JEK851978 JOF851973:JOG851978 JYB851973:JYC851978 KHX851973:KHY851978 KRT851973:KRU851978 LBP851973:LBQ851978 LLL851973:LLM851978 LVH851973:LVI851978 MFD851973:MFE851978 MOZ851973:MPA851978 MYV851973:MYW851978 NIR851973:NIS851978 NSN851973:NSO851978 OCJ851973:OCK851978 OMF851973:OMG851978 OWB851973:OWC851978 PFX851973:PFY851978 PPT851973:PPU851978 PZP851973:PZQ851978 QJL851973:QJM851978 QTH851973:QTI851978 RDD851973:RDE851978 RMZ851973:RNA851978 RWV851973:RWW851978 SGR851973:SGS851978 SQN851973:SQO851978 TAJ851973:TAK851978 TKF851973:TKG851978 TUB851973:TUC851978 UDX851973:UDY851978 UNT851973:UNU851978 UXP851973:UXQ851978 VHL851973:VHM851978 VRH851973:VRI851978 WBD851973:WBE851978 WKZ851973:WLA851978 WUV851973:WUW851978 B917509:B917514 IJ917509:IK917514 SF917509:SG917514 ACB917509:ACC917514 ALX917509:ALY917514 AVT917509:AVU917514 BFP917509:BFQ917514 BPL917509:BPM917514 BZH917509:BZI917514 CJD917509:CJE917514 CSZ917509:CTA917514 DCV917509:DCW917514 DMR917509:DMS917514 DWN917509:DWO917514 EGJ917509:EGK917514 EQF917509:EQG917514 FAB917509:FAC917514 FJX917509:FJY917514 FTT917509:FTU917514 GDP917509:GDQ917514 GNL917509:GNM917514 GXH917509:GXI917514 HHD917509:HHE917514 HQZ917509:HRA917514 IAV917509:IAW917514 IKR917509:IKS917514 IUN917509:IUO917514 JEJ917509:JEK917514 JOF917509:JOG917514 JYB917509:JYC917514 KHX917509:KHY917514 KRT917509:KRU917514 LBP917509:LBQ917514 LLL917509:LLM917514 LVH917509:LVI917514 MFD917509:MFE917514 MOZ917509:MPA917514 MYV917509:MYW917514 NIR917509:NIS917514 NSN917509:NSO917514 OCJ917509:OCK917514 OMF917509:OMG917514 OWB917509:OWC917514 PFX917509:PFY917514 PPT917509:PPU917514 PZP917509:PZQ917514 QJL917509:QJM917514 QTH917509:QTI917514 RDD917509:RDE917514 RMZ917509:RNA917514 RWV917509:RWW917514 SGR917509:SGS917514 SQN917509:SQO917514 TAJ917509:TAK917514 TKF917509:TKG917514 TUB917509:TUC917514 UDX917509:UDY917514 UNT917509:UNU917514 UXP917509:UXQ917514 VHL917509:VHM917514 VRH917509:VRI917514 WBD917509:WBE917514 WKZ917509:WLA917514 WUV917509:WUW917514 B983045:B983050 IJ983045:IK983050 SF983045:SG983050 ACB983045:ACC983050 ALX983045:ALY983050 AVT983045:AVU983050 BFP983045:BFQ983050 BPL983045:BPM983050 BZH983045:BZI983050 CJD983045:CJE983050 CSZ983045:CTA983050 DCV983045:DCW983050 DMR983045:DMS983050 DWN983045:DWO983050 EGJ983045:EGK983050 EQF983045:EQG983050 FAB983045:FAC983050 FJX983045:FJY983050 FTT983045:FTU983050 GDP983045:GDQ983050 GNL983045:GNM983050 GXH983045:GXI983050 HHD983045:HHE983050 HQZ983045:HRA983050 IAV983045:IAW983050 IKR983045:IKS983050 IUN983045:IUO983050 JEJ983045:JEK983050 JOF983045:JOG983050 JYB983045:JYC983050 KHX983045:KHY983050 KRT983045:KRU983050 LBP983045:LBQ983050 LLL983045:LLM983050 LVH983045:LVI983050 MFD983045:MFE983050 MOZ983045:MPA983050 MYV983045:MYW983050 NIR983045:NIS983050 NSN983045:NSO983050 OCJ983045:OCK983050 OMF983045:OMG983050 OWB983045:OWC983050 PFX983045:PFY983050 PPT983045:PPU983050 PZP983045:PZQ983050 QJL983045:QJM983050 QTH983045:QTI983050 RDD983045:RDE983050 RMZ983045:RNA983050 RWV983045:RWW983050 SGR983045:SGS983050 SQN983045:SQO983050 TAJ983045:TAK983050 TKF983045:TKG983050 TUB983045:TUC983050 UDX983045:UDY983050 UNT983045:UNU983050 UXP983045:UXQ983050 VHL983045:VHM983050 VRH983045:VRI983050 WBD983045:WBE983050 WKZ983045:WLA983050">
      <formula1>"特別養護老人ホーム, グループホーム, サービス付高齢者住宅, デイサービス, ショートステイ, 訪問介護, 障害福祉施設, その他"</formula1>
    </dataValidation>
  </dataValidations>
  <pageMargins left="0.55118110236220474" right="0.55118110236220474" top="0.78740157480314965" bottom="0.59055118110236227" header="0.51181102362204722" footer="0.51181102362204722"/>
  <pageSetup paperSize="9" scale="88" fitToHeight="0" orientation="landscape" r:id="rId1"/>
  <headerFooter>
    <oddFooter>&amp;Rー&amp;K00+000００</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B9"/>
  <sheetViews>
    <sheetView tabSelected="1" view="pageBreakPreview" zoomScaleNormal="100" zoomScaleSheetLayoutView="100" workbookViewId="0">
      <selection activeCell="B5" sqref="B5"/>
    </sheetView>
  </sheetViews>
  <sheetFormatPr defaultRowHeight="20.100000000000001" customHeight="1"/>
  <cols>
    <col min="1" max="1" width="19.625" style="42" customWidth="1"/>
    <col min="2" max="2" width="63.875" style="43" customWidth="1"/>
    <col min="3" max="16384" width="9" style="42"/>
  </cols>
  <sheetData>
    <row r="1" spans="1:2" ht="20.100000000000001" customHeight="1">
      <c r="A1" s="42" t="s">
        <v>110</v>
      </c>
    </row>
    <row r="3" spans="1:2" ht="20.100000000000001" customHeight="1">
      <c r="A3" s="139" t="s">
        <v>139</v>
      </c>
      <c r="B3" s="140"/>
    </row>
    <row r="4" spans="1:2" ht="20.100000000000001" customHeight="1">
      <c r="A4" s="139" t="s">
        <v>138</v>
      </c>
      <c r="B4" s="321" t="str">
        <f>_xlfn.IFNA(VLOOKUP(B3,令和6年度開講予定科目一覧!A4:C54,3,FALSE),"")</f>
        <v/>
      </c>
    </row>
    <row r="5" spans="1:2" ht="20.100000000000001" customHeight="1">
      <c r="A5" s="139" t="s">
        <v>112</v>
      </c>
      <c r="B5" s="141"/>
    </row>
    <row r="6" spans="1:2" ht="20.100000000000001" customHeight="1">
      <c r="A6" s="368" t="s">
        <v>111</v>
      </c>
      <c r="B6" s="140"/>
    </row>
    <row r="7" spans="1:2" ht="20.100000000000001" customHeight="1">
      <c r="A7" s="368" t="s">
        <v>109</v>
      </c>
      <c r="B7" s="140"/>
    </row>
    <row r="8" spans="1:2" ht="20.100000000000001" customHeight="1">
      <c r="A8" s="368" t="s">
        <v>450</v>
      </c>
      <c r="B8" s="140"/>
    </row>
    <row r="9" spans="1:2" ht="20.100000000000001" customHeight="1">
      <c r="A9" s="139" t="s">
        <v>132</v>
      </c>
      <c r="B9" s="140"/>
    </row>
  </sheetData>
  <phoneticPr fontId="32"/>
  <pageMargins left="0.74803149606299213" right="0.74803149606299213" top="0.78740157480314965" bottom="0.59055118110236227" header="0.51181102362204722" footer="0.51181102362204722"/>
  <pageSetup paperSize="9" scale="90" orientation="portrait" r:id="rId1"/>
  <headerFooter>
    <oddFooter>&amp;Rー&amp;K00+000００</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令和6年度開講予定科目一覧!$A$4:$A$54</xm:f>
          </x14:formula1>
          <xm:sqref>B3</xm:sqref>
        </x14:dataValidation>
      </x14:dataValidation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3"/>
  <sheetViews>
    <sheetView showZeros="0" view="pageBreakPreview" zoomScale="85" zoomScaleNormal="100" zoomScaleSheetLayoutView="85" workbookViewId="0">
      <selection activeCell="B1" sqref="B1"/>
    </sheetView>
  </sheetViews>
  <sheetFormatPr defaultColWidth="8.875" defaultRowHeight="13.5"/>
  <cols>
    <col min="1" max="1" width="1.375" style="152" customWidth="1"/>
    <col min="2" max="2" width="3.625" style="152" customWidth="1"/>
    <col min="3" max="3" width="15.875" style="152" customWidth="1"/>
    <col min="4" max="4" width="22.5" style="152" customWidth="1"/>
    <col min="5" max="5" width="13.875" style="152" customWidth="1"/>
    <col min="6" max="6" width="15.625" style="152" customWidth="1"/>
    <col min="7" max="7" width="19.625" style="152" customWidth="1"/>
    <col min="8" max="8" width="12.5" style="152" customWidth="1"/>
    <col min="9" max="9" width="12.875" style="152" customWidth="1"/>
    <col min="10" max="10" width="21" style="152" customWidth="1"/>
    <col min="11" max="241" width="8.875" style="152"/>
    <col min="242" max="242" width="1.75" style="152" customWidth="1"/>
    <col min="243" max="243" width="6.75" style="152" customWidth="1"/>
    <col min="244" max="260" width="8" style="152" customWidth="1"/>
    <col min="261" max="261" width="9.875" style="152" customWidth="1"/>
    <col min="262" max="263" width="7.125" style="152" customWidth="1"/>
    <col min="264" max="264" width="23.5" style="152" customWidth="1"/>
    <col min="265" max="265" width="1.75" style="152" customWidth="1"/>
    <col min="266" max="497" width="8.875" style="152"/>
    <col min="498" max="498" width="1.75" style="152" customWidth="1"/>
    <col min="499" max="499" width="6.75" style="152" customWidth="1"/>
    <col min="500" max="516" width="8" style="152" customWidth="1"/>
    <col min="517" max="517" width="9.875" style="152" customWidth="1"/>
    <col min="518" max="519" width="7.125" style="152" customWidth="1"/>
    <col min="520" max="520" width="23.5" style="152" customWidth="1"/>
    <col min="521" max="521" width="1.75" style="152" customWidth="1"/>
    <col min="522" max="753" width="8.875" style="152"/>
    <col min="754" max="754" width="1.75" style="152" customWidth="1"/>
    <col min="755" max="755" width="6.75" style="152" customWidth="1"/>
    <col min="756" max="772" width="8" style="152" customWidth="1"/>
    <col min="773" max="773" width="9.875" style="152" customWidth="1"/>
    <col min="774" max="775" width="7.125" style="152" customWidth="1"/>
    <col min="776" max="776" width="23.5" style="152" customWidth="1"/>
    <col min="777" max="777" width="1.75" style="152" customWidth="1"/>
    <col min="778" max="1009" width="8.875" style="152"/>
    <col min="1010" max="1010" width="1.75" style="152" customWidth="1"/>
    <col min="1011" max="1011" width="6.75" style="152" customWidth="1"/>
    <col min="1012" max="1028" width="8" style="152" customWidth="1"/>
    <col min="1029" max="1029" width="9.875" style="152" customWidth="1"/>
    <col min="1030" max="1031" width="7.125" style="152" customWidth="1"/>
    <col min="1032" max="1032" width="23.5" style="152" customWidth="1"/>
    <col min="1033" max="1033" width="1.75" style="152" customWidth="1"/>
    <col min="1034" max="1265" width="8.875" style="152"/>
    <col min="1266" max="1266" width="1.75" style="152" customWidth="1"/>
    <col min="1267" max="1267" width="6.75" style="152" customWidth="1"/>
    <col min="1268" max="1284" width="8" style="152" customWidth="1"/>
    <col min="1285" max="1285" width="9.875" style="152" customWidth="1"/>
    <col min="1286" max="1287" width="7.125" style="152" customWidth="1"/>
    <col min="1288" max="1288" width="23.5" style="152" customWidth="1"/>
    <col min="1289" max="1289" width="1.75" style="152" customWidth="1"/>
    <col min="1290" max="1521" width="8.875" style="152"/>
    <col min="1522" max="1522" width="1.75" style="152" customWidth="1"/>
    <col min="1523" max="1523" width="6.75" style="152" customWidth="1"/>
    <col min="1524" max="1540" width="8" style="152" customWidth="1"/>
    <col min="1541" max="1541" width="9.875" style="152" customWidth="1"/>
    <col min="1542" max="1543" width="7.125" style="152" customWidth="1"/>
    <col min="1544" max="1544" width="23.5" style="152" customWidth="1"/>
    <col min="1545" max="1545" width="1.75" style="152" customWidth="1"/>
    <col min="1546" max="1777" width="8.875" style="152"/>
    <col min="1778" max="1778" width="1.75" style="152" customWidth="1"/>
    <col min="1779" max="1779" width="6.75" style="152" customWidth="1"/>
    <col min="1780" max="1796" width="8" style="152" customWidth="1"/>
    <col min="1797" max="1797" width="9.875" style="152" customWidth="1"/>
    <col min="1798" max="1799" width="7.125" style="152" customWidth="1"/>
    <col min="1800" max="1800" width="23.5" style="152" customWidth="1"/>
    <col min="1801" max="1801" width="1.75" style="152" customWidth="1"/>
    <col min="1802" max="2033" width="8.875" style="152"/>
    <col min="2034" max="2034" width="1.75" style="152" customWidth="1"/>
    <col min="2035" max="2035" width="6.75" style="152" customWidth="1"/>
    <col min="2036" max="2052" width="8" style="152" customWidth="1"/>
    <col min="2053" max="2053" width="9.875" style="152" customWidth="1"/>
    <col min="2054" max="2055" width="7.125" style="152" customWidth="1"/>
    <col min="2056" max="2056" width="23.5" style="152" customWidth="1"/>
    <col min="2057" max="2057" width="1.75" style="152" customWidth="1"/>
    <col min="2058" max="2289" width="8.875" style="152"/>
    <col min="2290" max="2290" width="1.75" style="152" customWidth="1"/>
    <col min="2291" max="2291" width="6.75" style="152" customWidth="1"/>
    <col min="2292" max="2308" width="8" style="152" customWidth="1"/>
    <col min="2309" max="2309" width="9.875" style="152" customWidth="1"/>
    <col min="2310" max="2311" width="7.125" style="152" customWidth="1"/>
    <col min="2312" max="2312" width="23.5" style="152" customWidth="1"/>
    <col min="2313" max="2313" width="1.75" style="152" customWidth="1"/>
    <col min="2314" max="2545" width="8.875" style="152"/>
    <col min="2546" max="2546" width="1.75" style="152" customWidth="1"/>
    <col min="2547" max="2547" width="6.75" style="152" customWidth="1"/>
    <col min="2548" max="2564" width="8" style="152" customWidth="1"/>
    <col min="2565" max="2565" width="9.875" style="152" customWidth="1"/>
    <col min="2566" max="2567" width="7.125" style="152" customWidth="1"/>
    <col min="2568" max="2568" width="23.5" style="152" customWidth="1"/>
    <col min="2569" max="2569" width="1.75" style="152" customWidth="1"/>
    <col min="2570" max="2801" width="8.875" style="152"/>
    <col min="2802" max="2802" width="1.75" style="152" customWidth="1"/>
    <col min="2803" max="2803" width="6.75" style="152" customWidth="1"/>
    <col min="2804" max="2820" width="8" style="152" customWidth="1"/>
    <col min="2821" max="2821" width="9.875" style="152" customWidth="1"/>
    <col min="2822" max="2823" width="7.125" style="152" customWidth="1"/>
    <col min="2824" max="2824" width="23.5" style="152" customWidth="1"/>
    <col min="2825" max="2825" width="1.75" style="152" customWidth="1"/>
    <col min="2826" max="3057" width="8.875" style="152"/>
    <col min="3058" max="3058" width="1.75" style="152" customWidth="1"/>
    <col min="3059" max="3059" width="6.75" style="152" customWidth="1"/>
    <col min="3060" max="3076" width="8" style="152" customWidth="1"/>
    <col min="3077" max="3077" width="9.875" style="152" customWidth="1"/>
    <col min="3078" max="3079" width="7.125" style="152" customWidth="1"/>
    <col min="3080" max="3080" width="23.5" style="152" customWidth="1"/>
    <col min="3081" max="3081" width="1.75" style="152" customWidth="1"/>
    <col min="3082" max="3313" width="8.875" style="152"/>
    <col min="3314" max="3314" width="1.75" style="152" customWidth="1"/>
    <col min="3315" max="3315" width="6.75" style="152" customWidth="1"/>
    <col min="3316" max="3332" width="8" style="152" customWidth="1"/>
    <col min="3333" max="3333" width="9.875" style="152" customWidth="1"/>
    <col min="3334" max="3335" width="7.125" style="152" customWidth="1"/>
    <col min="3336" max="3336" width="23.5" style="152" customWidth="1"/>
    <col min="3337" max="3337" width="1.75" style="152" customWidth="1"/>
    <col min="3338" max="3569" width="8.875" style="152"/>
    <col min="3570" max="3570" width="1.75" style="152" customWidth="1"/>
    <col min="3571" max="3571" width="6.75" style="152" customWidth="1"/>
    <col min="3572" max="3588" width="8" style="152" customWidth="1"/>
    <col min="3589" max="3589" width="9.875" style="152" customWidth="1"/>
    <col min="3590" max="3591" width="7.125" style="152" customWidth="1"/>
    <col min="3592" max="3592" width="23.5" style="152" customWidth="1"/>
    <col min="3593" max="3593" width="1.75" style="152" customWidth="1"/>
    <col min="3594" max="3825" width="8.875" style="152"/>
    <col min="3826" max="3826" width="1.75" style="152" customWidth="1"/>
    <col min="3827" max="3827" width="6.75" style="152" customWidth="1"/>
    <col min="3828" max="3844" width="8" style="152" customWidth="1"/>
    <col min="3845" max="3845" width="9.875" style="152" customWidth="1"/>
    <col min="3846" max="3847" width="7.125" style="152" customWidth="1"/>
    <col min="3848" max="3848" width="23.5" style="152" customWidth="1"/>
    <col min="3849" max="3849" width="1.75" style="152" customWidth="1"/>
    <col min="3850" max="4081" width="8.875" style="152"/>
    <col min="4082" max="4082" width="1.75" style="152" customWidth="1"/>
    <col min="4083" max="4083" width="6.75" style="152" customWidth="1"/>
    <col min="4084" max="4100" width="8" style="152" customWidth="1"/>
    <col min="4101" max="4101" width="9.875" style="152" customWidth="1"/>
    <col min="4102" max="4103" width="7.125" style="152" customWidth="1"/>
    <col min="4104" max="4104" width="23.5" style="152" customWidth="1"/>
    <col min="4105" max="4105" width="1.75" style="152" customWidth="1"/>
    <col min="4106" max="4337" width="8.875" style="152"/>
    <col min="4338" max="4338" width="1.75" style="152" customWidth="1"/>
    <col min="4339" max="4339" width="6.75" style="152" customWidth="1"/>
    <col min="4340" max="4356" width="8" style="152" customWidth="1"/>
    <col min="4357" max="4357" width="9.875" style="152" customWidth="1"/>
    <col min="4358" max="4359" width="7.125" style="152" customWidth="1"/>
    <col min="4360" max="4360" width="23.5" style="152" customWidth="1"/>
    <col min="4361" max="4361" width="1.75" style="152" customWidth="1"/>
    <col min="4362" max="4593" width="8.875" style="152"/>
    <col min="4594" max="4594" width="1.75" style="152" customWidth="1"/>
    <col min="4595" max="4595" width="6.75" style="152" customWidth="1"/>
    <col min="4596" max="4612" width="8" style="152" customWidth="1"/>
    <col min="4613" max="4613" width="9.875" style="152" customWidth="1"/>
    <col min="4614" max="4615" width="7.125" style="152" customWidth="1"/>
    <col min="4616" max="4616" width="23.5" style="152" customWidth="1"/>
    <col min="4617" max="4617" width="1.75" style="152" customWidth="1"/>
    <col min="4618" max="4849" width="8.875" style="152"/>
    <col min="4850" max="4850" width="1.75" style="152" customWidth="1"/>
    <col min="4851" max="4851" width="6.75" style="152" customWidth="1"/>
    <col min="4852" max="4868" width="8" style="152" customWidth="1"/>
    <col min="4869" max="4869" width="9.875" style="152" customWidth="1"/>
    <col min="4870" max="4871" width="7.125" style="152" customWidth="1"/>
    <col min="4872" max="4872" width="23.5" style="152" customWidth="1"/>
    <col min="4873" max="4873" width="1.75" style="152" customWidth="1"/>
    <col min="4874" max="5105" width="8.875" style="152"/>
    <col min="5106" max="5106" width="1.75" style="152" customWidth="1"/>
    <col min="5107" max="5107" width="6.75" style="152" customWidth="1"/>
    <col min="5108" max="5124" width="8" style="152" customWidth="1"/>
    <col min="5125" max="5125" width="9.875" style="152" customWidth="1"/>
    <col min="5126" max="5127" width="7.125" style="152" customWidth="1"/>
    <col min="5128" max="5128" width="23.5" style="152" customWidth="1"/>
    <col min="5129" max="5129" width="1.75" style="152" customWidth="1"/>
    <col min="5130" max="5361" width="8.875" style="152"/>
    <col min="5362" max="5362" width="1.75" style="152" customWidth="1"/>
    <col min="5363" max="5363" width="6.75" style="152" customWidth="1"/>
    <col min="5364" max="5380" width="8" style="152" customWidth="1"/>
    <col min="5381" max="5381" width="9.875" style="152" customWidth="1"/>
    <col min="5382" max="5383" width="7.125" style="152" customWidth="1"/>
    <col min="5384" max="5384" width="23.5" style="152" customWidth="1"/>
    <col min="5385" max="5385" width="1.75" style="152" customWidth="1"/>
    <col min="5386" max="5617" width="8.875" style="152"/>
    <col min="5618" max="5618" width="1.75" style="152" customWidth="1"/>
    <col min="5619" max="5619" width="6.75" style="152" customWidth="1"/>
    <col min="5620" max="5636" width="8" style="152" customWidth="1"/>
    <col min="5637" max="5637" width="9.875" style="152" customWidth="1"/>
    <col min="5638" max="5639" width="7.125" style="152" customWidth="1"/>
    <col min="5640" max="5640" width="23.5" style="152" customWidth="1"/>
    <col min="5641" max="5641" width="1.75" style="152" customWidth="1"/>
    <col min="5642" max="5873" width="8.875" style="152"/>
    <col min="5874" max="5874" width="1.75" style="152" customWidth="1"/>
    <col min="5875" max="5875" width="6.75" style="152" customWidth="1"/>
    <col min="5876" max="5892" width="8" style="152" customWidth="1"/>
    <col min="5893" max="5893" width="9.875" style="152" customWidth="1"/>
    <col min="5894" max="5895" width="7.125" style="152" customWidth="1"/>
    <col min="5896" max="5896" width="23.5" style="152" customWidth="1"/>
    <col min="5897" max="5897" width="1.75" style="152" customWidth="1"/>
    <col min="5898" max="6129" width="8.875" style="152"/>
    <col min="6130" max="6130" width="1.75" style="152" customWidth="1"/>
    <col min="6131" max="6131" width="6.75" style="152" customWidth="1"/>
    <col min="6132" max="6148" width="8" style="152" customWidth="1"/>
    <col min="6149" max="6149" width="9.875" style="152" customWidth="1"/>
    <col min="6150" max="6151" width="7.125" style="152" customWidth="1"/>
    <col min="6152" max="6152" width="23.5" style="152" customWidth="1"/>
    <col min="6153" max="6153" width="1.75" style="152" customWidth="1"/>
    <col min="6154" max="6385" width="8.875" style="152"/>
    <col min="6386" max="6386" width="1.75" style="152" customWidth="1"/>
    <col min="6387" max="6387" width="6.75" style="152" customWidth="1"/>
    <col min="6388" max="6404" width="8" style="152" customWidth="1"/>
    <col min="6405" max="6405" width="9.875" style="152" customWidth="1"/>
    <col min="6406" max="6407" width="7.125" style="152" customWidth="1"/>
    <col min="6408" max="6408" width="23.5" style="152" customWidth="1"/>
    <col min="6409" max="6409" width="1.75" style="152" customWidth="1"/>
    <col min="6410" max="6641" width="8.875" style="152"/>
    <col min="6642" max="6642" width="1.75" style="152" customWidth="1"/>
    <col min="6643" max="6643" width="6.75" style="152" customWidth="1"/>
    <col min="6644" max="6660" width="8" style="152" customWidth="1"/>
    <col min="6661" max="6661" width="9.875" style="152" customWidth="1"/>
    <col min="6662" max="6663" width="7.125" style="152" customWidth="1"/>
    <col min="6664" max="6664" width="23.5" style="152" customWidth="1"/>
    <col min="6665" max="6665" width="1.75" style="152" customWidth="1"/>
    <col min="6666" max="6897" width="8.875" style="152"/>
    <col min="6898" max="6898" width="1.75" style="152" customWidth="1"/>
    <col min="6899" max="6899" width="6.75" style="152" customWidth="1"/>
    <col min="6900" max="6916" width="8" style="152" customWidth="1"/>
    <col min="6917" max="6917" width="9.875" style="152" customWidth="1"/>
    <col min="6918" max="6919" width="7.125" style="152" customWidth="1"/>
    <col min="6920" max="6920" width="23.5" style="152" customWidth="1"/>
    <col min="6921" max="6921" width="1.75" style="152" customWidth="1"/>
    <col min="6922" max="7153" width="8.875" style="152"/>
    <col min="7154" max="7154" width="1.75" style="152" customWidth="1"/>
    <col min="7155" max="7155" width="6.75" style="152" customWidth="1"/>
    <col min="7156" max="7172" width="8" style="152" customWidth="1"/>
    <col min="7173" max="7173" width="9.875" style="152" customWidth="1"/>
    <col min="7174" max="7175" width="7.125" style="152" customWidth="1"/>
    <col min="7176" max="7176" width="23.5" style="152" customWidth="1"/>
    <col min="7177" max="7177" width="1.75" style="152" customWidth="1"/>
    <col min="7178" max="7409" width="8.875" style="152"/>
    <col min="7410" max="7410" width="1.75" style="152" customWidth="1"/>
    <col min="7411" max="7411" width="6.75" style="152" customWidth="1"/>
    <col min="7412" max="7428" width="8" style="152" customWidth="1"/>
    <col min="7429" max="7429" width="9.875" style="152" customWidth="1"/>
    <col min="7430" max="7431" width="7.125" style="152" customWidth="1"/>
    <col min="7432" max="7432" width="23.5" style="152" customWidth="1"/>
    <col min="7433" max="7433" width="1.75" style="152" customWidth="1"/>
    <col min="7434" max="7665" width="8.875" style="152"/>
    <col min="7666" max="7666" width="1.75" style="152" customWidth="1"/>
    <col min="7667" max="7667" width="6.75" style="152" customWidth="1"/>
    <col min="7668" max="7684" width="8" style="152" customWidth="1"/>
    <col min="7685" max="7685" width="9.875" style="152" customWidth="1"/>
    <col min="7686" max="7687" width="7.125" style="152" customWidth="1"/>
    <col min="7688" max="7688" width="23.5" style="152" customWidth="1"/>
    <col min="7689" max="7689" width="1.75" style="152" customWidth="1"/>
    <col min="7690" max="7921" width="8.875" style="152"/>
    <col min="7922" max="7922" width="1.75" style="152" customWidth="1"/>
    <col min="7923" max="7923" width="6.75" style="152" customWidth="1"/>
    <col min="7924" max="7940" width="8" style="152" customWidth="1"/>
    <col min="7941" max="7941" width="9.875" style="152" customWidth="1"/>
    <col min="7942" max="7943" width="7.125" style="152" customWidth="1"/>
    <col min="7944" max="7944" width="23.5" style="152" customWidth="1"/>
    <col min="7945" max="7945" width="1.75" style="152" customWidth="1"/>
    <col min="7946" max="8177" width="8.875" style="152"/>
    <col min="8178" max="8178" width="1.75" style="152" customWidth="1"/>
    <col min="8179" max="8179" width="6.75" style="152" customWidth="1"/>
    <col min="8180" max="8196" width="8" style="152" customWidth="1"/>
    <col min="8197" max="8197" width="9.875" style="152" customWidth="1"/>
    <col min="8198" max="8199" width="7.125" style="152" customWidth="1"/>
    <col min="8200" max="8200" width="23.5" style="152" customWidth="1"/>
    <col min="8201" max="8201" width="1.75" style="152" customWidth="1"/>
    <col min="8202" max="8433" width="8.875" style="152"/>
    <col min="8434" max="8434" width="1.75" style="152" customWidth="1"/>
    <col min="8435" max="8435" width="6.75" style="152" customWidth="1"/>
    <col min="8436" max="8452" width="8" style="152" customWidth="1"/>
    <col min="8453" max="8453" width="9.875" style="152" customWidth="1"/>
    <col min="8454" max="8455" width="7.125" style="152" customWidth="1"/>
    <col min="8456" max="8456" width="23.5" style="152" customWidth="1"/>
    <col min="8457" max="8457" width="1.75" style="152" customWidth="1"/>
    <col min="8458" max="8689" width="8.875" style="152"/>
    <col min="8690" max="8690" width="1.75" style="152" customWidth="1"/>
    <col min="8691" max="8691" width="6.75" style="152" customWidth="1"/>
    <col min="8692" max="8708" width="8" style="152" customWidth="1"/>
    <col min="8709" max="8709" width="9.875" style="152" customWidth="1"/>
    <col min="8710" max="8711" width="7.125" style="152" customWidth="1"/>
    <col min="8712" max="8712" width="23.5" style="152" customWidth="1"/>
    <col min="8713" max="8713" width="1.75" style="152" customWidth="1"/>
    <col min="8714" max="8945" width="8.875" style="152"/>
    <col min="8946" max="8946" width="1.75" style="152" customWidth="1"/>
    <col min="8947" max="8947" width="6.75" style="152" customWidth="1"/>
    <col min="8948" max="8964" width="8" style="152" customWidth="1"/>
    <col min="8965" max="8965" width="9.875" style="152" customWidth="1"/>
    <col min="8966" max="8967" width="7.125" style="152" customWidth="1"/>
    <col min="8968" max="8968" width="23.5" style="152" customWidth="1"/>
    <col min="8969" max="8969" width="1.75" style="152" customWidth="1"/>
    <col min="8970" max="9201" width="8.875" style="152"/>
    <col min="9202" max="9202" width="1.75" style="152" customWidth="1"/>
    <col min="9203" max="9203" width="6.75" style="152" customWidth="1"/>
    <col min="9204" max="9220" width="8" style="152" customWidth="1"/>
    <col min="9221" max="9221" width="9.875" style="152" customWidth="1"/>
    <col min="9222" max="9223" width="7.125" style="152" customWidth="1"/>
    <col min="9224" max="9224" width="23.5" style="152" customWidth="1"/>
    <col min="9225" max="9225" width="1.75" style="152" customWidth="1"/>
    <col min="9226" max="9457" width="8.875" style="152"/>
    <col min="9458" max="9458" width="1.75" style="152" customWidth="1"/>
    <col min="9459" max="9459" width="6.75" style="152" customWidth="1"/>
    <col min="9460" max="9476" width="8" style="152" customWidth="1"/>
    <col min="9477" max="9477" width="9.875" style="152" customWidth="1"/>
    <col min="9478" max="9479" width="7.125" style="152" customWidth="1"/>
    <col min="9480" max="9480" width="23.5" style="152" customWidth="1"/>
    <col min="9481" max="9481" width="1.75" style="152" customWidth="1"/>
    <col min="9482" max="9713" width="8.875" style="152"/>
    <col min="9714" max="9714" width="1.75" style="152" customWidth="1"/>
    <col min="9715" max="9715" width="6.75" style="152" customWidth="1"/>
    <col min="9716" max="9732" width="8" style="152" customWidth="1"/>
    <col min="9733" max="9733" width="9.875" style="152" customWidth="1"/>
    <col min="9734" max="9735" width="7.125" style="152" customWidth="1"/>
    <col min="9736" max="9736" width="23.5" style="152" customWidth="1"/>
    <col min="9737" max="9737" width="1.75" style="152" customWidth="1"/>
    <col min="9738" max="9969" width="8.875" style="152"/>
    <col min="9970" max="9970" width="1.75" style="152" customWidth="1"/>
    <col min="9971" max="9971" width="6.75" style="152" customWidth="1"/>
    <col min="9972" max="9988" width="8" style="152" customWidth="1"/>
    <col min="9989" max="9989" width="9.875" style="152" customWidth="1"/>
    <col min="9990" max="9991" width="7.125" style="152" customWidth="1"/>
    <col min="9992" max="9992" width="23.5" style="152" customWidth="1"/>
    <col min="9993" max="9993" width="1.75" style="152" customWidth="1"/>
    <col min="9994" max="10225" width="8.875" style="152"/>
    <col min="10226" max="10226" width="1.75" style="152" customWidth="1"/>
    <col min="10227" max="10227" width="6.75" style="152" customWidth="1"/>
    <col min="10228" max="10244" width="8" style="152" customWidth="1"/>
    <col min="10245" max="10245" width="9.875" style="152" customWidth="1"/>
    <col min="10246" max="10247" width="7.125" style="152" customWidth="1"/>
    <col min="10248" max="10248" width="23.5" style="152" customWidth="1"/>
    <col min="10249" max="10249" width="1.75" style="152" customWidth="1"/>
    <col min="10250" max="10481" width="8.875" style="152"/>
    <col min="10482" max="10482" width="1.75" style="152" customWidth="1"/>
    <col min="10483" max="10483" width="6.75" style="152" customWidth="1"/>
    <col min="10484" max="10500" width="8" style="152" customWidth="1"/>
    <col min="10501" max="10501" width="9.875" style="152" customWidth="1"/>
    <col min="10502" max="10503" width="7.125" style="152" customWidth="1"/>
    <col min="10504" max="10504" width="23.5" style="152" customWidth="1"/>
    <col min="10505" max="10505" width="1.75" style="152" customWidth="1"/>
    <col min="10506" max="10737" width="8.875" style="152"/>
    <col min="10738" max="10738" width="1.75" style="152" customWidth="1"/>
    <col min="10739" max="10739" width="6.75" style="152" customWidth="1"/>
    <col min="10740" max="10756" width="8" style="152" customWidth="1"/>
    <col min="10757" max="10757" width="9.875" style="152" customWidth="1"/>
    <col min="10758" max="10759" width="7.125" style="152" customWidth="1"/>
    <col min="10760" max="10760" width="23.5" style="152" customWidth="1"/>
    <col min="10761" max="10761" width="1.75" style="152" customWidth="1"/>
    <col min="10762" max="10993" width="8.875" style="152"/>
    <col min="10994" max="10994" width="1.75" style="152" customWidth="1"/>
    <col min="10995" max="10995" width="6.75" style="152" customWidth="1"/>
    <col min="10996" max="11012" width="8" style="152" customWidth="1"/>
    <col min="11013" max="11013" width="9.875" style="152" customWidth="1"/>
    <col min="11014" max="11015" width="7.125" style="152" customWidth="1"/>
    <col min="11016" max="11016" width="23.5" style="152" customWidth="1"/>
    <col min="11017" max="11017" width="1.75" style="152" customWidth="1"/>
    <col min="11018" max="11249" width="8.875" style="152"/>
    <col min="11250" max="11250" width="1.75" style="152" customWidth="1"/>
    <col min="11251" max="11251" width="6.75" style="152" customWidth="1"/>
    <col min="11252" max="11268" width="8" style="152" customWidth="1"/>
    <col min="11269" max="11269" width="9.875" style="152" customWidth="1"/>
    <col min="11270" max="11271" width="7.125" style="152" customWidth="1"/>
    <col min="11272" max="11272" width="23.5" style="152" customWidth="1"/>
    <col min="11273" max="11273" width="1.75" style="152" customWidth="1"/>
    <col min="11274" max="11505" width="8.875" style="152"/>
    <col min="11506" max="11506" width="1.75" style="152" customWidth="1"/>
    <col min="11507" max="11507" width="6.75" style="152" customWidth="1"/>
    <col min="11508" max="11524" width="8" style="152" customWidth="1"/>
    <col min="11525" max="11525" width="9.875" style="152" customWidth="1"/>
    <col min="11526" max="11527" width="7.125" style="152" customWidth="1"/>
    <col min="11528" max="11528" width="23.5" style="152" customWidth="1"/>
    <col min="11529" max="11529" width="1.75" style="152" customWidth="1"/>
    <col min="11530" max="11761" width="8.875" style="152"/>
    <col min="11762" max="11762" width="1.75" style="152" customWidth="1"/>
    <col min="11763" max="11763" width="6.75" style="152" customWidth="1"/>
    <col min="11764" max="11780" width="8" style="152" customWidth="1"/>
    <col min="11781" max="11781" width="9.875" style="152" customWidth="1"/>
    <col min="11782" max="11783" width="7.125" style="152" customWidth="1"/>
    <col min="11784" max="11784" width="23.5" style="152" customWidth="1"/>
    <col min="11785" max="11785" width="1.75" style="152" customWidth="1"/>
    <col min="11786" max="12017" width="8.875" style="152"/>
    <col min="12018" max="12018" width="1.75" style="152" customWidth="1"/>
    <col min="12019" max="12019" width="6.75" style="152" customWidth="1"/>
    <col min="12020" max="12036" width="8" style="152" customWidth="1"/>
    <col min="12037" max="12037" width="9.875" style="152" customWidth="1"/>
    <col min="12038" max="12039" width="7.125" style="152" customWidth="1"/>
    <col min="12040" max="12040" width="23.5" style="152" customWidth="1"/>
    <col min="12041" max="12041" width="1.75" style="152" customWidth="1"/>
    <col min="12042" max="12273" width="8.875" style="152"/>
    <col min="12274" max="12274" width="1.75" style="152" customWidth="1"/>
    <col min="12275" max="12275" width="6.75" style="152" customWidth="1"/>
    <col min="12276" max="12292" width="8" style="152" customWidth="1"/>
    <col min="12293" max="12293" width="9.875" style="152" customWidth="1"/>
    <col min="12294" max="12295" width="7.125" style="152" customWidth="1"/>
    <col min="12296" max="12296" width="23.5" style="152" customWidth="1"/>
    <col min="12297" max="12297" width="1.75" style="152" customWidth="1"/>
    <col min="12298" max="12529" width="8.875" style="152"/>
    <col min="12530" max="12530" width="1.75" style="152" customWidth="1"/>
    <col min="12531" max="12531" width="6.75" style="152" customWidth="1"/>
    <col min="12532" max="12548" width="8" style="152" customWidth="1"/>
    <col min="12549" max="12549" width="9.875" style="152" customWidth="1"/>
    <col min="12550" max="12551" width="7.125" style="152" customWidth="1"/>
    <col min="12552" max="12552" width="23.5" style="152" customWidth="1"/>
    <col min="12553" max="12553" width="1.75" style="152" customWidth="1"/>
    <col min="12554" max="12785" width="8.875" style="152"/>
    <col min="12786" max="12786" width="1.75" style="152" customWidth="1"/>
    <col min="12787" max="12787" width="6.75" style="152" customWidth="1"/>
    <col min="12788" max="12804" width="8" style="152" customWidth="1"/>
    <col min="12805" max="12805" width="9.875" style="152" customWidth="1"/>
    <col min="12806" max="12807" width="7.125" style="152" customWidth="1"/>
    <col min="12808" max="12808" width="23.5" style="152" customWidth="1"/>
    <col min="12809" max="12809" width="1.75" style="152" customWidth="1"/>
    <col min="12810" max="13041" width="8.875" style="152"/>
    <col min="13042" max="13042" width="1.75" style="152" customWidth="1"/>
    <col min="13043" max="13043" width="6.75" style="152" customWidth="1"/>
    <col min="13044" max="13060" width="8" style="152" customWidth="1"/>
    <col min="13061" max="13061" width="9.875" style="152" customWidth="1"/>
    <col min="13062" max="13063" width="7.125" style="152" customWidth="1"/>
    <col min="13064" max="13064" width="23.5" style="152" customWidth="1"/>
    <col min="13065" max="13065" width="1.75" style="152" customWidth="1"/>
    <col min="13066" max="13297" width="8.875" style="152"/>
    <col min="13298" max="13298" width="1.75" style="152" customWidth="1"/>
    <col min="13299" max="13299" width="6.75" style="152" customWidth="1"/>
    <col min="13300" max="13316" width="8" style="152" customWidth="1"/>
    <col min="13317" max="13317" width="9.875" style="152" customWidth="1"/>
    <col min="13318" max="13319" width="7.125" style="152" customWidth="1"/>
    <col min="13320" max="13320" width="23.5" style="152" customWidth="1"/>
    <col min="13321" max="13321" width="1.75" style="152" customWidth="1"/>
    <col min="13322" max="13553" width="8.875" style="152"/>
    <col min="13554" max="13554" width="1.75" style="152" customWidth="1"/>
    <col min="13555" max="13555" width="6.75" style="152" customWidth="1"/>
    <col min="13556" max="13572" width="8" style="152" customWidth="1"/>
    <col min="13573" max="13573" width="9.875" style="152" customWidth="1"/>
    <col min="13574" max="13575" width="7.125" style="152" customWidth="1"/>
    <col min="13576" max="13576" width="23.5" style="152" customWidth="1"/>
    <col min="13577" max="13577" width="1.75" style="152" customWidth="1"/>
    <col min="13578" max="13809" width="8.875" style="152"/>
    <col min="13810" max="13810" width="1.75" style="152" customWidth="1"/>
    <col min="13811" max="13811" width="6.75" style="152" customWidth="1"/>
    <col min="13812" max="13828" width="8" style="152" customWidth="1"/>
    <col min="13829" max="13829" width="9.875" style="152" customWidth="1"/>
    <col min="13830" max="13831" width="7.125" style="152" customWidth="1"/>
    <col min="13832" max="13832" width="23.5" style="152" customWidth="1"/>
    <col min="13833" max="13833" width="1.75" style="152" customWidth="1"/>
    <col min="13834" max="14065" width="8.875" style="152"/>
    <col min="14066" max="14066" width="1.75" style="152" customWidth="1"/>
    <col min="14067" max="14067" width="6.75" style="152" customWidth="1"/>
    <col min="14068" max="14084" width="8" style="152" customWidth="1"/>
    <col min="14085" max="14085" width="9.875" style="152" customWidth="1"/>
    <col min="14086" max="14087" width="7.125" style="152" customWidth="1"/>
    <col min="14088" max="14088" width="23.5" style="152" customWidth="1"/>
    <col min="14089" max="14089" width="1.75" style="152" customWidth="1"/>
    <col min="14090" max="14321" width="8.875" style="152"/>
    <col min="14322" max="14322" width="1.75" style="152" customWidth="1"/>
    <col min="14323" max="14323" width="6.75" style="152" customWidth="1"/>
    <col min="14324" max="14340" width="8" style="152" customWidth="1"/>
    <col min="14341" max="14341" width="9.875" style="152" customWidth="1"/>
    <col min="14342" max="14343" width="7.125" style="152" customWidth="1"/>
    <col min="14344" max="14344" width="23.5" style="152" customWidth="1"/>
    <col min="14345" max="14345" width="1.75" style="152" customWidth="1"/>
    <col min="14346" max="14577" width="8.875" style="152"/>
    <col min="14578" max="14578" width="1.75" style="152" customWidth="1"/>
    <col min="14579" max="14579" width="6.75" style="152" customWidth="1"/>
    <col min="14580" max="14596" width="8" style="152" customWidth="1"/>
    <col min="14597" max="14597" width="9.875" style="152" customWidth="1"/>
    <col min="14598" max="14599" width="7.125" style="152" customWidth="1"/>
    <col min="14600" max="14600" width="23.5" style="152" customWidth="1"/>
    <col min="14601" max="14601" width="1.75" style="152" customWidth="1"/>
    <col min="14602" max="14833" width="8.875" style="152"/>
    <col min="14834" max="14834" width="1.75" style="152" customWidth="1"/>
    <col min="14835" max="14835" width="6.75" style="152" customWidth="1"/>
    <col min="14836" max="14852" width="8" style="152" customWidth="1"/>
    <col min="14853" max="14853" width="9.875" style="152" customWidth="1"/>
    <col min="14854" max="14855" width="7.125" style="152" customWidth="1"/>
    <col min="14856" max="14856" width="23.5" style="152" customWidth="1"/>
    <col min="14857" max="14857" width="1.75" style="152" customWidth="1"/>
    <col min="14858" max="15089" width="8.875" style="152"/>
    <col min="15090" max="15090" width="1.75" style="152" customWidth="1"/>
    <col min="15091" max="15091" width="6.75" style="152" customWidth="1"/>
    <col min="15092" max="15108" width="8" style="152" customWidth="1"/>
    <col min="15109" max="15109" width="9.875" style="152" customWidth="1"/>
    <col min="15110" max="15111" width="7.125" style="152" customWidth="1"/>
    <col min="15112" max="15112" width="23.5" style="152" customWidth="1"/>
    <col min="15113" max="15113" width="1.75" style="152" customWidth="1"/>
    <col min="15114" max="15345" width="8.875" style="152"/>
    <col min="15346" max="15346" width="1.75" style="152" customWidth="1"/>
    <col min="15347" max="15347" width="6.75" style="152" customWidth="1"/>
    <col min="15348" max="15364" width="8" style="152" customWidth="1"/>
    <col min="15365" max="15365" width="9.875" style="152" customWidth="1"/>
    <col min="15366" max="15367" width="7.125" style="152" customWidth="1"/>
    <col min="15368" max="15368" width="23.5" style="152" customWidth="1"/>
    <col min="15369" max="15369" width="1.75" style="152" customWidth="1"/>
    <col min="15370" max="15601" width="8.875" style="152"/>
    <col min="15602" max="15602" width="1.75" style="152" customWidth="1"/>
    <col min="15603" max="15603" width="6.75" style="152" customWidth="1"/>
    <col min="15604" max="15620" width="8" style="152" customWidth="1"/>
    <col min="15621" max="15621" width="9.875" style="152" customWidth="1"/>
    <col min="15622" max="15623" width="7.125" style="152" customWidth="1"/>
    <col min="15624" max="15624" width="23.5" style="152" customWidth="1"/>
    <col min="15625" max="15625" width="1.75" style="152" customWidth="1"/>
    <col min="15626" max="15857" width="8.875" style="152"/>
    <col min="15858" max="15858" width="1.75" style="152" customWidth="1"/>
    <col min="15859" max="15859" width="6.75" style="152" customWidth="1"/>
    <col min="15860" max="15876" width="8" style="152" customWidth="1"/>
    <col min="15877" max="15877" width="9.875" style="152" customWidth="1"/>
    <col min="15878" max="15879" width="7.125" style="152" customWidth="1"/>
    <col min="15880" max="15880" width="23.5" style="152" customWidth="1"/>
    <col min="15881" max="15881" width="1.75" style="152" customWidth="1"/>
    <col min="15882" max="16113" width="8.875" style="152"/>
    <col min="16114" max="16114" width="1.75" style="152" customWidth="1"/>
    <col min="16115" max="16115" width="6.75" style="152" customWidth="1"/>
    <col min="16116" max="16132" width="8" style="152" customWidth="1"/>
    <col min="16133" max="16133" width="9.875" style="152" customWidth="1"/>
    <col min="16134" max="16135" width="7.125" style="152" customWidth="1"/>
    <col min="16136" max="16136" width="23.5" style="152" customWidth="1"/>
    <col min="16137" max="16137" width="1.75" style="152" customWidth="1"/>
    <col min="16138" max="16384" width="8.875" style="152"/>
  </cols>
  <sheetData>
    <row r="1" spans="1:20" ht="24.75" customHeight="1">
      <c r="A1" s="503"/>
      <c r="B1" s="503"/>
      <c r="C1" s="503"/>
      <c r="D1" s="504"/>
      <c r="E1" s="504"/>
      <c r="F1" s="504"/>
      <c r="G1" s="504"/>
      <c r="H1" s="504"/>
      <c r="I1" s="505"/>
      <c r="J1" s="505" t="s">
        <v>517</v>
      </c>
    </row>
    <row r="2" spans="1:20" ht="32.1" customHeight="1">
      <c r="A2" s="506"/>
      <c r="B2" s="1057" t="s">
        <v>469</v>
      </c>
      <c r="C2" s="1057"/>
      <c r="D2" s="1057"/>
      <c r="E2" s="1057"/>
      <c r="F2" s="1057"/>
      <c r="G2" s="1057"/>
      <c r="H2" s="1057"/>
      <c r="I2" s="1057"/>
      <c r="J2" s="1057"/>
    </row>
    <row r="3" spans="1:20" ht="12" customHeight="1">
      <c r="A3" s="506"/>
      <c r="B3" s="506"/>
      <c r="C3" s="506"/>
      <c r="D3" s="506"/>
      <c r="E3" s="506"/>
      <c r="F3" s="506"/>
      <c r="G3" s="506"/>
      <c r="H3" s="506"/>
      <c r="I3" s="506"/>
      <c r="J3" s="506"/>
    </row>
    <row r="4" spans="1:20" ht="32.1" customHeight="1">
      <c r="A4" s="504"/>
      <c r="B4" s="507"/>
      <c r="C4" s="58" t="s">
        <v>134</v>
      </c>
      <c r="D4" s="533">
        <f>共通入力シート!B3</f>
        <v>0</v>
      </c>
      <c r="E4" s="508"/>
      <c r="F4" s="509"/>
      <c r="G4" s="508" t="s">
        <v>137</v>
      </c>
      <c r="H4" s="509" t="str">
        <f>共通入力シート!B4</f>
        <v/>
      </c>
      <c r="I4" s="153"/>
      <c r="J4" s="510"/>
      <c r="K4" s="151"/>
      <c r="L4" s="151"/>
      <c r="M4" s="151"/>
      <c r="N4" s="151"/>
      <c r="O4" s="151"/>
      <c r="P4" s="151"/>
      <c r="Q4" s="151"/>
      <c r="R4" s="151"/>
      <c r="S4" s="151"/>
      <c r="T4" s="151"/>
    </row>
    <row r="5" spans="1:20" ht="30.75" customHeight="1">
      <c r="A5" s="154"/>
      <c r="B5" s="154"/>
      <c r="C5" s="155"/>
      <c r="D5" s="155"/>
      <c r="E5" s="511"/>
      <c r="F5" s="509"/>
      <c r="G5" s="511" t="s">
        <v>135</v>
      </c>
      <c r="H5" s="509">
        <f>共通入力シート!B7</f>
        <v>0</v>
      </c>
      <c r="I5" s="153"/>
      <c r="J5" s="510"/>
      <c r="K5" s="151"/>
      <c r="L5" s="151"/>
      <c r="M5" s="151"/>
      <c r="N5" s="151"/>
      <c r="O5" s="151"/>
      <c r="P5" s="151"/>
      <c r="Q5" s="151"/>
      <c r="R5" s="151"/>
      <c r="S5" s="151"/>
      <c r="T5" s="151"/>
    </row>
    <row r="6" spans="1:20" ht="32.1" customHeight="1">
      <c r="A6" s="504"/>
      <c r="B6" s="504"/>
      <c r="C6" s="504"/>
      <c r="D6" s="504"/>
      <c r="E6" s="511"/>
      <c r="F6" s="509"/>
      <c r="G6" s="511" t="s">
        <v>136</v>
      </c>
      <c r="H6" s="509">
        <f>共通入力シート!B9</f>
        <v>0</v>
      </c>
      <c r="I6" s="504"/>
      <c r="J6" s="504"/>
      <c r="K6" s="151"/>
      <c r="L6" s="151"/>
      <c r="M6" s="151"/>
      <c r="N6" s="151"/>
      <c r="O6" s="151"/>
      <c r="P6" s="151"/>
      <c r="Q6" s="151"/>
      <c r="R6" s="151"/>
      <c r="S6" s="151"/>
      <c r="T6" s="151"/>
    </row>
    <row r="7" spans="1:20" ht="6.75" customHeight="1">
      <c r="A7" s="506"/>
      <c r="B7" s="506"/>
      <c r="C7" s="506"/>
      <c r="D7" s="506"/>
      <c r="E7" s="506"/>
      <c r="F7" s="506"/>
      <c r="G7" s="506"/>
      <c r="H7" s="506"/>
      <c r="I7" s="506"/>
      <c r="J7" s="506"/>
    </row>
    <row r="8" spans="1:20" s="534" customFormat="1" ht="45" customHeight="1">
      <c r="A8" s="512"/>
      <c r="B8" s="513" t="s">
        <v>470</v>
      </c>
      <c r="C8" s="514" t="s">
        <v>224</v>
      </c>
      <c r="D8" s="514" t="s">
        <v>471</v>
      </c>
      <c r="E8" s="514" t="s">
        <v>472</v>
      </c>
      <c r="F8" s="515" t="s">
        <v>473</v>
      </c>
      <c r="G8" s="516" t="s">
        <v>474</v>
      </c>
      <c r="H8" s="516" t="s">
        <v>475</v>
      </c>
      <c r="I8" s="516" t="s">
        <v>476</v>
      </c>
      <c r="J8" s="516" t="s">
        <v>477</v>
      </c>
    </row>
    <row r="9" spans="1:20" ht="45" customHeight="1">
      <c r="A9" s="506"/>
      <c r="B9" s="628" t="s">
        <v>583</v>
      </c>
      <c r="C9" s="518" t="s">
        <v>478</v>
      </c>
      <c r="D9" s="519" t="s">
        <v>479</v>
      </c>
      <c r="E9" s="519" t="s">
        <v>225</v>
      </c>
      <c r="F9" s="520"/>
      <c r="G9" s="520" t="s">
        <v>483</v>
      </c>
      <c r="H9" s="520" t="s">
        <v>480</v>
      </c>
      <c r="I9" s="521" t="s">
        <v>481</v>
      </c>
      <c r="J9" s="522" t="s">
        <v>226</v>
      </c>
    </row>
    <row r="10" spans="1:20" ht="45" customHeight="1">
      <c r="A10" s="506"/>
      <c r="B10" s="517">
        <v>1</v>
      </c>
      <c r="C10" s="514"/>
      <c r="D10" s="519"/>
      <c r="E10" s="519"/>
      <c r="F10" s="520"/>
      <c r="G10" s="523"/>
      <c r="H10" s="523"/>
      <c r="I10" s="524"/>
      <c r="J10" s="513"/>
    </row>
    <row r="11" spans="1:20" ht="45" customHeight="1">
      <c r="A11" s="506"/>
      <c r="B11" s="517">
        <v>2</v>
      </c>
      <c r="C11" s="514"/>
      <c r="D11" s="519"/>
      <c r="E11" s="519"/>
      <c r="F11" s="520"/>
      <c r="G11" s="523"/>
      <c r="H11" s="523"/>
      <c r="I11" s="521"/>
      <c r="J11" s="513"/>
    </row>
    <row r="12" spans="1:20" ht="45" customHeight="1">
      <c r="A12" s="506"/>
      <c r="B12" s="517">
        <v>3</v>
      </c>
      <c r="C12" s="514"/>
      <c r="D12" s="519"/>
      <c r="E12" s="519"/>
      <c r="F12" s="520"/>
      <c r="G12" s="523"/>
      <c r="H12" s="523"/>
      <c r="I12" s="524"/>
      <c r="J12" s="513"/>
    </row>
    <row r="13" spans="1:20" ht="45" customHeight="1">
      <c r="A13" s="506"/>
      <c r="B13" s="517">
        <v>4</v>
      </c>
      <c r="C13" s="514"/>
      <c r="D13" s="519"/>
      <c r="E13" s="519"/>
      <c r="F13" s="520"/>
      <c r="G13" s="523"/>
      <c r="H13" s="523"/>
      <c r="I13" s="521"/>
      <c r="J13" s="513"/>
    </row>
    <row r="14" spans="1:20" ht="45" customHeight="1">
      <c r="A14" s="506"/>
      <c r="B14" s="517">
        <v>5</v>
      </c>
      <c r="C14" s="516"/>
      <c r="D14" s="519"/>
      <c r="E14" s="519"/>
      <c r="F14" s="520"/>
      <c r="G14" s="523"/>
      <c r="H14" s="523"/>
      <c r="I14" s="521"/>
      <c r="J14" s="513"/>
    </row>
    <row r="15" spans="1:20" ht="15.75" customHeight="1">
      <c r="A15" s="506"/>
      <c r="B15" s="506"/>
      <c r="C15" s="506"/>
      <c r="D15" s="506"/>
      <c r="E15" s="506"/>
      <c r="F15" s="506"/>
      <c r="G15" s="506"/>
      <c r="H15" s="506"/>
      <c r="I15" s="506"/>
      <c r="J15" s="506"/>
    </row>
    <row r="16" spans="1:20" ht="17.25" customHeight="1">
      <c r="A16" s="506"/>
      <c r="B16" s="525" t="s">
        <v>482</v>
      </c>
      <c r="C16" s="526"/>
      <c r="D16" s="526"/>
      <c r="E16" s="526"/>
      <c r="F16" s="526"/>
      <c r="G16" s="526"/>
      <c r="H16" s="526"/>
      <c r="I16" s="526"/>
      <c r="J16" s="526"/>
    </row>
    <row r="17" spans="1:10" s="286" customFormat="1" ht="15.95" customHeight="1">
      <c r="A17" s="506"/>
      <c r="B17" s="527"/>
      <c r="C17" s="526"/>
      <c r="D17" s="526"/>
      <c r="E17" s="526"/>
      <c r="F17" s="526"/>
      <c r="G17" s="526"/>
      <c r="H17" s="526"/>
      <c r="I17" s="526"/>
      <c r="J17" s="526"/>
    </row>
    <row r="18" spans="1:10" s="286" customFormat="1" ht="15.95" customHeight="1">
      <c r="A18" s="286" t="s">
        <v>229</v>
      </c>
    </row>
    <row r="19" spans="1:10" s="286" customFormat="1" ht="15.95" customHeight="1">
      <c r="B19" s="1058" t="s">
        <v>228</v>
      </c>
      <c r="C19" s="1058"/>
      <c r="D19" s="1058"/>
      <c r="E19" s="1058"/>
      <c r="F19" s="1058"/>
      <c r="G19" s="1058"/>
      <c r="H19" s="1058"/>
      <c r="I19" s="1058"/>
      <c r="J19" s="1058"/>
    </row>
    <row r="20" spans="1:10" s="286" customFormat="1" ht="15.95" customHeight="1">
      <c r="B20" s="1058" t="s">
        <v>230</v>
      </c>
      <c r="C20" s="1058"/>
      <c r="D20" s="1058"/>
      <c r="E20" s="1058"/>
      <c r="F20" s="1058"/>
      <c r="G20" s="1058"/>
      <c r="H20" s="1058"/>
      <c r="I20" s="1058"/>
      <c r="J20" s="1058"/>
    </row>
    <row r="21" spans="1:10" s="286" customFormat="1" ht="15.95" customHeight="1">
      <c r="B21" s="1058" t="s">
        <v>231</v>
      </c>
      <c r="C21" s="1058"/>
      <c r="D21" s="1058"/>
      <c r="E21" s="1058"/>
      <c r="F21" s="1058"/>
      <c r="G21" s="1058"/>
      <c r="H21" s="1058"/>
      <c r="I21" s="1058"/>
      <c r="J21" s="1058"/>
    </row>
    <row r="22" spans="1:10" s="286" customFormat="1" ht="15.95" customHeight="1">
      <c r="A22" s="286" t="s">
        <v>227</v>
      </c>
    </row>
    <row r="23" spans="1:10" ht="20.100000000000001" customHeight="1">
      <c r="A23" s="1054"/>
      <c r="B23" s="1054"/>
    </row>
  </sheetData>
  <mergeCells count="5">
    <mergeCell ref="B2:J2"/>
    <mergeCell ref="B19:J19"/>
    <mergeCell ref="B20:J20"/>
    <mergeCell ref="B21:J21"/>
    <mergeCell ref="A23:B23"/>
  </mergeCells>
  <phoneticPr fontId="32"/>
  <dataValidations count="2">
    <dataValidation type="list" allowBlank="1" showInputMessage="1" showErrorMessage="1" sqref="WUV983046:WUW983051 WKZ983046:WLA983051 B65542:B65547 IJ65542:IK65547 SF65542:SG65547 ACB65542:ACC65547 ALX65542:ALY65547 AVT65542:AVU65547 BFP65542:BFQ65547 BPL65542:BPM65547 BZH65542:BZI65547 CJD65542:CJE65547 CSZ65542:CTA65547 DCV65542:DCW65547 DMR65542:DMS65547 DWN65542:DWO65547 EGJ65542:EGK65547 EQF65542:EQG65547 FAB65542:FAC65547 FJX65542:FJY65547 FTT65542:FTU65547 GDP65542:GDQ65547 GNL65542:GNM65547 GXH65542:GXI65547 HHD65542:HHE65547 HQZ65542:HRA65547 IAV65542:IAW65547 IKR65542:IKS65547 IUN65542:IUO65547 JEJ65542:JEK65547 JOF65542:JOG65547 JYB65542:JYC65547 KHX65542:KHY65547 KRT65542:KRU65547 LBP65542:LBQ65547 LLL65542:LLM65547 LVH65542:LVI65547 MFD65542:MFE65547 MOZ65542:MPA65547 MYV65542:MYW65547 NIR65542:NIS65547 NSN65542:NSO65547 OCJ65542:OCK65547 OMF65542:OMG65547 OWB65542:OWC65547 PFX65542:PFY65547 PPT65542:PPU65547 PZP65542:PZQ65547 QJL65542:QJM65547 QTH65542:QTI65547 RDD65542:RDE65547 RMZ65542:RNA65547 RWV65542:RWW65547 SGR65542:SGS65547 SQN65542:SQO65547 TAJ65542:TAK65547 TKF65542:TKG65547 TUB65542:TUC65547 UDX65542:UDY65547 UNT65542:UNU65547 UXP65542:UXQ65547 VHL65542:VHM65547 VRH65542:VRI65547 WBD65542:WBE65547 WKZ65542:WLA65547 WUV65542:WUW65547 B131078:B131083 IJ131078:IK131083 SF131078:SG131083 ACB131078:ACC131083 ALX131078:ALY131083 AVT131078:AVU131083 BFP131078:BFQ131083 BPL131078:BPM131083 BZH131078:BZI131083 CJD131078:CJE131083 CSZ131078:CTA131083 DCV131078:DCW131083 DMR131078:DMS131083 DWN131078:DWO131083 EGJ131078:EGK131083 EQF131078:EQG131083 FAB131078:FAC131083 FJX131078:FJY131083 FTT131078:FTU131083 GDP131078:GDQ131083 GNL131078:GNM131083 GXH131078:GXI131083 HHD131078:HHE131083 HQZ131078:HRA131083 IAV131078:IAW131083 IKR131078:IKS131083 IUN131078:IUO131083 JEJ131078:JEK131083 JOF131078:JOG131083 JYB131078:JYC131083 KHX131078:KHY131083 KRT131078:KRU131083 LBP131078:LBQ131083 LLL131078:LLM131083 LVH131078:LVI131083 MFD131078:MFE131083 MOZ131078:MPA131083 MYV131078:MYW131083 NIR131078:NIS131083 NSN131078:NSO131083 OCJ131078:OCK131083 OMF131078:OMG131083 OWB131078:OWC131083 PFX131078:PFY131083 PPT131078:PPU131083 PZP131078:PZQ131083 QJL131078:QJM131083 QTH131078:QTI131083 RDD131078:RDE131083 RMZ131078:RNA131083 RWV131078:RWW131083 SGR131078:SGS131083 SQN131078:SQO131083 TAJ131078:TAK131083 TKF131078:TKG131083 TUB131078:TUC131083 UDX131078:UDY131083 UNT131078:UNU131083 UXP131078:UXQ131083 VHL131078:VHM131083 VRH131078:VRI131083 WBD131078:WBE131083 WKZ131078:WLA131083 WUV131078:WUW131083 B196614:B196619 IJ196614:IK196619 SF196614:SG196619 ACB196614:ACC196619 ALX196614:ALY196619 AVT196614:AVU196619 BFP196614:BFQ196619 BPL196614:BPM196619 BZH196614:BZI196619 CJD196614:CJE196619 CSZ196614:CTA196619 DCV196614:DCW196619 DMR196614:DMS196619 DWN196614:DWO196619 EGJ196614:EGK196619 EQF196614:EQG196619 FAB196614:FAC196619 FJX196614:FJY196619 FTT196614:FTU196619 GDP196614:GDQ196619 GNL196614:GNM196619 GXH196614:GXI196619 HHD196614:HHE196619 HQZ196614:HRA196619 IAV196614:IAW196619 IKR196614:IKS196619 IUN196614:IUO196619 JEJ196614:JEK196619 JOF196614:JOG196619 JYB196614:JYC196619 KHX196614:KHY196619 KRT196614:KRU196619 LBP196614:LBQ196619 LLL196614:LLM196619 LVH196614:LVI196619 MFD196614:MFE196619 MOZ196614:MPA196619 MYV196614:MYW196619 NIR196614:NIS196619 NSN196614:NSO196619 OCJ196614:OCK196619 OMF196614:OMG196619 OWB196614:OWC196619 PFX196614:PFY196619 PPT196614:PPU196619 PZP196614:PZQ196619 QJL196614:QJM196619 QTH196614:QTI196619 RDD196614:RDE196619 RMZ196614:RNA196619 RWV196614:RWW196619 SGR196614:SGS196619 SQN196614:SQO196619 TAJ196614:TAK196619 TKF196614:TKG196619 TUB196614:TUC196619 UDX196614:UDY196619 UNT196614:UNU196619 UXP196614:UXQ196619 VHL196614:VHM196619 VRH196614:VRI196619 WBD196614:WBE196619 WKZ196614:WLA196619 WUV196614:WUW196619 B262150:B262155 IJ262150:IK262155 SF262150:SG262155 ACB262150:ACC262155 ALX262150:ALY262155 AVT262150:AVU262155 BFP262150:BFQ262155 BPL262150:BPM262155 BZH262150:BZI262155 CJD262150:CJE262155 CSZ262150:CTA262155 DCV262150:DCW262155 DMR262150:DMS262155 DWN262150:DWO262155 EGJ262150:EGK262155 EQF262150:EQG262155 FAB262150:FAC262155 FJX262150:FJY262155 FTT262150:FTU262155 GDP262150:GDQ262155 GNL262150:GNM262155 GXH262150:GXI262155 HHD262150:HHE262155 HQZ262150:HRA262155 IAV262150:IAW262155 IKR262150:IKS262155 IUN262150:IUO262155 JEJ262150:JEK262155 JOF262150:JOG262155 JYB262150:JYC262155 KHX262150:KHY262155 KRT262150:KRU262155 LBP262150:LBQ262155 LLL262150:LLM262155 LVH262150:LVI262155 MFD262150:MFE262155 MOZ262150:MPA262155 MYV262150:MYW262155 NIR262150:NIS262155 NSN262150:NSO262155 OCJ262150:OCK262155 OMF262150:OMG262155 OWB262150:OWC262155 PFX262150:PFY262155 PPT262150:PPU262155 PZP262150:PZQ262155 QJL262150:QJM262155 QTH262150:QTI262155 RDD262150:RDE262155 RMZ262150:RNA262155 RWV262150:RWW262155 SGR262150:SGS262155 SQN262150:SQO262155 TAJ262150:TAK262155 TKF262150:TKG262155 TUB262150:TUC262155 UDX262150:UDY262155 UNT262150:UNU262155 UXP262150:UXQ262155 VHL262150:VHM262155 VRH262150:VRI262155 WBD262150:WBE262155 WKZ262150:WLA262155 WUV262150:WUW262155 B327686:B327691 IJ327686:IK327691 SF327686:SG327691 ACB327686:ACC327691 ALX327686:ALY327691 AVT327686:AVU327691 BFP327686:BFQ327691 BPL327686:BPM327691 BZH327686:BZI327691 CJD327686:CJE327691 CSZ327686:CTA327691 DCV327686:DCW327691 DMR327686:DMS327691 DWN327686:DWO327691 EGJ327686:EGK327691 EQF327686:EQG327691 FAB327686:FAC327691 FJX327686:FJY327691 FTT327686:FTU327691 GDP327686:GDQ327691 GNL327686:GNM327691 GXH327686:GXI327691 HHD327686:HHE327691 HQZ327686:HRA327691 IAV327686:IAW327691 IKR327686:IKS327691 IUN327686:IUO327691 JEJ327686:JEK327691 JOF327686:JOG327691 JYB327686:JYC327691 KHX327686:KHY327691 KRT327686:KRU327691 LBP327686:LBQ327691 LLL327686:LLM327691 LVH327686:LVI327691 MFD327686:MFE327691 MOZ327686:MPA327691 MYV327686:MYW327691 NIR327686:NIS327691 NSN327686:NSO327691 OCJ327686:OCK327691 OMF327686:OMG327691 OWB327686:OWC327691 PFX327686:PFY327691 PPT327686:PPU327691 PZP327686:PZQ327691 QJL327686:QJM327691 QTH327686:QTI327691 RDD327686:RDE327691 RMZ327686:RNA327691 RWV327686:RWW327691 SGR327686:SGS327691 SQN327686:SQO327691 TAJ327686:TAK327691 TKF327686:TKG327691 TUB327686:TUC327691 UDX327686:UDY327691 UNT327686:UNU327691 UXP327686:UXQ327691 VHL327686:VHM327691 VRH327686:VRI327691 WBD327686:WBE327691 WKZ327686:WLA327691 WUV327686:WUW327691 B393222:B393227 IJ393222:IK393227 SF393222:SG393227 ACB393222:ACC393227 ALX393222:ALY393227 AVT393222:AVU393227 BFP393222:BFQ393227 BPL393222:BPM393227 BZH393222:BZI393227 CJD393222:CJE393227 CSZ393222:CTA393227 DCV393222:DCW393227 DMR393222:DMS393227 DWN393222:DWO393227 EGJ393222:EGK393227 EQF393222:EQG393227 FAB393222:FAC393227 FJX393222:FJY393227 FTT393222:FTU393227 GDP393222:GDQ393227 GNL393222:GNM393227 GXH393222:GXI393227 HHD393222:HHE393227 HQZ393222:HRA393227 IAV393222:IAW393227 IKR393222:IKS393227 IUN393222:IUO393227 JEJ393222:JEK393227 JOF393222:JOG393227 JYB393222:JYC393227 KHX393222:KHY393227 KRT393222:KRU393227 LBP393222:LBQ393227 LLL393222:LLM393227 LVH393222:LVI393227 MFD393222:MFE393227 MOZ393222:MPA393227 MYV393222:MYW393227 NIR393222:NIS393227 NSN393222:NSO393227 OCJ393222:OCK393227 OMF393222:OMG393227 OWB393222:OWC393227 PFX393222:PFY393227 PPT393222:PPU393227 PZP393222:PZQ393227 QJL393222:QJM393227 QTH393222:QTI393227 RDD393222:RDE393227 RMZ393222:RNA393227 RWV393222:RWW393227 SGR393222:SGS393227 SQN393222:SQO393227 TAJ393222:TAK393227 TKF393222:TKG393227 TUB393222:TUC393227 UDX393222:UDY393227 UNT393222:UNU393227 UXP393222:UXQ393227 VHL393222:VHM393227 VRH393222:VRI393227 WBD393222:WBE393227 WKZ393222:WLA393227 WUV393222:WUW393227 B458758:B458763 IJ458758:IK458763 SF458758:SG458763 ACB458758:ACC458763 ALX458758:ALY458763 AVT458758:AVU458763 BFP458758:BFQ458763 BPL458758:BPM458763 BZH458758:BZI458763 CJD458758:CJE458763 CSZ458758:CTA458763 DCV458758:DCW458763 DMR458758:DMS458763 DWN458758:DWO458763 EGJ458758:EGK458763 EQF458758:EQG458763 FAB458758:FAC458763 FJX458758:FJY458763 FTT458758:FTU458763 GDP458758:GDQ458763 GNL458758:GNM458763 GXH458758:GXI458763 HHD458758:HHE458763 HQZ458758:HRA458763 IAV458758:IAW458763 IKR458758:IKS458763 IUN458758:IUO458763 JEJ458758:JEK458763 JOF458758:JOG458763 JYB458758:JYC458763 KHX458758:KHY458763 KRT458758:KRU458763 LBP458758:LBQ458763 LLL458758:LLM458763 LVH458758:LVI458763 MFD458758:MFE458763 MOZ458758:MPA458763 MYV458758:MYW458763 NIR458758:NIS458763 NSN458758:NSO458763 OCJ458758:OCK458763 OMF458758:OMG458763 OWB458758:OWC458763 PFX458758:PFY458763 PPT458758:PPU458763 PZP458758:PZQ458763 QJL458758:QJM458763 QTH458758:QTI458763 RDD458758:RDE458763 RMZ458758:RNA458763 RWV458758:RWW458763 SGR458758:SGS458763 SQN458758:SQO458763 TAJ458758:TAK458763 TKF458758:TKG458763 TUB458758:TUC458763 UDX458758:UDY458763 UNT458758:UNU458763 UXP458758:UXQ458763 VHL458758:VHM458763 VRH458758:VRI458763 WBD458758:WBE458763 WKZ458758:WLA458763 WUV458758:WUW458763 B524294:B524299 IJ524294:IK524299 SF524294:SG524299 ACB524294:ACC524299 ALX524294:ALY524299 AVT524294:AVU524299 BFP524294:BFQ524299 BPL524294:BPM524299 BZH524294:BZI524299 CJD524294:CJE524299 CSZ524294:CTA524299 DCV524294:DCW524299 DMR524294:DMS524299 DWN524294:DWO524299 EGJ524294:EGK524299 EQF524294:EQG524299 FAB524294:FAC524299 FJX524294:FJY524299 FTT524294:FTU524299 GDP524294:GDQ524299 GNL524294:GNM524299 GXH524294:GXI524299 HHD524294:HHE524299 HQZ524294:HRA524299 IAV524294:IAW524299 IKR524294:IKS524299 IUN524294:IUO524299 JEJ524294:JEK524299 JOF524294:JOG524299 JYB524294:JYC524299 KHX524294:KHY524299 KRT524294:KRU524299 LBP524294:LBQ524299 LLL524294:LLM524299 LVH524294:LVI524299 MFD524294:MFE524299 MOZ524294:MPA524299 MYV524294:MYW524299 NIR524294:NIS524299 NSN524294:NSO524299 OCJ524294:OCK524299 OMF524294:OMG524299 OWB524294:OWC524299 PFX524294:PFY524299 PPT524294:PPU524299 PZP524294:PZQ524299 QJL524294:QJM524299 QTH524294:QTI524299 RDD524294:RDE524299 RMZ524294:RNA524299 RWV524294:RWW524299 SGR524294:SGS524299 SQN524294:SQO524299 TAJ524294:TAK524299 TKF524294:TKG524299 TUB524294:TUC524299 UDX524294:UDY524299 UNT524294:UNU524299 UXP524294:UXQ524299 VHL524294:VHM524299 VRH524294:VRI524299 WBD524294:WBE524299 WKZ524294:WLA524299 WUV524294:WUW524299 B589830:B589835 IJ589830:IK589835 SF589830:SG589835 ACB589830:ACC589835 ALX589830:ALY589835 AVT589830:AVU589835 BFP589830:BFQ589835 BPL589830:BPM589835 BZH589830:BZI589835 CJD589830:CJE589835 CSZ589830:CTA589835 DCV589830:DCW589835 DMR589830:DMS589835 DWN589830:DWO589835 EGJ589830:EGK589835 EQF589830:EQG589835 FAB589830:FAC589835 FJX589830:FJY589835 FTT589830:FTU589835 GDP589830:GDQ589835 GNL589830:GNM589835 GXH589830:GXI589835 HHD589830:HHE589835 HQZ589830:HRA589835 IAV589830:IAW589835 IKR589830:IKS589835 IUN589830:IUO589835 JEJ589830:JEK589835 JOF589830:JOG589835 JYB589830:JYC589835 KHX589830:KHY589835 KRT589830:KRU589835 LBP589830:LBQ589835 LLL589830:LLM589835 LVH589830:LVI589835 MFD589830:MFE589835 MOZ589830:MPA589835 MYV589830:MYW589835 NIR589830:NIS589835 NSN589830:NSO589835 OCJ589830:OCK589835 OMF589830:OMG589835 OWB589830:OWC589835 PFX589830:PFY589835 PPT589830:PPU589835 PZP589830:PZQ589835 QJL589830:QJM589835 QTH589830:QTI589835 RDD589830:RDE589835 RMZ589830:RNA589835 RWV589830:RWW589835 SGR589830:SGS589835 SQN589830:SQO589835 TAJ589830:TAK589835 TKF589830:TKG589835 TUB589830:TUC589835 UDX589830:UDY589835 UNT589830:UNU589835 UXP589830:UXQ589835 VHL589830:VHM589835 VRH589830:VRI589835 WBD589830:WBE589835 WKZ589830:WLA589835 WUV589830:WUW589835 B655366:B655371 IJ655366:IK655371 SF655366:SG655371 ACB655366:ACC655371 ALX655366:ALY655371 AVT655366:AVU655371 BFP655366:BFQ655371 BPL655366:BPM655371 BZH655366:BZI655371 CJD655366:CJE655371 CSZ655366:CTA655371 DCV655366:DCW655371 DMR655366:DMS655371 DWN655366:DWO655371 EGJ655366:EGK655371 EQF655366:EQG655371 FAB655366:FAC655371 FJX655366:FJY655371 FTT655366:FTU655371 GDP655366:GDQ655371 GNL655366:GNM655371 GXH655366:GXI655371 HHD655366:HHE655371 HQZ655366:HRA655371 IAV655366:IAW655371 IKR655366:IKS655371 IUN655366:IUO655371 JEJ655366:JEK655371 JOF655366:JOG655371 JYB655366:JYC655371 KHX655366:KHY655371 KRT655366:KRU655371 LBP655366:LBQ655371 LLL655366:LLM655371 LVH655366:LVI655371 MFD655366:MFE655371 MOZ655366:MPA655371 MYV655366:MYW655371 NIR655366:NIS655371 NSN655366:NSO655371 OCJ655366:OCK655371 OMF655366:OMG655371 OWB655366:OWC655371 PFX655366:PFY655371 PPT655366:PPU655371 PZP655366:PZQ655371 QJL655366:QJM655371 QTH655366:QTI655371 RDD655366:RDE655371 RMZ655366:RNA655371 RWV655366:RWW655371 SGR655366:SGS655371 SQN655366:SQO655371 TAJ655366:TAK655371 TKF655366:TKG655371 TUB655366:TUC655371 UDX655366:UDY655371 UNT655366:UNU655371 UXP655366:UXQ655371 VHL655366:VHM655371 VRH655366:VRI655371 WBD655366:WBE655371 WKZ655366:WLA655371 WUV655366:WUW655371 B720902:B720907 IJ720902:IK720907 SF720902:SG720907 ACB720902:ACC720907 ALX720902:ALY720907 AVT720902:AVU720907 BFP720902:BFQ720907 BPL720902:BPM720907 BZH720902:BZI720907 CJD720902:CJE720907 CSZ720902:CTA720907 DCV720902:DCW720907 DMR720902:DMS720907 DWN720902:DWO720907 EGJ720902:EGK720907 EQF720902:EQG720907 FAB720902:FAC720907 FJX720902:FJY720907 FTT720902:FTU720907 GDP720902:GDQ720907 GNL720902:GNM720907 GXH720902:GXI720907 HHD720902:HHE720907 HQZ720902:HRA720907 IAV720902:IAW720907 IKR720902:IKS720907 IUN720902:IUO720907 JEJ720902:JEK720907 JOF720902:JOG720907 JYB720902:JYC720907 KHX720902:KHY720907 KRT720902:KRU720907 LBP720902:LBQ720907 LLL720902:LLM720907 LVH720902:LVI720907 MFD720902:MFE720907 MOZ720902:MPA720907 MYV720902:MYW720907 NIR720902:NIS720907 NSN720902:NSO720907 OCJ720902:OCK720907 OMF720902:OMG720907 OWB720902:OWC720907 PFX720902:PFY720907 PPT720902:PPU720907 PZP720902:PZQ720907 QJL720902:QJM720907 QTH720902:QTI720907 RDD720902:RDE720907 RMZ720902:RNA720907 RWV720902:RWW720907 SGR720902:SGS720907 SQN720902:SQO720907 TAJ720902:TAK720907 TKF720902:TKG720907 TUB720902:TUC720907 UDX720902:UDY720907 UNT720902:UNU720907 UXP720902:UXQ720907 VHL720902:VHM720907 VRH720902:VRI720907 WBD720902:WBE720907 WKZ720902:WLA720907 WUV720902:WUW720907 B786438:B786443 IJ786438:IK786443 SF786438:SG786443 ACB786438:ACC786443 ALX786438:ALY786443 AVT786438:AVU786443 BFP786438:BFQ786443 BPL786438:BPM786443 BZH786438:BZI786443 CJD786438:CJE786443 CSZ786438:CTA786443 DCV786438:DCW786443 DMR786438:DMS786443 DWN786438:DWO786443 EGJ786438:EGK786443 EQF786438:EQG786443 FAB786438:FAC786443 FJX786438:FJY786443 FTT786438:FTU786443 GDP786438:GDQ786443 GNL786438:GNM786443 GXH786438:GXI786443 HHD786438:HHE786443 HQZ786438:HRA786443 IAV786438:IAW786443 IKR786438:IKS786443 IUN786438:IUO786443 JEJ786438:JEK786443 JOF786438:JOG786443 JYB786438:JYC786443 KHX786438:KHY786443 KRT786438:KRU786443 LBP786438:LBQ786443 LLL786438:LLM786443 LVH786438:LVI786443 MFD786438:MFE786443 MOZ786438:MPA786443 MYV786438:MYW786443 NIR786438:NIS786443 NSN786438:NSO786443 OCJ786438:OCK786443 OMF786438:OMG786443 OWB786438:OWC786443 PFX786438:PFY786443 PPT786438:PPU786443 PZP786438:PZQ786443 QJL786438:QJM786443 QTH786438:QTI786443 RDD786438:RDE786443 RMZ786438:RNA786443 RWV786438:RWW786443 SGR786438:SGS786443 SQN786438:SQO786443 TAJ786438:TAK786443 TKF786438:TKG786443 TUB786438:TUC786443 UDX786438:UDY786443 UNT786438:UNU786443 UXP786438:UXQ786443 VHL786438:VHM786443 VRH786438:VRI786443 WBD786438:WBE786443 WKZ786438:WLA786443 WUV786438:WUW786443 B851974:B851979 IJ851974:IK851979 SF851974:SG851979 ACB851974:ACC851979 ALX851974:ALY851979 AVT851974:AVU851979 BFP851974:BFQ851979 BPL851974:BPM851979 BZH851974:BZI851979 CJD851974:CJE851979 CSZ851974:CTA851979 DCV851974:DCW851979 DMR851974:DMS851979 DWN851974:DWO851979 EGJ851974:EGK851979 EQF851974:EQG851979 FAB851974:FAC851979 FJX851974:FJY851979 FTT851974:FTU851979 GDP851974:GDQ851979 GNL851974:GNM851979 GXH851974:GXI851979 HHD851974:HHE851979 HQZ851974:HRA851979 IAV851974:IAW851979 IKR851974:IKS851979 IUN851974:IUO851979 JEJ851974:JEK851979 JOF851974:JOG851979 JYB851974:JYC851979 KHX851974:KHY851979 KRT851974:KRU851979 LBP851974:LBQ851979 LLL851974:LLM851979 LVH851974:LVI851979 MFD851974:MFE851979 MOZ851974:MPA851979 MYV851974:MYW851979 NIR851974:NIS851979 NSN851974:NSO851979 OCJ851974:OCK851979 OMF851974:OMG851979 OWB851974:OWC851979 PFX851974:PFY851979 PPT851974:PPU851979 PZP851974:PZQ851979 QJL851974:QJM851979 QTH851974:QTI851979 RDD851974:RDE851979 RMZ851974:RNA851979 RWV851974:RWW851979 SGR851974:SGS851979 SQN851974:SQO851979 TAJ851974:TAK851979 TKF851974:TKG851979 TUB851974:TUC851979 UDX851974:UDY851979 UNT851974:UNU851979 UXP851974:UXQ851979 VHL851974:VHM851979 VRH851974:VRI851979 WBD851974:WBE851979 WKZ851974:WLA851979 WUV851974:WUW851979 B917510:B917515 IJ917510:IK917515 SF917510:SG917515 ACB917510:ACC917515 ALX917510:ALY917515 AVT917510:AVU917515 BFP917510:BFQ917515 BPL917510:BPM917515 BZH917510:BZI917515 CJD917510:CJE917515 CSZ917510:CTA917515 DCV917510:DCW917515 DMR917510:DMS917515 DWN917510:DWO917515 EGJ917510:EGK917515 EQF917510:EQG917515 FAB917510:FAC917515 FJX917510:FJY917515 FTT917510:FTU917515 GDP917510:GDQ917515 GNL917510:GNM917515 GXH917510:GXI917515 HHD917510:HHE917515 HQZ917510:HRA917515 IAV917510:IAW917515 IKR917510:IKS917515 IUN917510:IUO917515 JEJ917510:JEK917515 JOF917510:JOG917515 JYB917510:JYC917515 KHX917510:KHY917515 KRT917510:KRU917515 LBP917510:LBQ917515 LLL917510:LLM917515 LVH917510:LVI917515 MFD917510:MFE917515 MOZ917510:MPA917515 MYV917510:MYW917515 NIR917510:NIS917515 NSN917510:NSO917515 OCJ917510:OCK917515 OMF917510:OMG917515 OWB917510:OWC917515 PFX917510:PFY917515 PPT917510:PPU917515 PZP917510:PZQ917515 QJL917510:QJM917515 QTH917510:QTI917515 RDD917510:RDE917515 RMZ917510:RNA917515 RWV917510:RWW917515 SGR917510:SGS917515 SQN917510:SQO917515 TAJ917510:TAK917515 TKF917510:TKG917515 TUB917510:TUC917515 UDX917510:UDY917515 UNT917510:UNU917515 UXP917510:UXQ917515 VHL917510:VHM917515 VRH917510:VRI917515 WBD917510:WBE917515 WKZ917510:WLA917515 WUV917510:WUW917515 B983046:B983051 IJ983046:IK983051 SF983046:SG983051 ACB983046:ACC983051 ALX983046:ALY983051 AVT983046:AVU983051 BFP983046:BFQ983051 BPL983046:BPM983051 BZH983046:BZI983051 CJD983046:CJE983051 CSZ983046:CTA983051 DCV983046:DCW983051 DMR983046:DMS983051 DWN983046:DWO983051 EGJ983046:EGK983051 EQF983046:EQG983051 FAB983046:FAC983051 FJX983046:FJY983051 FTT983046:FTU983051 GDP983046:GDQ983051 GNL983046:GNM983051 GXH983046:GXI983051 HHD983046:HHE983051 HQZ983046:HRA983051 IAV983046:IAW983051 IKR983046:IKS983051 IUN983046:IUO983051 JEJ983046:JEK983051 JOF983046:JOG983051 JYB983046:JYC983051 KHX983046:KHY983051 KRT983046:KRU983051 LBP983046:LBQ983051 LLL983046:LLM983051 LVH983046:LVI983051 MFD983046:MFE983051 MOZ983046:MPA983051 MYV983046:MYW983051 NIR983046:NIS983051 NSN983046:NSO983051 OCJ983046:OCK983051 OMF983046:OMG983051 OWB983046:OWC983051 PFX983046:PFY983051 PPT983046:PPU983051 PZP983046:PZQ983051 QJL983046:QJM983051 QTH983046:QTI983051 RDD983046:RDE983051 RMZ983046:RNA983051 RWV983046:RWW983051 SGR983046:SGS983051 SQN983046:SQO983051 TAJ983046:TAK983051 TKF983046:TKG983051 TUB983046:TUC983051 UDX983046:UDY983051 UNT983046:UNU983051 UXP983046:UXQ983051 VHL983046:VHM983051 VRH983046:VRI983051 WBD983046:WBE983051 IJ9:IK15 SF9:SG15 ACB9:ACC15 ALX9:ALY15 AVT9:AVU15 BFP9:BFQ15 BPL9:BPM15 BZH9:BZI15 CJD9:CJE15 CSZ9:CTA15 DCV9:DCW15 DMR9:DMS15 DWN9:DWO15 EGJ9:EGK15 EQF9:EQG15 FAB9:FAC15 FJX9:FJY15 FTT9:FTU15 GDP9:GDQ15 GNL9:GNM15 GXH9:GXI15 HHD9:HHE15 HQZ9:HRA15 IAV9:IAW15 IKR9:IKS15 IUN9:IUO15 JEJ9:JEK15 JOF9:JOG15 JYB9:JYC15 KHX9:KHY15 KRT9:KRU15 LBP9:LBQ15 LLL9:LLM15 LVH9:LVI15 MFD9:MFE15 MOZ9:MPA15 MYV9:MYW15 NIR9:NIS15 NSN9:NSO15 OCJ9:OCK15 OMF9:OMG15 OWB9:OWC15 PFX9:PFY15 PPT9:PPU15 PZP9:PZQ15 QJL9:QJM15 QTH9:QTI15 RDD9:RDE15 RMZ9:RNA15 RWV9:RWW15 SGR9:SGS15 SQN9:SQO15 TAJ9:TAK15 TKF9:TKG15 TUB9:TUC15 UDX9:UDY15 UNT9:UNU15 UXP9:UXQ15 VHL9:VHM15 VRH9:VRI15 WBD9:WBE15 WKZ9:WLA15 WUV9:WUW15">
      <formula1>"特別養護老人ホーム, グループホーム, サービス付高齢者住宅, デイサービス, ショートステイ, 訪問介護, 障害福祉施設, その他"</formula1>
    </dataValidation>
    <dataValidation type="list" allowBlank="1" showInputMessage="1" showErrorMessage="1" sqref="WVI983046:WVK983051 F65542:F65547 IW65542:IY65547 SS65542:SU65547 ACO65542:ACQ65547 AMK65542:AMM65547 AWG65542:AWI65547 BGC65542:BGE65547 BPY65542:BQA65547 BZU65542:BZW65547 CJQ65542:CJS65547 CTM65542:CTO65547 DDI65542:DDK65547 DNE65542:DNG65547 DXA65542:DXC65547 EGW65542:EGY65547 EQS65542:EQU65547 FAO65542:FAQ65547 FKK65542:FKM65547 FUG65542:FUI65547 GEC65542:GEE65547 GNY65542:GOA65547 GXU65542:GXW65547 HHQ65542:HHS65547 HRM65542:HRO65547 IBI65542:IBK65547 ILE65542:ILG65547 IVA65542:IVC65547 JEW65542:JEY65547 JOS65542:JOU65547 JYO65542:JYQ65547 KIK65542:KIM65547 KSG65542:KSI65547 LCC65542:LCE65547 LLY65542:LMA65547 LVU65542:LVW65547 MFQ65542:MFS65547 MPM65542:MPO65547 MZI65542:MZK65547 NJE65542:NJG65547 NTA65542:NTC65547 OCW65542:OCY65547 OMS65542:OMU65547 OWO65542:OWQ65547 PGK65542:PGM65547 PQG65542:PQI65547 QAC65542:QAE65547 QJY65542:QKA65547 QTU65542:QTW65547 RDQ65542:RDS65547 RNM65542:RNO65547 RXI65542:RXK65547 SHE65542:SHG65547 SRA65542:SRC65547 TAW65542:TAY65547 TKS65542:TKU65547 TUO65542:TUQ65547 UEK65542:UEM65547 UOG65542:UOI65547 UYC65542:UYE65547 VHY65542:VIA65547 VRU65542:VRW65547 WBQ65542:WBS65547 WLM65542:WLO65547 WVI65542:WVK65547 F131078:F131083 IW131078:IY131083 SS131078:SU131083 ACO131078:ACQ131083 AMK131078:AMM131083 AWG131078:AWI131083 BGC131078:BGE131083 BPY131078:BQA131083 BZU131078:BZW131083 CJQ131078:CJS131083 CTM131078:CTO131083 DDI131078:DDK131083 DNE131078:DNG131083 DXA131078:DXC131083 EGW131078:EGY131083 EQS131078:EQU131083 FAO131078:FAQ131083 FKK131078:FKM131083 FUG131078:FUI131083 GEC131078:GEE131083 GNY131078:GOA131083 GXU131078:GXW131083 HHQ131078:HHS131083 HRM131078:HRO131083 IBI131078:IBK131083 ILE131078:ILG131083 IVA131078:IVC131083 JEW131078:JEY131083 JOS131078:JOU131083 JYO131078:JYQ131083 KIK131078:KIM131083 KSG131078:KSI131083 LCC131078:LCE131083 LLY131078:LMA131083 LVU131078:LVW131083 MFQ131078:MFS131083 MPM131078:MPO131083 MZI131078:MZK131083 NJE131078:NJG131083 NTA131078:NTC131083 OCW131078:OCY131083 OMS131078:OMU131083 OWO131078:OWQ131083 PGK131078:PGM131083 PQG131078:PQI131083 QAC131078:QAE131083 QJY131078:QKA131083 QTU131078:QTW131083 RDQ131078:RDS131083 RNM131078:RNO131083 RXI131078:RXK131083 SHE131078:SHG131083 SRA131078:SRC131083 TAW131078:TAY131083 TKS131078:TKU131083 TUO131078:TUQ131083 UEK131078:UEM131083 UOG131078:UOI131083 UYC131078:UYE131083 VHY131078:VIA131083 VRU131078:VRW131083 WBQ131078:WBS131083 WLM131078:WLO131083 WVI131078:WVK131083 F196614:F196619 IW196614:IY196619 SS196614:SU196619 ACO196614:ACQ196619 AMK196614:AMM196619 AWG196614:AWI196619 BGC196614:BGE196619 BPY196614:BQA196619 BZU196614:BZW196619 CJQ196614:CJS196619 CTM196614:CTO196619 DDI196614:DDK196619 DNE196614:DNG196619 DXA196614:DXC196619 EGW196614:EGY196619 EQS196614:EQU196619 FAO196614:FAQ196619 FKK196614:FKM196619 FUG196614:FUI196619 GEC196614:GEE196619 GNY196614:GOA196619 GXU196614:GXW196619 HHQ196614:HHS196619 HRM196614:HRO196619 IBI196614:IBK196619 ILE196614:ILG196619 IVA196614:IVC196619 JEW196614:JEY196619 JOS196614:JOU196619 JYO196614:JYQ196619 KIK196614:KIM196619 KSG196614:KSI196619 LCC196614:LCE196619 LLY196614:LMA196619 LVU196614:LVW196619 MFQ196614:MFS196619 MPM196614:MPO196619 MZI196614:MZK196619 NJE196614:NJG196619 NTA196614:NTC196619 OCW196614:OCY196619 OMS196614:OMU196619 OWO196614:OWQ196619 PGK196614:PGM196619 PQG196614:PQI196619 QAC196614:QAE196619 QJY196614:QKA196619 QTU196614:QTW196619 RDQ196614:RDS196619 RNM196614:RNO196619 RXI196614:RXK196619 SHE196614:SHG196619 SRA196614:SRC196619 TAW196614:TAY196619 TKS196614:TKU196619 TUO196614:TUQ196619 UEK196614:UEM196619 UOG196614:UOI196619 UYC196614:UYE196619 VHY196614:VIA196619 VRU196614:VRW196619 WBQ196614:WBS196619 WLM196614:WLO196619 WVI196614:WVK196619 F262150:F262155 IW262150:IY262155 SS262150:SU262155 ACO262150:ACQ262155 AMK262150:AMM262155 AWG262150:AWI262155 BGC262150:BGE262155 BPY262150:BQA262155 BZU262150:BZW262155 CJQ262150:CJS262155 CTM262150:CTO262155 DDI262150:DDK262155 DNE262150:DNG262155 DXA262150:DXC262155 EGW262150:EGY262155 EQS262150:EQU262155 FAO262150:FAQ262155 FKK262150:FKM262155 FUG262150:FUI262155 GEC262150:GEE262155 GNY262150:GOA262155 GXU262150:GXW262155 HHQ262150:HHS262155 HRM262150:HRO262155 IBI262150:IBK262155 ILE262150:ILG262155 IVA262150:IVC262155 JEW262150:JEY262155 JOS262150:JOU262155 JYO262150:JYQ262155 KIK262150:KIM262155 KSG262150:KSI262155 LCC262150:LCE262155 LLY262150:LMA262155 LVU262150:LVW262155 MFQ262150:MFS262155 MPM262150:MPO262155 MZI262150:MZK262155 NJE262150:NJG262155 NTA262150:NTC262155 OCW262150:OCY262155 OMS262150:OMU262155 OWO262150:OWQ262155 PGK262150:PGM262155 PQG262150:PQI262155 QAC262150:QAE262155 QJY262150:QKA262155 QTU262150:QTW262155 RDQ262150:RDS262155 RNM262150:RNO262155 RXI262150:RXK262155 SHE262150:SHG262155 SRA262150:SRC262155 TAW262150:TAY262155 TKS262150:TKU262155 TUO262150:TUQ262155 UEK262150:UEM262155 UOG262150:UOI262155 UYC262150:UYE262155 VHY262150:VIA262155 VRU262150:VRW262155 WBQ262150:WBS262155 WLM262150:WLO262155 WVI262150:WVK262155 F327686:F327691 IW327686:IY327691 SS327686:SU327691 ACO327686:ACQ327691 AMK327686:AMM327691 AWG327686:AWI327691 BGC327686:BGE327691 BPY327686:BQA327691 BZU327686:BZW327691 CJQ327686:CJS327691 CTM327686:CTO327691 DDI327686:DDK327691 DNE327686:DNG327691 DXA327686:DXC327691 EGW327686:EGY327691 EQS327686:EQU327691 FAO327686:FAQ327691 FKK327686:FKM327691 FUG327686:FUI327691 GEC327686:GEE327691 GNY327686:GOA327691 GXU327686:GXW327691 HHQ327686:HHS327691 HRM327686:HRO327691 IBI327686:IBK327691 ILE327686:ILG327691 IVA327686:IVC327691 JEW327686:JEY327691 JOS327686:JOU327691 JYO327686:JYQ327691 KIK327686:KIM327691 KSG327686:KSI327691 LCC327686:LCE327691 LLY327686:LMA327691 LVU327686:LVW327691 MFQ327686:MFS327691 MPM327686:MPO327691 MZI327686:MZK327691 NJE327686:NJG327691 NTA327686:NTC327691 OCW327686:OCY327691 OMS327686:OMU327691 OWO327686:OWQ327691 PGK327686:PGM327691 PQG327686:PQI327691 QAC327686:QAE327691 QJY327686:QKA327691 QTU327686:QTW327691 RDQ327686:RDS327691 RNM327686:RNO327691 RXI327686:RXK327691 SHE327686:SHG327691 SRA327686:SRC327691 TAW327686:TAY327691 TKS327686:TKU327691 TUO327686:TUQ327691 UEK327686:UEM327691 UOG327686:UOI327691 UYC327686:UYE327691 VHY327686:VIA327691 VRU327686:VRW327691 WBQ327686:WBS327691 WLM327686:WLO327691 WVI327686:WVK327691 F393222:F393227 IW393222:IY393227 SS393222:SU393227 ACO393222:ACQ393227 AMK393222:AMM393227 AWG393222:AWI393227 BGC393222:BGE393227 BPY393222:BQA393227 BZU393222:BZW393227 CJQ393222:CJS393227 CTM393222:CTO393227 DDI393222:DDK393227 DNE393222:DNG393227 DXA393222:DXC393227 EGW393222:EGY393227 EQS393222:EQU393227 FAO393222:FAQ393227 FKK393222:FKM393227 FUG393222:FUI393227 GEC393222:GEE393227 GNY393222:GOA393227 GXU393222:GXW393227 HHQ393222:HHS393227 HRM393222:HRO393227 IBI393222:IBK393227 ILE393222:ILG393227 IVA393222:IVC393227 JEW393222:JEY393227 JOS393222:JOU393227 JYO393222:JYQ393227 KIK393222:KIM393227 KSG393222:KSI393227 LCC393222:LCE393227 LLY393222:LMA393227 LVU393222:LVW393227 MFQ393222:MFS393227 MPM393222:MPO393227 MZI393222:MZK393227 NJE393222:NJG393227 NTA393222:NTC393227 OCW393222:OCY393227 OMS393222:OMU393227 OWO393222:OWQ393227 PGK393222:PGM393227 PQG393222:PQI393227 QAC393222:QAE393227 QJY393222:QKA393227 QTU393222:QTW393227 RDQ393222:RDS393227 RNM393222:RNO393227 RXI393222:RXK393227 SHE393222:SHG393227 SRA393222:SRC393227 TAW393222:TAY393227 TKS393222:TKU393227 TUO393222:TUQ393227 UEK393222:UEM393227 UOG393222:UOI393227 UYC393222:UYE393227 VHY393222:VIA393227 VRU393222:VRW393227 WBQ393222:WBS393227 WLM393222:WLO393227 WVI393222:WVK393227 F458758:F458763 IW458758:IY458763 SS458758:SU458763 ACO458758:ACQ458763 AMK458758:AMM458763 AWG458758:AWI458763 BGC458758:BGE458763 BPY458758:BQA458763 BZU458758:BZW458763 CJQ458758:CJS458763 CTM458758:CTO458763 DDI458758:DDK458763 DNE458758:DNG458763 DXA458758:DXC458763 EGW458758:EGY458763 EQS458758:EQU458763 FAO458758:FAQ458763 FKK458758:FKM458763 FUG458758:FUI458763 GEC458758:GEE458763 GNY458758:GOA458763 GXU458758:GXW458763 HHQ458758:HHS458763 HRM458758:HRO458763 IBI458758:IBK458763 ILE458758:ILG458763 IVA458758:IVC458763 JEW458758:JEY458763 JOS458758:JOU458763 JYO458758:JYQ458763 KIK458758:KIM458763 KSG458758:KSI458763 LCC458758:LCE458763 LLY458758:LMA458763 LVU458758:LVW458763 MFQ458758:MFS458763 MPM458758:MPO458763 MZI458758:MZK458763 NJE458758:NJG458763 NTA458758:NTC458763 OCW458758:OCY458763 OMS458758:OMU458763 OWO458758:OWQ458763 PGK458758:PGM458763 PQG458758:PQI458763 QAC458758:QAE458763 QJY458758:QKA458763 QTU458758:QTW458763 RDQ458758:RDS458763 RNM458758:RNO458763 RXI458758:RXK458763 SHE458758:SHG458763 SRA458758:SRC458763 TAW458758:TAY458763 TKS458758:TKU458763 TUO458758:TUQ458763 UEK458758:UEM458763 UOG458758:UOI458763 UYC458758:UYE458763 VHY458758:VIA458763 VRU458758:VRW458763 WBQ458758:WBS458763 WLM458758:WLO458763 WVI458758:WVK458763 F524294:F524299 IW524294:IY524299 SS524294:SU524299 ACO524294:ACQ524299 AMK524294:AMM524299 AWG524294:AWI524299 BGC524294:BGE524299 BPY524294:BQA524299 BZU524294:BZW524299 CJQ524294:CJS524299 CTM524294:CTO524299 DDI524294:DDK524299 DNE524294:DNG524299 DXA524294:DXC524299 EGW524294:EGY524299 EQS524294:EQU524299 FAO524294:FAQ524299 FKK524294:FKM524299 FUG524294:FUI524299 GEC524294:GEE524299 GNY524294:GOA524299 GXU524294:GXW524299 HHQ524294:HHS524299 HRM524294:HRO524299 IBI524294:IBK524299 ILE524294:ILG524299 IVA524294:IVC524299 JEW524294:JEY524299 JOS524294:JOU524299 JYO524294:JYQ524299 KIK524294:KIM524299 KSG524294:KSI524299 LCC524294:LCE524299 LLY524294:LMA524299 LVU524294:LVW524299 MFQ524294:MFS524299 MPM524294:MPO524299 MZI524294:MZK524299 NJE524294:NJG524299 NTA524294:NTC524299 OCW524294:OCY524299 OMS524294:OMU524299 OWO524294:OWQ524299 PGK524294:PGM524299 PQG524294:PQI524299 QAC524294:QAE524299 QJY524294:QKA524299 QTU524294:QTW524299 RDQ524294:RDS524299 RNM524294:RNO524299 RXI524294:RXK524299 SHE524294:SHG524299 SRA524294:SRC524299 TAW524294:TAY524299 TKS524294:TKU524299 TUO524294:TUQ524299 UEK524294:UEM524299 UOG524294:UOI524299 UYC524294:UYE524299 VHY524294:VIA524299 VRU524294:VRW524299 WBQ524294:WBS524299 WLM524294:WLO524299 WVI524294:WVK524299 F589830:F589835 IW589830:IY589835 SS589830:SU589835 ACO589830:ACQ589835 AMK589830:AMM589835 AWG589830:AWI589835 BGC589830:BGE589835 BPY589830:BQA589835 BZU589830:BZW589835 CJQ589830:CJS589835 CTM589830:CTO589835 DDI589830:DDK589835 DNE589830:DNG589835 DXA589830:DXC589835 EGW589830:EGY589835 EQS589830:EQU589835 FAO589830:FAQ589835 FKK589830:FKM589835 FUG589830:FUI589835 GEC589830:GEE589835 GNY589830:GOA589835 GXU589830:GXW589835 HHQ589830:HHS589835 HRM589830:HRO589835 IBI589830:IBK589835 ILE589830:ILG589835 IVA589830:IVC589835 JEW589830:JEY589835 JOS589830:JOU589835 JYO589830:JYQ589835 KIK589830:KIM589835 KSG589830:KSI589835 LCC589830:LCE589835 LLY589830:LMA589835 LVU589830:LVW589835 MFQ589830:MFS589835 MPM589830:MPO589835 MZI589830:MZK589835 NJE589830:NJG589835 NTA589830:NTC589835 OCW589830:OCY589835 OMS589830:OMU589835 OWO589830:OWQ589835 PGK589830:PGM589835 PQG589830:PQI589835 QAC589830:QAE589835 QJY589830:QKA589835 QTU589830:QTW589835 RDQ589830:RDS589835 RNM589830:RNO589835 RXI589830:RXK589835 SHE589830:SHG589835 SRA589830:SRC589835 TAW589830:TAY589835 TKS589830:TKU589835 TUO589830:TUQ589835 UEK589830:UEM589835 UOG589830:UOI589835 UYC589830:UYE589835 VHY589830:VIA589835 VRU589830:VRW589835 WBQ589830:WBS589835 WLM589830:WLO589835 WVI589830:WVK589835 F655366:F655371 IW655366:IY655371 SS655366:SU655371 ACO655366:ACQ655371 AMK655366:AMM655371 AWG655366:AWI655371 BGC655366:BGE655371 BPY655366:BQA655371 BZU655366:BZW655371 CJQ655366:CJS655371 CTM655366:CTO655371 DDI655366:DDK655371 DNE655366:DNG655371 DXA655366:DXC655371 EGW655366:EGY655371 EQS655366:EQU655371 FAO655366:FAQ655371 FKK655366:FKM655371 FUG655366:FUI655371 GEC655366:GEE655371 GNY655366:GOA655371 GXU655366:GXW655371 HHQ655366:HHS655371 HRM655366:HRO655371 IBI655366:IBK655371 ILE655366:ILG655371 IVA655366:IVC655371 JEW655366:JEY655371 JOS655366:JOU655371 JYO655366:JYQ655371 KIK655366:KIM655371 KSG655366:KSI655371 LCC655366:LCE655371 LLY655366:LMA655371 LVU655366:LVW655371 MFQ655366:MFS655371 MPM655366:MPO655371 MZI655366:MZK655371 NJE655366:NJG655371 NTA655366:NTC655371 OCW655366:OCY655371 OMS655366:OMU655371 OWO655366:OWQ655371 PGK655366:PGM655371 PQG655366:PQI655371 QAC655366:QAE655371 QJY655366:QKA655371 QTU655366:QTW655371 RDQ655366:RDS655371 RNM655366:RNO655371 RXI655366:RXK655371 SHE655366:SHG655371 SRA655366:SRC655371 TAW655366:TAY655371 TKS655366:TKU655371 TUO655366:TUQ655371 UEK655366:UEM655371 UOG655366:UOI655371 UYC655366:UYE655371 VHY655366:VIA655371 VRU655366:VRW655371 WBQ655366:WBS655371 WLM655366:WLO655371 WVI655366:WVK655371 F720902:F720907 IW720902:IY720907 SS720902:SU720907 ACO720902:ACQ720907 AMK720902:AMM720907 AWG720902:AWI720907 BGC720902:BGE720907 BPY720902:BQA720907 BZU720902:BZW720907 CJQ720902:CJS720907 CTM720902:CTO720907 DDI720902:DDK720907 DNE720902:DNG720907 DXA720902:DXC720907 EGW720902:EGY720907 EQS720902:EQU720907 FAO720902:FAQ720907 FKK720902:FKM720907 FUG720902:FUI720907 GEC720902:GEE720907 GNY720902:GOA720907 GXU720902:GXW720907 HHQ720902:HHS720907 HRM720902:HRO720907 IBI720902:IBK720907 ILE720902:ILG720907 IVA720902:IVC720907 JEW720902:JEY720907 JOS720902:JOU720907 JYO720902:JYQ720907 KIK720902:KIM720907 KSG720902:KSI720907 LCC720902:LCE720907 LLY720902:LMA720907 LVU720902:LVW720907 MFQ720902:MFS720907 MPM720902:MPO720907 MZI720902:MZK720907 NJE720902:NJG720907 NTA720902:NTC720907 OCW720902:OCY720907 OMS720902:OMU720907 OWO720902:OWQ720907 PGK720902:PGM720907 PQG720902:PQI720907 QAC720902:QAE720907 QJY720902:QKA720907 QTU720902:QTW720907 RDQ720902:RDS720907 RNM720902:RNO720907 RXI720902:RXK720907 SHE720902:SHG720907 SRA720902:SRC720907 TAW720902:TAY720907 TKS720902:TKU720907 TUO720902:TUQ720907 UEK720902:UEM720907 UOG720902:UOI720907 UYC720902:UYE720907 VHY720902:VIA720907 VRU720902:VRW720907 WBQ720902:WBS720907 WLM720902:WLO720907 WVI720902:WVK720907 F786438:F786443 IW786438:IY786443 SS786438:SU786443 ACO786438:ACQ786443 AMK786438:AMM786443 AWG786438:AWI786443 BGC786438:BGE786443 BPY786438:BQA786443 BZU786438:BZW786443 CJQ786438:CJS786443 CTM786438:CTO786443 DDI786438:DDK786443 DNE786438:DNG786443 DXA786438:DXC786443 EGW786438:EGY786443 EQS786438:EQU786443 FAO786438:FAQ786443 FKK786438:FKM786443 FUG786438:FUI786443 GEC786438:GEE786443 GNY786438:GOA786443 GXU786438:GXW786443 HHQ786438:HHS786443 HRM786438:HRO786443 IBI786438:IBK786443 ILE786438:ILG786443 IVA786438:IVC786443 JEW786438:JEY786443 JOS786438:JOU786443 JYO786438:JYQ786443 KIK786438:KIM786443 KSG786438:KSI786443 LCC786438:LCE786443 LLY786438:LMA786443 LVU786438:LVW786443 MFQ786438:MFS786443 MPM786438:MPO786443 MZI786438:MZK786443 NJE786438:NJG786443 NTA786438:NTC786443 OCW786438:OCY786443 OMS786438:OMU786443 OWO786438:OWQ786443 PGK786438:PGM786443 PQG786438:PQI786443 QAC786438:QAE786443 QJY786438:QKA786443 QTU786438:QTW786443 RDQ786438:RDS786443 RNM786438:RNO786443 RXI786438:RXK786443 SHE786438:SHG786443 SRA786438:SRC786443 TAW786438:TAY786443 TKS786438:TKU786443 TUO786438:TUQ786443 UEK786438:UEM786443 UOG786438:UOI786443 UYC786438:UYE786443 VHY786438:VIA786443 VRU786438:VRW786443 WBQ786438:WBS786443 WLM786438:WLO786443 WVI786438:WVK786443 F851974:F851979 IW851974:IY851979 SS851974:SU851979 ACO851974:ACQ851979 AMK851974:AMM851979 AWG851974:AWI851979 BGC851974:BGE851979 BPY851974:BQA851979 BZU851974:BZW851979 CJQ851974:CJS851979 CTM851974:CTO851979 DDI851974:DDK851979 DNE851974:DNG851979 DXA851974:DXC851979 EGW851974:EGY851979 EQS851974:EQU851979 FAO851974:FAQ851979 FKK851974:FKM851979 FUG851974:FUI851979 GEC851974:GEE851979 GNY851974:GOA851979 GXU851974:GXW851979 HHQ851974:HHS851979 HRM851974:HRO851979 IBI851974:IBK851979 ILE851974:ILG851979 IVA851974:IVC851979 JEW851974:JEY851979 JOS851974:JOU851979 JYO851974:JYQ851979 KIK851974:KIM851979 KSG851974:KSI851979 LCC851974:LCE851979 LLY851974:LMA851979 LVU851974:LVW851979 MFQ851974:MFS851979 MPM851974:MPO851979 MZI851974:MZK851979 NJE851974:NJG851979 NTA851974:NTC851979 OCW851974:OCY851979 OMS851974:OMU851979 OWO851974:OWQ851979 PGK851974:PGM851979 PQG851974:PQI851979 QAC851974:QAE851979 QJY851974:QKA851979 QTU851974:QTW851979 RDQ851974:RDS851979 RNM851974:RNO851979 RXI851974:RXK851979 SHE851974:SHG851979 SRA851974:SRC851979 TAW851974:TAY851979 TKS851974:TKU851979 TUO851974:TUQ851979 UEK851974:UEM851979 UOG851974:UOI851979 UYC851974:UYE851979 VHY851974:VIA851979 VRU851974:VRW851979 WBQ851974:WBS851979 WLM851974:WLO851979 WVI851974:WVK851979 F917510:F917515 IW917510:IY917515 SS917510:SU917515 ACO917510:ACQ917515 AMK917510:AMM917515 AWG917510:AWI917515 BGC917510:BGE917515 BPY917510:BQA917515 BZU917510:BZW917515 CJQ917510:CJS917515 CTM917510:CTO917515 DDI917510:DDK917515 DNE917510:DNG917515 DXA917510:DXC917515 EGW917510:EGY917515 EQS917510:EQU917515 FAO917510:FAQ917515 FKK917510:FKM917515 FUG917510:FUI917515 GEC917510:GEE917515 GNY917510:GOA917515 GXU917510:GXW917515 HHQ917510:HHS917515 HRM917510:HRO917515 IBI917510:IBK917515 ILE917510:ILG917515 IVA917510:IVC917515 JEW917510:JEY917515 JOS917510:JOU917515 JYO917510:JYQ917515 KIK917510:KIM917515 KSG917510:KSI917515 LCC917510:LCE917515 LLY917510:LMA917515 LVU917510:LVW917515 MFQ917510:MFS917515 MPM917510:MPO917515 MZI917510:MZK917515 NJE917510:NJG917515 NTA917510:NTC917515 OCW917510:OCY917515 OMS917510:OMU917515 OWO917510:OWQ917515 PGK917510:PGM917515 PQG917510:PQI917515 QAC917510:QAE917515 QJY917510:QKA917515 QTU917510:QTW917515 RDQ917510:RDS917515 RNM917510:RNO917515 RXI917510:RXK917515 SHE917510:SHG917515 SRA917510:SRC917515 TAW917510:TAY917515 TKS917510:TKU917515 TUO917510:TUQ917515 UEK917510:UEM917515 UOG917510:UOI917515 UYC917510:UYE917515 VHY917510:VIA917515 VRU917510:VRW917515 WBQ917510:WBS917515 WLM917510:WLO917515 WVI917510:WVK917515 F983046:F983051 IW983046:IY983051 SS983046:SU983051 ACO983046:ACQ983051 AMK983046:AMM983051 AWG983046:AWI983051 BGC983046:BGE983051 BPY983046:BQA983051 BZU983046:BZW983051 CJQ983046:CJS983051 CTM983046:CTO983051 DDI983046:DDK983051 DNE983046:DNG983051 DXA983046:DXC983051 EGW983046:EGY983051 EQS983046:EQU983051 FAO983046:FAQ983051 FKK983046:FKM983051 FUG983046:FUI983051 GEC983046:GEE983051 GNY983046:GOA983051 GXU983046:GXW983051 HHQ983046:HHS983051 HRM983046:HRO983051 IBI983046:IBK983051 ILE983046:ILG983051 IVA983046:IVC983051 JEW983046:JEY983051 JOS983046:JOU983051 JYO983046:JYQ983051 KIK983046:KIM983051 KSG983046:KSI983051 LCC983046:LCE983051 LLY983046:LMA983051 LVU983046:LVW983051 MFQ983046:MFS983051 MPM983046:MPO983051 MZI983046:MZK983051 NJE983046:NJG983051 NTA983046:NTC983051 OCW983046:OCY983051 OMS983046:OMU983051 OWO983046:OWQ983051 PGK983046:PGM983051 PQG983046:PQI983051 QAC983046:QAE983051 QJY983046:QKA983051 QTU983046:QTW983051 RDQ983046:RDS983051 RNM983046:RNO983051 RXI983046:RXK983051 SHE983046:SHG983051 SRA983046:SRC983051 TAW983046:TAY983051 TKS983046:TKU983051 TUO983046:TUQ983051 UEK983046:UEM983051 UOG983046:UOI983051 UYC983046:UYE983051 VHY983046:VIA983051 VRU983046:VRW983051 WBQ983046:WBS983051 WLM983046:WLO983051 F9:F15 IW9:IY15 SS9:SU15 ACO9:ACQ15 AMK9:AMM15 AWG9:AWI15 BGC9:BGE15 BPY9:BQA15 BZU9:BZW15 CJQ9:CJS15 CTM9:CTO15 DDI9:DDK15 DNE9:DNG15 DXA9:DXC15 EGW9:EGY15 EQS9:EQU15 FAO9:FAQ15 FKK9:FKM15 FUG9:FUI15 GEC9:GEE15 GNY9:GOA15 GXU9:GXW15 HHQ9:HHS15 HRM9:HRO15 IBI9:IBK15 ILE9:ILG15 IVA9:IVC15 JEW9:JEY15 JOS9:JOU15 JYO9:JYQ15 KIK9:KIM15 KSG9:KSI15 LCC9:LCE15 LLY9:LMA15 LVU9:LVW15 MFQ9:MFS15 MPM9:MPO15 MZI9:MZK15 NJE9:NJG15 NTA9:NTC15 OCW9:OCY15 OMS9:OMU15 OWO9:OWQ15 PGK9:PGM15 PQG9:PQI15 QAC9:QAE15 QJY9:QKA15 QTU9:QTW15 RDQ9:RDS15 RNM9:RNO15 RXI9:RXK15 SHE9:SHG15 SRA9:SRC15 TAW9:TAY15 TKS9:TKU15 TUO9:TUQ15 UEK9:UEM15 UOG9:UOI15 UYC9:UYE15 VHY9:VIA15 VRU9:VRW15 WBQ9:WBS15 WLM9:WLO15 WVI9:WVK15">
      <formula1>"職場見学, 職場体験, 企業実習"</formula1>
    </dataValidation>
  </dataValidations>
  <pageMargins left="0.55118110236220474" right="0.55118110236220474" top="0.78740157480314965" bottom="0.59055118110236227" header="0.51181102362204722" footer="0.51181102362204722"/>
  <pageSetup paperSize="9" scale="82" fitToHeight="0" orientation="landscape" r:id="rId1"/>
  <headerFooter>
    <oddFooter>&amp;Rー&amp;K00+000００</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9"/>
  <sheetViews>
    <sheetView showZeros="0" view="pageBreakPreview" zoomScale="85" zoomScaleNormal="100" zoomScaleSheetLayoutView="85" workbookViewId="0">
      <selection activeCell="N38" sqref="N38"/>
    </sheetView>
  </sheetViews>
  <sheetFormatPr defaultRowHeight="13.5"/>
  <cols>
    <col min="1" max="1" width="20.625" style="41" customWidth="1"/>
    <col min="2" max="8" width="9.625" style="41" customWidth="1"/>
    <col min="9" max="16384" width="9" style="41"/>
  </cols>
  <sheetData>
    <row r="1" spans="1:8">
      <c r="A1" s="652" t="s">
        <v>0</v>
      </c>
      <c r="B1" s="652"/>
      <c r="C1" s="652"/>
      <c r="D1" s="652"/>
      <c r="E1" s="652"/>
      <c r="F1" s="652"/>
      <c r="G1" s="652"/>
      <c r="H1" s="652"/>
    </row>
    <row r="2" spans="1:8" ht="20.100000000000001" customHeight="1">
      <c r="A2" s="653" t="s">
        <v>487</v>
      </c>
      <c r="B2" s="653"/>
      <c r="C2" s="653"/>
      <c r="D2" s="653"/>
      <c r="E2" s="653"/>
      <c r="F2" s="653"/>
      <c r="G2" s="653"/>
      <c r="H2" s="653"/>
    </row>
    <row r="3" spans="1:8" ht="17.25">
      <c r="A3" s="7"/>
      <c r="B3" s="7"/>
      <c r="C3" s="7"/>
      <c r="D3" s="142"/>
      <c r="E3" s="142"/>
      <c r="F3" s="7"/>
      <c r="G3" s="7"/>
      <c r="H3" s="7"/>
    </row>
    <row r="4" spans="1:8">
      <c r="A4" s="40"/>
      <c r="B4" s="40"/>
      <c r="C4" s="40"/>
      <c r="D4" s="47"/>
      <c r="E4" s="47"/>
      <c r="F4" s="655">
        <f>共通入力シート!B5</f>
        <v>0</v>
      </c>
      <c r="G4" s="655"/>
      <c r="H4" s="655"/>
    </row>
    <row r="5" spans="1:8">
      <c r="A5" s="654" t="s">
        <v>1</v>
      </c>
      <c r="B5" s="654"/>
      <c r="C5" s="654"/>
      <c r="D5" s="654"/>
      <c r="E5" s="654"/>
      <c r="F5" s="654"/>
      <c r="G5" s="654"/>
      <c r="H5" s="654"/>
    </row>
    <row r="6" spans="1:8">
      <c r="A6" s="1"/>
      <c r="B6" s="45"/>
      <c r="C6" s="45"/>
      <c r="D6" s="143"/>
      <c r="E6" s="143"/>
      <c r="F6" s="45"/>
      <c r="G6" s="45"/>
      <c r="H6" s="45"/>
    </row>
    <row r="7" spans="1:8" ht="18.75" customHeight="1">
      <c r="C7" s="44" t="s">
        <v>117</v>
      </c>
      <c r="D7" s="52">
        <f>共通入力シート!B6</f>
        <v>0</v>
      </c>
      <c r="E7" s="44"/>
      <c r="G7" s="52"/>
      <c r="H7" s="52"/>
    </row>
    <row r="8" spans="1:8" ht="18.75" customHeight="1">
      <c r="C8" s="44" t="s">
        <v>118</v>
      </c>
      <c r="D8" s="52">
        <f>共通入力シート!B7</f>
        <v>0</v>
      </c>
      <c r="E8" s="44"/>
      <c r="G8" s="52"/>
      <c r="H8" s="52"/>
    </row>
    <row r="9" spans="1:8" ht="18.75" customHeight="1">
      <c r="C9" s="44" t="s">
        <v>113</v>
      </c>
      <c r="D9" s="52">
        <f>共通入力シート!B8</f>
        <v>0</v>
      </c>
      <c r="E9" s="44"/>
      <c r="G9" s="52"/>
      <c r="H9" s="52"/>
    </row>
    <row r="10" spans="1:8">
      <c r="A10" s="2"/>
      <c r="B10" s="45"/>
      <c r="C10" s="45"/>
      <c r="D10" s="143"/>
      <c r="E10" s="143"/>
      <c r="F10" s="45"/>
      <c r="G10" s="45"/>
      <c r="H10" s="45"/>
    </row>
    <row r="11" spans="1:8" ht="14.25" thickBot="1">
      <c r="A11" s="660" t="s">
        <v>2</v>
      </c>
      <c r="B11" s="660"/>
      <c r="C11" s="660"/>
      <c r="D11" s="660"/>
      <c r="E11" s="660"/>
      <c r="F11" s="660"/>
      <c r="G11" s="660"/>
      <c r="H11" s="660"/>
    </row>
    <row r="12" spans="1:8" ht="24.95" customHeight="1">
      <c r="A12" s="224" t="s">
        <v>3</v>
      </c>
      <c r="B12" s="360" t="s">
        <v>23</v>
      </c>
      <c r="C12" s="238" t="s">
        <v>114</v>
      </c>
      <c r="D12" s="213"/>
      <c r="E12" s="531"/>
      <c r="F12" s="669"/>
      <c r="G12" s="669"/>
      <c r="H12" s="670"/>
    </row>
    <row r="13" spans="1:8" ht="24.95" customHeight="1">
      <c r="A13" s="384" t="s">
        <v>428</v>
      </c>
      <c r="B13" s="361" t="s">
        <v>23</v>
      </c>
      <c r="C13" s="214" t="s">
        <v>115</v>
      </c>
      <c r="D13" s="214"/>
      <c r="E13" s="214"/>
      <c r="F13" s="215"/>
      <c r="G13" s="215"/>
      <c r="H13" s="225"/>
    </row>
    <row r="14" spans="1:8" ht="28.5" customHeight="1">
      <c r="A14" s="216" t="s">
        <v>4</v>
      </c>
      <c r="B14" s="642">
        <f>共通入力シート!B3</f>
        <v>0</v>
      </c>
      <c r="C14" s="643"/>
      <c r="D14" s="350"/>
      <c r="E14" s="350"/>
      <c r="F14" s="350"/>
      <c r="G14" s="350"/>
      <c r="H14" s="351"/>
    </row>
    <row r="15" spans="1:8" ht="19.149999999999999" customHeight="1">
      <c r="A15" s="481" t="s">
        <v>5</v>
      </c>
      <c r="B15" s="487" t="s">
        <v>6</v>
      </c>
      <c r="C15" s="482" t="s">
        <v>7</v>
      </c>
      <c r="D15" s="239" t="s">
        <v>8</v>
      </c>
      <c r="E15" s="482" t="s">
        <v>9</v>
      </c>
      <c r="F15" s="239" t="s">
        <v>10</v>
      </c>
      <c r="G15" s="482" t="s">
        <v>221</v>
      </c>
      <c r="H15" s="226" t="s">
        <v>222</v>
      </c>
    </row>
    <row r="16" spans="1:8" ht="50.1" customHeight="1">
      <c r="A16" s="227" t="s">
        <v>429</v>
      </c>
      <c r="B16" s="349" t="s">
        <v>11</v>
      </c>
      <c r="C16" s="490"/>
      <c r="D16" s="240"/>
      <c r="E16" s="490"/>
      <c r="F16" s="240"/>
      <c r="G16" s="490"/>
      <c r="H16" s="228"/>
    </row>
    <row r="17" spans="1:9" ht="50.1" customHeight="1">
      <c r="A17" s="627" t="s">
        <v>457</v>
      </c>
      <c r="B17" s="349" t="s">
        <v>460</v>
      </c>
      <c r="C17" s="491"/>
      <c r="D17" s="491"/>
      <c r="E17" s="491"/>
      <c r="F17" s="491"/>
      <c r="G17" s="349" t="s">
        <v>458</v>
      </c>
      <c r="H17" s="626"/>
    </row>
    <row r="18" spans="1:9" ht="32.1" customHeight="1">
      <c r="A18" s="481" t="s">
        <v>12</v>
      </c>
      <c r="B18" s="661" t="str">
        <f>共通入力シート!B4</f>
        <v/>
      </c>
      <c r="C18" s="662"/>
      <c r="D18" s="662"/>
      <c r="E18" s="662"/>
      <c r="F18" s="662"/>
      <c r="G18" s="662"/>
      <c r="H18" s="663"/>
    </row>
    <row r="19" spans="1:9" ht="29.25" customHeight="1">
      <c r="A19" s="320" t="s">
        <v>380</v>
      </c>
      <c r="B19" s="665"/>
      <c r="C19" s="666"/>
      <c r="D19" s="666"/>
      <c r="E19" s="666"/>
      <c r="F19" s="666"/>
      <c r="G19" s="666"/>
      <c r="H19" s="667"/>
    </row>
    <row r="20" spans="1:9" ht="32.1" customHeight="1">
      <c r="A20" s="229" t="s">
        <v>13</v>
      </c>
      <c r="B20" s="644"/>
      <c r="C20" s="645"/>
      <c r="D20" s="645"/>
      <c r="E20" s="645"/>
      <c r="F20" s="645"/>
      <c r="G20" s="645"/>
      <c r="H20" s="646"/>
    </row>
    <row r="21" spans="1:9" ht="32.1" customHeight="1">
      <c r="A21" s="217" t="s">
        <v>239</v>
      </c>
      <c r="B21" s="352"/>
      <c r="C21" s="355"/>
      <c r="D21" s="385" t="str">
        <f>_xlfn.IFNA(VLOOKUP(共通入力シート!B3,令和6年度開講予定科目一覧!A4:R54,18,FALSE),"")</f>
        <v/>
      </c>
      <c r="E21" s="357" t="s">
        <v>397</v>
      </c>
      <c r="F21" s="358" t="s">
        <v>432</v>
      </c>
      <c r="G21" s="353"/>
      <c r="H21" s="354"/>
      <c r="I21" s="46"/>
    </row>
    <row r="22" spans="1:9" ht="20.100000000000001" customHeight="1">
      <c r="A22" s="222" t="s">
        <v>238</v>
      </c>
      <c r="B22" s="647" t="s">
        <v>116</v>
      </c>
      <c r="C22" s="648"/>
      <c r="D22" s="648"/>
      <c r="E22" s="648"/>
      <c r="F22" s="648"/>
      <c r="G22" s="648"/>
      <c r="H22" s="649"/>
    </row>
    <row r="23" spans="1:9" ht="24.95" customHeight="1">
      <c r="A23" s="656" t="s">
        <v>14</v>
      </c>
      <c r="B23" s="218"/>
      <c r="C23" s="218" t="s">
        <v>223</v>
      </c>
      <c r="D23" s="359"/>
      <c r="E23" s="219"/>
      <c r="F23" s="220"/>
      <c r="G23" s="220"/>
      <c r="H23" s="221"/>
    </row>
    <row r="24" spans="1:9" ht="18.75" customHeight="1">
      <c r="A24" s="657"/>
      <c r="B24" s="658" t="s">
        <v>119</v>
      </c>
      <c r="C24" s="658"/>
      <c r="D24" s="658"/>
      <c r="E24" s="658"/>
      <c r="F24" s="658"/>
      <c r="G24" s="658"/>
      <c r="H24" s="659"/>
    </row>
    <row r="25" spans="1:9" ht="24.75" customHeight="1">
      <c r="A25" s="217" t="s">
        <v>431</v>
      </c>
      <c r="B25" s="382">
        <f>'A-16'!C18</f>
        <v>0</v>
      </c>
      <c r="C25" s="381"/>
      <c r="D25" s="664"/>
      <c r="E25" s="664"/>
      <c r="F25" s="386" t="s">
        <v>120</v>
      </c>
      <c r="G25" s="223"/>
      <c r="H25" s="230"/>
    </row>
    <row r="26" spans="1:9" ht="24.75" customHeight="1">
      <c r="A26" s="216" t="s">
        <v>430</v>
      </c>
      <c r="B26" s="675" t="s">
        <v>433</v>
      </c>
      <c r="C26" s="676"/>
      <c r="D26" s="676"/>
      <c r="E26" s="676"/>
      <c r="F26" s="676"/>
      <c r="G26" s="676"/>
      <c r="H26" s="677"/>
    </row>
    <row r="27" spans="1:9" ht="23.1" customHeight="1" thickBot="1">
      <c r="A27" s="231" t="s">
        <v>16</v>
      </c>
      <c r="B27" s="678" t="s">
        <v>391</v>
      </c>
      <c r="C27" s="678"/>
      <c r="D27" s="678"/>
      <c r="E27" s="678"/>
      <c r="F27" s="678"/>
      <c r="G27" s="678"/>
      <c r="H27" s="679"/>
    </row>
    <row r="28" spans="1:9" ht="18" customHeight="1" thickBot="1">
      <c r="A28" s="3"/>
      <c r="B28" s="45"/>
      <c r="C28" s="45"/>
      <c r="D28" s="143"/>
      <c r="E28" s="143"/>
      <c r="F28" s="45"/>
      <c r="G28" s="45"/>
      <c r="H28" s="45"/>
    </row>
    <row r="29" spans="1:9" ht="33" customHeight="1">
      <c r="A29" s="680" t="s">
        <v>452</v>
      </c>
      <c r="B29" s="681"/>
      <c r="C29" s="681"/>
      <c r="D29" s="681"/>
      <c r="E29" s="398" t="s">
        <v>448</v>
      </c>
      <c r="F29" s="399" t="s">
        <v>129</v>
      </c>
      <c r="G29" s="398" t="s">
        <v>449</v>
      </c>
      <c r="H29" s="400" t="s">
        <v>129</v>
      </c>
    </row>
    <row r="30" spans="1:9" ht="19.5" customHeight="1">
      <c r="A30" s="421" t="s">
        <v>390</v>
      </c>
      <c r="B30" s="422"/>
      <c r="C30" s="422"/>
      <c r="D30" s="422"/>
      <c r="E30" s="422"/>
      <c r="F30" s="422"/>
      <c r="G30" s="422"/>
      <c r="H30" s="423"/>
    </row>
    <row r="31" spans="1:9" ht="27.95" customHeight="1">
      <c r="A31" s="394" t="s">
        <v>240</v>
      </c>
      <c r="B31" s="54"/>
      <c r="C31" s="54"/>
      <c r="D31" s="668"/>
      <c r="E31" s="668"/>
      <c r="F31" s="387" t="s">
        <v>388</v>
      </c>
      <c r="G31" s="233"/>
      <c r="H31" s="234"/>
    </row>
    <row r="32" spans="1:9" ht="27.95" customHeight="1" thickBot="1">
      <c r="A32" s="433" t="s">
        <v>241</v>
      </c>
      <c r="B32" s="650"/>
      <c r="C32" s="651"/>
      <c r="D32" s="395" t="s">
        <v>451</v>
      </c>
      <c r="E32" s="395"/>
      <c r="F32" s="396"/>
      <c r="G32" s="396"/>
      <c r="H32" s="397"/>
    </row>
    <row r="33" spans="1:8" ht="18" customHeight="1">
      <c r="A33" s="136"/>
      <c r="B33" s="137"/>
      <c r="C33" s="137"/>
      <c r="D33" s="137"/>
      <c r="E33" s="137"/>
      <c r="F33" s="137"/>
      <c r="G33" s="137"/>
      <c r="H33" s="137"/>
    </row>
    <row r="34" spans="1:8">
      <c r="A34" s="493" t="s">
        <v>389</v>
      </c>
      <c r="B34" s="493"/>
      <c r="C34" s="470"/>
      <c r="D34" s="470"/>
      <c r="E34" s="143"/>
      <c r="F34" s="45"/>
      <c r="G34" s="45"/>
      <c r="H34" s="45"/>
    </row>
    <row r="35" spans="1:8">
      <c r="A35" s="5" t="s">
        <v>434</v>
      </c>
      <c r="B35" s="5"/>
      <c r="C35" s="45"/>
      <c r="D35" s="143"/>
      <c r="E35" s="143"/>
      <c r="F35" s="45"/>
      <c r="G35" s="45"/>
      <c r="H35" s="45"/>
    </row>
    <row r="36" spans="1:8" ht="14.25" thickBot="1">
      <c r="A36" s="5" t="s">
        <v>435</v>
      </c>
      <c r="B36" s="5"/>
      <c r="C36" s="348"/>
      <c r="D36" s="348"/>
      <c r="E36" s="348"/>
      <c r="F36" s="348"/>
      <c r="G36" s="348"/>
      <c r="H36" s="348"/>
    </row>
    <row r="37" spans="1:8" ht="15" customHeight="1">
      <c r="A37" s="236" t="s">
        <v>17</v>
      </c>
      <c r="B37" s="671" t="s">
        <v>18</v>
      </c>
      <c r="C37" s="671"/>
      <c r="D37" s="671"/>
      <c r="E37" s="671"/>
      <c r="F37" s="671"/>
      <c r="G37" s="671"/>
      <c r="H37" s="672"/>
    </row>
    <row r="38" spans="1:8" ht="39.950000000000003" customHeight="1" thickBot="1">
      <c r="A38" s="237"/>
      <c r="B38" s="673"/>
      <c r="C38" s="673"/>
      <c r="D38" s="673"/>
      <c r="E38" s="673"/>
      <c r="F38" s="673"/>
      <c r="G38" s="673"/>
      <c r="H38" s="674"/>
    </row>
    <row r="39" spans="1:8" ht="18.75" customHeight="1">
      <c r="A39" s="6" t="s">
        <v>392</v>
      </c>
      <c r="B39" s="6"/>
      <c r="C39" s="45"/>
      <c r="D39" s="143"/>
      <c r="E39" s="143"/>
      <c r="F39" s="45"/>
      <c r="G39" s="45"/>
      <c r="H39" s="45"/>
    </row>
  </sheetData>
  <mergeCells count="21">
    <mergeCell ref="B37:H37"/>
    <mergeCell ref="B38:H38"/>
    <mergeCell ref="B26:H26"/>
    <mergeCell ref="B27:H27"/>
    <mergeCell ref="A29:D29"/>
    <mergeCell ref="B14:C14"/>
    <mergeCell ref="B20:H20"/>
    <mergeCell ref="B22:H22"/>
    <mergeCell ref="B32:C32"/>
    <mergeCell ref="A1:H1"/>
    <mergeCell ref="A2:H2"/>
    <mergeCell ref="A5:H5"/>
    <mergeCell ref="F4:H4"/>
    <mergeCell ref="A23:A24"/>
    <mergeCell ref="B24:H24"/>
    <mergeCell ref="A11:H11"/>
    <mergeCell ref="B18:H18"/>
    <mergeCell ref="D25:E25"/>
    <mergeCell ref="B19:H19"/>
    <mergeCell ref="D31:E31"/>
    <mergeCell ref="F12:H12"/>
  </mergeCells>
  <phoneticPr fontId="24"/>
  <dataValidations count="6">
    <dataValidation type="list" allowBlank="1" showInputMessage="1" showErrorMessage="1" sqref="B12:B13">
      <formula1>"（〇）,（　）"</formula1>
    </dataValidation>
    <dataValidation type="list" allowBlank="1" showInputMessage="1" showErrorMessage="1" sqref="C16:H16">
      <formula1>"〇"</formula1>
    </dataValidation>
    <dataValidation type="list" allowBlank="1" showInputMessage="1" showErrorMessage="1" sqref="D23">
      <formula1>"１,２,３,４,５,６"</formula1>
    </dataValidation>
    <dataValidation type="list" allowBlank="1" showInputMessage="1" showErrorMessage="1" sqref="D31:E31">
      <formula1>"3,4,5"</formula1>
    </dataValidation>
    <dataValidation type="list" allowBlank="1" showInputMessage="1" showErrorMessage="1" sqref="F29 H29">
      <formula1>"□,☑"</formula1>
    </dataValidation>
    <dataValidation type="list" allowBlank="1" showInputMessage="1" showErrorMessage="1" sqref="H17">
      <formula1>"３か月,４か月,５か月,６か月"</formula1>
    </dataValidation>
  </dataValidations>
  <pageMargins left="0.74803149606299213" right="0.74803149606299213" top="0.78740157480314965" bottom="0.59055118110236227" header="0.51181102362204722" footer="0.51181102362204722"/>
  <pageSetup paperSize="9" scale="84" fitToWidth="0" orientation="portrait" blackAndWhite="1" r:id="rId1"/>
  <headerFooter>
    <oddFooter>&amp;Rー&amp;K00+000００</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35"/>
  <sheetViews>
    <sheetView showZeros="0" view="pageBreakPreview" topLeftCell="A4" zoomScale="85" zoomScaleNormal="100" zoomScaleSheetLayoutView="85" workbookViewId="0">
      <selection activeCell="O48" sqref="O48"/>
    </sheetView>
  </sheetViews>
  <sheetFormatPr defaultRowHeight="18.75"/>
  <cols>
    <col min="1" max="1" width="26.375" style="10" customWidth="1"/>
    <col min="2" max="2" width="8.375" style="10" customWidth="1"/>
    <col min="3" max="8" width="8.625" style="10" customWidth="1"/>
    <col min="9" max="16384" width="9" style="10"/>
  </cols>
  <sheetData>
    <row r="1" spans="1:8">
      <c r="A1" s="652" t="s">
        <v>19</v>
      </c>
      <c r="B1" s="652"/>
      <c r="C1" s="652"/>
      <c r="D1" s="652"/>
      <c r="E1" s="652"/>
      <c r="F1" s="652"/>
      <c r="G1" s="652"/>
      <c r="H1" s="652"/>
    </row>
    <row r="2" spans="1:8">
      <c r="A2" s="704" t="s">
        <v>20</v>
      </c>
      <c r="B2" s="704"/>
      <c r="C2" s="704"/>
      <c r="D2" s="704"/>
      <c r="E2" s="704"/>
      <c r="F2" s="704"/>
      <c r="G2" s="704"/>
      <c r="H2" s="704"/>
    </row>
    <row r="3" spans="1:8" ht="12" customHeight="1">
      <c r="A3" s="8"/>
    </row>
    <row r="4" spans="1:8">
      <c r="A4" s="40"/>
      <c r="B4" s="40"/>
      <c r="C4" s="40"/>
      <c r="D4" s="40"/>
      <c r="E4" s="47"/>
      <c r="F4" s="655">
        <f>共通入力シート!B5</f>
        <v>0</v>
      </c>
      <c r="G4" s="655"/>
      <c r="H4" s="655"/>
    </row>
    <row r="5" spans="1:8" ht="12" customHeight="1">
      <c r="A5" s="1"/>
    </row>
    <row r="6" spans="1:8">
      <c r="A6" s="654" t="s">
        <v>1</v>
      </c>
      <c r="B6" s="654"/>
      <c r="C6" s="654"/>
      <c r="D6" s="654"/>
      <c r="E6" s="654"/>
      <c r="F6" s="654"/>
      <c r="G6" s="654"/>
      <c r="H6" s="654"/>
    </row>
    <row r="7" spans="1:8" ht="12" customHeight="1">
      <c r="A7" s="1"/>
    </row>
    <row r="8" spans="1:8" ht="18.75" customHeight="1">
      <c r="A8" s="47"/>
      <c r="B8" s="47"/>
      <c r="C8" s="44" t="s">
        <v>117</v>
      </c>
      <c r="D8" s="52">
        <f>共通入力シート!B6</f>
        <v>0</v>
      </c>
      <c r="E8" s="144"/>
      <c r="F8" s="52"/>
      <c r="G8" s="47"/>
      <c r="H8" s="47"/>
    </row>
    <row r="9" spans="1:8" ht="18.75" customHeight="1">
      <c r="A9" s="47"/>
      <c r="B9" s="47"/>
      <c r="C9" s="44" t="s">
        <v>118</v>
      </c>
      <c r="D9" s="134">
        <f>共通入力シート!B7</f>
        <v>0</v>
      </c>
      <c r="E9" s="144"/>
      <c r="F9" s="134"/>
      <c r="G9" s="47"/>
      <c r="H9" s="47"/>
    </row>
    <row r="10" spans="1:8" ht="18.75" customHeight="1">
      <c r="A10" s="47"/>
      <c r="B10" s="47"/>
      <c r="C10" s="44" t="s">
        <v>113</v>
      </c>
      <c r="D10" s="705">
        <f>共通入力シート!B8</f>
        <v>0</v>
      </c>
      <c r="E10" s="705"/>
      <c r="F10" s="705"/>
      <c r="G10" s="47"/>
      <c r="H10" s="47"/>
    </row>
    <row r="11" spans="1:8" ht="12" customHeight="1">
      <c r="A11" s="1"/>
    </row>
    <row r="12" spans="1:8" ht="19.5" thickBot="1">
      <c r="A12" s="660" t="s">
        <v>2</v>
      </c>
      <c r="B12" s="660"/>
      <c r="C12" s="660"/>
      <c r="D12" s="660"/>
      <c r="E12" s="660"/>
      <c r="F12" s="660"/>
      <c r="G12" s="660"/>
      <c r="H12" s="660"/>
    </row>
    <row r="13" spans="1:8" ht="24.95" customHeight="1">
      <c r="A13" s="484" t="s">
        <v>3</v>
      </c>
      <c r="B13" s="706" t="s">
        <v>21</v>
      </c>
      <c r="C13" s="706"/>
      <c r="D13" s="706"/>
      <c r="E13" s="706"/>
      <c r="F13" s="706"/>
      <c r="G13" s="706"/>
      <c r="H13" s="707"/>
    </row>
    <row r="14" spans="1:8" ht="21.95" customHeight="1">
      <c r="A14" s="216" t="s">
        <v>22</v>
      </c>
      <c r="B14" s="708" t="s">
        <v>121</v>
      </c>
      <c r="C14" s="709"/>
      <c r="D14" s="709"/>
      <c r="E14" s="709"/>
      <c r="F14" s="710"/>
      <c r="G14" s="242" t="s">
        <v>23</v>
      </c>
      <c r="H14" s="253"/>
    </row>
    <row r="15" spans="1:8" ht="21.95" customHeight="1">
      <c r="A15" s="684" t="s">
        <v>463</v>
      </c>
      <c r="B15" s="698" t="s">
        <v>122</v>
      </c>
      <c r="C15" s="699"/>
      <c r="D15" s="699"/>
      <c r="E15" s="699"/>
      <c r="F15" s="700"/>
      <c r="G15" s="243" t="s">
        <v>23</v>
      </c>
      <c r="H15" s="254"/>
    </row>
    <row r="16" spans="1:8" ht="21.95" customHeight="1">
      <c r="A16" s="684"/>
      <c r="B16" s="698" t="s">
        <v>232</v>
      </c>
      <c r="C16" s="699"/>
      <c r="D16" s="699"/>
      <c r="E16" s="699"/>
      <c r="F16" s="700"/>
      <c r="G16" s="243" t="s">
        <v>23</v>
      </c>
      <c r="H16" s="255" t="s">
        <v>24</v>
      </c>
    </row>
    <row r="17" spans="1:8" ht="21.95" customHeight="1">
      <c r="A17" s="684"/>
      <c r="B17" s="698" t="s">
        <v>462</v>
      </c>
      <c r="C17" s="699"/>
      <c r="D17" s="699"/>
      <c r="E17" s="699"/>
      <c r="F17" s="700"/>
      <c r="G17" s="243" t="s">
        <v>23</v>
      </c>
      <c r="H17" s="255" t="s">
        <v>24</v>
      </c>
    </row>
    <row r="18" spans="1:8" ht="21.95" customHeight="1">
      <c r="A18" s="684"/>
      <c r="B18" s="698" t="s">
        <v>464</v>
      </c>
      <c r="C18" s="699"/>
      <c r="D18" s="699"/>
      <c r="E18" s="699"/>
      <c r="F18" s="700"/>
      <c r="G18" s="243" t="s">
        <v>23</v>
      </c>
      <c r="H18" s="255" t="s">
        <v>24</v>
      </c>
    </row>
    <row r="19" spans="1:8" ht="21.95" customHeight="1">
      <c r="A19" s="684"/>
      <c r="B19" s="241" t="s">
        <v>145</v>
      </c>
      <c r="C19" s="682"/>
      <c r="D19" s="682"/>
      <c r="E19" s="682"/>
      <c r="F19" s="683"/>
      <c r="G19" s="244"/>
      <c r="H19" s="256"/>
    </row>
    <row r="20" spans="1:8" ht="27" customHeight="1">
      <c r="A20" s="483" t="s">
        <v>25</v>
      </c>
      <c r="B20" s="487" t="s">
        <v>127</v>
      </c>
      <c r="C20" s="485" t="s">
        <v>123</v>
      </c>
      <c r="D20" s="239" t="s">
        <v>124</v>
      </c>
      <c r="E20" s="485" t="s">
        <v>9</v>
      </c>
      <c r="F20" s="239" t="s">
        <v>234</v>
      </c>
      <c r="G20" s="485" t="s">
        <v>235</v>
      </c>
      <c r="H20" s="226" t="s">
        <v>236</v>
      </c>
    </row>
    <row r="21" spans="1:8" ht="50.1" customHeight="1">
      <c r="A21" s="494" t="s">
        <v>220</v>
      </c>
      <c r="B21" s="383" t="s">
        <v>11</v>
      </c>
      <c r="C21" s="245"/>
      <c r="D21" s="246"/>
      <c r="E21" s="245"/>
      <c r="F21" s="246"/>
      <c r="G21" s="245"/>
      <c r="H21" s="257"/>
    </row>
    <row r="22" spans="1:8" ht="34.5" customHeight="1">
      <c r="A22" s="496" t="s">
        <v>459</v>
      </c>
      <c r="B22" s="495" t="s">
        <v>458</v>
      </c>
      <c r="C22" s="702"/>
      <c r="D22" s="703"/>
      <c r="E22" s="486"/>
      <c r="F22" s="486"/>
      <c r="G22" s="486"/>
      <c r="H22" s="497"/>
    </row>
    <row r="23" spans="1:8" ht="23.1" customHeight="1">
      <c r="A23" s="216" t="s">
        <v>28</v>
      </c>
      <c r="B23" s="488">
        <f>共通入力シート!B9</f>
        <v>0</v>
      </c>
      <c r="C23" s="247"/>
      <c r="D23" s="247"/>
      <c r="E23" s="247"/>
      <c r="F23" s="247"/>
      <c r="G23" s="247"/>
      <c r="H23" s="258"/>
    </row>
    <row r="24" spans="1:8" ht="23.1" customHeight="1">
      <c r="A24" s="229" t="s">
        <v>29</v>
      </c>
      <c r="B24" s="690" t="s">
        <v>398</v>
      </c>
      <c r="C24" s="691"/>
      <c r="D24" s="691"/>
      <c r="E24" s="691"/>
      <c r="F24" s="691"/>
      <c r="G24" s="691"/>
      <c r="H24" s="692"/>
    </row>
    <row r="25" spans="1:8" ht="20.85" customHeight="1">
      <c r="A25" s="697" t="s">
        <v>399</v>
      </c>
      <c r="B25" s="487" t="s">
        <v>127</v>
      </c>
      <c r="C25" s="485" t="s">
        <v>7</v>
      </c>
      <c r="D25" s="248" t="s">
        <v>8</v>
      </c>
      <c r="E25" s="489" t="s">
        <v>9</v>
      </c>
      <c r="F25" s="239" t="s">
        <v>233</v>
      </c>
      <c r="G25" s="485" t="s">
        <v>26</v>
      </c>
      <c r="H25" s="364" t="s">
        <v>27</v>
      </c>
    </row>
    <row r="26" spans="1:8" ht="24.95" customHeight="1">
      <c r="A26" s="697"/>
      <c r="B26" s="249" t="s">
        <v>126</v>
      </c>
      <c r="C26" s="363"/>
      <c r="D26" s="363"/>
      <c r="E26" s="363"/>
      <c r="F26" s="363"/>
      <c r="G26" s="363"/>
      <c r="H26" s="365"/>
    </row>
    <row r="27" spans="1:8" ht="24.95" customHeight="1">
      <c r="A27" s="697"/>
      <c r="B27" s="250" t="s">
        <v>125</v>
      </c>
      <c r="C27" s="362" t="s">
        <v>381</v>
      </c>
      <c r="D27" s="362" t="s">
        <v>381</v>
      </c>
      <c r="E27" s="362" t="s">
        <v>381</v>
      </c>
      <c r="F27" s="362" t="s">
        <v>381</v>
      </c>
      <c r="G27" s="362" t="s">
        <v>381</v>
      </c>
      <c r="H27" s="366" t="s">
        <v>381</v>
      </c>
    </row>
    <row r="28" spans="1:8" ht="20.85" customHeight="1">
      <c r="A28" s="697"/>
      <c r="B28" s="693" t="s">
        <v>383</v>
      </c>
      <c r="C28" s="694"/>
      <c r="D28" s="694"/>
      <c r="E28" s="694"/>
      <c r="F28" s="694"/>
      <c r="G28" s="694"/>
      <c r="H28" s="695"/>
    </row>
    <row r="29" spans="1:8" ht="20.85" customHeight="1" thickBot="1">
      <c r="A29" s="656" t="s">
        <v>30</v>
      </c>
      <c r="B29" s="436" t="s">
        <v>129</v>
      </c>
      <c r="C29" s="437" t="s">
        <v>130</v>
      </c>
      <c r="D29" s="437"/>
      <c r="E29" s="437"/>
      <c r="F29" s="437"/>
      <c r="G29" s="437"/>
      <c r="H29" s="438"/>
    </row>
    <row r="30" spans="1:8" ht="20.85" customHeight="1">
      <c r="A30" s="696"/>
      <c r="B30" s="252" t="s">
        <v>129</v>
      </c>
      <c r="C30" s="251" t="s">
        <v>131</v>
      </c>
      <c r="D30" s="251"/>
      <c r="E30" s="434"/>
      <c r="F30" s="434"/>
      <c r="G30" s="434"/>
      <c r="H30" s="435"/>
    </row>
    <row r="31" spans="1:8" ht="24.95" customHeight="1">
      <c r="A31" s="483" t="s">
        <v>15</v>
      </c>
      <c r="B31" s="424"/>
      <c r="C31" s="701">
        <f>'A-16'!C18</f>
        <v>0</v>
      </c>
      <c r="D31" s="701"/>
      <c r="E31" s="701"/>
      <c r="F31" s="425" t="s">
        <v>395</v>
      </c>
      <c r="G31" s="425"/>
      <c r="H31" s="426"/>
    </row>
    <row r="32" spans="1:8" ht="20.100000000000001" customHeight="1">
      <c r="A32" s="235" t="s">
        <v>436</v>
      </c>
      <c r="B32" s="686" t="s">
        <v>393</v>
      </c>
      <c r="C32" s="687"/>
      <c r="D32" s="688"/>
      <c r="E32" s="688"/>
      <c r="F32" s="687"/>
      <c r="G32" s="687"/>
      <c r="H32" s="689"/>
    </row>
    <row r="33" spans="1:8" ht="21.95" customHeight="1" thickBot="1">
      <c r="A33" s="231" t="s">
        <v>16</v>
      </c>
      <c r="B33" s="678" t="s">
        <v>382</v>
      </c>
      <c r="C33" s="678"/>
      <c r="D33" s="678"/>
      <c r="E33" s="678"/>
      <c r="F33" s="678"/>
      <c r="G33" s="678"/>
      <c r="H33" s="679"/>
    </row>
    <row r="34" spans="1:8" ht="18.75" customHeight="1">
      <c r="A34" s="9" t="s">
        <v>394</v>
      </c>
      <c r="B34" s="9"/>
      <c r="C34" s="492"/>
      <c r="D34" s="492"/>
    </row>
    <row r="35" spans="1:8" ht="24" customHeight="1">
      <c r="A35" s="685"/>
      <c r="B35" s="685"/>
      <c r="C35" s="685"/>
      <c r="D35" s="685"/>
      <c r="E35" s="685"/>
      <c r="F35" s="685"/>
      <c r="G35" s="685"/>
      <c r="H35" s="685"/>
    </row>
  </sheetData>
  <mergeCells count="23">
    <mergeCell ref="B13:H13"/>
    <mergeCell ref="B14:F14"/>
    <mergeCell ref="B15:F15"/>
    <mergeCell ref="B16:F16"/>
    <mergeCell ref="B17:F17"/>
    <mergeCell ref="A1:H1"/>
    <mergeCell ref="A2:H2"/>
    <mergeCell ref="A6:H6"/>
    <mergeCell ref="F4:H4"/>
    <mergeCell ref="A12:H12"/>
    <mergeCell ref="D10:F10"/>
    <mergeCell ref="C19:F19"/>
    <mergeCell ref="A15:A19"/>
    <mergeCell ref="A35:H35"/>
    <mergeCell ref="B32:H32"/>
    <mergeCell ref="B33:H33"/>
    <mergeCell ref="B24:H24"/>
    <mergeCell ref="B28:H28"/>
    <mergeCell ref="A29:A30"/>
    <mergeCell ref="A25:A28"/>
    <mergeCell ref="B18:F18"/>
    <mergeCell ref="C31:E31"/>
    <mergeCell ref="C22:D22"/>
  </mergeCells>
  <phoneticPr fontId="32"/>
  <dataValidations count="7">
    <dataValidation type="list" allowBlank="1" showInputMessage="1" showErrorMessage="1" sqref="B29:B30">
      <formula1>"□,☑"</formula1>
    </dataValidation>
    <dataValidation type="list" allowBlank="1" showInputMessage="1" showErrorMessage="1" sqref="G14:G18">
      <formula1>"（〇）,（　）"</formula1>
    </dataValidation>
    <dataValidation type="list" allowBlank="1" showInputMessage="1" showErrorMessage="1" sqref="C21:H21">
      <formula1>"〇"</formula1>
    </dataValidation>
    <dataValidation type="list" allowBlank="1" showInputMessage="1" showErrorMessage="1" sqref="H16:H18">
      <formula1>"【①】,【②】,【③】,【④】,【　】"</formula1>
    </dataValidation>
    <dataValidation type="list" allowBlank="1" showInputMessage="1" showErrorMessage="1" sqref="C27:H27">
      <formula1>"　,１人,２人,３人,４人,５人,６人,７人,８人,９人,10人"</formula1>
    </dataValidation>
    <dataValidation type="list" allowBlank="1" showInputMessage="1" showErrorMessage="1" sqref="C26:H26">
      <formula1>"8人,9人,10人,11人,12人,13人,14人,15人,16人,17人,20人"</formula1>
    </dataValidation>
    <dataValidation type="list" allowBlank="1" showInputMessage="1" showErrorMessage="1" sqref="C22:D22">
      <formula1>"12か月,24か月"</formula1>
    </dataValidation>
  </dataValidations>
  <pageMargins left="0.74803149606299213" right="0.74803149606299213" top="0.78740157480314965" bottom="0.59055118110236227" header="0.51181102362204722" footer="0.51181102362204722"/>
  <pageSetup scale="95" fitToHeight="0" orientation="portrait" blackAndWhite="1" r:id="rId1"/>
  <headerFooter>
    <oddFooter>&amp;Rー&amp;K00+000００</oddFooter>
  </headerFooter>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5"/>
  <sheetViews>
    <sheetView showZeros="0" view="pageBreakPreview" topLeftCell="A22" zoomScale="85" zoomScaleNormal="100" zoomScaleSheetLayoutView="85" workbookViewId="0">
      <selection activeCell="O48" sqref="O48"/>
    </sheetView>
  </sheetViews>
  <sheetFormatPr defaultRowHeight="18" customHeight="1"/>
  <cols>
    <col min="1" max="1" width="10.25" style="55" bestFit="1" customWidth="1"/>
    <col min="2" max="2" width="15.625" style="55" customWidth="1"/>
    <col min="3" max="3" width="8.5" style="55" bestFit="1" customWidth="1"/>
    <col min="4" max="5" width="15.625" style="55" customWidth="1"/>
    <col min="6" max="6" width="5.625" style="55" customWidth="1"/>
    <col min="7" max="7" width="20" style="55" customWidth="1"/>
    <col min="8" max="16384" width="9" style="55"/>
  </cols>
  <sheetData>
    <row r="1" spans="1:7" ht="18" customHeight="1">
      <c r="G1" s="8" t="s">
        <v>31</v>
      </c>
    </row>
    <row r="2" spans="1:7" ht="18" customHeight="1">
      <c r="A2" s="704" t="s">
        <v>32</v>
      </c>
      <c r="B2" s="704"/>
      <c r="C2" s="704"/>
      <c r="D2" s="704"/>
      <c r="E2" s="704"/>
      <c r="F2" s="704"/>
      <c r="G2" s="704"/>
    </row>
    <row r="3" spans="1:7" ht="18" customHeight="1">
      <c r="A3" s="12"/>
    </row>
    <row r="4" spans="1:7" ht="21.75" customHeight="1">
      <c r="A4" s="12"/>
    </row>
    <row r="5" spans="1:7" s="314" customFormat="1" ht="21.75" customHeight="1">
      <c r="A5" s="58" t="s">
        <v>134</v>
      </c>
      <c r="B5" s="59">
        <f>共通入力シート!B3</f>
        <v>0</v>
      </c>
      <c r="D5" s="735" t="s">
        <v>137</v>
      </c>
      <c r="E5" s="734" t="str">
        <f>共通入力シート!B4</f>
        <v/>
      </c>
      <c r="F5" s="734"/>
      <c r="G5" s="734"/>
    </row>
    <row r="6" spans="1:7" s="314" customFormat="1" ht="21.75" customHeight="1">
      <c r="A6" s="58"/>
      <c r="B6" s="59"/>
      <c r="D6" s="735"/>
      <c r="E6" s="734"/>
      <c r="F6" s="734"/>
      <c r="G6" s="734"/>
    </row>
    <row r="7" spans="1:7" ht="18" customHeight="1">
      <c r="D7" s="327" t="s">
        <v>135</v>
      </c>
      <c r="E7" s="322">
        <f>共通入力シート!B7</f>
        <v>0</v>
      </c>
      <c r="F7" s="323"/>
      <c r="G7" s="324"/>
    </row>
    <row r="8" spans="1:7" ht="18" customHeight="1">
      <c r="D8" s="327" t="s">
        <v>136</v>
      </c>
      <c r="E8" s="59">
        <f>共通入力シート!B9</f>
        <v>0</v>
      </c>
      <c r="G8" s="60"/>
    </row>
    <row r="9" spans="1:7" ht="18" customHeight="1">
      <c r="A9" s="1"/>
    </row>
    <row r="10" spans="1:7" ht="18" customHeight="1" thickBot="1">
      <c r="A10" s="654" t="s">
        <v>33</v>
      </c>
      <c r="B10" s="720"/>
      <c r="C10" s="720"/>
      <c r="D10" s="720"/>
      <c r="E10" s="720"/>
      <c r="F10" s="720"/>
      <c r="G10" s="720"/>
    </row>
    <row r="11" spans="1:7" ht="18" customHeight="1">
      <c r="A11" s="212" t="s">
        <v>34</v>
      </c>
      <c r="B11" s="724" t="s">
        <v>35</v>
      </c>
      <c r="C11" s="725"/>
      <c r="D11" s="725"/>
      <c r="E11" s="725"/>
      <c r="F11" s="725"/>
      <c r="G11" s="726"/>
    </row>
    <row r="12" spans="1:7" ht="18" customHeight="1">
      <c r="A12" s="721" t="s">
        <v>36</v>
      </c>
      <c r="B12" s="718" t="s">
        <v>37</v>
      </c>
      <c r="C12" s="727" t="s">
        <v>250</v>
      </c>
      <c r="D12" s="727" t="s">
        <v>251</v>
      </c>
      <c r="E12" s="728" t="s">
        <v>257</v>
      </c>
      <c r="F12" s="728" t="s">
        <v>237</v>
      </c>
      <c r="G12" s="730"/>
    </row>
    <row r="13" spans="1:7" ht="36" customHeight="1">
      <c r="A13" s="722"/>
      <c r="B13" s="719"/>
      <c r="C13" s="718"/>
      <c r="D13" s="718"/>
      <c r="E13" s="729"/>
      <c r="F13" s="729"/>
      <c r="G13" s="731"/>
    </row>
    <row r="14" spans="1:7" ht="23.1" customHeight="1">
      <c r="A14" s="722"/>
      <c r="B14" s="148"/>
      <c r="C14" s="293"/>
      <c r="D14" s="294"/>
      <c r="E14" s="295" t="str">
        <f>IFERROR(ROUNDDOWN(D14/C14,2),"")</f>
        <v/>
      </c>
      <c r="F14" s="296"/>
      <c r="G14" s="297"/>
    </row>
    <row r="15" spans="1:7" ht="23.1" customHeight="1">
      <c r="A15" s="722"/>
      <c r="B15" s="149"/>
      <c r="C15" s="298"/>
      <c r="D15" s="299"/>
      <c r="E15" s="290" t="str">
        <f t="shared" ref="E15:E19" si="0">IFERROR(ROUNDDOWN(D15/C15,2),"")</f>
        <v/>
      </c>
      <c r="F15" s="300"/>
      <c r="G15" s="301"/>
    </row>
    <row r="16" spans="1:7" ht="23.1" customHeight="1">
      <c r="A16" s="722"/>
      <c r="B16" s="149"/>
      <c r="C16" s="302"/>
      <c r="D16" s="299"/>
      <c r="E16" s="290" t="str">
        <f t="shared" si="0"/>
        <v/>
      </c>
      <c r="F16" s="300"/>
      <c r="G16" s="301"/>
    </row>
    <row r="17" spans="1:7" ht="23.1" customHeight="1">
      <c r="A17" s="722"/>
      <c r="B17" s="149"/>
      <c r="C17" s="302"/>
      <c r="D17" s="299"/>
      <c r="E17" s="290" t="str">
        <f t="shared" si="0"/>
        <v/>
      </c>
      <c r="F17" s="300"/>
      <c r="G17" s="301"/>
    </row>
    <row r="18" spans="1:7" ht="23.1" customHeight="1">
      <c r="A18" s="722"/>
      <c r="B18" s="149"/>
      <c r="C18" s="298"/>
      <c r="D18" s="299"/>
      <c r="E18" s="290" t="str">
        <f t="shared" si="0"/>
        <v/>
      </c>
      <c r="F18" s="300"/>
      <c r="G18" s="301"/>
    </row>
    <row r="19" spans="1:7" ht="23.1" customHeight="1" thickBot="1">
      <c r="A19" s="722"/>
      <c r="B19" s="150"/>
      <c r="C19" s="303"/>
      <c r="D19" s="304"/>
      <c r="E19" s="305" t="str">
        <f t="shared" si="0"/>
        <v/>
      </c>
      <c r="F19" s="306"/>
      <c r="G19" s="307"/>
    </row>
    <row r="20" spans="1:7" ht="23.1" customHeight="1" thickBot="1">
      <c r="A20" s="723"/>
      <c r="B20" s="732" t="s">
        <v>140</v>
      </c>
      <c r="C20" s="733"/>
      <c r="D20" s="291" t="str">
        <f>IFERROR(ROUNDDOWN(AVERAGE(D14:D19),2), "")</f>
        <v/>
      </c>
      <c r="E20" s="291" t="str">
        <f>IFERROR(ROUNDDOWN(AVERAGE(E14:E19),2), "")</f>
        <v/>
      </c>
      <c r="F20" s="308"/>
      <c r="G20" s="53"/>
    </row>
    <row r="21" spans="1:7" ht="18" customHeight="1">
      <c r="A21" s="135" t="s">
        <v>246</v>
      </c>
    </row>
    <row r="22" spans="1:7" ht="18" customHeight="1">
      <c r="A22" s="13"/>
    </row>
    <row r="23" spans="1:7" ht="18" customHeight="1">
      <c r="A23" s="4" t="s">
        <v>38</v>
      </c>
    </row>
    <row r="24" spans="1:7" ht="18" customHeight="1">
      <c r="A24" s="4" t="s">
        <v>396</v>
      </c>
    </row>
    <row r="25" spans="1:7" ht="18" customHeight="1" thickBot="1">
      <c r="A25" s="4" t="s">
        <v>39</v>
      </c>
    </row>
    <row r="26" spans="1:7" ht="18" customHeight="1">
      <c r="A26" s="212" t="s">
        <v>40</v>
      </c>
      <c r="B26" s="711" t="s">
        <v>41</v>
      </c>
      <c r="C26" s="712"/>
      <c r="D26" s="713"/>
      <c r="E26" s="711" t="s">
        <v>42</v>
      </c>
      <c r="F26" s="712"/>
      <c r="G26" s="714"/>
    </row>
    <row r="27" spans="1:7" ht="23.1" customHeight="1">
      <c r="A27" s="428" t="s">
        <v>43</v>
      </c>
      <c r="B27" s="409"/>
      <c r="C27" s="61" t="s">
        <v>133</v>
      </c>
      <c r="D27" s="147"/>
      <c r="E27" s="410">
        <f>D27</f>
        <v>0</v>
      </c>
      <c r="F27" s="61" t="s">
        <v>102</v>
      </c>
      <c r="G27" s="146"/>
    </row>
    <row r="28" spans="1:7" ht="23.1" customHeight="1">
      <c r="A28" s="428" t="s">
        <v>44</v>
      </c>
      <c r="B28" s="409">
        <f>G27</f>
        <v>0</v>
      </c>
      <c r="C28" s="61" t="s">
        <v>133</v>
      </c>
      <c r="D28" s="147"/>
      <c r="E28" s="410">
        <f t="shared" ref="E28:E32" si="1">D28</f>
        <v>0</v>
      </c>
      <c r="F28" s="61" t="s">
        <v>102</v>
      </c>
      <c r="G28" s="146"/>
    </row>
    <row r="29" spans="1:7" ht="23.1" customHeight="1">
      <c r="A29" s="427" t="s">
        <v>45</v>
      </c>
      <c r="B29" s="416">
        <f>G28</f>
        <v>0</v>
      </c>
      <c r="C29" s="417" t="s">
        <v>133</v>
      </c>
      <c r="D29" s="439"/>
      <c r="E29" s="440">
        <f t="shared" si="1"/>
        <v>0</v>
      </c>
      <c r="F29" s="417" t="s">
        <v>102</v>
      </c>
      <c r="G29" s="441"/>
    </row>
    <row r="30" spans="1:7" ht="23.1" customHeight="1">
      <c r="A30" s="428" t="s">
        <v>46</v>
      </c>
      <c r="B30" s="409">
        <f t="shared" ref="B30:B33" si="2">G29</f>
        <v>0</v>
      </c>
      <c r="C30" s="61" t="s">
        <v>133</v>
      </c>
      <c r="D30" s="147"/>
      <c r="E30" s="410">
        <f t="shared" si="1"/>
        <v>0</v>
      </c>
      <c r="F30" s="61" t="s">
        <v>102</v>
      </c>
      <c r="G30" s="146"/>
    </row>
    <row r="31" spans="1:7" ht="23.1" customHeight="1">
      <c r="A31" s="427" t="s">
        <v>47</v>
      </c>
      <c r="B31" s="416">
        <f t="shared" si="2"/>
        <v>0</v>
      </c>
      <c r="C31" s="417" t="s">
        <v>133</v>
      </c>
      <c r="D31" s="418"/>
      <c r="E31" s="419">
        <f t="shared" si="1"/>
        <v>0</v>
      </c>
      <c r="F31" s="417" t="s">
        <v>102</v>
      </c>
      <c r="G31" s="420"/>
    </row>
    <row r="32" spans="1:7" ht="23.1" customHeight="1">
      <c r="A32" s="429" t="s">
        <v>48</v>
      </c>
      <c r="B32" s="409">
        <f t="shared" si="2"/>
        <v>0</v>
      </c>
      <c r="C32" s="61" t="s">
        <v>133</v>
      </c>
      <c r="D32" s="147"/>
      <c r="E32" s="410">
        <f t="shared" si="1"/>
        <v>0</v>
      </c>
      <c r="F32" s="61" t="s">
        <v>102</v>
      </c>
      <c r="G32" s="146"/>
    </row>
    <row r="33" spans="1:7" ht="23.1" customHeight="1" thickBot="1">
      <c r="A33" s="451" t="s">
        <v>49</v>
      </c>
      <c r="B33" s="452">
        <f t="shared" si="2"/>
        <v>0</v>
      </c>
      <c r="C33" s="453" t="s">
        <v>133</v>
      </c>
      <c r="D33" s="454"/>
      <c r="E33" s="715"/>
      <c r="F33" s="716"/>
      <c r="G33" s="717"/>
    </row>
    <row r="34" spans="1:7" ht="18" customHeight="1">
      <c r="A34" s="17"/>
    </row>
    <row r="35" spans="1:7" ht="18" customHeight="1">
      <c r="A35" s="4"/>
    </row>
  </sheetData>
  <mergeCells count="15">
    <mergeCell ref="B26:D26"/>
    <mergeCell ref="E26:G26"/>
    <mergeCell ref="E33:G33"/>
    <mergeCell ref="B12:B13"/>
    <mergeCell ref="A2:G2"/>
    <mergeCell ref="A10:G10"/>
    <mergeCell ref="A12:A20"/>
    <mergeCell ref="B11:G11"/>
    <mergeCell ref="C12:C13"/>
    <mergeCell ref="D12:D13"/>
    <mergeCell ref="E12:E13"/>
    <mergeCell ref="F12:G13"/>
    <mergeCell ref="B20:C20"/>
    <mergeCell ref="E5:G6"/>
    <mergeCell ref="D5:D6"/>
  </mergeCells>
  <phoneticPr fontId="32"/>
  <conditionalFormatting sqref="E20">
    <cfRule type="cellIs" dxfId="0" priority="1" operator="lessThan">
      <formula>1.65</formula>
    </cfRule>
  </conditionalFormatting>
  <pageMargins left="0.74803149606299213" right="0.74803149606299213" top="0.78740157480314965" bottom="0.59055118110236227" header="0.51181102362204722" footer="0.51181102362204722"/>
  <pageSetup paperSize="9" scale="86" fitToHeight="0" orientation="portrait" blackAndWhite="1" r:id="rId1"/>
  <headerFooter>
    <oddFooter>&amp;Rー&amp;K00+000００</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3"/>
  <sheetViews>
    <sheetView showZeros="0" view="pageBreakPreview" zoomScale="85" zoomScaleNormal="100" zoomScaleSheetLayoutView="85" workbookViewId="0">
      <selection activeCell="O48" sqref="O48"/>
    </sheetView>
  </sheetViews>
  <sheetFormatPr defaultRowHeight="18.75"/>
  <cols>
    <col min="1" max="1" width="8.625" style="11" customWidth="1"/>
    <col min="2" max="2" width="13.25" style="48" customWidth="1"/>
    <col min="3" max="4" width="30.625" style="11" customWidth="1"/>
    <col min="5" max="5" width="8.625" style="11" customWidth="1"/>
    <col min="6" max="16384" width="9" style="11"/>
  </cols>
  <sheetData>
    <row r="1" spans="1:6">
      <c r="A1" s="652" t="s">
        <v>401</v>
      </c>
      <c r="B1" s="652"/>
      <c r="C1" s="737"/>
      <c r="D1" s="737"/>
      <c r="E1" s="737"/>
    </row>
    <row r="2" spans="1:6">
      <c r="A2" s="1"/>
      <c r="B2" s="1"/>
    </row>
    <row r="3" spans="1:6">
      <c r="A3" s="704" t="s">
        <v>50</v>
      </c>
      <c r="B3" s="704"/>
      <c r="C3" s="737"/>
      <c r="D3" s="737"/>
      <c r="E3" s="737"/>
    </row>
    <row r="4" spans="1:6">
      <c r="A4" s="1"/>
      <c r="B4" s="1"/>
    </row>
    <row r="5" spans="1:6" s="55" customFormat="1" ht="18" customHeight="1">
      <c r="A5" s="58" t="s">
        <v>134</v>
      </c>
      <c r="B5" s="59">
        <f>共通入力シート!B3</f>
        <v>0</v>
      </c>
      <c r="C5" s="753" t="s">
        <v>137</v>
      </c>
      <c r="D5" s="734" t="str">
        <f>共通入力シート!B4</f>
        <v/>
      </c>
      <c r="E5" s="734"/>
      <c r="F5" s="326"/>
    </row>
    <row r="6" spans="1:6" s="314" customFormat="1" ht="18" customHeight="1">
      <c r="A6" s="58"/>
      <c r="B6" s="59"/>
      <c r="C6" s="753"/>
      <c r="D6" s="734"/>
      <c r="E6" s="734"/>
      <c r="F6" s="326"/>
    </row>
    <row r="7" spans="1:6" s="55" customFormat="1" ht="18" customHeight="1">
      <c r="C7" s="156" t="s">
        <v>135</v>
      </c>
      <c r="D7" s="59">
        <f>共通入力シート!B7</f>
        <v>0</v>
      </c>
      <c r="F7" s="60"/>
    </row>
    <row r="8" spans="1:6" s="55" customFormat="1" ht="18" customHeight="1">
      <c r="C8" s="156" t="s">
        <v>136</v>
      </c>
      <c r="D8" s="59">
        <f>共通入力シート!B9</f>
        <v>0</v>
      </c>
      <c r="F8" s="60"/>
    </row>
    <row r="9" spans="1:6">
      <c r="A9" s="754" t="s">
        <v>425</v>
      </c>
      <c r="B9" s="755"/>
      <c r="C9" s="755"/>
      <c r="D9" s="755"/>
      <c r="E9" s="755"/>
    </row>
    <row r="10" spans="1:6" ht="24.75" customHeight="1" thickBot="1">
      <c r="A10" s="740" t="s">
        <v>424</v>
      </c>
      <c r="B10" s="740"/>
      <c r="C10" s="741"/>
      <c r="D10" s="741"/>
      <c r="E10" s="741"/>
    </row>
    <row r="11" spans="1:6" ht="27.95" customHeight="1" thickTop="1">
      <c r="A11" s="743" t="s">
        <v>34</v>
      </c>
      <c r="B11" s="744"/>
      <c r="C11" s="768" t="s">
        <v>35</v>
      </c>
      <c r="D11" s="769"/>
      <c r="E11" s="770"/>
    </row>
    <row r="12" spans="1:6" ht="20.100000000000001" customHeight="1">
      <c r="A12" s="745" t="s">
        <v>51</v>
      </c>
      <c r="B12" s="746"/>
      <c r="C12" s="771" t="s">
        <v>423</v>
      </c>
      <c r="D12" s="772"/>
      <c r="E12" s="773"/>
    </row>
    <row r="13" spans="1:6" ht="20.100000000000001" customHeight="1">
      <c r="A13" s="745"/>
      <c r="B13" s="746"/>
      <c r="C13" s="771" t="s">
        <v>144</v>
      </c>
      <c r="D13" s="772"/>
      <c r="E13" s="773"/>
    </row>
    <row r="14" spans="1:6" ht="20.100000000000001" customHeight="1">
      <c r="A14" s="745" t="s">
        <v>437</v>
      </c>
      <c r="B14" s="746"/>
      <c r="C14" s="771" t="s">
        <v>400</v>
      </c>
      <c r="D14" s="772"/>
      <c r="E14" s="773"/>
    </row>
    <row r="15" spans="1:6" ht="20.100000000000001" customHeight="1">
      <c r="A15" s="745"/>
      <c r="B15" s="746"/>
      <c r="C15" s="771" t="s">
        <v>52</v>
      </c>
      <c r="D15" s="772"/>
      <c r="E15" s="773"/>
    </row>
    <row r="16" spans="1:6" ht="18.75" customHeight="1">
      <c r="A16" s="745" t="s">
        <v>141</v>
      </c>
      <c r="B16" s="746"/>
      <c r="C16" s="771"/>
      <c r="D16" s="772"/>
      <c r="E16" s="773"/>
    </row>
    <row r="17" spans="1:11" ht="18.75" customHeight="1">
      <c r="A17" s="745"/>
      <c r="B17" s="746"/>
      <c r="C17" s="771"/>
      <c r="D17" s="772"/>
      <c r="E17" s="773"/>
    </row>
    <row r="18" spans="1:11" ht="18.75" customHeight="1">
      <c r="A18" s="745"/>
      <c r="B18" s="746"/>
      <c r="C18" s="771"/>
      <c r="D18" s="772"/>
      <c r="E18" s="773"/>
    </row>
    <row r="19" spans="1:11" ht="18.75" customHeight="1">
      <c r="A19" s="745"/>
      <c r="B19" s="746"/>
      <c r="C19" s="771"/>
      <c r="D19" s="772"/>
      <c r="E19" s="773"/>
    </row>
    <row r="20" spans="1:11" ht="18.75" customHeight="1">
      <c r="A20" s="745"/>
      <c r="B20" s="746"/>
      <c r="C20" s="771"/>
      <c r="D20" s="772"/>
      <c r="E20" s="773"/>
    </row>
    <row r="21" spans="1:11" ht="18.75" customHeight="1" thickBot="1">
      <c r="A21" s="747"/>
      <c r="B21" s="748"/>
      <c r="C21" s="774"/>
      <c r="D21" s="775"/>
      <c r="E21" s="776"/>
    </row>
    <row r="22" spans="1:11" ht="19.5" thickTop="1">
      <c r="A22" s="4"/>
      <c r="B22" s="4"/>
    </row>
    <row r="23" spans="1:11" ht="19.5" thickBot="1">
      <c r="A23" s="4" t="s">
        <v>53</v>
      </c>
      <c r="B23" s="4"/>
    </row>
    <row r="24" spans="1:11" ht="18.75" customHeight="1">
      <c r="A24" s="749" t="s">
        <v>34</v>
      </c>
      <c r="B24" s="750"/>
      <c r="C24" s="742" t="s">
        <v>54</v>
      </c>
      <c r="D24" s="742" t="s">
        <v>55</v>
      </c>
      <c r="E24" s="473" t="s">
        <v>56</v>
      </c>
    </row>
    <row r="25" spans="1:11" ht="18.75" customHeight="1">
      <c r="A25" s="751"/>
      <c r="B25" s="752"/>
      <c r="C25" s="719"/>
      <c r="D25" s="719"/>
      <c r="E25" s="474" t="s">
        <v>57</v>
      </c>
    </row>
    <row r="26" spans="1:11" ht="17.45" customHeight="1">
      <c r="A26" s="756" t="s">
        <v>142</v>
      </c>
      <c r="B26" s="757"/>
      <c r="C26" s="738"/>
      <c r="D26" s="738"/>
      <c r="E26" s="475" t="s">
        <v>58</v>
      </c>
    </row>
    <row r="27" spans="1:11" ht="17.45" customHeight="1">
      <c r="A27" s="756"/>
      <c r="B27" s="757"/>
      <c r="C27" s="738"/>
      <c r="D27" s="738"/>
      <c r="E27" s="476" t="s">
        <v>426</v>
      </c>
      <c r="K27" s="408"/>
    </row>
    <row r="28" spans="1:11" ht="15" customHeight="1" thickBot="1">
      <c r="A28" s="758" t="s">
        <v>143</v>
      </c>
      <c r="B28" s="759"/>
      <c r="C28" s="777"/>
      <c r="D28" s="777"/>
      <c r="E28" s="475" t="s">
        <v>58</v>
      </c>
    </row>
    <row r="29" spans="1:11" ht="15" customHeight="1">
      <c r="A29" s="760"/>
      <c r="B29" s="761"/>
      <c r="C29" s="778"/>
      <c r="D29" s="778"/>
      <c r="E29" s="477" t="s">
        <v>59</v>
      </c>
    </row>
    <row r="30" spans="1:11" ht="15" customHeight="1">
      <c r="A30" s="762"/>
      <c r="B30" s="763"/>
      <c r="C30" s="779"/>
      <c r="D30" s="779"/>
      <c r="E30" s="478" t="s">
        <v>427</v>
      </c>
    </row>
    <row r="31" spans="1:11" ht="15" customHeight="1">
      <c r="A31" s="764"/>
      <c r="B31" s="765"/>
      <c r="C31" s="780"/>
      <c r="D31" s="781"/>
      <c r="E31" s="479" t="s">
        <v>58</v>
      </c>
    </row>
    <row r="32" spans="1:11" ht="15" customHeight="1" thickBot="1">
      <c r="A32" s="766"/>
      <c r="B32" s="767"/>
      <c r="C32" s="739"/>
      <c r="D32" s="739"/>
      <c r="E32" s="477" t="s">
        <v>59</v>
      </c>
    </row>
    <row r="33" spans="1:5" ht="15" customHeight="1">
      <c r="A33" s="764"/>
      <c r="B33" s="765"/>
      <c r="C33" s="738"/>
      <c r="D33" s="738"/>
      <c r="E33" s="478" t="s">
        <v>427</v>
      </c>
    </row>
    <row r="34" spans="1:5" ht="15" customHeight="1">
      <c r="A34" s="764"/>
      <c r="B34" s="765"/>
      <c r="C34" s="738"/>
      <c r="D34" s="738"/>
      <c r="E34" s="475" t="s">
        <v>58</v>
      </c>
    </row>
    <row r="35" spans="1:5" ht="15" customHeight="1">
      <c r="A35" s="764"/>
      <c r="B35" s="765"/>
      <c r="C35" s="738"/>
      <c r="D35" s="738"/>
      <c r="E35" s="477" t="s">
        <v>59</v>
      </c>
    </row>
    <row r="36" spans="1:5" ht="15" customHeight="1">
      <c r="A36" s="764"/>
      <c r="B36" s="765"/>
      <c r="C36" s="738"/>
      <c r="D36" s="738"/>
      <c r="E36" s="478" t="s">
        <v>427</v>
      </c>
    </row>
    <row r="37" spans="1:5" ht="15" customHeight="1">
      <c r="A37" s="764"/>
      <c r="B37" s="765"/>
      <c r="C37" s="738"/>
      <c r="D37" s="738"/>
      <c r="E37" s="475" t="s">
        <v>58</v>
      </c>
    </row>
    <row r="38" spans="1:5" ht="15" customHeight="1">
      <c r="A38" s="764"/>
      <c r="B38" s="765"/>
      <c r="C38" s="738"/>
      <c r="D38" s="738"/>
      <c r="E38" s="477" t="s">
        <v>59</v>
      </c>
    </row>
    <row r="39" spans="1:5" ht="15" customHeight="1">
      <c r="A39" s="764"/>
      <c r="B39" s="765"/>
      <c r="C39" s="738"/>
      <c r="D39" s="738"/>
      <c r="E39" s="478" t="s">
        <v>427</v>
      </c>
    </row>
    <row r="40" spans="1:5" ht="15" customHeight="1">
      <c r="A40" s="764"/>
      <c r="B40" s="765"/>
      <c r="C40" s="738"/>
      <c r="D40" s="738"/>
      <c r="E40" s="475" t="s">
        <v>58</v>
      </c>
    </row>
    <row r="41" spans="1:5" ht="15" customHeight="1">
      <c r="A41" s="764"/>
      <c r="B41" s="765"/>
      <c r="C41" s="738"/>
      <c r="D41" s="738"/>
      <c r="E41" s="477" t="s">
        <v>59</v>
      </c>
    </row>
    <row r="42" spans="1:5" ht="15" customHeight="1" thickBot="1">
      <c r="A42" s="766"/>
      <c r="B42" s="767"/>
      <c r="C42" s="739"/>
      <c r="D42" s="739"/>
      <c r="E42" s="480" t="s">
        <v>60</v>
      </c>
    </row>
    <row r="43" spans="1:5">
      <c r="A43" s="654" t="s">
        <v>214</v>
      </c>
      <c r="B43" s="736"/>
      <c r="C43" s="737"/>
      <c r="D43" s="737"/>
      <c r="E43" s="737"/>
    </row>
  </sheetData>
  <mergeCells count="34">
    <mergeCell ref="A26:B27"/>
    <mergeCell ref="A28:B42"/>
    <mergeCell ref="C11:E11"/>
    <mergeCell ref="C12:E12"/>
    <mergeCell ref="C13:E13"/>
    <mergeCell ref="C14:E14"/>
    <mergeCell ref="C15:E15"/>
    <mergeCell ref="C16:E21"/>
    <mergeCell ref="C26:C27"/>
    <mergeCell ref="D26:D27"/>
    <mergeCell ref="C28:C30"/>
    <mergeCell ref="D28:D30"/>
    <mergeCell ref="C31:C33"/>
    <mergeCell ref="D31:D33"/>
    <mergeCell ref="C34:C36"/>
    <mergeCell ref="D34:D36"/>
    <mergeCell ref="A1:E1"/>
    <mergeCell ref="A3:E3"/>
    <mergeCell ref="A10:E10"/>
    <mergeCell ref="C24:C25"/>
    <mergeCell ref="D24:D25"/>
    <mergeCell ref="A11:B11"/>
    <mergeCell ref="A12:B13"/>
    <mergeCell ref="A14:B15"/>
    <mergeCell ref="A16:B21"/>
    <mergeCell ref="A24:B25"/>
    <mergeCell ref="D5:E6"/>
    <mergeCell ref="C5:C6"/>
    <mergeCell ref="A9:E9"/>
    <mergeCell ref="A43:E43"/>
    <mergeCell ref="C37:C39"/>
    <mergeCell ref="D37:D39"/>
    <mergeCell ref="C40:C42"/>
    <mergeCell ref="D40:D42"/>
  </mergeCells>
  <phoneticPr fontId="32"/>
  <dataValidations count="3">
    <dataValidation type="list" allowBlank="1" showInputMessage="1" showErrorMessage="1" sqref="E26 E28 E31 E34 E37 E40">
      <formula1>"□有,☑有"</formula1>
    </dataValidation>
    <dataValidation type="list" allowBlank="1" showInputMessage="1" showErrorMessage="1" sqref="E27 E29 E32 E35 E38 E41">
      <formula1>"□無,☑無"</formula1>
    </dataValidation>
    <dataValidation type="list" allowBlank="1" showInputMessage="1" showErrorMessage="1" sqref="E30 E33 E36 E39 E42">
      <formula1>"□不要,☑不要"</formula1>
    </dataValidation>
  </dataValidations>
  <printOptions horizontalCentered="1"/>
  <pageMargins left="0.74803149606299213" right="0.74803149606299213" top="0.78740157480314965" bottom="0.59055118110236227" header="0.51181102362204722" footer="0.51181102362204722"/>
  <pageSetup paperSize="9" scale="85" fitToHeight="0" orientation="portrait" blackAndWhite="1" r:id="rId1"/>
  <headerFooter>
    <oddFooter>&amp;Rー&amp;K00+000００</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37"/>
  <sheetViews>
    <sheetView showZeros="0" view="pageBreakPreview" zoomScale="85" zoomScaleNormal="80" zoomScaleSheetLayoutView="85" workbookViewId="0">
      <selection activeCell="A4" sqref="A4:B4"/>
    </sheetView>
  </sheetViews>
  <sheetFormatPr defaultRowHeight="13.5"/>
  <cols>
    <col min="1" max="1" width="10.625" style="19" customWidth="1"/>
    <col min="2" max="2" width="12.125" style="19" customWidth="1"/>
    <col min="3" max="3" width="28" style="19" customWidth="1"/>
    <col min="4" max="4" width="15.625" style="19" customWidth="1"/>
    <col min="5" max="5" width="3.375" style="19" bestFit="1" customWidth="1"/>
    <col min="6" max="6" width="15.625" style="19" customWidth="1"/>
    <col min="7" max="16" width="7.625" style="19" customWidth="1"/>
    <col min="17" max="17" width="16.875" style="19" customWidth="1"/>
    <col min="18" max="19" width="7.625" style="19" customWidth="1"/>
    <col min="20" max="259" width="9" style="19"/>
    <col min="260" max="261" width="4.875" style="19" customWidth="1"/>
    <col min="262" max="262" width="24" style="19" customWidth="1"/>
    <col min="263" max="263" width="18.625" style="19" customWidth="1"/>
    <col min="264" max="264" width="3.375" style="19" bestFit="1" customWidth="1"/>
    <col min="265" max="265" width="18.875" style="19" customWidth="1"/>
    <col min="266" max="270" width="9" style="19"/>
    <col min="271" max="271" width="10.875" style="19" customWidth="1"/>
    <col min="272" max="272" width="13.625" style="19" customWidth="1"/>
    <col min="273" max="273" width="16.875" style="19" customWidth="1"/>
    <col min="274" max="275" width="13.625" style="19" customWidth="1"/>
    <col min="276" max="515" width="9" style="19"/>
    <col min="516" max="517" width="4.875" style="19" customWidth="1"/>
    <col min="518" max="518" width="24" style="19" customWidth="1"/>
    <col min="519" max="519" width="18.625" style="19" customWidth="1"/>
    <col min="520" max="520" width="3.375" style="19" bestFit="1" customWidth="1"/>
    <col min="521" max="521" width="18.875" style="19" customWidth="1"/>
    <col min="522" max="526" width="9" style="19"/>
    <col min="527" max="527" width="10.875" style="19" customWidth="1"/>
    <col min="528" max="528" width="13.625" style="19" customWidth="1"/>
    <col min="529" max="529" width="16.875" style="19" customWidth="1"/>
    <col min="530" max="531" width="13.625" style="19" customWidth="1"/>
    <col min="532" max="771" width="9" style="19"/>
    <col min="772" max="773" width="4.875" style="19" customWidth="1"/>
    <col min="774" max="774" width="24" style="19" customWidth="1"/>
    <col min="775" max="775" width="18.625" style="19" customWidth="1"/>
    <col min="776" max="776" width="3.375" style="19" bestFit="1" customWidth="1"/>
    <col min="777" max="777" width="18.875" style="19" customWidth="1"/>
    <col min="778" max="782" width="9" style="19"/>
    <col min="783" max="783" width="10.875" style="19" customWidth="1"/>
    <col min="784" max="784" width="13.625" style="19" customWidth="1"/>
    <col min="785" max="785" width="16.875" style="19" customWidth="1"/>
    <col min="786" max="787" width="13.625" style="19" customWidth="1"/>
    <col min="788" max="1027" width="9" style="19"/>
    <col min="1028" max="1029" width="4.875" style="19" customWidth="1"/>
    <col min="1030" max="1030" width="24" style="19" customWidth="1"/>
    <col min="1031" max="1031" width="18.625" style="19" customWidth="1"/>
    <col min="1032" max="1032" width="3.375" style="19" bestFit="1" customWidth="1"/>
    <col min="1033" max="1033" width="18.875" style="19" customWidth="1"/>
    <col min="1034" max="1038" width="9" style="19"/>
    <col min="1039" max="1039" width="10.875" style="19" customWidth="1"/>
    <col min="1040" max="1040" width="13.625" style="19" customWidth="1"/>
    <col min="1041" max="1041" width="16.875" style="19" customWidth="1"/>
    <col min="1042" max="1043" width="13.625" style="19" customWidth="1"/>
    <col min="1044" max="1283" width="9" style="19"/>
    <col min="1284" max="1285" width="4.875" style="19" customWidth="1"/>
    <col min="1286" max="1286" width="24" style="19" customWidth="1"/>
    <col min="1287" max="1287" width="18.625" style="19" customWidth="1"/>
    <col min="1288" max="1288" width="3.375" style="19" bestFit="1" customWidth="1"/>
    <col min="1289" max="1289" width="18.875" style="19" customWidth="1"/>
    <col min="1290" max="1294" width="9" style="19"/>
    <col min="1295" max="1295" width="10.875" style="19" customWidth="1"/>
    <col min="1296" max="1296" width="13.625" style="19" customWidth="1"/>
    <col min="1297" max="1297" width="16.875" style="19" customWidth="1"/>
    <col min="1298" max="1299" width="13.625" style="19" customWidth="1"/>
    <col min="1300" max="1539" width="9" style="19"/>
    <col min="1540" max="1541" width="4.875" style="19" customWidth="1"/>
    <col min="1542" max="1542" width="24" style="19" customWidth="1"/>
    <col min="1543" max="1543" width="18.625" style="19" customWidth="1"/>
    <col min="1544" max="1544" width="3.375" style="19" bestFit="1" customWidth="1"/>
    <col min="1545" max="1545" width="18.875" style="19" customWidth="1"/>
    <col min="1546" max="1550" width="9" style="19"/>
    <col min="1551" max="1551" width="10.875" style="19" customWidth="1"/>
    <col min="1552" max="1552" width="13.625" style="19" customWidth="1"/>
    <col min="1553" max="1553" width="16.875" style="19" customWidth="1"/>
    <col min="1554" max="1555" width="13.625" style="19" customWidth="1"/>
    <col min="1556" max="1795" width="9" style="19"/>
    <col min="1796" max="1797" width="4.875" style="19" customWidth="1"/>
    <col min="1798" max="1798" width="24" style="19" customWidth="1"/>
    <col min="1799" max="1799" width="18.625" style="19" customWidth="1"/>
    <col min="1800" max="1800" width="3.375" style="19" bestFit="1" customWidth="1"/>
    <col min="1801" max="1801" width="18.875" style="19" customWidth="1"/>
    <col min="1802" max="1806" width="9" style="19"/>
    <col min="1807" max="1807" width="10.875" style="19" customWidth="1"/>
    <col min="1808" max="1808" width="13.625" style="19" customWidth="1"/>
    <col min="1809" max="1809" width="16.875" style="19" customWidth="1"/>
    <col min="1810" max="1811" width="13.625" style="19" customWidth="1"/>
    <col min="1812" max="2051" width="9" style="19"/>
    <col min="2052" max="2053" width="4.875" style="19" customWidth="1"/>
    <col min="2054" max="2054" width="24" style="19" customWidth="1"/>
    <col min="2055" max="2055" width="18.625" style="19" customWidth="1"/>
    <col min="2056" max="2056" width="3.375" style="19" bestFit="1" customWidth="1"/>
    <col min="2057" max="2057" width="18.875" style="19" customWidth="1"/>
    <col min="2058" max="2062" width="9" style="19"/>
    <col min="2063" max="2063" width="10.875" style="19" customWidth="1"/>
    <col min="2064" max="2064" width="13.625" style="19" customWidth="1"/>
    <col min="2065" max="2065" width="16.875" style="19" customWidth="1"/>
    <col min="2066" max="2067" width="13.625" style="19" customWidth="1"/>
    <col min="2068" max="2307" width="9" style="19"/>
    <col min="2308" max="2309" width="4.875" style="19" customWidth="1"/>
    <col min="2310" max="2310" width="24" style="19" customWidth="1"/>
    <col min="2311" max="2311" width="18.625" style="19" customWidth="1"/>
    <col min="2312" max="2312" width="3.375" style="19" bestFit="1" customWidth="1"/>
    <col min="2313" max="2313" width="18.875" style="19" customWidth="1"/>
    <col min="2314" max="2318" width="9" style="19"/>
    <col min="2319" max="2319" width="10.875" style="19" customWidth="1"/>
    <col min="2320" max="2320" width="13.625" style="19" customWidth="1"/>
    <col min="2321" max="2321" width="16.875" style="19" customWidth="1"/>
    <col min="2322" max="2323" width="13.625" style="19" customWidth="1"/>
    <col min="2324" max="2563" width="9" style="19"/>
    <col min="2564" max="2565" width="4.875" style="19" customWidth="1"/>
    <col min="2566" max="2566" width="24" style="19" customWidth="1"/>
    <col min="2567" max="2567" width="18.625" style="19" customWidth="1"/>
    <col min="2568" max="2568" width="3.375" style="19" bestFit="1" customWidth="1"/>
    <col min="2569" max="2569" width="18.875" style="19" customWidth="1"/>
    <col min="2570" max="2574" width="9" style="19"/>
    <col min="2575" max="2575" width="10.875" style="19" customWidth="1"/>
    <col min="2576" max="2576" width="13.625" style="19" customWidth="1"/>
    <col min="2577" max="2577" width="16.875" style="19" customWidth="1"/>
    <col min="2578" max="2579" width="13.625" style="19" customWidth="1"/>
    <col min="2580" max="2819" width="9" style="19"/>
    <col min="2820" max="2821" width="4.875" style="19" customWidth="1"/>
    <col min="2822" max="2822" width="24" style="19" customWidth="1"/>
    <col min="2823" max="2823" width="18.625" style="19" customWidth="1"/>
    <col min="2824" max="2824" width="3.375" style="19" bestFit="1" customWidth="1"/>
    <col min="2825" max="2825" width="18.875" style="19" customWidth="1"/>
    <col min="2826" max="2830" width="9" style="19"/>
    <col min="2831" max="2831" width="10.875" style="19" customWidth="1"/>
    <col min="2832" max="2832" width="13.625" style="19" customWidth="1"/>
    <col min="2833" max="2833" width="16.875" style="19" customWidth="1"/>
    <col min="2834" max="2835" width="13.625" style="19" customWidth="1"/>
    <col min="2836" max="3075" width="9" style="19"/>
    <col min="3076" max="3077" width="4.875" style="19" customWidth="1"/>
    <col min="3078" max="3078" width="24" style="19" customWidth="1"/>
    <col min="3079" max="3079" width="18.625" style="19" customWidth="1"/>
    <col min="3080" max="3080" width="3.375" style="19" bestFit="1" customWidth="1"/>
    <col min="3081" max="3081" width="18.875" style="19" customWidth="1"/>
    <col min="3082" max="3086" width="9" style="19"/>
    <col min="3087" max="3087" width="10.875" style="19" customWidth="1"/>
    <col min="3088" max="3088" width="13.625" style="19" customWidth="1"/>
    <col min="3089" max="3089" width="16.875" style="19" customWidth="1"/>
    <col min="3090" max="3091" width="13.625" style="19" customWidth="1"/>
    <col min="3092" max="3331" width="9" style="19"/>
    <col min="3332" max="3333" width="4.875" style="19" customWidth="1"/>
    <col min="3334" max="3334" width="24" style="19" customWidth="1"/>
    <col min="3335" max="3335" width="18.625" style="19" customWidth="1"/>
    <col min="3336" max="3336" width="3.375" style="19" bestFit="1" customWidth="1"/>
    <col min="3337" max="3337" width="18.875" style="19" customWidth="1"/>
    <col min="3338" max="3342" width="9" style="19"/>
    <col min="3343" max="3343" width="10.875" style="19" customWidth="1"/>
    <col min="3344" max="3344" width="13.625" style="19" customWidth="1"/>
    <col min="3345" max="3345" width="16.875" style="19" customWidth="1"/>
    <col min="3346" max="3347" width="13.625" style="19" customWidth="1"/>
    <col min="3348" max="3587" width="9" style="19"/>
    <col min="3588" max="3589" width="4.875" style="19" customWidth="1"/>
    <col min="3590" max="3590" width="24" style="19" customWidth="1"/>
    <col min="3591" max="3591" width="18.625" style="19" customWidth="1"/>
    <col min="3592" max="3592" width="3.375" style="19" bestFit="1" customWidth="1"/>
    <col min="3593" max="3593" width="18.875" style="19" customWidth="1"/>
    <col min="3594" max="3598" width="9" style="19"/>
    <col min="3599" max="3599" width="10.875" style="19" customWidth="1"/>
    <col min="3600" max="3600" width="13.625" style="19" customWidth="1"/>
    <col min="3601" max="3601" width="16.875" style="19" customWidth="1"/>
    <col min="3602" max="3603" width="13.625" style="19" customWidth="1"/>
    <col min="3604" max="3843" width="9" style="19"/>
    <col min="3844" max="3845" width="4.875" style="19" customWidth="1"/>
    <col min="3846" max="3846" width="24" style="19" customWidth="1"/>
    <col min="3847" max="3847" width="18.625" style="19" customWidth="1"/>
    <col min="3848" max="3848" width="3.375" style="19" bestFit="1" customWidth="1"/>
    <col min="3849" max="3849" width="18.875" style="19" customWidth="1"/>
    <col min="3850" max="3854" width="9" style="19"/>
    <col min="3855" max="3855" width="10.875" style="19" customWidth="1"/>
    <col min="3856" max="3856" width="13.625" style="19" customWidth="1"/>
    <col min="3857" max="3857" width="16.875" style="19" customWidth="1"/>
    <col min="3858" max="3859" width="13.625" style="19" customWidth="1"/>
    <col min="3860" max="4099" width="9" style="19"/>
    <col min="4100" max="4101" width="4.875" style="19" customWidth="1"/>
    <col min="4102" max="4102" width="24" style="19" customWidth="1"/>
    <col min="4103" max="4103" width="18.625" style="19" customWidth="1"/>
    <col min="4104" max="4104" width="3.375" style="19" bestFit="1" customWidth="1"/>
    <col min="4105" max="4105" width="18.875" style="19" customWidth="1"/>
    <col min="4106" max="4110" width="9" style="19"/>
    <col min="4111" max="4111" width="10.875" style="19" customWidth="1"/>
    <col min="4112" max="4112" width="13.625" style="19" customWidth="1"/>
    <col min="4113" max="4113" width="16.875" style="19" customWidth="1"/>
    <col min="4114" max="4115" width="13.625" style="19" customWidth="1"/>
    <col min="4116" max="4355" width="9" style="19"/>
    <col min="4356" max="4357" width="4.875" style="19" customWidth="1"/>
    <col min="4358" max="4358" width="24" style="19" customWidth="1"/>
    <col min="4359" max="4359" width="18.625" style="19" customWidth="1"/>
    <col min="4360" max="4360" width="3.375" style="19" bestFit="1" customWidth="1"/>
    <col min="4361" max="4361" width="18.875" style="19" customWidth="1"/>
    <col min="4362" max="4366" width="9" style="19"/>
    <col min="4367" max="4367" width="10.875" style="19" customWidth="1"/>
    <col min="4368" max="4368" width="13.625" style="19" customWidth="1"/>
    <col min="4369" max="4369" width="16.875" style="19" customWidth="1"/>
    <col min="4370" max="4371" width="13.625" style="19" customWidth="1"/>
    <col min="4372" max="4611" width="9" style="19"/>
    <col min="4612" max="4613" width="4.875" style="19" customWidth="1"/>
    <col min="4614" max="4614" width="24" style="19" customWidth="1"/>
    <col min="4615" max="4615" width="18.625" style="19" customWidth="1"/>
    <col min="4616" max="4616" width="3.375" style="19" bestFit="1" customWidth="1"/>
    <col min="4617" max="4617" width="18.875" style="19" customWidth="1"/>
    <col min="4618" max="4622" width="9" style="19"/>
    <col min="4623" max="4623" width="10.875" style="19" customWidth="1"/>
    <col min="4624" max="4624" width="13.625" style="19" customWidth="1"/>
    <col min="4625" max="4625" width="16.875" style="19" customWidth="1"/>
    <col min="4626" max="4627" width="13.625" style="19" customWidth="1"/>
    <col min="4628" max="4867" width="9" style="19"/>
    <col min="4868" max="4869" width="4.875" style="19" customWidth="1"/>
    <col min="4870" max="4870" width="24" style="19" customWidth="1"/>
    <col min="4871" max="4871" width="18.625" style="19" customWidth="1"/>
    <col min="4872" max="4872" width="3.375" style="19" bestFit="1" customWidth="1"/>
    <col min="4873" max="4873" width="18.875" style="19" customWidth="1"/>
    <col min="4874" max="4878" width="9" style="19"/>
    <col min="4879" max="4879" width="10.875" style="19" customWidth="1"/>
    <col min="4880" max="4880" width="13.625" style="19" customWidth="1"/>
    <col min="4881" max="4881" width="16.875" style="19" customWidth="1"/>
    <col min="4882" max="4883" width="13.625" style="19" customWidth="1"/>
    <col min="4884" max="5123" width="9" style="19"/>
    <col min="5124" max="5125" width="4.875" style="19" customWidth="1"/>
    <col min="5126" max="5126" width="24" style="19" customWidth="1"/>
    <col min="5127" max="5127" width="18.625" style="19" customWidth="1"/>
    <col min="5128" max="5128" width="3.375" style="19" bestFit="1" customWidth="1"/>
    <col min="5129" max="5129" width="18.875" style="19" customWidth="1"/>
    <col min="5130" max="5134" width="9" style="19"/>
    <col min="5135" max="5135" width="10.875" style="19" customWidth="1"/>
    <col min="5136" max="5136" width="13.625" style="19" customWidth="1"/>
    <col min="5137" max="5137" width="16.875" style="19" customWidth="1"/>
    <col min="5138" max="5139" width="13.625" style="19" customWidth="1"/>
    <col min="5140" max="5379" width="9" style="19"/>
    <col min="5380" max="5381" width="4.875" style="19" customWidth="1"/>
    <col min="5382" max="5382" width="24" style="19" customWidth="1"/>
    <col min="5383" max="5383" width="18.625" style="19" customWidth="1"/>
    <col min="5384" max="5384" width="3.375" style="19" bestFit="1" customWidth="1"/>
    <col min="5385" max="5385" width="18.875" style="19" customWidth="1"/>
    <col min="5386" max="5390" width="9" style="19"/>
    <col min="5391" max="5391" width="10.875" style="19" customWidth="1"/>
    <col min="5392" max="5392" width="13.625" style="19" customWidth="1"/>
    <col min="5393" max="5393" width="16.875" style="19" customWidth="1"/>
    <col min="5394" max="5395" width="13.625" style="19" customWidth="1"/>
    <col min="5396" max="5635" width="9" style="19"/>
    <col min="5636" max="5637" width="4.875" style="19" customWidth="1"/>
    <col min="5638" max="5638" width="24" style="19" customWidth="1"/>
    <col min="5639" max="5639" width="18.625" style="19" customWidth="1"/>
    <col min="5640" max="5640" width="3.375" style="19" bestFit="1" customWidth="1"/>
    <col min="5641" max="5641" width="18.875" style="19" customWidth="1"/>
    <col min="5642" max="5646" width="9" style="19"/>
    <col min="5647" max="5647" width="10.875" style="19" customWidth="1"/>
    <col min="5648" max="5648" width="13.625" style="19" customWidth="1"/>
    <col min="5649" max="5649" width="16.875" style="19" customWidth="1"/>
    <col min="5650" max="5651" width="13.625" style="19" customWidth="1"/>
    <col min="5652" max="5891" width="9" style="19"/>
    <col min="5892" max="5893" width="4.875" style="19" customWidth="1"/>
    <col min="5894" max="5894" width="24" style="19" customWidth="1"/>
    <col min="5895" max="5895" width="18.625" style="19" customWidth="1"/>
    <col min="5896" max="5896" width="3.375" style="19" bestFit="1" customWidth="1"/>
    <col min="5897" max="5897" width="18.875" style="19" customWidth="1"/>
    <col min="5898" max="5902" width="9" style="19"/>
    <col min="5903" max="5903" width="10.875" style="19" customWidth="1"/>
    <col min="5904" max="5904" width="13.625" style="19" customWidth="1"/>
    <col min="5905" max="5905" width="16.875" style="19" customWidth="1"/>
    <col min="5906" max="5907" width="13.625" style="19" customWidth="1"/>
    <col min="5908" max="6147" width="9" style="19"/>
    <col min="6148" max="6149" width="4.875" style="19" customWidth="1"/>
    <col min="6150" max="6150" width="24" style="19" customWidth="1"/>
    <col min="6151" max="6151" width="18.625" style="19" customWidth="1"/>
    <col min="6152" max="6152" width="3.375" style="19" bestFit="1" customWidth="1"/>
    <col min="6153" max="6153" width="18.875" style="19" customWidth="1"/>
    <col min="6154" max="6158" width="9" style="19"/>
    <col min="6159" max="6159" width="10.875" style="19" customWidth="1"/>
    <col min="6160" max="6160" width="13.625" style="19" customWidth="1"/>
    <col min="6161" max="6161" width="16.875" style="19" customWidth="1"/>
    <col min="6162" max="6163" width="13.625" style="19" customWidth="1"/>
    <col min="6164" max="6403" width="9" style="19"/>
    <col min="6404" max="6405" width="4.875" style="19" customWidth="1"/>
    <col min="6406" max="6406" width="24" style="19" customWidth="1"/>
    <col min="6407" max="6407" width="18.625" style="19" customWidth="1"/>
    <col min="6408" max="6408" width="3.375" style="19" bestFit="1" customWidth="1"/>
    <col min="6409" max="6409" width="18.875" style="19" customWidth="1"/>
    <col min="6410" max="6414" width="9" style="19"/>
    <col min="6415" max="6415" width="10.875" style="19" customWidth="1"/>
    <col min="6416" max="6416" width="13.625" style="19" customWidth="1"/>
    <col min="6417" max="6417" width="16.875" style="19" customWidth="1"/>
    <col min="6418" max="6419" width="13.625" style="19" customWidth="1"/>
    <col min="6420" max="6659" width="9" style="19"/>
    <col min="6660" max="6661" width="4.875" style="19" customWidth="1"/>
    <col min="6662" max="6662" width="24" style="19" customWidth="1"/>
    <col min="6663" max="6663" width="18.625" style="19" customWidth="1"/>
    <col min="6664" max="6664" width="3.375" style="19" bestFit="1" customWidth="1"/>
    <col min="6665" max="6665" width="18.875" style="19" customWidth="1"/>
    <col min="6666" max="6670" width="9" style="19"/>
    <col min="6671" max="6671" width="10.875" style="19" customWidth="1"/>
    <col min="6672" max="6672" width="13.625" style="19" customWidth="1"/>
    <col min="6673" max="6673" width="16.875" style="19" customWidth="1"/>
    <col min="6674" max="6675" width="13.625" style="19" customWidth="1"/>
    <col min="6676" max="6915" width="9" style="19"/>
    <col min="6916" max="6917" width="4.875" style="19" customWidth="1"/>
    <col min="6918" max="6918" width="24" style="19" customWidth="1"/>
    <col min="6919" max="6919" width="18.625" style="19" customWidth="1"/>
    <col min="6920" max="6920" width="3.375" style="19" bestFit="1" customWidth="1"/>
    <col min="6921" max="6921" width="18.875" style="19" customWidth="1"/>
    <col min="6922" max="6926" width="9" style="19"/>
    <col min="6927" max="6927" width="10.875" style="19" customWidth="1"/>
    <col min="6928" max="6928" width="13.625" style="19" customWidth="1"/>
    <col min="6929" max="6929" width="16.875" style="19" customWidth="1"/>
    <col min="6930" max="6931" width="13.625" style="19" customWidth="1"/>
    <col min="6932" max="7171" width="9" style="19"/>
    <col min="7172" max="7173" width="4.875" style="19" customWidth="1"/>
    <col min="7174" max="7174" width="24" style="19" customWidth="1"/>
    <col min="7175" max="7175" width="18.625" style="19" customWidth="1"/>
    <col min="7176" max="7176" width="3.375" style="19" bestFit="1" customWidth="1"/>
    <col min="7177" max="7177" width="18.875" style="19" customWidth="1"/>
    <col min="7178" max="7182" width="9" style="19"/>
    <col min="7183" max="7183" width="10.875" style="19" customWidth="1"/>
    <col min="7184" max="7184" width="13.625" style="19" customWidth="1"/>
    <col min="7185" max="7185" width="16.875" style="19" customWidth="1"/>
    <col min="7186" max="7187" width="13.625" style="19" customWidth="1"/>
    <col min="7188" max="7427" width="9" style="19"/>
    <col min="7428" max="7429" width="4.875" style="19" customWidth="1"/>
    <col min="7430" max="7430" width="24" style="19" customWidth="1"/>
    <col min="7431" max="7431" width="18.625" style="19" customWidth="1"/>
    <col min="7432" max="7432" width="3.375" style="19" bestFit="1" customWidth="1"/>
    <col min="7433" max="7433" width="18.875" style="19" customWidth="1"/>
    <col min="7434" max="7438" width="9" style="19"/>
    <col min="7439" max="7439" width="10.875" style="19" customWidth="1"/>
    <col min="7440" max="7440" width="13.625" style="19" customWidth="1"/>
    <col min="7441" max="7441" width="16.875" style="19" customWidth="1"/>
    <col min="7442" max="7443" width="13.625" style="19" customWidth="1"/>
    <col min="7444" max="7683" width="9" style="19"/>
    <col min="7684" max="7685" width="4.875" style="19" customWidth="1"/>
    <col min="7686" max="7686" width="24" style="19" customWidth="1"/>
    <col min="7687" max="7687" width="18.625" style="19" customWidth="1"/>
    <col min="7688" max="7688" width="3.375" style="19" bestFit="1" customWidth="1"/>
    <col min="7689" max="7689" width="18.875" style="19" customWidth="1"/>
    <col min="7690" max="7694" width="9" style="19"/>
    <col min="7695" max="7695" width="10.875" style="19" customWidth="1"/>
    <col min="7696" max="7696" width="13.625" style="19" customWidth="1"/>
    <col min="7697" max="7697" width="16.875" style="19" customWidth="1"/>
    <col min="7698" max="7699" width="13.625" style="19" customWidth="1"/>
    <col min="7700" max="7939" width="9" style="19"/>
    <col min="7940" max="7941" width="4.875" style="19" customWidth="1"/>
    <col min="7942" max="7942" width="24" style="19" customWidth="1"/>
    <col min="7943" max="7943" width="18.625" style="19" customWidth="1"/>
    <col min="7944" max="7944" width="3.375" style="19" bestFit="1" customWidth="1"/>
    <col min="7945" max="7945" width="18.875" style="19" customWidth="1"/>
    <col min="7946" max="7950" width="9" style="19"/>
    <col min="7951" max="7951" width="10.875" style="19" customWidth="1"/>
    <col min="7952" max="7952" width="13.625" style="19" customWidth="1"/>
    <col min="7953" max="7953" width="16.875" style="19" customWidth="1"/>
    <col min="7954" max="7955" width="13.625" style="19" customWidth="1"/>
    <col min="7956" max="8195" width="9" style="19"/>
    <col min="8196" max="8197" width="4.875" style="19" customWidth="1"/>
    <col min="8198" max="8198" width="24" style="19" customWidth="1"/>
    <col min="8199" max="8199" width="18.625" style="19" customWidth="1"/>
    <col min="8200" max="8200" width="3.375" style="19" bestFit="1" customWidth="1"/>
    <col min="8201" max="8201" width="18.875" style="19" customWidth="1"/>
    <col min="8202" max="8206" width="9" style="19"/>
    <col min="8207" max="8207" width="10.875" style="19" customWidth="1"/>
    <col min="8208" max="8208" width="13.625" style="19" customWidth="1"/>
    <col min="8209" max="8209" width="16.875" style="19" customWidth="1"/>
    <col min="8210" max="8211" width="13.625" style="19" customWidth="1"/>
    <col min="8212" max="8451" width="9" style="19"/>
    <col min="8452" max="8453" width="4.875" style="19" customWidth="1"/>
    <col min="8454" max="8454" width="24" style="19" customWidth="1"/>
    <col min="8455" max="8455" width="18.625" style="19" customWidth="1"/>
    <col min="8456" max="8456" width="3.375" style="19" bestFit="1" customWidth="1"/>
    <col min="8457" max="8457" width="18.875" style="19" customWidth="1"/>
    <col min="8458" max="8462" width="9" style="19"/>
    <col min="8463" max="8463" width="10.875" style="19" customWidth="1"/>
    <col min="8464" max="8464" width="13.625" style="19" customWidth="1"/>
    <col min="8465" max="8465" width="16.875" style="19" customWidth="1"/>
    <col min="8466" max="8467" width="13.625" style="19" customWidth="1"/>
    <col min="8468" max="8707" width="9" style="19"/>
    <col min="8708" max="8709" width="4.875" style="19" customWidth="1"/>
    <col min="8710" max="8710" width="24" style="19" customWidth="1"/>
    <col min="8711" max="8711" width="18.625" style="19" customWidth="1"/>
    <col min="8712" max="8712" width="3.375" style="19" bestFit="1" customWidth="1"/>
    <col min="8713" max="8713" width="18.875" style="19" customWidth="1"/>
    <col min="8714" max="8718" width="9" style="19"/>
    <col min="8719" max="8719" width="10.875" style="19" customWidth="1"/>
    <col min="8720" max="8720" width="13.625" style="19" customWidth="1"/>
    <col min="8721" max="8721" width="16.875" style="19" customWidth="1"/>
    <col min="8722" max="8723" width="13.625" style="19" customWidth="1"/>
    <col min="8724" max="8963" width="9" style="19"/>
    <col min="8964" max="8965" width="4.875" style="19" customWidth="1"/>
    <col min="8966" max="8966" width="24" style="19" customWidth="1"/>
    <col min="8967" max="8967" width="18.625" style="19" customWidth="1"/>
    <col min="8968" max="8968" width="3.375" style="19" bestFit="1" customWidth="1"/>
    <col min="8969" max="8969" width="18.875" style="19" customWidth="1"/>
    <col min="8970" max="8974" width="9" style="19"/>
    <col min="8975" max="8975" width="10.875" style="19" customWidth="1"/>
    <col min="8976" max="8976" width="13.625" style="19" customWidth="1"/>
    <col min="8977" max="8977" width="16.875" style="19" customWidth="1"/>
    <col min="8978" max="8979" width="13.625" style="19" customWidth="1"/>
    <col min="8980" max="9219" width="9" style="19"/>
    <col min="9220" max="9221" width="4.875" style="19" customWidth="1"/>
    <col min="9222" max="9222" width="24" style="19" customWidth="1"/>
    <col min="9223" max="9223" width="18.625" style="19" customWidth="1"/>
    <col min="9224" max="9224" width="3.375" style="19" bestFit="1" customWidth="1"/>
    <col min="9225" max="9225" width="18.875" style="19" customWidth="1"/>
    <col min="9226" max="9230" width="9" style="19"/>
    <col min="9231" max="9231" width="10.875" style="19" customWidth="1"/>
    <col min="9232" max="9232" width="13.625" style="19" customWidth="1"/>
    <col min="9233" max="9233" width="16.875" style="19" customWidth="1"/>
    <col min="9234" max="9235" width="13.625" style="19" customWidth="1"/>
    <col min="9236" max="9475" width="9" style="19"/>
    <col min="9476" max="9477" width="4.875" style="19" customWidth="1"/>
    <col min="9478" max="9478" width="24" style="19" customWidth="1"/>
    <col min="9479" max="9479" width="18.625" style="19" customWidth="1"/>
    <col min="9480" max="9480" width="3.375" style="19" bestFit="1" customWidth="1"/>
    <col min="9481" max="9481" width="18.875" style="19" customWidth="1"/>
    <col min="9482" max="9486" width="9" style="19"/>
    <col min="9487" max="9487" width="10.875" style="19" customWidth="1"/>
    <col min="9488" max="9488" width="13.625" style="19" customWidth="1"/>
    <col min="9489" max="9489" width="16.875" style="19" customWidth="1"/>
    <col min="9490" max="9491" width="13.625" style="19" customWidth="1"/>
    <col min="9492" max="9731" width="9" style="19"/>
    <col min="9732" max="9733" width="4.875" style="19" customWidth="1"/>
    <col min="9734" max="9734" width="24" style="19" customWidth="1"/>
    <col min="9735" max="9735" width="18.625" style="19" customWidth="1"/>
    <col min="9736" max="9736" width="3.375" style="19" bestFit="1" customWidth="1"/>
    <col min="9737" max="9737" width="18.875" style="19" customWidth="1"/>
    <col min="9738" max="9742" width="9" style="19"/>
    <col min="9743" max="9743" width="10.875" style="19" customWidth="1"/>
    <col min="9744" max="9744" width="13.625" style="19" customWidth="1"/>
    <col min="9745" max="9745" width="16.875" style="19" customWidth="1"/>
    <col min="9746" max="9747" width="13.625" style="19" customWidth="1"/>
    <col min="9748" max="9987" width="9" style="19"/>
    <col min="9988" max="9989" width="4.875" style="19" customWidth="1"/>
    <col min="9990" max="9990" width="24" style="19" customWidth="1"/>
    <col min="9991" max="9991" width="18.625" style="19" customWidth="1"/>
    <col min="9992" max="9992" width="3.375" style="19" bestFit="1" customWidth="1"/>
    <col min="9993" max="9993" width="18.875" style="19" customWidth="1"/>
    <col min="9994" max="9998" width="9" style="19"/>
    <col min="9999" max="9999" width="10.875" style="19" customWidth="1"/>
    <col min="10000" max="10000" width="13.625" style="19" customWidth="1"/>
    <col min="10001" max="10001" width="16.875" style="19" customWidth="1"/>
    <col min="10002" max="10003" width="13.625" style="19" customWidth="1"/>
    <col min="10004" max="10243" width="9" style="19"/>
    <col min="10244" max="10245" width="4.875" style="19" customWidth="1"/>
    <col min="10246" max="10246" width="24" style="19" customWidth="1"/>
    <col min="10247" max="10247" width="18.625" style="19" customWidth="1"/>
    <col min="10248" max="10248" width="3.375" style="19" bestFit="1" customWidth="1"/>
    <col min="10249" max="10249" width="18.875" style="19" customWidth="1"/>
    <col min="10250" max="10254" width="9" style="19"/>
    <col min="10255" max="10255" width="10.875" style="19" customWidth="1"/>
    <col min="10256" max="10256" width="13.625" style="19" customWidth="1"/>
    <col min="10257" max="10257" width="16.875" style="19" customWidth="1"/>
    <col min="10258" max="10259" width="13.625" style="19" customWidth="1"/>
    <col min="10260" max="10499" width="9" style="19"/>
    <col min="10500" max="10501" width="4.875" style="19" customWidth="1"/>
    <col min="10502" max="10502" width="24" style="19" customWidth="1"/>
    <col min="10503" max="10503" width="18.625" style="19" customWidth="1"/>
    <col min="10504" max="10504" width="3.375" style="19" bestFit="1" customWidth="1"/>
    <col min="10505" max="10505" width="18.875" style="19" customWidth="1"/>
    <col min="10506" max="10510" width="9" style="19"/>
    <col min="10511" max="10511" width="10.875" style="19" customWidth="1"/>
    <col min="10512" max="10512" width="13.625" style="19" customWidth="1"/>
    <col min="10513" max="10513" width="16.875" style="19" customWidth="1"/>
    <col min="10514" max="10515" width="13.625" style="19" customWidth="1"/>
    <col min="10516" max="10755" width="9" style="19"/>
    <col min="10756" max="10757" width="4.875" style="19" customWidth="1"/>
    <col min="10758" max="10758" width="24" style="19" customWidth="1"/>
    <col min="10759" max="10759" width="18.625" style="19" customWidth="1"/>
    <col min="10760" max="10760" width="3.375" style="19" bestFit="1" customWidth="1"/>
    <col min="10761" max="10761" width="18.875" style="19" customWidth="1"/>
    <col min="10762" max="10766" width="9" style="19"/>
    <col min="10767" max="10767" width="10.875" style="19" customWidth="1"/>
    <col min="10768" max="10768" width="13.625" style="19" customWidth="1"/>
    <col min="10769" max="10769" width="16.875" style="19" customWidth="1"/>
    <col min="10770" max="10771" width="13.625" style="19" customWidth="1"/>
    <col min="10772" max="11011" width="9" style="19"/>
    <col min="11012" max="11013" width="4.875" style="19" customWidth="1"/>
    <col min="11014" max="11014" width="24" style="19" customWidth="1"/>
    <col min="11015" max="11015" width="18.625" style="19" customWidth="1"/>
    <col min="11016" max="11016" width="3.375" style="19" bestFit="1" customWidth="1"/>
    <col min="11017" max="11017" width="18.875" style="19" customWidth="1"/>
    <col min="11018" max="11022" width="9" style="19"/>
    <col min="11023" max="11023" width="10.875" style="19" customWidth="1"/>
    <col min="11024" max="11024" width="13.625" style="19" customWidth="1"/>
    <col min="11025" max="11025" width="16.875" style="19" customWidth="1"/>
    <col min="11026" max="11027" width="13.625" style="19" customWidth="1"/>
    <col min="11028" max="11267" width="9" style="19"/>
    <col min="11268" max="11269" width="4.875" style="19" customWidth="1"/>
    <col min="11270" max="11270" width="24" style="19" customWidth="1"/>
    <col min="11271" max="11271" width="18.625" style="19" customWidth="1"/>
    <col min="11272" max="11272" width="3.375" style="19" bestFit="1" customWidth="1"/>
    <col min="11273" max="11273" width="18.875" style="19" customWidth="1"/>
    <col min="11274" max="11278" width="9" style="19"/>
    <col min="11279" max="11279" width="10.875" style="19" customWidth="1"/>
    <col min="11280" max="11280" width="13.625" style="19" customWidth="1"/>
    <col min="11281" max="11281" width="16.875" style="19" customWidth="1"/>
    <col min="11282" max="11283" width="13.625" style="19" customWidth="1"/>
    <col min="11284" max="11523" width="9" style="19"/>
    <col min="11524" max="11525" width="4.875" style="19" customWidth="1"/>
    <col min="11526" max="11526" width="24" style="19" customWidth="1"/>
    <col min="11527" max="11527" width="18.625" style="19" customWidth="1"/>
    <col min="11528" max="11528" width="3.375" style="19" bestFit="1" customWidth="1"/>
    <col min="11529" max="11529" width="18.875" style="19" customWidth="1"/>
    <col min="11530" max="11534" width="9" style="19"/>
    <col min="11535" max="11535" width="10.875" style="19" customWidth="1"/>
    <col min="11536" max="11536" width="13.625" style="19" customWidth="1"/>
    <col min="11537" max="11537" width="16.875" style="19" customWidth="1"/>
    <col min="11538" max="11539" width="13.625" style="19" customWidth="1"/>
    <col min="11540" max="11779" width="9" style="19"/>
    <col min="11780" max="11781" width="4.875" style="19" customWidth="1"/>
    <col min="11782" max="11782" width="24" style="19" customWidth="1"/>
    <col min="11783" max="11783" width="18.625" style="19" customWidth="1"/>
    <col min="11784" max="11784" width="3.375" style="19" bestFit="1" customWidth="1"/>
    <col min="11785" max="11785" width="18.875" style="19" customWidth="1"/>
    <col min="11786" max="11790" width="9" style="19"/>
    <col min="11791" max="11791" width="10.875" style="19" customWidth="1"/>
    <col min="11792" max="11792" width="13.625" style="19" customWidth="1"/>
    <col min="11793" max="11793" width="16.875" style="19" customWidth="1"/>
    <col min="11794" max="11795" width="13.625" style="19" customWidth="1"/>
    <col min="11796" max="12035" width="9" style="19"/>
    <col min="12036" max="12037" width="4.875" style="19" customWidth="1"/>
    <col min="12038" max="12038" width="24" style="19" customWidth="1"/>
    <col min="12039" max="12039" width="18.625" style="19" customWidth="1"/>
    <col min="12040" max="12040" width="3.375" style="19" bestFit="1" customWidth="1"/>
    <col min="12041" max="12041" width="18.875" style="19" customWidth="1"/>
    <col min="12042" max="12046" width="9" style="19"/>
    <col min="12047" max="12047" width="10.875" style="19" customWidth="1"/>
    <col min="12048" max="12048" width="13.625" style="19" customWidth="1"/>
    <col min="12049" max="12049" width="16.875" style="19" customWidth="1"/>
    <col min="12050" max="12051" width="13.625" style="19" customWidth="1"/>
    <col min="12052" max="12291" width="9" style="19"/>
    <col min="12292" max="12293" width="4.875" style="19" customWidth="1"/>
    <col min="12294" max="12294" width="24" style="19" customWidth="1"/>
    <col min="12295" max="12295" width="18.625" style="19" customWidth="1"/>
    <col min="12296" max="12296" width="3.375" style="19" bestFit="1" customWidth="1"/>
    <col min="12297" max="12297" width="18.875" style="19" customWidth="1"/>
    <col min="12298" max="12302" width="9" style="19"/>
    <col min="12303" max="12303" width="10.875" style="19" customWidth="1"/>
    <col min="12304" max="12304" width="13.625" style="19" customWidth="1"/>
    <col min="12305" max="12305" width="16.875" style="19" customWidth="1"/>
    <col min="12306" max="12307" width="13.625" style="19" customWidth="1"/>
    <col min="12308" max="12547" width="9" style="19"/>
    <col min="12548" max="12549" width="4.875" style="19" customWidth="1"/>
    <col min="12550" max="12550" width="24" style="19" customWidth="1"/>
    <col min="12551" max="12551" width="18.625" style="19" customWidth="1"/>
    <col min="12552" max="12552" width="3.375" style="19" bestFit="1" customWidth="1"/>
    <col min="12553" max="12553" width="18.875" style="19" customWidth="1"/>
    <col min="12554" max="12558" width="9" style="19"/>
    <col min="12559" max="12559" width="10.875" style="19" customWidth="1"/>
    <col min="12560" max="12560" width="13.625" style="19" customWidth="1"/>
    <col min="12561" max="12561" width="16.875" style="19" customWidth="1"/>
    <col min="12562" max="12563" width="13.625" style="19" customWidth="1"/>
    <col min="12564" max="12803" width="9" style="19"/>
    <col min="12804" max="12805" width="4.875" style="19" customWidth="1"/>
    <col min="12806" max="12806" width="24" style="19" customWidth="1"/>
    <col min="12807" max="12807" width="18.625" style="19" customWidth="1"/>
    <col min="12808" max="12808" width="3.375" style="19" bestFit="1" customWidth="1"/>
    <col min="12809" max="12809" width="18.875" style="19" customWidth="1"/>
    <col min="12810" max="12814" width="9" style="19"/>
    <col min="12815" max="12815" width="10.875" style="19" customWidth="1"/>
    <col min="12816" max="12816" width="13.625" style="19" customWidth="1"/>
    <col min="12817" max="12817" width="16.875" style="19" customWidth="1"/>
    <col min="12818" max="12819" width="13.625" style="19" customWidth="1"/>
    <col min="12820" max="13059" width="9" style="19"/>
    <col min="13060" max="13061" width="4.875" style="19" customWidth="1"/>
    <col min="13062" max="13062" width="24" style="19" customWidth="1"/>
    <col min="13063" max="13063" width="18.625" style="19" customWidth="1"/>
    <col min="13064" max="13064" width="3.375" style="19" bestFit="1" customWidth="1"/>
    <col min="13065" max="13065" width="18.875" style="19" customWidth="1"/>
    <col min="13066" max="13070" width="9" style="19"/>
    <col min="13071" max="13071" width="10.875" style="19" customWidth="1"/>
    <col min="13072" max="13072" width="13.625" style="19" customWidth="1"/>
    <col min="13073" max="13073" width="16.875" style="19" customWidth="1"/>
    <col min="13074" max="13075" width="13.625" style="19" customWidth="1"/>
    <col min="13076" max="13315" width="9" style="19"/>
    <col min="13316" max="13317" width="4.875" style="19" customWidth="1"/>
    <col min="13318" max="13318" width="24" style="19" customWidth="1"/>
    <col min="13319" max="13319" width="18.625" style="19" customWidth="1"/>
    <col min="13320" max="13320" width="3.375" style="19" bestFit="1" customWidth="1"/>
    <col min="13321" max="13321" width="18.875" style="19" customWidth="1"/>
    <col min="13322" max="13326" width="9" style="19"/>
    <col min="13327" max="13327" width="10.875" style="19" customWidth="1"/>
    <col min="13328" max="13328" width="13.625" style="19" customWidth="1"/>
    <col min="13329" max="13329" width="16.875" style="19" customWidth="1"/>
    <col min="13330" max="13331" width="13.625" style="19" customWidth="1"/>
    <col min="13332" max="13571" width="9" style="19"/>
    <col min="13572" max="13573" width="4.875" style="19" customWidth="1"/>
    <col min="13574" max="13574" width="24" style="19" customWidth="1"/>
    <col min="13575" max="13575" width="18.625" style="19" customWidth="1"/>
    <col min="13576" max="13576" width="3.375" style="19" bestFit="1" customWidth="1"/>
    <col min="13577" max="13577" width="18.875" style="19" customWidth="1"/>
    <col min="13578" max="13582" width="9" style="19"/>
    <col min="13583" max="13583" width="10.875" style="19" customWidth="1"/>
    <col min="13584" max="13584" width="13.625" style="19" customWidth="1"/>
    <col min="13585" max="13585" width="16.875" style="19" customWidth="1"/>
    <col min="13586" max="13587" width="13.625" style="19" customWidth="1"/>
    <col min="13588" max="13827" width="9" style="19"/>
    <col min="13828" max="13829" width="4.875" style="19" customWidth="1"/>
    <col min="13830" max="13830" width="24" style="19" customWidth="1"/>
    <col min="13831" max="13831" width="18.625" style="19" customWidth="1"/>
    <col min="13832" max="13832" width="3.375" style="19" bestFit="1" customWidth="1"/>
    <col min="13833" max="13833" width="18.875" style="19" customWidth="1"/>
    <col min="13834" max="13838" width="9" style="19"/>
    <col min="13839" max="13839" width="10.875" style="19" customWidth="1"/>
    <col min="13840" max="13840" width="13.625" style="19" customWidth="1"/>
    <col min="13841" max="13841" width="16.875" style="19" customWidth="1"/>
    <col min="13842" max="13843" width="13.625" style="19" customWidth="1"/>
    <col min="13844" max="14083" width="9" style="19"/>
    <col min="14084" max="14085" width="4.875" style="19" customWidth="1"/>
    <col min="14086" max="14086" width="24" style="19" customWidth="1"/>
    <col min="14087" max="14087" width="18.625" style="19" customWidth="1"/>
    <col min="14088" max="14088" width="3.375" style="19" bestFit="1" customWidth="1"/>
    <col min="14089" max="14089" width="18.875" style="19" customWidth="1"/>
    <col min="14090" max="14094" width="9" style="19"/>
    <col min="14095" max="14095" width="10.875" style="19" customWidth="1"/>
    <col min="14096" max="14096" width="13.625" style="19" customWidth="1"/>
    <col min="14097" max="14097" width="16.875" style="19" customWidth="1"/>
    <col min="14098" max="14099" width="13.625" style="19" customWidth="1"/>
    <col min="14100" max="14339" width="9" style="19"/>
    <col min="14340" max="14341" width="4.875" style="19" customWidth="1"/>
    <col min="14342" max="14342" width="24" style="19" customWidth="1"/>
    <col min="14343" max="14343" width="18.625" style="19" customWidth="1"/>
    <col min="14344" max="14344" width="3.375" style="19" bestFit="1" customWidth="1"/>
    <col min="14345" max="14345" width="18.875" style="19" customWidth="1"/>
    <col min="14346" max="14350" width="9" style="19"/>
    <col min="14351" max="14351" width="10.875" style="19" customWidth="1"/>
    <col min="14352" max="14352" width="13.625" style="19" customWidth="1"/>
    <col min="14353" max="14353" width="16.875" style="19" customWidth="1"/>
    <col min="14354" max="14355" width="13.625" style="19" customWidth="1"/>
    <col min="14356" max="14595" width="9" style="19"/>
    <col min="14596" max="14597" width="4.875" style="19" customWidth="1"/>
    <col min="14598" max="14598" width="24" style="19" customWidth="1"/>
    <col min="14599" max="14599" width="18.625" style="19" customWidth="1"/>
    <col min="14600" max="14600" width="3.375" style="19" bestFit="1" customWidth="1"/>
    <col min="14601" max="14601" width="18.875" style="19" customWidth="1"/>
    <col min="14602" max="14606" width="9" style="19"/>
    <col min="14607" max="14607" width="10.875" style="19" customWidth="1"/>
    <col min="14608" max="14608" width="13.625" style="19" customWidth="1"/>
    <col min="14609" max="14609" width="16.875" style="19" customWidth="1"/>
    <col min="14610" max="14611" width="13.625" style="19" customWidth="1"/>
    <col min="14612" max="14851" width="9" style="19"/>
    <col min="14852" max="14853" width="4.875" style="19" customWidth="1"/>
    <col min="14854" max="14854" width="24" style="19" customWidth="1"/>
    <col min="14855" max="14855" width="18.625" style="19" customWidth="1"/>
    <col min="14856" max="14856" width="3.375" style="19" bestFit="1" customWidth="1"/>
    <col min="14857" max="14857" width="18.875" style="19" customWidth="1"/>
    <col min="14858" max="14862" width="9" style="19"/>
    <col min="14863" max="14863" width="10.875" style="19" customWidth="1"/>
    <col min="14864" max="14864" width="13.625" style="19" customWidth="1"/>
    <col min="14865" max="14865" width="16.875" style="19" customWidth="1"/>
    <col min="14866" max="14867" width="13.625" style="19" customWidth="1"/>
    <col min="14868" max="15107" width="9" style="19"/>
    <col min="15108" max="15109" width="4.875" style="19" customWidth="1"/>
    <col min="15110" max="15110" width="24" style="19" customWidth="1"/>
    <col min="15111" max="15111" width="18.625" style="19" customWidth="1"/>
    <col min="15112" max="15112" width="3.375" style="19" bestFit="1" customWidth="1"/>
    <col min="15113" max="15113" width="18.875" style="19" customWidth="1"/>
    <col min="15114" max="15118" width="9" style="19"/>
    <col min="15119" max="15119" width="10.875" style="19" customWidth="1"/>
    <col min="15120" max="15120" width="13.625" style="19" customWidth="1"/>
    <col min="15121" max="15121" width="16.875" style="19" customWidth="1"/>
    <col min="15122" max="15123" width="13.625" style="19" customWidth="1"/>
    <col min="15124" max="15363" width="9" style="19"/>
    <col min="15364" max="15365" width="4.875" style="19" customWidth="1"/>
    <col min="15366" max="15366" width="24" style="19" customWidth="1"/>
    <col min="15367" max="15367" width="18.625" style="19" customWidth="1"/>
    <col min="15368" max="15368" width="3.375" style="19" bestFit="1" customWidth="1"/>
    <col min="15369" max="15369" width="18.875" style="19" customWidth="1"/>
    <col min="15370" max="15374" width="9" style="19"/>
    <col min="15375" max="15375" width="10.875" style="19" customWidth="1"/>
    <col min="15376" max="15376" width="13.625" style="19" customWidth="1"/>
    <col min="15377" max="15377" width="16.875" style="19" customWidth="1"/>
    <col min="15378" max="15379" width="13.625" style="19" customWidth="1"/>
    <col min="15380" max="15619" width="9" style="19"/>
    <col min="15620" max="15621" width="4.875" style="19" customWidth="1"/>
    <col min="15622" max="15622" width="24" style="19" customWidth="1"/>
    <col min="15623" max="15623" width="18.625" style="19" customWidth="1"/>
    <col min="15624" max="15624" width="3.375" style="19" bestFit="1" customWidth="1"/>
    <col min="15625" max="15625" width="18.875" style="19" customWidth="1"/>
    <col min="15626" max="15630" width="9" style="19"/>
    <col min="15631" max="15631" width="10.875" style="19" customWidth="1"/>
    <col min="15632" max="15632" width="13.625" style="19" customWidth="1"/>
    <col min="15633" max="15633" width="16.875" style="19" customWidth="1"/>
    <col min="15634" max="15635" width="13.625" style="19" customWidth="1"/>
    <col min="15636" max="15875" width="9" style="19"/>
    <col min="15876" max="15877" width="4.875" style="19" customWidth="1"/>
    <col min="15878" max="15878" width="24" style="19" customWidth="1"/>
    <col min="15879" max="15879" width="18.625" style="19" customWidth="1"/>
    <col min="15880" max="15880" width="3.375" style="19" bestFit="1" customWidth="1"/>
    <col min="15881" max="15881" width="18.875" style="19" customWidth="1"/>
    <col min="15882" max="15886" width="9" style="19"/>
    <col min="15887" max="15887" width="10.875" style="19" customWidth="1"/>
    <col min="15888" max="15888" width="13.625" style="19" customWidth="1"/>
    <col min="15889" max="15889" width="16.875" style="19" customWidth="1"/>
    <col min="15890" max="15891" width="13.625" style="19" customWidth="1"/>
    <col min="15892" max="16131" width="9" style="19"/>
    <col min="16132" max="16133" width="4.875" style="19" customWidth="1"/>
    <col min="16134" max="16134" width="24" style="19" customWidth="1"/>
    <col min="16135" max="16135" width="18.625" style="19" customWidth="1"/>
    <col min="16136" max="16136" width="3.375" style="19" bestFit="1" customWidth="1"/>
    <col min="16137" max="16137" width="18.875" style="19" customWidth="1"/>
    <col min="16138" max="16142" width="9" style="19"/>
    <col min="16143" max="16143" width="10.875" style="19" customWidth="1"/>
    <col min="16144" max="16144" width="13.625" style="19" customWidth="1"/>
    <col min="16145" max="16145" width="16.875" style="19" customWidth="1"/>
    <col min="16146" max="16147" width="13.625" style="19" customWidth="1"/>
    <col min="16148" max="16384" width="9" style="19"/>
  </cols>
  <sheetData>
    <row r="1" spans="1:19" ht="21">
      <c r="A1" s="805" t="s">
        <v>465</v>
      </c>
      <c r="B1" s="805"/>
      <c r="C1" s="806"/>
      <c r="D1" s="806"/>
      <c r="E1" s="806"/>
      <c r="F1" s="806"/>
      <c r="G1" s="806"/>
      <c r="H1" s="806"/>
      <c r="I1" s="806"/>
      <c r="J1" s="806"/>
      <c r="K1" s="806"/>
      <c r="L1" s="806"/>
      <c r="M1" s="806"/>
      <c r="N1" s="63"/>
      <c r="O1" s="49"/>
      <c r="P1" s="356"/>
      <c r="Q1" s="782" t="s">
        <v>403</v>
      </c>
      <c r="R1" s="782"/>
      <c r="S1" s="782"/>
    </row>
    <row r="2" spans="1:19" ht="12" customHeight="1">
      <c r="A2" s="18"/>
      <c r="B2" s="18"/>
      <c r="C2" s="18"/>
      <c r="D2" s="18"/>
      <c r="E2" s="18"/>
      <c r="F2" s="18"/>
      <c r="G2" s="18"/>
      <c r="H2" s="18"/>
      <c r="I2" s="18"/>
      <c r="J2" s="18"/>
      <c r="K2" s="18"/>
      <c r="L2" s="18"/>
      <c r="M2" s="18"/>
      <c r="N2" s="18"/>
      <c r="O2" s="18"/>
      <c r="P2" s="18"/>
    </row>
    <row r="3" spans="1:19" ht="20.25" customHeight="1">
      <c r="A3" s="802" t="s">
        <v>134</v>
      </c>
      <c r="B3" s="802"/>
      <c r="C3" s="62">
        <f>共通入力シート!B3</f>
        <v>0</v>
      </c>
      <c r="D3" s="20"/>
      <c r="E3" s="18"/>
      <c r="F3" s="18"/>
      <c r="G3" s="18"/>
      <c r="H3" s="21"/>
      <c r="I3" s="21"/>
      <c r="J3" s="21"/>
      <c r="K3" s="18"/>
      <c r="L3" s="18"/>
      <c r="M3" s="22"/>
      <c r="N3" s="22"/>
      <c r="O3" s="22"/>
      <c r="P3" s="22"/>
    </row>
    <row r="4" spans="1:19" ht="55.5" customHeight="1">
      <c r="A4" s="803" t="s">
        <v>488</v>
      </c>
      <c r="B4" s="803"/>
      <c r="C4" s="367"/>
      <c r="E4" s="18"/>
      <c r="F4" s="18"/>
      <c r="G4" s="18"/>
      <c r="H4" s="21"/>
      <c r="I4" s="21"/>
      <c r="J4" s="21"/>
      <c r="K4" s="18"/>
      <c r="L4" s="18"/>
      <c r="M4" s="22"/>
      <c r="N4" s="22"/>
      <c r="O4" s="22"/>
      <c r="P4" s="22"/>
    </row>
    <row r="5" spans="1:19" ht="20.25" customHeight="1">
      <c r="A5" s="802" t="s">
        <v>145</v>
      </c>
      <c r="B5" s="802"/>
      <c r="C5" s="62" t="str">
        <f>共通入力シート!B4</f>
        <v/>
      </c>
      <c r="D5" s="20"/>
      <c r="E5" s="18"/>
      <c r="F5" s="18"/>
      <c r="G5" s="18"/>
      <c r="H5" s="21"/>
      <c r="I5" s="21"/>
      <c r="J5" s="21"/>
      <c r="K5" s="18"/>
      <c r="L5" s="18"/>
      <c r="M5" s="22"/>
      <c r="N5" s="22"/>
      <c r="O5" s="22"/>
      <c r="P5" s="22"/>
    </row>
    <row r="6" spans="1:19" ht="20.25" customHeight="1">
      <c r="A6" s="804" t="s">
        <v>135</v>
      </c>
      <c r="B6" s="804"/>
      <c r="C6" s="62">
        <f>共通入力シート!B7</f>
        <v>0</v>
      </c>
      <c r="D6" s="20"/>
      <c r="E6" s="18"/>
      <c r="F6" s="18"/>
      <c r="G6" s="18"/>
      <c r="H6" s="21"/>
      <c r="I6" s="21"/>
      <c r="J6" s="21"/>
      <c r="K6" s="18"/>
      <c r="L6" s="18"/>
      <c r="M6" s="22"/>
      <c r="N6" s="22"/>
      <c r="O6" s="22"/>
      <c r="P6" s="22"/>
    </row>
    <row r="7" spans="1:19">
      <c r="A7" s="18"/>
      <c r="B7" s="18"/>
      <c r="C7" s="18"/>
      <c r="D7" s="18"/>
      <c r="E7" s="18"/>
      <c r="F7" s="18"/>
      <c r="G7" s="18"/>
      <c r="H7" s="21"/>
      <c r="I7" s="21"/>
      <c r="J7" s="21"/>
      <c r="K7" s="21"/>
      <c r="L7" s="21"/>
      <c r="M7" s="20"/>
      <c r="N7" s="20"/>
      <c r="O7" s="20"/>
      <c r="P7" s="20"/>
    </row>
    <row r="8" spans="1:19">
      <c r="A8" s="18" t="s">
        <v>82</v>
      </c>
      <c r="B8" s="18"/>
      <c r="C8" s="18"/>
      <c r="D8" s="18"/>
      <c r="E8" s="18"/>
      <c r="F8" s="18"/>
      <c r="G8" s="18"/>
      <c r="H8" s="18"/>
      <c r="I8" s="18"/>
      <c r="J8" s="18"/>
      <c r="K8" s="18"/>
      <c r="L8" s="18"/>
      <c r="M8" s="18"/>
      <c r="N8" s="18"/>
      <c r="O8" s="18"/>
      <c r="P8" s="18"/>
    </row>
    <row r="9" spans="1:19" ht="14.25" customHeight="1">
      <c r="A9" s="807" t="s">
        <v>83</v>
      </c>
      <c r="B9" s="796" t="s">
        <v>156</v>
      </c>
      <c r="C9" s="810" t="s">
        <v>154</v>
      </c>
      <c r="D9" s="813" t="s">
        <v>84</v>
      </c>
      <c r="E9" s="813"/>
      <c r="F9" s="813"/>
      <c r="G9" s="75" t="s">
        <v>85</v>
      </c>
      <c r="H9" s="23" t="s">
        <v>86</v>
      </c>
      <c r="I9" s="66"/>
      <c r="J9" s="76" t="s">
        <v>162</v>
      </c>
      <c r="K9" s="24" t="s">
        <v>167</v>
      </c>
      <c r="L9" s="96"/>
      <c r="M9" s="816" t="s">
        <v>87</v>
      </c>
      <c r="N9" s="87" t="s">
        <v>166</v>
      </c>
      <c r="O9" s="71" t="s">
        <v>168</v>
      </c>
      <c r="P9" s="67"/>
      <c r="Q9" s="799" t="s">
        <v>88</v>
      </c>
      <c r="R9" s="799"/>
      <c r="S9" s="799"/>
    </row>
    <row r="10" spans="1:19" ht="13.5" customHeight="1">
      <c r="A10" s="808"/>
      <c r="B10" s="797"/>
      <c r="C10" s="811"/>
      <c r="D10" s="814"/>
      <c r="E10" s="814"/>
      <c r="F10" s="814"/>
      <c r="G10" s="77" t="s">
        <v>89</v>
      </c>
      <c r="H10" s="68" t="s">
        <v>90</v>
      </c>
      <c r="I10" s="25" t="s">
        <v>161</v>
      </c>
      <c r="J10" s="78" t="s">
        <v>242</v>
      </c>
      <c r="K10" s="68" t="s">
        <v>91</v>
      </c>
      <c r="L10" s="25" t="s">
        <v>169</v>
      </c>
      <c r="M10" s="817"/>
      <c r="N10" s="84" t="s">
        <v>164</v>
      </c>
      <c r="O10" s="72" t="s">
        <v>165</v>
      </c>
      <c r="P10" s="68" t="s">
        <v>92</v>
      </c>
      <c r="Q10" s="800"/>
      <c r="R10" s="800"/>
      <c r="S10" s="800"/>
    </row>
    <row r="11" spans="1:19" ht="13.5" customHeight="1">
      <c r="A11" s="808"/>
      <c r="B11" s="797"/>
      <c r="C11" s="811"/>
      <c r="D11" s="814"/>
      <c r="E11" s="814"/>
      <c r="F11" s="814"/>
      <c r="G11" s="77"/>
      <c r="H11" s="68" t="s">
        <v>93</v>
      </c>
      <c r="I11" s="68" t="s">
        <v>163</v>
      </c>
      <c r="J11" s="78"/>
      <c r="K11" s="68"/>
      <c r="L11" s="25" t="s">
        <v>94</v>
      </c>
      <c r="M11" s="79"/>
      <c r="N11" s="85" t="s">
        <v>152</v>
      </c>
      <c r="O11" s="73" t="s">
        <v>152</v>
      </c>
      <c r="P11" s="68" t="s">
        <v>95</v>
      </c>
      <c r="Q11" s="801" t="s">
        <v>96</v>
      </c>
      <c r="R11" s="80" t="s">
        <v>97</v>
      </c>
      <c r="S11" s="80" t="s">
        <v>98</v>
      </c>
    </row>
    <row r="12" spans="1:19" ht="13.5" customHeight="1">
      <c r="A12" s="809"/>
      <c r="B12" s="798"/>
      <c r="C12" s="812"/>
      <c r="D12" s="815"/>
      <c r="E12" s="815"/>
      <c r="F12" s="815"/>
      <c r="G12" s="81"/>
      <c r="H12" s="82"/>
      <c r="I12" s="82"/>
      <c r="J12" s="28"/>
      <c r="K12" s="181" t="s">
        <v>243</v>
      </c>
      <c r="L12" s="82"/>
      <c r="M12" s="83" t="s">
        <v>99</v>
      </c>
      <c r="N12" s="86" t="s">
        <v>153</v>
      </c>
      <c r="O12" s="74" t="s">
        <v>153</v>
      </c>
      <c r="P12" s="82" t="s">
        <v>99</v>
      </c>
      <c r="Q12" s="800"/>
      <c r="R12" s="29" t="s">
        <v>99</v>
      </c>
      <c r="S12" s="29" t="s">
        <v>99</v>
      </c>
    </row>
    <row r="13" spans="1:19" ht="21.75" customHeight="1" thickBot="1">
      <c r="A13" s="88" t="s">
        <v>100</v>
      </c>
      <c r="B13" s="88" t="s">
        <v>157</v>
      </c>
      <c r="C13" s="30" t="s">
        <v>101</v>
      </c>
      <c r="D13" s="91">
        <v>44652</v>
      </c>
      <c r="E13" s="92" t="s">
        <v>102</v>
      </c>
      <c r="F13" s="93">
        <v>45016</v>
      </c>
      <c r="G13" s="259">
        <v>30</v>
      </c>
      <c r="H13" s="259">
        <v>5</v>
      </c>
      <c r="I13" s="259">
        <v>3</v>
      </c>
      <c r="J13" s="259">
        <v>3</v>
      </c>
      <c r="K13" s="259">
        <f>+G13-H13</f>
        <v>25</v>
      </c>
      <c r="L13" s="259">
        <v>22</v>
      </c>
      <c r="M13" s="260">
        <f>IF(K13=0,"-",(L13+I13)/(K13-J13+I13)*100)</f>
        <v>100</v>
      </c>
      <c r="N13" s="261">
        <v>3</v>
      </c>
      <c r="O13" s="262">
        <v>18</v>
      </c>
      <c r="P13" s="263">
        <f>IF(K13=0,"-",(O13+N13)/(K13-J13+N13)*100)</f>
        <v>84</v>
      </c>
      <c r="Q13" s="26" t="s">
        <v>103</v>
      </c>
      <c r="R13" s="260">
        <v>70</v>
      </c>
      <c r="S13" s="260">
        <v>75</v>
      </c>
    </row>
    <row r="14" spans="1:19" ht="40.5" customHeight="1">
      <c r="A14" s="89" t="s">
        <v>467</v>
      </c>
      <c r="B14" s="102"/>
      <c r="C14" s="103"/>
      <c r="D14" s="104"/>
      <c r="E14" s="97" t="s">
        <v>102</v>
      </c>
      <c r="F14" s="108"/>
      <c r="G14" s="264"/>
      <c r="H14" s="264"/>
      <c r="I14" s="264"/>
      <c r="J14" s="264"/>
      <c r="K14" s="265">
        <f>+G14-H14</f>
        <v>0</v>
      </c>
      <c r="L14" s="264"/>
      <c r="M14" s="266" t="str">
        <f>IF(K14=0,"-",(L14+I14)/(K14-J14+I14)*100)</f>
        <v>-</v>
      </c>
      <c r="N14" s="267"/>
      <c r="O14" s="268"/>
      <c r="P14" s="266" t="str">
        <f>IF(K14=0,"-",(O14+N14)/(K14-J14+N14)*100)</f>
        <v>-</v>
      </c>
      <c r="Q14" s="110"/>
      <c r="R14" s="280"/>
      <c r="S14" s="281"/>
    </row>
    <row r="15" spans="1:19" ht="40.5" customHeight="1" thickBot="1">
      <c r="A15" s="90" t="s">
        <v>466</v>
      </c>
      <c r="B15" s="105"/>
      <c r="C15" s="106"/>
      <c r="D15" s="107"/>
      <c r="E15" s="98" t="s">
        <v>102</v>
      </c>
      <c r="F15" s="109"/>
      <c r="G15" s="269"/>
      <c r="H15" s="269"/>
      <c r="I15" s="269"/>
      <c r="J15" s="269"/>
      <c r="K15" s="270">
        <f>+G15-H15</f>
        <v>0</v>
      </c>
      <c r="L15" s="269"/>
      <c r="M15" s="271" t="str">
        <f>IF(K15=0,"-",(L15+I15)/(K15-J15+I15)*100)</f>
        <v>-</v>
      </c>
      <c r="N15" s="272"/>
      <c r="O15" s="273"/>
      <c r="P15" s="271" t="str">
        <f>IF(K15=0,"-",(O15+N15)/(K15-J15+N15)*100)</f>
        <v>-</v>
      </c>
      <c r="Q15" s="111"/>
      <c r="R15" s="282"/>
      <c r="S15" s="283"/>
    </row>
    <row r="16" spans="1:19" ht="40.5" customHeight="1">
      <c r="A16" s="27" t="s">
        <v>104</v>
      </c>
      <c r="B16" s="51" t="s">
        <v>105</v>
      </c>
      <c r="C16" s="51" t="s">
        <v>105</v>
      </c>
      <c r="D16" s="818" t="s">
        <v>105</v>
      </c>
      <c r="E16" s="819"/>
      <c r="F16" s="820"/>
      <c r="G16" s="274">
        <f>SUM(G14:G15)</f>
        <v>0</v>
      </c>
      <c r="H16" s="274">
        <f>SUM(H14:H15)</f>
        <v>0</v>
      </c>
      <c r="I16" s="274">
        <f>SUM(I14:I15)</f>
        <v>0</v>
      </c>
      <c r="J16" s="274">
        <f>SUM(J14:J15)</f>
        <v>0</v>
      </c>
      <c r="K16" s="275">
        <f>+G16-H16</f>
        <v>0</v>
      </c>
      <c r="L16" s="274">
        <f>SUM(L14:L15)</f>
        <v>0</v>
      </c>
      <c r="M16" s="276" t="str">
        <f>IF(K16=0,"-",(L16+I16)/(K16-J16+I16)*100)</f>
        <v>-</v>
      </c>
      <c r="N16" s="277">
        <f>SUM(N14:N15)</f>
        <v>0</v>
      </c>
      <c r="O16" s="278">
        <f>SUM(O14:O15)</f>
        <v>0</v>
      </c>
      <c r="P16" s="279" t="str">
        <f>IF(K16=0,"-",(O16+N16)/(K16-J16+N16)*100)</f>
        <v>-</v>
      </c>
    </row>
    <row r="17" spans="1:19">
      <c r="A17" s="32"/>
      <c r="B17" s="32"/>
      <c r="C17" s="33"/>
      <c r="D17" s="32"/>
      <c r="E17" s="34"/>
      <c r="F17" s="32"/>
      <c r="G17" s="32"/>
      <c r="H17" s="32"/>
      <c r="I17" s="32"/>
      <c r="J17" s="32"/>
      <c r="K17" s="32"/>
      <c r="L17" s="32"/>
      <c r="M17" s="34"/>
      <c r="N17" s="34"/>
      <c r="O17" s="34"/>
      <c r="P17" s="34"/>
    </row>
    <row r="18" spans="1:19">
      <c r="A18" s="18" t="s">
        <v>106</v>
      </c>
      <c r="B18" s="18"/>
      <c r="C18" s="18"/>
      <c r="D18" s="18"/>
      <c r="E18" s="18"/>
      <c r="F18" s="18"/>
      <c r="G18" s="18"/>
      <c r="H18" s="18"/>
      <c r="I18" s="18"/>
      <c r="J18" s="18"/>
      <c r="K18" s="18"/>
      <c r="L18" s="18"/>
      <c r="M18" s="18"/>
      <c r="N18" s="18"/>
      <c r="O18" s="18"/>
      <c r="P18" s="18"/>
    </row>
    <row r="19" spans="1:19" ht="14.25" customHeight="1">
      <c r="A19" s="783" t="s">
        <v>83</v>
      </c>
      <c r="B19" s="796" t="s">
        <v>156</v>
      </c>
      <c r="C19" s="784" t="s">
        <v>154</v>
      </c>
      <c r="D19" s="787" t="s">
        <v>84</v>
      </c>
      <c r="E19" s="788"/>
      <c r="F19" s="789"/>
      <c r="G19" s="75" t="s">
        <v>85</v>
      </c>
      <c r="H19" s="23" t="s">
        <v>86</v>
      </c>
      <c r="I19" s="66"/>
      <c r="J19" s="76" t="s">
        <v>162</v>
      </c>
      <c r="K19" s="24" t="s">
        <v>167</v>
      </c>
      <c r="L19" s="96"/>
      <c r="M19" s="816" t="s">
        <v>87</v>
      </c>
      <c r="N19" s="87" t="s">
        <v>166</v>
      </c>
      <c r="O19" s="71" t="s">
        <v>168</v>
      </c>
      <c r="P19" s="67"/>
      <c r="Q19" s="821" t="s">
        <v>88</v>
      </c>
      <c r="R19" s="821"/>
      <c r="S19" s="822"/>
    </row>
    <row r="20" spans="1:19" ht="13.5" customHeight="1">
      <c r="A20" s="783"/>
      <c r="B20" s="797"/>
      <c r="C20" s="785"/>
      <c r="D20" s="790"/>
      <c r="E20" s="791"/>
      <c r="F20" s="792"/>
      <c r="G20" s="77" t="s">
        <v>89</v>
      </c>
      <c r="H20" s="68" t="s">
        <v>90</v>
      </c>
      <c r="I20" s="25" t="s">
        <v>161</v>
      </c>
      <c r="J20" s="78" t="s">
        <v>242</v>
      </c>
      <c r="K20" s="68" t="s">
        <v>91</v>
      </c>
      <c r="L20" s="25" t="s">
        <v>169</v>
      </c>
      <c r="M20" s="817"/>
      <c r="N20" s="84" t="s">
        <v>164</v>
      </c>
      <c r="O20" s="72" t="s">
        <v>165</v>
      </c>
      <c r="P20" s="68" t="s">
        <v>92</v>
      </c>
      <c r="Q20" s="823"/>
      <c r="R20" s="823"/>
      <c r="S20" s="824"/>
    </row>
    <row r="21" spans="1:19" ht="13.5" customHeight="1">
      <c r="A21" s="783"/>
      <c r="B21" s="797"/>
      <c r="C21" s="785"/>
      <c r="D21" s="790"/>
      <c r="E21" s="791"/>
      <c r="F21" s="792"/>
      <c r="G21" s="77"/>
      <c r="H21" s="68" t="s">
        <v>93</v>
      </c>
      <c r="I21" s="68" t="s">
        <v>163</v>
      </c>
      <c r="J21" s="78"/>
      <c r="K21" s="68"/>
      <c r="L21" s="25" t="s">
        <v>94</v>
      </c>
      <c r="M21" s="79"/>
      <c r="N21" s="85" t="s">
        <v>152</v>
      </c>
      <c r="O21" s="73" t="s">
        <v>152</v>
      </c>
      <c r="P21" s="68" t="s">
        <v>87</v>
      </c>
      <c r="Q21" s="822" t="s">
        <v>96</v>
      </c>
      <c r="R21" s="26" t="s">
        <v>97</v>
      </c>
      <c r="S21" s="26" t="s">
        <v>98</v>
      </c>
    </row>
    <row r="22" spans="1:19" ht="13.5" customHeight="1">
      <c r="A22" s="783"/>
      <c r="B22" s="798"/>
      <c r="C22" s="786"/>
      <c r="D22" s="793"/>
      <c r="E22" s="794"/>
      <c r="F22" s="795"/>
      <c r="G22" s="81"/>
      <c r="H22" s="82"/>
      <c r="I22" s="82"/>
      <c r="J22" s="28"/>
      <c r="K22" s="181" t="s">
        <v>243</v>
      </c>
      <c r="L22" s="82"/>
      <c r="M22" s="83" t="s">
        <v>99</v>
      </c>
      <c r="N22" s="86" t="s">
        <v>153</v>
      </c>
      <c r="O22" s="74" t="s">
        <v>153</v>
      </c>
      <c r="P22" s="82" t="s">
        <v>99</v>
      </c>
      <c r="Q22" s="824"/>
      <c r="R22" s="29" t="s">
        <v>99</v>
      </c>
      <c r="S22" s="29" t="s">
        <v>99</v>
      </c>
    </row>
    <row r="23" spans="1:19" ht="21.75" customHeight="1" thickBot="1">
      <c r="A23" s="50" t="s">
        <v>100</v>
      </c>
      <c r="B23" s="64" t="s">
        <v>158</v>
      </c>
      <c r="C23" s="65" t="s">
        <v>159</v>
      </c>
      <c r="D23" s="91">
        <v>44287</v>
      </c>
      <c r="E23" s="92" t="s">
        <v>102</v>
      </c>
      <c r="F23" s="93">
        <v>45016</v>
      </c>
      <c r="G23" s="259">
        <v>20</v>
      </c>
      <c r="H23" s="259">
        <v>5</v>
      </c>
      <c r="I23" s="259">
        <v>3</v>
      </c>
      <c r="J23" s="259">
        <v>0</v>
      </c>
      <c r="K23" s="259">
        <f>+G23-H23</f>
        <v>15</v>
      </c>
      <c r="L23" s="259">
        <v>15</v>
      </c>
      <c r="M23" s="284">
        <f>IF(K23=0,"-",(L23+I23)/(K23-J23+I23)*100)</f>
        <v>100</v>
      </c>
      <c r="N23" s="285">
        <v>3</v>
      </c>
      <c r="O23" s="285">
        <v>13</v>
      </c>
      <c r="P23" s="263">
        <f>IF(K23=0,"-",(O23+N23)/(K23-J23+N23)*100)</f>
        <v>88.888888888888886</v>
      </c>
      <c r="Q23" s="69" t="s">
        <v>160</v>
      </c>
      <c r="R23" s="260">
        <v>20</v>
      </c>
      <c r="S23" s="260">
        <v>50</v>
      </c>
    </row>
    <row r="24" spans="1:19" ht="40.5" customHeight="1">
      <c r="A24" s="89" t="s">
        <v>466</v>
      </c>
      <c r="B24" s="102"/>
      <c r="C24" s="103"/>
      <c r="D24" s="114"/>
      <c r="E24" s="97" t="s">
        <v>102</v>
      </c>
      <c r="F24" s="112"/>
      <c r="G24" s="264"/>
      <c r="H24" s="264"/>
      <c r="I24" s="264"/>
      <c r="J24" s="264"/>
      <c r="K24" s="265">
        <f>+G24-H24</f>
        <v>0</v>
      </c>
      <c r="L24" s="264"/>
      <c r="M24" s="266" t="str">
        <f>IF(K24=0,"-",(L24+I24)/(K24-J24+I24)*100)</f>
        <v>-</v>
      </c>
      <c r="N24" s="268"/>
      <c r="O24" s="268"/>
      <c r="P24" s="266" t="str">
        <f>IF(K24=0,"-",(O24+N24)/(K24-J24+N24)*100)</f>
        <v>-</v>
      </c>
      <c r="Q24" s="110"/>
      <c r="R24" s="280"/>
      <c r="S24" s="281"/>
    </row>
    <row r="25" spans="1:19" ht="40.5" customHeight="1" thickBot="1">
      <c r="A25" s="90" t="s">
        <v>456</v>
      </c>
      <c r="B25" s="105"/>
      <c r="C25" s="106"/>
      <c r="D25" s="123"/>
      <c r="E25" s="98" t="s">
        <v>102</v>
      </c>
      <c r="F25" s="113"/>
      <c r="G25" s="269"/>
      <c r="H25" s="269"/>
      <c r="I25" s="269"/>
      <c r="J25" s="269"/>
      <c r="K25" s="270">
        <f>+G25-H25</f>
        <v>0</v>
      </c>
      <c r="L25" s="269"/>
      <c r="M25" s="271" t="str">
        <f>IF(K25=0,"-",(L25+I25)/(K25-J25+I25)*100)</f>
        <v>-</v>
      </c>
      <c r="N25" s="273"/>
      <c r="O25" s="273"/>
      <c r="P25" s="271" t="str">
        <f>IF(K25=0,"-",(O25+N25)/(K25-J25+N25)*100)</f>
        <v>-</v>
      </c>
      <c r="Q25" s="111"/>
      <c r="R25" s="282"/>
      <c r="S25" s="283"/>
    </row>
    <row r="26" spans="1:19" ht="39.950000000000003" customHeight="1">
      <c r="A26" s="27" t="s">
        <v>104</v>
      </c>
      <c r="B26" s="51" t="s">
        <v>105</v>
      </c>
      <c r="C26" s="70" t="s">
        <v>105</v>
      </c>
      <c r="D26" s="818" t="s">
        <v>105</v>
      </c>
      <c r="E26" s="819"/>
      <c r="F26" s="820"/>
      <c r="G26" s="274">
        <f>SUM(G24:G25)</f>
        <v>0</v>
      </c>
      <c r="H26" s="274">
        <f>SUM(H24:H25)</f>
        <v>0</v>
      </c>
      <c r="I26" s="274">
        <f>SUM(I24:I25)</f>
        <v>0</v>
      </c>
      <c r="J26" s="274">
        <f>SUM(J24:J25)</f>
        <v>0</v>
      </c>
      <c r="K26" s="275">
        <f>+G26-H26</f>
        <v>0</v>
      </c>
      <c r="L26" s="274">
        <f>SUM(L24:L25)</f>
        <v>0</v>
      </c>
      <c r="M26" s="276" t="str">
        <f>IF(K26=0,"-",(L26+I26)/(K26-J26+I26)*100)</f>
        <v>-</v>
      </c>
      <c r="N26" s="277">
        <f>SUM(N24:N25)</f>
        <v>0</v>
      </c>
      <c r="O26" s="278">
        <f>SUM(O24:O25)</f>
        <v>0</v>
      </c>
      <c r="P26" s="279" t="str">
        <f>IF(K26=0,"-",(O26+N26)/(K26-J26+N26)*100)</f>
        <v>-</v>
      </c>
    </row>
    <row r="27" spans="1:19" ht="17.25" customHeight="1">
      <c r="A27" s="35"/>
      <c r="B27" s="35"/>
      <c r="C27" s="36"/>
      <c r="D27" s="37"/>
      <c r="E27" s="37"/>
      <c r="F27" s="37"/>
      <c r="G27" s="38"/>
      <c r="H27" s="38"/>
      <c r="I27" s="38"/>
      <c r="J27" s="38"/>
      <c r="K27" s="39"/>
      <c r="L27" s="39"/>
      <c r="M27" s="31"/>
      <c r="N27" s="31"/>
      <c r="O27" s="31"/>
      <c r="P27" s="31"/>
    </row>
    <row r="28" spans="1:19" s="289" customFormat="1" ht="15.95" customHeight="1">
      <c r="A28" s="442" t="s">
        <v>146</v>
      </c>
      <c r="B28" s="405" t="s">
        <v>155</v>
      </c>
      <c r="C28" s="406"/>
      <c r="D28" s="406"/>
      <c r="E28" s="406"/>
      <c r="F28" s="406"/>
      <c r="G28" s="406"/>
      <c r="H28" s="406"/>
      <c r="I28" s="406"/>
    </row>
    <row r="29" spans="1:19" s="289" customFormat="1" ht="15.95" customHeight="1">
      <c r="A29" s="442"/>
      <c r="B29" s="405" t="s">
        <v>468</v>
      </c>
      <c r="C29" s="406"/>
      <c r="D29" s="406"/>
      <c r="E29" s="443"/>
      <c r="F29" s="443"/>
      <c r="G29" s="443"/>
      <c r="H29" s="443"/>
      <c r="I29" s="406"/>
    </row>
    <row r="30" spans="1:19" s="289" customFormat="1" ht="15.95" customHeight="1">
      <c r="A30" s="442" t="s">
        <v>147</v>
      </c>
      <c r="B30" s="405" t="s">
        <v>107</v>
      </c>
      <c r="C30" s="406"/>
      <c r="D30" s="406"/>
      <c r="E30" s="406"/>
      <c r="F30" s="406"/>
      <c r="G30" s="406"/>
      <c r="H30" s="406"/>
      <c r="I30" s="406"/>
    </row>
    <row r="31" spans="1:19" s="289" customFormat="1" ht="15.95" customHeight="1">
      <c r="A31" s="442" t="s">
        <v>148</v>
      </c>
      <c r="B31" s="405" t="s">
        <v>247</v>
      </c>
      <c r="C31" s="406"/>
      <c r="D31" s="407"/>
      <c r="E31" s="407"/>
      <c r="F31" s="406"/>
      <c r="G31" s="406"/>
      <c r="H31" s="406"/>
      <c r="I31" s="406"/>
    </row>
    <row r="32" spans="1:19" s="289" customFormat="1" ht="15.95" customHeight="1">
      <c r="A32" s="442" t="s">
        <v>149</v>
      </c>
      <c r="B32" s="405" t="s">
        <v>384</v>
      </c>
      <c r="C32" s="406"/>
      <c r="D32" s="406"/>
      <c r="E32" s="406"/>
      <c r="F32" s="406"/>
      <c r="G32" s="406"/>
      <c r="H32" s="406"/>
      <c r="I32" s="406"/>
    </row>
    <row r="33" spans="1:9" s="289" customFormat="1" ht="15.95" customHeight="1">
      <c r="A33" s="442" t="s">
        <v>150</v>
      </c>
      <c r="B33" s="405" t="s">
        <v>438</v>
      </c>
      <c r="C33" s="406"/>
      <c r="D33" s="406"/>
      <c r="E33" s="406"/>
      <c r="F33" s="406"/>
      <c r="G33" s="406"/>
      <c r="H33" s="406"/>
      <c r="I33" s="406"/>
    </row>
    <row r="34" spans="1:9" s="289" customFormat="1" ht="15.95" customHeight="1">
      <c r="A34" s="287" t="s">
        <v>151</v>
      </c>
      <c r="B34" s="288" t="s">
        <v>173</v>
      </c>
    </row>
    <row r="35" spans="1:9" s="289" customFormat="1" ht="15.95" customHeight="1">
      <c r="A35" s="287" t="s">
        <v>170</v>
      </c>
      <c r="B35" s="288" t="s">
        <v>385</v>
      </c>
    </row>
    <row r="36" spans="1:9" s="289" customFormat="1" ht="15.95" customHeight="1">
      <c r="A36" s="287" t="s">
        <v>171</v>
      </c>
      <c r="B36" s="288" t="s">
        <v>402</v>
      </c>
    </row>
    <row r="37" spans="1:9" s="289" customFormat="1" ht="15.95" customHeight="1">
      <c r="A37" s="287" t="s">
        <v>172</v>
      </c>
      <c r="B37" s="288" t="s">
        <v>108</v>
      </c>
    </row>
  </sheetData>
  <mergeCells count="22">
    <mergeCell ref="M9:M10"/>
    <mergeCell ref="D26:F26"/>
    <mergeCell ref="M19:M20"/>
    <mergeCell ref="Q19:S20"/>
    <mergeCell ref="Q21:Q22"/>
    <mergeCell ref="D16:F16"/>
    <mergeCell ref="Q1:S1"/>
    <mergeCell ref="A19:A22"/>
    <mergeCell ref="C19:C22"/>
    <mergeCell ref="D19:F22"/>
    <mergeCell ref="B9:B12"/>
    <mergeCell ref="B19:B22"/>
    <mergeCell ref="Q9:S10"/>
    <mergeCell ref="Q11:Q12"/>
    <mergeCell ref="A3:B3"/>
    <mergeCell ref="A4:B4"/>
    <mergeCell ref="A5:B5"/>
    <mergeCell ref="A6:B6"/>
    <mergeCell ref="A1:M1"/>
    <mergeCell ref="A9:A12"/>
    <mergeCell ref="C9:C12"/>
    <mergeCell ref="D9:F12"/>
  </mergeCells>
  <phoneticPr fontId="32"/>
  <dataValidations count="2">
    <dataValidation type="list" allowBlank="1" showInputMessage="1" showErrorMessage="1" sqref="C4">
      <formula1>"①,②,③,④"</formula1>
    </dataValidation>
    <dataValidation type="list" allowBlank="1" showInputMessage="1" showErrorMessage="1" sqref="B14:B15 B24:B25">
      <formula1>"あり,なし"</formula1>
    </dataValidation>
  </dataValidations>
  <pageMargins left="0.39370078740157483" right="0.39370078740157483" top="0.59055118110236227" bottom="0.19685039370078741" header="0.39370078740157483" footer="0.39370078740157483"/>
  <pageSetup paperSize="9" scale="65" fitToHeight="0" orientation="landscape" blackAndWhite="1" r:id="rId1"/>
  <headerFooter>
    <oddFooter>&amp;Rー&amp;K00+000００</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3"/>
  <sheetViews>
    <sheetView showZeros="0" view="pageBreakPreview" zoomScale="85" zoomScaleNormal="100" zoomScaleSheetLayoutView="85" workbookViewId="0">
      <selection activeCell="G10" sqref="G10"/>
    </sheetView>
  </sheetViews>
  <sheetFormatPr defaultRowHeight="18" customHeight="1"/>
  <cols>
    <col min="1" max="2" width="9.625" style="125" customWidth="1"/>
    <col min="3" max="3" width="18.625" style="125" customWidth="1"/>
    <col min="4" max="5" width="8.625" style="125" customWidth="1"/>
    <col min="6" max="6" width="8.75" style="125" customWidth="1"/>
    <col min="7" max="7" width="22.625" style="125" customWidth="1"/>
    <col min="8" max="16384" width="9" style="125"/>
  </cols>
  <sheetData>
    <row r="1" spans="1:7" ht="18" customHeight="1">
      <c r="A1" s="825" t="s">
        <v>215</v>
      </c>
      <c r="B1" s="825"/>
      <c r="C1" s="826"/>
      <c r="D1" s="826"/>
      <c r="E1" s="826"/>
      <c r="F1" s="826"/>
      <c r="G1" s="826"/>
    </row>
    <row r="2" spans="1:7" ht="18" customHeight="1">
      <c r="A2" s="827" t="s">
        <v>176</v>
      </c>
      <c r="B2" s="827"/>
      <c r="C2" s="826"/>
      <c r="D2" s="826"/>
      <c r="E2" s="826"/>
      <c r="F2" s="826"/>
      <c r="G2" s="826"/>
    </row>
    <row r="3" spans="1:7" ht="18" customHeight="1">
      <c r="A3" s="115"/>
      <c r="B3" s="115"/>
    </row>
    <row r="4" spans="1:7" ht="18" customHeight="1">
      <c r="A4" s="58" t="s">
        <v>134</v>
      </c>
      <c r="B4" s="121">
        <f>共通入力シート!B3</f>
        <v>0</v>
      </c>
      <c r="C4" s="121"/>
      <c r="D4" s="753" t="s">
        <v>137</v>
      </c>
      <c r="E4" s="840" t="str">
        <f>共通入力シート!B4</f>
        <v/>
      </c>
      <c r="F4" s="840"/>
      <c r="G4" s="840"/>
    </row>
    <row r="5" spans="1:7" s="315" customFormat="1" ht="18" customHeight="1">
      <c r="A5" s="58"/>
      <c r="B5" s="117"/>
      <c r="C5" s="121"/>
      <c r="D5" s="753"/>
      <c r="E5" s="840"/>
      <c r="F5" s="840"/>
      <c r="G5" s="840"/>
    </row>
    <row r="6" spans="1:7" ht="18" customHeight="1">
      <c r="A6" s="117"/>
      <c r="B6" s="117"/>
      <c r="C6" s="121"/>
      <c r="D6" s="156" t="s">
        <v>135</v>
      </c>
      <c r="E6" s="121">
        <f>共通入力シート!B7</f>
        <v>0</v>
      </c>
      <c r="F6" s="121"/>
      <c r="G6" s="121"/>
    </row>
    <row r="7" spans="1:7" ht="18" customHeight="1">
      <c r="A7" s="117"/>
      <c r="B7" s="117"/>
      <c r="C7" s="121"/>
      <c r="D7" s="156" t="s">
        <v>136</v>
      </c>
      <c r="E7" s="121">
        <f>共通入力シート!B9</f>
        <v>0</v>
      </c>
      <c r="F7" s="121"/>
      <c r="G7" s="121"/>
    </row>
    <row r="8" spans="1:7" ht="18" customHeight="1" thickBot="1">
      <c r="A8" s="124"/>
      <c r="B8" s="124"/>
      <c r="C8" s="121"/>
      <c r="D8" s="121"/>
      <c r="E8" s="830">
        <f>共通入力シート!B5</f>
        <v>0</v>
      </c>
      <c r="F8" s="830"/>
      <c r="G8" s="121" t="s">
        <v>179</v>
      </c>
    </row>
    <row r="9" spans="1:7" ht="50.25" customHeight="1">
      <c r="A9" s="831" t="s">
        <v>177</v>
      </c>
      <c r="B9" s="832"/>
      <c r="C9" s="431" t="s">
        <v>178</v>
      </c>
      <c r="D9" s="431" t="s">
        <v>491</v>
      </c>
      <c r="E9" s="431" t="s">
        <v>489</v>
      </c>
      <c r="F9" s="530" t="s">
        <v>584</v>
      </c>
      <c r="G9" s="162" t="s">
        <v>490</v>
      </c>
    </row>
    <row r="10" spans="1:7" ht="27.95" customHeight="1">
      <c r="A10" s="833"/>
      <c r="B10" s="834"/>
      <c r="C10" s="160"/>
      <c r="D10" s="432"/>
      <c r="E10" s="432"/>
      <c r="F10" s="160"/>
      <c r="G10" s="161"/>
    </row>
    <row r="11" spans="1:7" ht="27.95" customHeight="1">
      <c r="A11" s="835"/>
      <c r="B11" s="836"/>
      <c r="C11" s="455"/>
      <c r="D11" s="456"/>
      <c r="E11" s="456"/>
      <c r="F11" s="455"/>
      <c r="G11" s="159"/>
    </row>
    <row r="12" spans="1:7" ht="27.95" customHeight="1">
      <c r="A12" s="835"/>
      <c r="B12" s="836"/>
      <c r="C12" s="455"/>
      <c r="D12" s="456"/>
      <c r="E12" s="456"/>
      <c r="F12" s="455"/>
      <c r="G12" s="159"/>
    </row>
    <row r="13" spans="1:7" ht="27.95" customHeight="1">
      <c r="A13" s="835"/>
      <c r="B13" s="836"/>
      <c r="C13" s="455"/>
      <c r="D13" s="456"/>
      <c r="E13" s="456"/>
      <c r="F13" s="455"/>
      <c r="G13" s="159"/>
    </row>
    <row r="14" spans="1:7" ht="27.95" customHeight="1">
      <c r="A14" s="835"/>
      <c r="B14" s="836"/>
      <c r="C14" s="455"/>
      <c r="D14" s="456"/>
      <c r="E14" s="456"/>
      <c r="F14" s="455"/>
      <c r="G14" s="159"/>
    </row>
    <row r="15" spans="1:7" ht="27.95" customHeight="1">
      <c r="A15" s="835"/>
      <c r="B15" s="836"/>
      <c r="C15" s="455"/>
      <c r="D15" s="456"/>
      <c r="E15" s="456"/>
      <c r="F15" s="455"/>
      <c r="G15" s="159"/>
    </row>
    <row r="16" spans="1:7" ht="27.95" customHeight="1">
      <c r="A16" s="835"/>
      <c r="B16" s="836"/>
      <c r="C16" s="455"/>
      <c r="D16" s="456"/>
      <c r="E16" s="456"/>
      <c r="F16" s="455"/>
      <c r="G16" s="159"/>
    </row>
    <row r="17" spans="1:7" ht="27.95" customHeight="1">
      <c r="A17" s="835"/>
      <c r="B17" s="836"/>
      <c r="C17" s="455"/>
      <c r="D17" s="456"/>
      <c r="E17" s="456"/>
      <c r="F17" s="455"/>
      <c r="G17" s="159"/>
    </row>
    <row r="18" spans="1:7" ht="27.95" customHeight="1">
      <c r="A18" s="835"/>
      <c r="B18" s="836"/>
      <c r="C18" s="455"/>
      <c r="D18" s="456"/>
      <c r="E18" s="456"/>
      <c r="F18" s="455"/>
      <c r="G18" s="159"/>
    </row>
    <row r="19" spans="1:7" ht="27.95" customHeight="1">
      <c r="A19" s="835"/>
      <c r="B19" s="836"/>
      <c r="C19" s="455"/>
      <c r="D19" s="456"/>
      <c r="E19" s="456"/>
      <c r="F19" s="455"/>
      <c r="G19" s="159"/>
    </row>
    <row r="20" spans="1:7" ht="27.95" customHeight="1">
      <c r="A20" s="835"/>
      <c r="B20" s="836"/>
      <c r="C20" s="455"/>
      <c r="D20" s="456"/>
      <c r="E20" s="456"/>
      <c r="F20" s="455"/>
      <c r="G20" s="159"/>
    </row>
    <row r="21" spans="1:7" ht="27.95" customHeight="1">
      <c r="A21" s="835"/>
      <c r="B21" s="836"/>
      <c r="C21" s="455"/>
      <c r="D21" s="456"/>
      <c r="E21" s="456"/>
      <c r="F21" s="455"/>
      <c r="G21" s="159"/>
    </row>
    <row r="22" spans="1:7" ht="27.95" customHeight="1">
      <c r="A22" s="835"/>
      <c r="B22" s="836"/>
      <c r="C22" s="455"/>
      <c r="D22" s="456"/>
      <c r="E22" s="456"/>
      <c r="F22" s="455"/>
      <c r="G22" s="159"/>
    </row>
    <row r="23" spans="1:7" ht="27.95" customHeight="1">
      <c r="A23" s="835"/>
      <c r="B23" s="836"/>
      <c r="C23" s="455"/>
      <c r="D23" s="456"/>
      <c r="E23" s="456"/>
      <c r="F23" s="455"/>
      <c r="G23" s="159"/>
    </row>
    <row r="24" spans="1:7" ht="27.95" customHeight="1">
      <c r="A24" s="835"/>
      <c r="B24" s="836"/>
      <c r="C24" s="455"/>
      <c r="D24" s="456"/>
      <c r="E24" s="456"/>
      <c r="F24" s="455"/>
      <c r="G24" s="159"/>
    </row>
    <row r="25" spans="1:7" ht="27.95" customHeight="1">
      <c r="A25" s="835"/>
      <c r="B25" s="836"/>
      <c r="C25" s="455"/>
      <c r="D25" s="456"/>
      <c r="E25" s="456"/>
      <c r="F25" s="455"/>
      <c r="G25" s="159"/>
    </row>
    <row r="26" spans="1:7" ht="27.95" customHeight="1">
      <c r="A26" s="835"/>
      <c r="B26" s="836"/>
      <c r="C26" s="455"/>
      <c r="D26" s="456"/>
      <c r="E26" s="456"/>
      <c r="F26" s="455"/>
      <c r="G26" s="159"/>
    </row>
    <row r="27" spans="1:7" ht="27.95" customHeight="1">
      <c r="A27" s="835"/>
      <c r="B27" s="836"/>
      <c r="C27" s="455"/>
      <c r="D27" s="456"/>
      <c r="E27" s="456"/>
      <c r="F27" s="455"/>
      <c r="G27" s="159"/>
    </row>
    <row r="28" spans="1:7" ht="27.95" customHeight="1" thickBot="1">
      <c r="A28" s="837"/>
      <c r="B28" s="838"/>
      <c r="C28" s="457"/>
      <c r="D28" s="458"/>
      <c r="E28" s="458"/>
      <c r="F28" s="457"/>
      <c r="G28" s="459"/>
    </row>
    <row r="29" spans="1:7" ht="18" customHeight="1">
      <c r="A29" s="839" t="s">
        <v>492</v>
      </c>
      <c r="B29" s="839"/>
      <c r="C29" s="839"/>
      <c r="D29" s="839"/>
      <c r="E29" s="839"/>
      <c r="F29" s="839"/>
      <c r="G29" s="839"/>
    </row>
    <row r="30" spans="1:7" ht="21.95" customHeight="1">
      <c r="A30" s="828" t="s">
        <v>494</v>
      </c>
      <c r="B30" s="828"/>
      <c r="C30" s="829"/>
      <c r="D30" s="829"/>
      <c r="E30" s="829"/>
      <c r="F30" s="829"/>
      <c r="G30" s="829"/>
    </row>
    <row r="31" spans="1:7" s="529" customFormat="1" ht="30" customHeight="1">
      <c r="A31" s="828" t="s">
        <v>493</v>
      </c>
      <c r="B31" s="828"/>
      <c r="C31" s="829"/>
      <c r="D31" s="829"/>
      <c r="E31" s="829"/>
      <c r="F31" s="829"/>
      <c r="G31" s="829"/>
    </row>
    <row r="32" spans="1:7" ht="18" customHeight="1">
      <c r="A32" s="828" t="s">
        <v>496</v>
      </c>
      <c r="B32" s="828"/>
      <c r="C32" s="829"/>
      <c r="D32" s="829"/>
      <c r="E32" s="829"/>
      <c r="F32" s="829"/>
      <c r="G32" s="829"/>
    </row>
    <row r="33" spans="1:7" ht="18" customHeight="1">
      <c r="A33" s="828" t="s">
        <v>495</v>
      </c>
      <c r="B33" s="828"/>
      <c r="C33" s="829"/>
      <c r="D33" s="829"/>
      <c r="E33" s="829"/>
      <c r="F33" s="829"/>
      <c r="G33" s="829"/>
    </row>
  </sheetData>
  <mergeCells count="30">
    <mergeCell ref="A31:G31"/>
    <mergeCell ref="A29:G29"/>
    <mergeCell ref="A32:G32"/>
    <mergeCell ref="A33:G33"/>
    <mergeCell ref="E4:G5"/>
    <mergeCell ref="A14:B14"/>
    <mergeCell ref="A15:B15"/>
    <mergeCell ref="A21:B21"/>
    <mergeCell ref="A16:B16"/>
    <mergeCell ref="A17:B17"/>
    <mergeCell ref="A18:B18"/>
    <mergeCell ref="A19:B19"/>
    <mergeCell ref="A20:B20"/>
    <mergeCell ref="D4:D5"/>
    <mergeCell ref="A1:G1"/>
    <mergeCell ref="A2:G2"/>
    <mergeCell ref="A30:G30"/>
    <mergeCell ref="E8:F8"/>
    <mergeCell ref="A9:B9"/>
    <mergeCell ref="A10:B10"/>
    <mergeCell ref="A23:B23"/>
    <mergeCell ref="A24:B24"/>
    <mergeCell ref="A25:B25"/>
    <mergeCell ref="A22:B22"/>
    <mergeCell ref="A26:B26"/>
    <mergeCell ref="A27:B27"/>
    <mergeCell ref="A28:B28"/>
    <mergeCell ref="A11:B11"/>
    <mergeCell ref="A12:B12"/>
    <mergeCell ref="A13:B13"/>
  </mergeCells>
  <phoneticPr fontId="32"/>
  <dataValidations count="1">
    <dataValidation type="list" allowBlank="1" showInputMessage="1" showErrorMessage="1" sqref="D10:D28">
      <formula1>"常勤,非常勤"</formula1>
    </dataValidation>
  </dataValidations>
  <pageMargins left="0.74803149606299213" right="0.74803149606299213" top="0.78740157480314965" bottom="0.59055118110236227" header="0.51181102362204722" footer="0.51181102362204722"/>
  <pageSetup paperSize="9" scale="90" fitToHeight="0" orientation="portrait" blackAndWhite="1" r:id="rId1"/>
  <headerFooter>
    <oddFooter>&amp;Rー&amp;K00+000００</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3"/>
  <sheetViews>
    <sheetView showZeros="0" view="pageBreakPreview" topLeftCell="A22" zoomScale="85" zoomScaleNormal="100" zoomScaleSheetLayoutView="85" workbookViewId="0">
      <selection activeCell="O48" sqref="O48"/>
    </sheetView>
  </sheetViews>
  <sheetFormatPr defaultRowHeight="13.5"/>
  <cols>
    <col min="1" max="1" width="6.375" style="45" customWidth="1"/>
    <col min="2" max="2" width="20" style="45" customWidth="1"/>
    <col min="3" max="3" width="20.125" style="45" customWidth="1"/>
    <col min="4" max="4" width="12.625" style="45" customWidth="1"/>
    <col min="5" max="5" width="15.625" style="45" customWidth="1"/>
    <col min="6" max="6" width="12.625" style="45" customWidth="1"/>
    <col min="7" max="16384" width="9" style="45"/>
  </cols>
  <sheetData>
    <row r="1" spans="1:6">
      <c r="A1" s="652" t="s">
        <v>216</v>
      </c>
      <c r="B1" s="652"/>
      <c r="C1" s="846"/>
      <c r="D1" s="846"/>
      <c r="E1" s="846"/>
      <c r="F1" s="846"/>
    </row>
    <row r="2" spans="1:6" ht="17.25">
      <c r="A2" s="704" t="s">
        <v>439</v>
      </c>
      <c r="B2" s="704"/>
      <c r="C2" s="846"/>
      <c r="D2" s="846"/>
      <c r="E2" s="846"/>
      <c r="F2" s="846"/>
    </row>
    <row r="3" spans="1:6" ht="17.25">
      <c r="A3" s="94"/>
      <c r="B3" s="94"/>
    </row>
    <row r="4" spans="1:6" ht="18.75" customHeight="1">
      <c r="A4" s="58" t="s">
        <v>134</v>
      </c>
      <c r="B4" s="100">
        <f>共通入力シート!B3</f>
        <v>0</v>
      </c>
      <c r="C4" s="753" t="s">
        <v>137</v>
      </c>
      <c r="D4" s="847" t="str">
        <f>共通入力シート!B4</f>
        <v/>
      </c>
      <c r="E4" s="847"/>
      <c r="F4" s="847"/>
    </row>
    <row r="5" spans="1:6" s="316" customFormat="1" ht="18.75" customHeight="1">
      <c r="A5" s="58"/>
      <c r="B5" s="100"/>
      <c r="C5" s="753"/>
      <c r="D5" s="847"/>
      <c r="E5" s="847"/>
      <c r="F5" s="847"/>
    </row>
    <row r="6" spans="1:6" ht="18.75" customHeight="1">
      <c r="A6" s="99"/>
      <c r="B6" s="99"/>
      <c r="C6" s="56" t="s">
        <v>135</v>
      </c>
      <c r="D6" s="95">
        <f>共通入力シート!B7</f>
        <v>0</v>
      </c>
      <c r="E6" s="95"/>
      <c r="F6" s="95"/>
    </row>
    <row r="7" spans="1:6" ht="18.75" customHeight="1">
      <c r="A7" s="99"/>
      <c r="B7" s="99"/>
      <c r="C7" s="56" t="s">
        <v>136</v>
      </c>
      <c r="D7" s="95">
        <f>共通入力シート!B9</f>
        <v>0</v>
      </c>
      <c r="E7" s="95"/>
      <c r="F7" s="95"/>
    </row>
    <row r="8" spans="1:6" ht="18" customHeight="1" thickBot="1">
      <c r="A8" s="4" t="s">
        <v>175</v>
      </c>
      <c r="B8" s="4"/>
    </row>
    <row r="9" spans="1:6" s="101" customFormat="1" ht="51" customHeight="1">
      <c r="A9" s="843" t="s">
        <v>485</v>
      </c>
      <c r="B9" s="844"/>
      <c r="C9" s="845"/>
      <c r="D9" s="164" t="s">
        <v>62</v>
      </c>
      <c r="E9" s="164" t="s">
        <v>63</v>
      </c>
      <c r="F9" s="165" t="s">
        <v>64</v>
      </c>
    </row>
    <row r="10" spans="1:6" ht="30" customHeight="1">
      <c r="A10" s="528">
        <v>1</v>
      </c>
      <c r="B10" s="841"/>
      <c r="C10" s="842"/>
      <c r="D10" s="389"/>
      <c r="E10" s="163"/>
      <c r="F10" s="166"/>
    </row>
    <row r="11" spans="1:6" ht="30" customHeight="1">
      <c r="A11" s="528">
        <v>2</v>
      </c>
      <c r="B11" s="841"/>
      <c r="C11" s="842"/>
      <c r="D11" s="390"/>
      <c r="E11" s="163"/>
      <c r="F11" s="166"/>
    </row>
    <row r="12" spans="1:6" ht="30" customHeight="1">
      <c r="A12" s="528">
        <v>3</v>
      </c>
      <c r="B12" s="841"/>
      <c r="C12" s="842"/>
      <c r="D12" s="390"/>
      <c r="E12" s="163"/>
      <c r="F12" s="166"/>
    </row>
    <row r="13" spans="1:6" ht="30" customHeight="1">
      <c r="A13" s="528">
        <v>4</v>
      </c>
      <c r="B13" s="841"/>
      <c r="C13" s="842"/>
      <c r="D13" s="391"/>
      <c r="E13" s="163"/>
      <c r="F13" s="166"/>
    </row>
    <row r="14" spans="1:6" ht="30" customHeight="1">
      <c r="A14" s="528">
        <v>5</v>
      </c>
      <c r="B14" s="841"/>
      <c r="C14" s="842"/>
      <c r="D14" s="390"/>
      <c r="E14" s="163"/>
      <c r="F14" s="166"/>
    </row>
    <row r="15" spans="1:6" s="380" customFormat="1" ht="30" customHeight="1">
      <c r="A15" s="528">
        <v>6</v>
      </c>
      <c r="B15" s="841"/>
      <c r="C15" s="842"/>
      <c r="D15" s="390"/>
      <c r="E15" s="163"/>
      <c r="F15" s="166"/>
    </row>
    <row r="16" spans="1:6" s="380" customFormat="1" ht="30" customHeight="1">
      <c r="A16" s="528">
        <v>7</v>
      </c>
      <c r="B16" s="841"/>
      <c r="C16" s="842"/>
      <c r="D16" s="390"/>
      <c r="E16" s="163"/>
      <c r="F16" s="166"/>
    </row>
    <row r="17" spans="1:8" s="380" customFormat="1" ht="30" customHeight="1">
      <c r="A17" s="528">
        <v>8</v>
      </c>
      <c r="B17" s="841"/>
      <c r="C17" s="842"/>
      <c r="D17" s="390"/>
      <c r="E17" s="163"/>
      <c r="F17" s="166"/>
    </row>
    <row r="18" spans="1:8" ht="30" customHeight="1">
      <c r="A18" s="528">
        <v>9</v>
      </c>
      <c r="B18" s="841"/>
      <c r="C18" s="842"/>
      <c r="D18" s="390"/>
      <c r="E18" s="163"/>
      <c r="F18" s="166"/>
    </row>
    <row r="19" spans="1:8" ht="30" customHeight="1" thickBot="1">
      <c r="A19" s="860" t="s">
        <v>65</v>
      </c>
      <c r="B19" s="861"/>
      <c r="C19" s="861"/>
      <c r="D19" s="861"/>
      <c r="E19" s="392">
        <f>SUM(D10:D18)</f>
        <v>0</v>
      </c>
      <c r="F19" s="167" t="s">
        <v>174</v>
      </c>
    </row>
    <row r="20" spans="1:8">
      <c r="A20" s="15" t="s">
        <v>453</v>
      </c>
      <c r="B20" s="15"/>
    </row>
    <row r="21" spans="1:8">
      <c r="A21" s="15" t="s">
        <v>441</v>
      </c>
      <c r="B21" s="15"/>
    </row>
    <row r="22" spans="1:8">
      <c r="A22" s="4" t="s">
        <v>442</v>
      </c>
      <c r="B22" s="4"/>
    </row>
    <row r="23" spans="1:8" ht="18" customHeight="1" thickBot="1">
      <c r="A23" s="4" t="s">
        <v>440</v>
      </c>
      <c r="B23" s="4"/>
    </row>
    <row r="24" spans="1:8" ht="30" customHeight="1">
      <c r="A24" s="854" t="s">
        <v>444</v>
      </c>
      <c r="B24" s="855"/>
      <c r="C24" s="388" t="s">
        <v>62</v>
      </c>
      <c r="D24" s="856" t="s">
        <v>64</v>
      </c>
      <c r="E24" s="857"/>
    </row>
    <row r="25" spans="1:8" ht="30" customHeight="1">
      <c r="A25" s="849"/>
      <c r="B25" s="850"/>
      <c r="C25" s="393"/>
      <c r="D25" s="858"/>
      <c r="E25" s="859"/>
    </row>
    <row r="26" spans="1:8" ht="30" customHeight="1">
      <c r="A26" s="849"/>
      <c r="B26" s="850"/>
      <c r="C26" s="393"/>
      <c r="D26" s="858"/>
      <c r="E26" s="859"/>
    </row>
    <row r="27" spans="1:8" ht="30" customHeight="1" thickBot="1">
      <c r="A27" s="851" t="s">
        <v>65</v>
      </c>
      <c r="B27" s="852"/>
      <c r="C27" s="853"/>
      <c r="D27" s="498">
        <f>SUM(C25:C26)</f>
        <v>0</v>
      </c>
      <c r="E27" s="167" t="s">
        <v>174</v>
      </c>
    </row>
    <row r="28" spans="1:8" ht="17.25" customHeight="1">
      <c r="A28" s="446" t="s">
        <v>446</v>
      </c>
      <c r="B28" s="447"/>
      <c r="C28" s="447"/>
      <c r="D28" s="447"/>
      <c r="E28" s="233"/>
      <c r="F28" s="233"/>
    </row>
    <row r="29" spans="1:8" ht="14.25" thickBot="1">
      <c r="A29" s="460" t="s">
        <v>447</v>
      </c>
      <c r="B29" s="444"/>
      <c r="C29" s="233"/>
      <c r="D29" s="233"/>
      <c r="E29" s="445"/>
      <c r="F29" s="445"/>
    </row>
    <row r="30" spans="1:8" ht="30" customHeight="1">
      <c r="A30" s="194" t="s">
        <v>66</v>
      </c>
      <c r="B30" s="168"/>
      <c r="C30" s="169"/>
      <c r="D30" s="170">
        <f>SUM(E19+D27)</f>
        <v>0</v>
      </c>
      <c r="E30" s="171" t="s">
        <v>174</v>
      </c>
      <c r="F30" s="404"/>
    </row>
    <row r="31" spans="1:8" ht="30" customHeight="1" thickBot="1">
      <c r="A31" s="411" t="s">
        <v>404</v>
      </c>
      <c r="B31" s="412"/>
      <c r="C31" s="413"/>
      <c r="D31" s="414"/>
      <c r="E31" s="415" t="s">
        <v>174</v>
      </c>
      <c r="F31" s="233"/>
    </row>
    <row r="32" spans="1:8" ht="25.5" customHeight="1">
      <c r="A32" s="848" t="s">
        <v>497</v>
      </c>
      <c r="B32" s="848"/>
      <c r="C32" s="848"/>
      <c r="D32" s="848"/>
      <c r="E32" s="848"/>
      <c r="F32" s="848"/>
      <c r="H32" s="233"/>
    </row>
    <row r="33" spans="1:2">
      <c r="A33" s="430"/>
      <c r="B33" s="16"/>
    </row>
  </sheetData>
  <mergeCells count="23">
    <mergeCell ref="B16:C16"/>
    <mergeCell ref="B17:C17"/>
    <mergeCell ref="B18:C18"/>
    <mergeCell ref="A32:F32"/>
    <mergeCell ref="A25:B25"/>
    <mergeCell ref="A26:B26"/>
    <mergeCell ref="A27:C27"/>
    <mergeCell ref="A24:B24"/>
    <mergeCell ref="D24:E24"/>
    <mergeCell ref="D25:E25"/>
    <mergeCell ref="D26:E26"/>
    <mergeCell ref="A19:D19"/>
    <mergeCell ref="B15:C15"/>
    <mergeCell ref="A9:C9"/>
    <mergeCell ref="A1:F1"/>
    <mergeCell ref="A2:F2"/>
    <mergeCell ref="D4:F5"/>
    <mergeCell ref="C4:C5"/>
    <mergeCell ref="B10:C10"/>
    <mergeCell ref="B11:C11"/>
    <mergeCell ref="B12:C12"/>
    <mergeCell ref="B13:C13"/>
    <mergeCell ref="B14:C14"/>
  </mergeCells>
  <phoneticPr fontId="32"/>
  <pageMargins left="0.74803149606299213" right="0.74803149606299213" top="0.78740157480314965" bottom="0.59055118110236227" header="0.51181102362204722" footer="0.51181102362204722"/>
  <pageSetup paperSize="9" scale="90" orientation="portrait" blackAndWhite="1" r:id="rId1"/>
  <headerFooter>
    <oddFooter>&amp;Rー&amp;K00+000００</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20</vt:i4>
      </vt:variant>
      <vt:variant>
        <vt:lpstr>名前付き一覧</vt:lpstr>
      </vt:variant>
      <vt:variant>
        <vt:i4>19</vt:i4>
      </vt:variant>
    </vt:vector>
  </HeadingPairs>
  <TitlesOfParts>
    <vt:vector size="39" baseType="lpstr">
      <vt:lpstr>令和6年度開講予定科目一覧</vt:lpstr>
      <vt:lpstr>共通入力シート</vt:lpstr>
      <vt:lpstr>A-01</vt:lpstr>
      <vt:lpstr>A-02</vt:lpstr>
      <vt:lpstr>A-03</vt:lpstr>
      <vt:lpstr>A-04</vt:lpstr>
      <vt:lpstr>A-05</vt:lpstr>
      <vt:lpstr>A-06</vt:lpstr>
      <vt:lpstr>A-07</vt:lpstr>
      <vt:lpstr>A-08</vt:lpstr>
      <vt:lpstr>A-09</vt:lpstr>
      <vt:lpstr>A-10</vt:lpstr>
      <vt:lpstr>A-11</vt:lpstr>
      <vt:lpstr>A-12</vt:lpstr>
      <vt:lpstr>A-13</vt:lpstr>
      <vt:lpstr>A-14</vt:lpstr>
      <vt:lpstr>A-15</vt:lpstr>
      <vt:lpstr>A-16</vt:lpstr>
      <vt:lpstr>A-17</vt:lpstr>
      <vt:lpstr>A-18</vt:lpstr>
      <vt:lpstr>'A-01'!Print_Area</vt:lpstr>
      <vt:lpstr>'A-02'!Print_Area</vt:lpstr>
      <vt:lpstr>'A-03'!Print_Area</vt:lpstr>
      <vt:lpstr>'A-05'!Print_Area</vt:lpstr>
      <vt:lpstr>'A-06'!Print_Area</vt:lpstr>
      <vt:lpstr>'A-07'!Print_Area</vt:lpstr>
      <vt:lpstr>'A-08'!Print_Area</vt:lpstr>
      <vt:lpstr>'A-09'!Print_Area</vt:lpstr>
      <vt:lpstr>'A-10'!Print_Area</vt:lpstr>
      <vt:lpstr>'A-11'!Print_Area</vt:lpstr>
      <vt:lpstr>'A-12'!Print_Area</vt:lpstr>
      <vt:lpstr>'A-13'!Print_Area</vt:lpstr>
      <vt:lpstr>'A-14'!Print_Area</vt:lpstr>
      <vt:lpstr>'A-15'!Print_Area</vt:lpstr>
      <vt:lpstr>'A-17'!Print_Area</vt:lpstr>
      <vt:lpstr>'A-18'!Print_Area</vt:lpstr>
      <vt:lpstr>共通入力シート!Print_Area</vt:lpstr>
      <vt:lpstr>令和6年度開講予定科目一覧!Print_Area</vt:lpstr>
      <vt:lpstr>令和6年度開講予定科目一覧!Print_Titles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大阪府</cp:lastModifiedBy>
  <cp:lastPrinted>2023-10-03T07:44:13Z</cp:lastPrinted>
  <dcterms:created xsi:type="dcterms:W3CDTF">2021-05-17T01:04:52Z</dcterms:created>
  <dcterms:modified xsi:type="dcterms:W3CDTF">2023-10-12T00:04:31Z</dcterms:modified>
</cp:coreProperties>
</file>