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05" windowWidth="18315" windowHeight="7155"/>
  </bookViews>
  <sheets>
    <sheet name="生活リハ" sheetId="1" r:id="rId1"/>
  </sheets>
  <calcPr calcId="145621"/>
</workbook>
</file>

<file path=xl/calcChain.xml><?xml version="1.0" encoding="utf-8"?>
<calcChain xmlns="http://schemas.openxmlformats.org/spreadsheetml/2006/main">
  <c r="D105" i="1" l="1"/>
  <c r="D98" i="1"/>
  <c r="O127" i="1" l="1"/>
  <c r="O222" i="1"/>
  <c r="N222" i="1"/>
  <c r="M222" i="1"/>
  <c r="L222" i="1"/>
  <c r="K222" i="1"/>
  <c r="J222" i="1"/>
  <c r="I222" i="1"/>
  <c r="H222" i="1"/>
  <c r="G222" i="1"/>
  <c r="F222" i="1"/>
  <c r="E222" i="1"/>
  <c r="D222" i="1"/>
  <c r="P222" i="1" s="1"/>
  <c r="P221" i="1"/>
  <c r="P220" i="1"/>
  <c r="P219" i="1"/>
  <c r="P218" i="1"/>
  <c r="P217" i="1"/>
  <c r="O213" i="1"/>
  <c r="O202" i="1"/>
  <c r="O187" i="1"/>
  <c r="O176" i="1"/>
  <c r="N176" i="1"/>
  <c r="M176" i="1"/>
  <c r="L176" i="1"/>
  <c r="K176" i="1"/>
  <c r="J176" i="1"/>
  <c r="I176" i="1"/>
  <c r="H176" i="1"/>
  <c r="G176" i="1"/>
  <c r="F176" i="1"/>
  <c r="E176" i="1"/>
  <c r="D176" i="1"/>
  <c r="P176" i="1" s="1"/>
  <c r="P175" i="1"/>
  <c r="P174" i="1"/>
  <c r="P173" i="1"/>
  <c r="P172" i="1"/>
  <c r="P171" i="1"/>
  <c r="O167" i="1"/>
  <c r="N167" i="1"/>
  <c r="M167" i="1"/>
  <c r="L167" i="1"/>
  <c r="K167" i="1"/>
  <c r="J167" i="1"/>
  <c r="I167" i="1"/>
  <c r="H167" i="1"/>
  <c r="G167" i="1"/>
  <c r="F167" i="1"/>
  <c r="E167" i="1"/>
  <c r="D167" i="1"/>
  <c r="P167" i="1" s="1"/>
  <c r="P166" i="1"/>
  <c r="P165" i="1"/>
  <c r="P164" i="1"/>
  <c r="P163" i="1"/>
  <c r="O162" i="1"/>
  <c r="N162" i="1"/>
  <c r="M162" i="1"/>
  <c r="L162" i="1"/>
  <c r="K162" i="1"/>
  <c r="J162" i="1"/>
  <c r="I162" i="1"/>
  <c r="H162" i="1"/>
  <c r="G162" i="1"/>
  <c r="F162" i="1"/>
  <c r="E162" i="1"/>
  <c r="D162" i="1"/>
  <c r="P162" i="1" s="1"/>
  <c r="P161" i="1"/>
  <c r="P160" i="1"/>
  <c r="O156" i="1"/>
  <c r="N156" i="1"/>
  <c r="M156" i="1"/>
  <c r="L156" i="1"/>
  <c r="K156" i="1"/>
  <c r="J156" i="1"/>
  <c r="I156" i="1"/>
  <c r="H156" i="1"/>
  <c r="G156" i="1"/>
  <c r="F156" i="1"/>
  <c r="E156" i="1"/>
  <c r="D156" i="1"/>
  <c r="P156" i="1" s="1"/>
  <c r="P155" i="1"/>
  <c r="P154" i="1"/>
  <c r="P153" i="1"/>
  <c r="P152" i="1"/>
  <c r="O148" i="1"/>
  <c r="N148" i="1"/>
  <c r="M148" i="1"/>
  <c r="L148" i="1"/>
  <c r="K148" i="1"/>
  <c r="J148" i="1"/>
  <c r="I148" i="1"/>
  <c r="H148" i="1"/>
  <c r="G148" i="1"/>
  <c r="F148" i="1"/>
  <c r="E148" i="1"/>
  <c r="D148" i="1"/>
  <c r="P148" i="1" s="1"/>
  <c r="P147" i="1"/>
  <c r="P146" i="1"/>
  <c r="P145" i="1"/>
  <c r="P144" i="1"/>
  <c r="P143" i="1"/>
  <c r="P142" i="1"/>
  <c r="P141" i="1"/>
  <c r="P140" i="1"/>
  <c r="P136" i="1"/>
  <c r="P135" i="1"/>
  <c r="P134" i="1"/>
  <c r="P133" i="1"/>
  <c r="O123" i="1"/>
  <c r="N123" i="1"/>
  <c r="M123" i="1"/>
  <c r="L123" i="1"/>
  <c r="K123" i="1"/>
  <c r="J123" i="1"/>
  <c r="I123" i="1"/>
  <c r="H123" i="1"/>
  <c r="G123" i="1"/>
  <c r="F123" i="1"/>
  <c r="E123" i="1"/>
  <c r="D123" i="1"/>
  <c r="P123" i="1" s="1"/>
  <c r="P122" i="1"/>
  <c r="P121" i="1"/>
  <c r="P120" i="1"/>
  <c r="P119" i="1"/>
  <c r="P118" i="1"/>
  <c r="O114" i="1"/>
  <c r="N114" i="1"/>
  <c r="M114" i="1"/>
  <c r="L114" i="1"/>
  <c r="K114" i="1"/>
  <c r="J114" i="1"/>
  <c r="I114" i="1"/>
  <c r="H114" i="1"/>
  <c r="G114" i="1"/>
  <c r="F114" i="1"/>
  <c r="E114" i="1"/>
  <c r="P114" i="1" s="1"/>
  <c r="P113" i="1"/>
  <c r="P112" i="1"/>
  <c r="P111" i="1"/>
  <c r="P110" i="1"/>
  <c r="P109" i="1"/>
  <c r="O105" i="1"/>
  <c r="N105" i="1"/>
  <c r="M105" i="1"/>
  <c r="L105" i="1"/>
  <c r="K105" i="1"/>
  <c r="J105" i="1"/>
  <c r="I105" i="1"/>
  <c r="H105" i="1"/>
  <c r="G105" i="1"/>
  <c r="F105" i="1"/>
  <c r="E105" i="1"/>
  <c r="P104" i="1"/>
  <c r="P102" i="1"/>
  <c r="O98" i="1"/>
  <c r="N98" i="1"/>
  <c r="M98" i="1"/>
  <c r="L98" i="1"/>
  <c r="K98" i="1"/>
  <c r="J98" i="1"/>
  <c r="I98" i="1"/>
  <c r="H98" i="1"/>
  <c r="G98" i="1"/>
  <c r="F98" i="1"/>
  <c r="E98" i="1"/>
  <c r="O89" i="1"/>
  <c r="N89" i="1"/>
  <c r="M89" i="1"/>
  <c r="L89" i="1"/>
  <c r="K89" i="1"/>
  <c r="J89" i="1"/>
  <c r="I89" i="1"/>
  <c r="H89" i="1"/>
  <c r="G89" i="1"/>
  <c r="F89" i="1"/>
  <c r="E89" i="1"/>
  <c r="D89" i="1"/>
  <c r="O88" i="1"/>
  <c r="N88" i="1"/>
  <c r="M88" i="1"/>
  <c r="L88" i="1"/>
  <c r="K88" i="1"/>
  <c r="J88" i="1"/>
  <c r="I88" i="1"/>
  <c r="H88" i="1"/>
  <c r="G88" i="1"/>
  <c r="F88" i="1"/>
  <c r="E88" i="1"/>
  <c r="D88" i="1"/>
  <c r="O87" i="1"/>
  <c r="N87" i="1"/>
  <c r="M87" i="1"/>
  <c r="L87" i="1"/>
  <c r="K87" i="1"/>
  <c r="J87" i="1"/>
  <c r="I87" i="1"/>
  <c r="H87" i="1"/>
  <c r="G87" i="1"/>
  <c r="F87" i="1"/>
  <c r="E87" i="1"/>
  <c r="D87" i="1"/>
  <c r="O86" i="1"/>
  <c r="N86" i="1"/>
  <c r="M86" i="1"/>
  <c r="L86" i="1"/>
  <c r="K86" i="1"/>
  <c r="J86" i="1"/>
  <c r="I86" i="1"/>
  <c r="H86" i="1"/>
  <c r="G86" i="1"/>
  <c r="F86" i="1"/>
  <c r="E86" i="1"/>
  <c r="D86" i="1"/>
  <c r="O85" i="1"/>
  <c r="O90" i="1" s="1"/>
  <c r="N85" i="1"/>
  <c r="N90" i="1" s="1"/>
  <c r="M85" i="1"/>
  <c r="M90" i="1" s="1"/>
  <c r="L85" i="1"/>
  <c r="L90" i="1" s="1"/>
  <c r="K85" i="1"/>
  <c r="K90" i="1" s="1"/>
  <c r="J85" i="1"/>
  <c r="J90" i="1" s="1"/>
  <c r="I85" i="1"/>
  <c r="I90" i="1" s="1"/>
  <c r="H85" i="1"/>
  <c r="H90" i="1" s="1"/>
  <c r="G85" i="1"/>
  <c r="G90" i="1" s="1"/>
  <c r="F85" i="1"/>
  <c r="F90" i="1" s="1"/>
  <c r="E85" i="1"/>
  <c r="E90" i="1" s="1"/>
  <c r="D85" i="1"/>
  <c r="D90" i="1" s="1"/>
  <c r="O84" i="1"/>
  <c r="N84" i="1"/>
  <c r="M84" i="1"/>
  <c r="L84" i="1"/>
  <c r="K84" i="1"/>
  <c r="J84" i="1"/>
  <c r="I84" i="1"/>
  <c r="H84" i="1"/>
  <c r="G84" i="1"/>
  <c r="F84" i="1"/>
  <c r="E84" i="1"/>
  <c r="D84" i="1"/>
  <c r="O78" i="1"/>
  <c r="N78" i="1"/>
  <c r="M78" i="1"/>
  <c r="L78" i="1"/>
  <c r="K78" i="1"/>
  <c r="J78" i="1"/>
  <c r="I78" i="1"/>
  <c r="H78" i="1"/>
  <c r="G78" i="1"/>
  <c r="F78" i="1"/>
  <c r="E78" i="1"/>
  <c r="D78" i="1"/>
  <c r="P69" i="1"/>
  <c r="P68" i="1"/>
  <c r="O62" i="1"/>
  <c r="N62" i="1"/>
  <c r="M62" i="1"/>
  <c r="L62" i="1"/>
  <c r="K62" i="1"/>
  <c r="J62" i="1"/>
  <c r="I62" i="1"/>
  <c r="H62" i="1"/>
  <c r="G62" i="1"/>
  <c r="F62" i="1"/>
  <c r="E62" i="1"/>
  <c r="D62" i="1"/>
  <c r="P62" i="1" s="1"/>
  <c r="P61" i="1"/>
  <c r="P60" i="1"/>
  <c r="P59" i="1"/>
  <c r="P58" i="1"/>
  <c r="P57" i="1"/>
  <c r="M53" i="1"/>
  <c r="L53" i="1"/>
  <c r="K53" i="1"/>
  <c r="J53" i="1"/>
  <c r="I53" i="1"/>
  <c r="H53" i="1"/>
  <c r="G53" i="1"/>
  <c r="F53" i="1"/>
  <c r="E53" i="1"/>
  <c r="D53" i="1"/>
  <c r="P53" i="1" s="1"/>
  <c r="P52" i="1"/>
  <c r="P51" i="1"/>
  <c r="P50" i="1"/>
  <c r="P49" i="1"/>
  <c r="P48" i="1"/>
  <c r="O44" i="1"/>
  <c r="N44" i="1"/>
  <c r="M44" i="1"/>
  <c r="L44" i="1"/>
  <c r="K44" i="1"/>
  <c r="J44" i="1"/>
  <c r="I44" i="1"/>
  <c r="H44" i="1"/>
  <c r="G44" i="1"/>
  <c r="F44" i="1"/>
  <c r="E44" i="1"/>
  <c r="D44" i="1"/>
  <c r="P43" i="1"/>
  <c r="P41" i="1"/>
  <c r="O37" i="1"/>
  <c r="N37" i="1"/>
  <c r="M37" i="1"/>
  <c r="L37" i="1"/>
  <c r="K37" i="1"/>
  <c r="J37" i="1"/>
  <c r="I37" i="1"/>
  <c r="H37" i="1"/>
  <c r="G37" i="1"/>
  <c r="F37" i="1"/>
  <c r="E37" i="1"/>
  <c r="O28" i="1"/>
  <c r="N28" i="1"/>
  <c r="M28" i="1"/>
  <c r="L28" i="1"/>
  <c r="K28" i="1"/>
  <c r="J28" i="1"/>
  <c r="I28" i="1"/>
  <c r="H28" i="1"/>
  <c r="G28" i="1"/>
  <c r="F28" i="1"/>
  <c r="E28" i="1"/>
  <c r="D28" i="1"/>
  <c r="O27" i="1"/>
  <c r="N27" i="1"/>
  <c r="M27" i="1"/>
  <c r="L27" i="1"/>
  <c r="K27" i="1"/>
  <c r="J27" i="1"/>
  <c r="I27" i="1"/>
  <c r="H27" i="1"/>
  <c r="G27" i="1"/>
  <c r="F27" i="1"/>
  <c r="E27" i="1"/>
  <c r="D27" i="1"/>
  <c r="O26" i="1"/>
  <c r="N26" i="1"/>
  <c r="M26" i="1"/>
  <c r="L26" i="1"/>
  <c r="K26" i="1"/>
  <c r="J26" i="1"/>
  <c r="I26" i="1"/>
  <c r="H26" i="1"/>
  <c r="G26" i="1"/>
  <c r="F26" i="1"/>
  <c r="E26" i="1"/>
  <c r="D26" i="1"/>
  <c r="O25" i="1"/>
  <c r="N25" i="1"/>
  <c r="M25" i="1"/>
  <c r="L25" i="1"/>
  <c r="K25" i="1"/>
  <c r="J25" i="1"/>
  <c r="I25" i="1"/>
  <c r="H25" i="1"/>
  <c r="G25" i="1"/>
  <c r="F25" i="1"/>
  <c r="E25" i="1"/>
  <c r="D25" i="1"/>
  <c r="O24" i="1"/>
  <c r="O29" i="1" s="1"/>
  <c r="N24" i="1"/>
  <c r="N29" i="1" s="1"/>
  <c r="M24" i="1"/>
  <c r="M29" i="1" s="1"/>
  <c r="L24" i="1"/>
  <c r="L29" i="1" s="1"/>
  <c r="K24" i="1"/>
  <c r="K29" i="1" s="1"/>
  <c r="J24" i="1"/>
  <c r="J29" i="1" s="1"/>
  <c r="I24" i="1"/>
  <c r="I29" i="1" s="1"/>
  <c r="H24" i="1"/>
  <c r="H29" i="1" s="1"/>
  <c r="G24" i="1"/>
  <c r="G29" i="1" s="1"/>
  <c r="F24" i="1"/>
  <c r="F29" i="1" s="1"/>
  <c r="E24" i="1"/>
  <c r="E29" i="1" s="1"/>
  <c r="D24" i="1"/>
  <c r="D29" i="1" s="1"/>
  <c r="O23" i="1"/>
  <c r="N23" i="1"/>
  <c r="M23" i="1"/>
  <c r="L23" i="1"/>
  <c r="K23" i="1"/>
  <c r="J23" i="1"/>
  <c r="I23" i="1"/>
  <c r="H23" i="1"/>
  <c r="G23" i="1"/>
  <c r="F23" i="1"/>
  <c r="E23" i="1"/>
  <c r="D23" i="1"/>
  <c r="O17" i="1"/>
  <c r="N17" i="1"/>
  <c r="M17" i="1"/>
  <c r="L17" i="1"/>
  <c r="K17" i="1"/>
  <c r="J17" i="1"/>
  <c r="I17" i="1"/>
  <c r="H17" i="1"/>
  <c r="G17" i="1"/>
  <c r="F17" i="1"/>
  <c r="E17" i="1"/>
  <c r="D17" i="1"/>
  <c r="P8" i="1"/>
  <c r="P7" i="1"/>
  <c r="P44" i="1" l="1"/>
  <c r="P105" i="1"/>
</calcChain>
</file>

<file path=xl/sharedStrings.xml><?xml version="1.0" encoding="utf-8"?>
<sst xmlns="http://schemas.openxmlformats.org/spreadsheetml/2006/main" count="433" uniqueCount="137">
  <si>
    <t>（１）自立訓練事業利用者の状況</t>
    <rPh sb="3" eb="5">
      <t>ジリツ</t>
    </rPh>
    <rPh sb="5" eb="7">
      <t>クンレン</t>
    </rPh>
    <rPh sb="7" eb="9">
      <t>ジギョウ</t>
    </rPh>
    <rPh sb="9" eb="12">
      <t>リヨウシャ</t>
    </rPh>
    <rPh sb="13" eb="15">
      <t>ジョウキョウ</t>
    </rPh>
    <phoneticPr fontId="4"/>
  </si>
  <si>
    <t>①機能訓練</t>
    <rPh sb="1" eb="3">
      <t>キノウ</t>
    </rPh>
    <rPh sb="3" eb="5">
      <t>クンレン</t>
    </rPh>
    <phoneticPr fontId="4"/>
  </si>
  <si>
    <t>Ａ．利用者数</t>
    <rPh sb="2" eb="4">
      <t>リヨウ</t>
    </rPh>
    <rPh sb="4" eb="5">
      <t>シャ</t>
    </rPh>
    <rPh sb="5" eb="6">
      <t>スウ</t>
    </rPh>
    <phoneticPr fontId="4"/>
  </si>
  <si>
    <t>４月</t>
    <rPh sb="1" eb="2">
      <t>ガツ</t>
    </rPh>
    <phoneticPr fontId="4"/>
  </si>
  <si>
    <t>５月</t>
  </si>
  <si>
    <t>６月</t>
  </si>
  <si>
    <t>７月</t>
    <phoneticPr fontId="4"/>
  </si>
  <si>
    <t>８月</t>
  </si>
  <si>
    <t>９月</t>
  </si>
  <si>
    <t>１０月</t>
  </si>
  <si>
    <t>１１月</t>
  </si>
  <si>
    <t>１２月</t>
  </si>
  <si>
    <t>１月</t>
  </si>
  <si>
    <t>２月</t>
  </si>
  <si>
    <t>３月</t>
  </si>
  <si>
    <t>合計</t>
    <rPh sb="0" eb="2">
      <t>ゴウケイ</t>
    </rPh>
    <phoneticPr fontId="4"/>
  </si>
  <si>
    <t>利用者数</t>
    <rPh sb="0" eb="3">
      <t>リヨウシャ</t>
    </rPh>
    <rPh sb="3" eb="4">
      <t>スウ</t>
    </rPh>
    <phoneticPr fontId="4"/>
  </si>
  <si>
    <t>うち、</t>
    <phoneticPr fontId="4"/>
  </si>
  <si>
    <t>新規利用（契約）</t>
    <rPh sb="0" eb="2">
      <t>シンキ</t>
    </rPh>
    <rPh sb="2" eb="4">
      <t>リヨウ</t>
    </rPh>
    <rPh sb="5" eb="7">
      <t>ケイヤク</t>
    </rPh>
    <phoneticPr fontId="4"/>
  </si>
  <si>
    <t>退所（契約解除）</t>
    <rPh sb="0" eb="2">
      <t>タイショ</t>
    </rPh>
    <rPh sb="3" eb="5">
      <t>ケイヤク</t>
    </rPh>
    <rPh sb="5" eb="7">
      <t>カイジョ</t>
    </rPh>
    <phoneticPr fontId="4"/>
  </si>
  <si>
    <t>Ｂ．利用者の性別・年齢（月末時点）</t>
    <rPh sb="2" eb="5">
      <t>リヨウシャ</t>
    </rPh>
    <rPh sb="6" eb="8">
      <t>セイベツ</t>
    </rPh>
    <rPh sb="9" eb="11">
      <t>ネンレイ</t>
    </rPh>
    <rPh sb="12" eb="14">
      <t>ゲツマツ</t>
    </rPh>
    <rPh sb="14" eb="16">
      <t>ジテン</t>
    </rPh>
    <phoneticPr fontId="4"/>
  </si>
  <si>
    <t>７月</t>
  </si>
  <si>
    <t>男</t>
    <rPh sb="0" eb="1">
      <t>オトコ</t>
    </rPh>
    <phoneticPr fontId="4"/>
  </si>
  <si>
    <t>１８歳～</t>
    <rPh sb="2" eb="3">
      <t>サイ</t>
    </rPh>
    <phoneticPr fontId="4"/>
  </si>
  <si>
    <t>３０歳～</t>
    <rPh sb="2" eb="3">
      <t>サイ</t>
    </rPh>
    <phoneticPr fontId="4"/>
  </si>
  <si>
    <t>４０歳～</t>
    <rPh sb="2" eb="3">
      <t>サイ</t>
    </rPh>
    <phoneticPr fontId="4"/>
  </si>
  <si>
    <t>５０歳～</t>
    <rPh sb="2" eb="3">
      <t>サイ</t>
    </rPh>
    <phoneticPr fontId="4"/>
  </si>
  <si>
    <t>６０歳～</t>
    <rPh sb="2" eb="3">
      <t>サイ</t>
    </rPh>
    <phoneticPr fontId="4"/>
  </si>
  <si>
    <t>女</t>
    <rPh sb="0" eb="1">
      <t>オンナ</t>
    </rPh>
    <phoneticPr fontId="4"/>
  </si>
  <si>
    <t>Ｃ．利用者の障害種別（月末時点）</t>
    <rPh sb="2" eb="5">
      <t>リヨウシャ</t>
    </rPh>
    <rPh sb="6" eb="8">
      <t>ショウガイ</t>
    </rPh>
    <rPh sb="8" eb="10">
      <t>シュベツ</t>
    </rPh>
    <rPh sb="11" eb="13">
      <t>ゲツマツ</t>
    </rPh>
    <rPh sb="13" eb="15">
      <t>ジテン</t>
    </rPh>
    <phoneticPr fontId="4"/>
  </si>
  <si>
    <t>視覚障害</t>
    <rPh sb="0" eb="2">
      <t>シカク</t>
    </rPh>
    <rPh sb="2" eb="4">
      <t>ショウガイ</t>
    </rPh>
    <phoneticPr fontId="4"/>
  </si>
  <si>
    <t>聴覚障害</t>
    <rPh sb="0" eb="2">
      <t>チョウカク</t>
    </rPh>
    <rPh sb="2" eb="4">
      <t>ショウガイ</t>
    </rPh>
    <phoneticPr fontId="4"/>
  </si>
  <si>
    <t>肢体不自由</t>
    <rPh sb="0" eb="2">
      <t>シタイ</t>
    </rPh>
    <rPh sb="2" eb="5">
      <t>フジユウ</t>
    </rPh>
    <phoneticPr fontId="4"/>
  </si>
  <si>
    <t>内部障害</t>
    <rPh sb="0" eb="2">
      <t>ナイブ</t>
    </rPh>
    <rPh sb="2" eb="4">
      <t>ショウガイ</t>
    </rPh>
    <phoneticPr fontId="4"/>
  </si>
  <si>
    <t>Ｄ．利用の状況</t>
    <rPh sb="2" eb="4">
      <t>リヨウ</t>
    </rPh>
    <rPh sb="5" eb="7">
      <t>ジョウキョウ</t>
    </rPh>
    <phoneticPr fontId="4"/>
  </si>
  <si>
    <t>開所日数</t>
    <rPh sb="0" eb="2">
      <t>カイショ</t>
    </rPh>
    <rPh sb="2" eb="4">
      <t>ニッスウ</t>
    </rPh>
    <phoneticPr fontId="4"/>
  </si>
  <si>
    <t>利用者実人数</t>
    <rPh sb="0" eb="3">
      <t>リヨウシャ</t>
    </rPh>
    <rPh sb="3" eb="4">
      <t>ジツ</t>
    </rPh>
    <rPh sb="4" eb="6">
      <t>ニンズウ</t>
    </rPh>
    <phoneticPr fontId="4"/>
  </si>
  <si>
    <t>延利用件数</t>
    <rPh sb="0" eb="1">
      <t>ノ</t>
    </rPh>
    <rPh sb="1" eb="3">
      <t>リヨウ</t>
    </rPh>
    <rPh sb="3" eb="5">
      <t>ケンスウ</t>
    </rPh>
    <phoneticPr fontId="4"/>
  </si>
  <si>
    <t>１日平均利用者数</t>
    <rPh sb="1" eb="2">
      <t>ニチ</t>
    </rPh>
    <rPh sb="2" eb="4">
      <t>ヘイキン</t>
    </rPh>
    <rPh sb="4" eb="6">
      <t>リヨウ</t>
    </rPh>
    <rPh sb="6" eb="7">
      <t>シャ</t>
    </rPh>
    <rPh sb="7" eb="8">
      <t>スウ</t>
    </rPh>
    <phoneticPr fontId="4"/>
  </si>
  <si>
    <t>Ｅ．新規利用者の契約時の状況</t>
    <rPh sb="2" eb="4">
      <t>シンキ</t>
    </rPh>
    <rPh sb="4" eb="7">
      <t>リヨウシャ</t>
    </rPh>
    <rPh sb="8" eb="10">
      <t>ケイヤク</t>
    </rPh>
    <rPh sb="10" eb="11">
      <t>ジ</t>
    </rPh>
    <rPh sb="12" eb="14">
      <t>ジョウキョウ</t>
    </rPh>
    <phoneticPr fontId="4"/>
  </si>
  <si>
    <t>医療機関を退院</t>
    <rPh sb="0" eb="2">
      <t>イリョウ</t>
    </rPh>
    <rPh sb="2" eb="4">
      <t>キカン</t>
    </rPh>
    <rPh sb="5" eb="7">
      <t>タイイン</t>
    </rPh>
    <phoneticPr fontId="4"/>
  </si>
  <si>
    <t>他の事業所を退所</t>
    <rPh sb="0" eb="1">
      <t>タ</t>
    </rPh>
    <rPh sb="2" eb="5">
      <t>ジギョウショ</t>
    </rPh>
    <rPh sb="6" eb="8">
      <t>タイショ</t>
    </rPh>
    <phoneticPr fontId="4"/>
  </si>
  <si>
    <t>離職</t>
    <rPh sb="0" eb="2">
      <t>リショク</t>
    </rPh>
    <phoneticPr fontId="4"/>
  </si>
  <si>
    <t>特別支援学校卒業</t>
    <rPh sb="0" eb="2">
      <t>トクベツ</t>
    </rPh>
    <rPh sb="2" eb="4">
      <t>シエン</t>
    </rPh>
    <rPh sb="4" eb="6">
      <t>ガッコウ</t>
    </rPh>
    <rPh sb="6" eb="8">
      <t>ソツギョウ</t>
    </rPh>
    <phoneticPr fontId="4"/>
  </si>
  <si>
    <t>その他</t>
    <rPh sb="2" eb="3">
      <t>タ</t>
    </rPh>
    <phoneticPr fontId="4"/>
  </si>
  <si>
    <t>Ｆ．新規利用者の契約に至ったきっかけ</t>
    <rPh sb="2" eb="4">
      <t>シンキ</t>
    </rPh>
    <rPh sb="4" eb="7">
      <t>リヨウシャ</t>
    </rPh>
    <rPh sb="8" eb="10">
      <t>ケイヤク</t>
    </rPh>
    <rPh sb="11" eb="12">
      <t>イタ</t>
    </rPh>
    <phoneticPr fontId="4"/>
  </si>
  <si>
    <t>医療機関から紹介</t>
    <rPh sb="0" eb="2">
      <t>イリョウ</t>
    </rPh>
    <rPh sb="2" eb="4">
      <t>キカン</t>
    </rPh>
    <rPh sb="6" eb="8">
      <t>ショウカイ</t>
    </rPh>
    <phoneticPr fontId="4"/>
  </si>
  <si>
    <t>他の事業所から紹介</t>
    <rPh sb="0" eb="1">
      <t>タ</t>
    </rPh>
    <rPh sb="2" eb="5">
      <t>ジギョウショ</t>
    </rPh>
    <rPh sb="7" eb="9">
      <t>ショウカイ</t>
    </rPh>
    <phoneticPr fontId="4"/>
  </si>
  <si>
    <t>市・相談機関から紹介</t>
    <rPh sb="0" eb="1">
      <t>シ</t>
    </rPh>
    <rPh sb="2" eb="4">
      <t>ソウダン</t>
    </rPh>
    <rPh sb="4" eb="6">
      <t>キカン</t>
    </rPh>
    <rPh sb="8" eb="10">
      <t>ショウカイ</t>
    </rPh>
    <phoneticPr fontId="4"/>
  </si>
  <si>
    <t>本人・家族から相談</t>
    <rPh sb="0" eb="2">
      <t>ホンニン</t>
    </rPh>
    <rPh sb="3" eb="5">
      <t>カゾク</t>
    </rPh>
    <rPh sb="7" eb="9">
      <t>ソウダン</t>
    </rPh>
    <phoneticPr fontId="4"/>
  </si>
  <si>
    <t>②生活訓練</t>
    <rPh sb="1" eb="3">
      <t>セイカツ</t>
    </rPh>
    <rPh sb="3" eb="5">
      <t>クンレン</t>
    </rPh>
    <phoneticPr fontId="4"/>
  </si>
  <si>
    <t>７月</t>
    <phoneticPr fontId="4"/>
  </si>
  <si>
    <t>利用契約者数</t>
    <rPh sb="0" eb="2">
      <t>リヨウ</t>
    </rPh>
    <rPh sb="2" eb="4">
      <t>ケイヤク</t>
    </rPh>
    <rPh sb="4" eb="5">
      <t>シャ</t>
    </rPh>
    <rPh sb="5" eb="6">
      <t>スウ</t>
    </rPh>
    <phoneticPr fontId="4"/>
  </si>
  <si>
    <t>うち、</t>
    <phoneticPr fontId="4"/>
  </si>
  <si>
    <t>Ｂ．利用者の性別・年齢</t>
    <rPh sb="2" eb="5">
      <t>リヨウシャ</t>
    </rPh>
    <rPh sb="6" eb="8">
      <t>セイベツ</t>
    </rPh>
    <rPh sb="9" eb="11">
      <t>ネンレイ</t>
    </rPh>
    <phoneticPr fontId="4"/>
  </si>
  <si>
    <t>知的障害</t>
    <rPh sb="0" eb="2">
      <t>チテキ</t>
    </rPh>
    <rPh sb="2" eb="4">
      <t>ショウガイ</t>
    </rPh>
    <phoneticPr fontId="4"/>
  </si>
  <si>
    <t>精神障害</t>
    <rPh sb="0" eb="2">
      <t>セイシン</t>
    </rPh>
    <rPh sb="2" eb="4">
      <t>ショウガイ</t>
    </rPh>
    <phoneticPr fontId="4"/>
  </si>
  <si>
    <t>発達障害</t>
    <rPh sb="0" eb="2">
      <t>ハッタツ</t>
    </rPh>
    <rPh sb="2" eb="4">
      <t>ショウガイ</t>
    </rPh>
    <phoneticPr fontId="4"/>
  </si>
  <si>
    <t>高次脳機能障害</t>
    <rPh sb="0" eb="2">
      <t>コウジ</t>
    </rPh>
    <rPh sb="2" eb="3">
      <t>ノウ</t>
    </rPh>
    <rPh sb="3" eb="5">
      <t>キノウ</t>
    </rPh>
    <rPh sb="5" eb="7">
      <t>ショウガイ</t>
    </rPh>
    <phoneticPr fontId="4"/>
  </si>
  <si>
    <t>Ｇ．退所（契約解除）者の訓練終了後の進路</t>
    <rPh sb="2" eb="4">
      <t>タイショ</t>
    </rPh>
    <rPh sb="5" eb="7">
      <t>ケイヤク</t>
    </rPh>
    <rPh sb="7" eb="9">
      <t>カイジョ</t>
    </rPh>
    <rPh sb="10" eb="11">
      <t>シャ</t>
    </rPh>
    <rPh sb="12" eb="14">
      <t>クンレン</t>
    </rPh>
    <rPh sb="14" eb="17">
      <t>シュウリョウゴ</t>
    </rPh>
    <rPh sb="18" eb="20">
      <t>シンロ</t>
    </rPh>
    <phoneticPr fontId="4"/>
  </si>
  <si>
    <t>他の事業所を利用</t>
    <rPh sb="0" eb="1">
      <t>タ</t>
    </rPh>
    <rPh sb="2" eb="5">
      <t>ジギョウショ</t>
    </rPh>
    <rPh sb="6" eb="8">
      <t>リヨウ</t>
    </rPh>
    <phoneticPr fontId="4"/>
  </si>
  <si>
    <t>就職(復職)/就学</t>
    <rPh sb="0" eb="2">
      <t>シュウショク</t>
    </rPh>
    <phoneticPr fontId="4"/>
  </si>
  <si>
    <t>入院</t>
    <rPh sb="0" eb="2">
      <t>ニュウイン</t>
    </rPh>
    <phoneticPr fontId="4"/>
  </si>
  <si>
    <t>入所</t>
    <rPh sb="0" eb="2">
      <t>ニュウショ</t>
    </rPh>
    <phoneticPr fontId="4"/>
  </si>
  <si>
    <t>在宅</t>
    <rPh sb="0" eb="2">
      <t>ザイタク</t>
    </rPh>
    <phoneticPr fontId="4"/>
  </si>
  <si>
    <t>利用者数</t>
    <rPh sb="0" eb="2">
      <t>リヨウ</t>
    </rPh>
    <rPh sb="2" eb="3">
      <t>シャ</t>
    </rPh>
    <rPh sb="3" eb="4">
      <t>スウ</t>
    </rPh>
    <phoneticPr fontId="4"/>
  </si>
  <si>
    <t>①相談支援</t>
    <rPh sb="1" eb="3">
      <t>ソウダン</t>
    </rPh>
    <rPh sb="3" eb="5">
      <t>シエン</t>
    </rPh>
    <phoneticPr fontId="4"/>
  </si>
  <si>
    <t>Ａ．相談支援の状況</t>
    <rPh sb="2" eb="4">
      <t>ソウダン</t>
    </rPh>
    <rPh sb="4" eb="6">
      <t>シエン</t>
    </rPh>
    <rPh sb="7" eb="9">
      <t>ジョウキョウ</t>
    </rPh>
    <phoneticPr fontId="4"/>
  </si>
  <si>
    <t>新規実人数</t>
    <rPh sb="0" eb="2">
      <t>シンキ</t>
    </rPh>
    <rPh sb="2" eb="3">
      <t>ジツ</t>
    </rPh>
    <rPh sb="3" eb="5">
      <t>ニンズウ</t>
    </rPh>
    <phoneticPr fontId="4"/>
  </si>
  <si>
    <t>継続実人数</t>
    <rPh sb="0" eb="2">
      <t>ケイゾク</t>
    </rPh>
    <rPh sb="2" eb="3">
      <t>ジツ</t>
    </rPh>
    <rPh sb="3" eb="5">
      <t>ニンズウ</t>
    </rPh>
    <phoneticPr fontId="4"/>
  </si>
  <si>
    <t>実人数合計</t>
    <rPh sb="0" eb="1">
      <t>ジツ</t>
    </rPh>
    <rPh sb="1" eb="3">
      <t>ニンズウ</t>
    </rPh>
    <rPh sb="3" eb="5">
      <t>ゴウケイ</t>
    </rPh>
    <phoneticPr fontId="4"/>
  </si>
  <si>
    <t>延相談件数</t>
    <rPh sb="0" eb="1">
      <t>ノ</t>
    </rPh>
    <rPh sb="1" eb="3">
      <t>ソウダン</t>
    </rPh>
    <rPh sb="3" eb="5">
      <t>ケンスウ</t>
    </rPh>
    <phoneticPr fontId="4"/>
  </si>
  <si>
    <t>Ｂ．相談者内訳</t>
    <rPh sb="2" eb="5">
      <t>ソウダンシャ</t>
    </rPh>
    <rPh sb="5" eb="7">
      <t>ウチワケ</t>
    </rPh>
    <phoneticPr fontId="4"/>
  </si>
  <si>
    <t>本人</t>
    <rPh sb="0" eb="2">
      <t>ホンニン</t>
    </rPh>
    <phoneticPr fontId="4"/>
  </si>
  <si>
    <t>家族</t>
    <rPh sb="0" eb="2">
      <t>カゾク</t>
    </rPh>
    <phoneticPr fontId="4"/>
  </si>
  <si>
    <t>行政関係</t>
    <rPh sb="0" eb="2">
      <t>ギョウセイ</t>
    </rPh>
    <rPh sb="2" eb="4">
      <t>カンケイ</t>
    </rPh>
    <phoneticPr fontId="4"/>
  </si>
  <si>
    <t>医療関係</t>
    <rPh sb="0" eb="2">
      <t>イリョウ</t>
    </rPh>
    <rPh sb="2" eb="4">
      <t>カンケイ</t>
    </rPh>
    <phoneticPr fontId="4"/>
  </si>
  <si>
    <t>福祉関係</t>
    <rPh sb="0" eb="2">
      <t>フクシ</t>
    </rPh>
    <rPh sb="2" eb="4">
      <t>カンケイ</t>
    </rPh>
    <phoneticPr fontId="4"/>
  </si>
  <si>
    <t>教育関係</t>
    <rPh sb="0" eb="2">
      <t>キョウイク</t>
    </rPh>
    <rPh sb="2" eb="4">
      <t>カンケイ</t>
    </rPh>
    <phoneticPr fontId="4"/>
  </si>
  <si>
    <t>就労関係</t>
    <rPh sb="0" eb="2">
      <t>シュウロウ</t>
    </rPh>
    <rPh sb="2" eb="4">
      <t>カンケイ</t>
    </rPh>
    <phoneticPr fontId="4"/>
  </si>
  <si>
    <t>Ｃ．相談方法</t>
    <rPh sb="2" eb="4">
      <t>ソウダン</t>
    </rPh>
    <rPh sb="4" eb="6">
      <t>ホウホウ</t>
    </rPh>
    <phoneticPr fontId="4"/>
  </si>
  <si>
    <t>来所相談</t>
    <rPh sb="0" eb="1">
      <t>ライ</t>
    </rPh>
    <rPh sb="1" eb="2">
      <t>ショ</t>
    </rPh>
    <rPh sb="2" eb="4">
      <t>ソウダン</t>
    </rPh>
    <phoneticPr fontId="4"/>
  </si>
  <si>
    <t>電話相談</t>
    <rPh sb="0" eb="2">
      <t>デンワ</t>
    </rPh>
    <rPh sb="2" eb="4">
      <t>ソウダン</t>
    </rPh>
    <phoneticPr fontId="4"/>
  </si>
  <si>
    <t>訪問相談</t>
    <rPh sb="0" eb="2">
      <t>ホウモン</t>
    </rPh>
    <rPh sb="2" eb="4">
      <t>ソウダン</t>
    </rPh>
    <phoneticPr fontId="4"/>
  </si>
  <si>
    <t>ＦＡＸ・電子メール</t>
    <rPh sb="4" eb="6">
      <t>デンシ</t>
    </rPh>
    <phoneticPr fontId="4"/>
  </si>
  <si>
    <t>Ｄ．対応時間帯・対応時間</t>
    <rPh sb="2" eb="4">
      <t>タイオウ</t>
    </rPh>
    <rPh sb="4" eb="6">
      <t>ジカン</t>
    </rPh>
    <rPh sb="6" eb="7">
      <t>タイ</t>
    </rPh>
    <rPh sb="8" eb="10">
      <t>タイオウ</t>
    </rPh>
    <rPh sb="10" eb="12">
      <t>ジカン</t>
    </rPh>
    <phoneticPr fontId="4"/>
  </si>
  <si>
    <t>対応
時間帯</t>
    <rPh sb="0" eb="2">
      <t>タイオウ</t>
    </rPh>
    <rPh sb="3" eb="6">
      <t>ジカンタイ</t>
    </rPh>
    <phoneticPr fontId="4"/>
  </si>
  <si>
    <t>午前</t>
    <rPh sb="0" eb="2">
      <t>ゴゼン</t>
    </rPh>
    <phoneticPr fontId="4"/>
  </si>
  <si>
    <t>午後</t>
    <rPh sb="0" eb="2">
      <t>ゴゴ</t>
    </rPh>
    <phoneticPr fontId="4"/>
  </si>
  <si>
    <t>対応
時間</t>
    <rPh sb="0" eb="2">
      <t>タイオウ</t>
    </rPh>
    <rPh sb="3" eb="5">
      <t>ジカン</t>
    </rPh>
    <phoneticPr fontId="4"/>
  </si>
  <si>
    <t>３０分未満</t>
    <rPh sb="2" eb="3">
      <t>フン</t>
    </rPh>
    <rPh sb="3" eb="5">
      <t>ミマン</t>
    </rPh>
    <phoneticPr fontId="4"/>
  </si>
  <si>
    <t>１時間未満</t>
    <rPh sb="1" eb="3">
      <t>ジカン</t>
    </rPh>
    <rPh sb="3" eb="5">
      <t>ミマン</t>
    </rPh>
    <phoneticPr fontId="4"/>
  </si>
  <si>
    <t>２時間未満</t>
    <rPh sb="1" eb="3">
      <t>ジカン</t>
    </rPh>
    <rPh sb="3" eb="5">
      <t>ミマン</t>
    </rPh>
    <phoneticPr fontId="4"/>
  </si>
  <si>
    <t>２時間以上</t>
    <rPh sb="1" eb="5">
      <t>ジカンイジョウ</t>
    </rPh>
    <phoneticPr fontId="4"/>
  </si>
  <si>
    <t>Ｅ．主な相談内容</t>
    <rPh sb="2" eb="3">
      <t>オモ</t>
    </rPh>
    <rPh sb="4" eb="6">
      <t>ソウダン</t>
    </rPh>
    <rPh sb="6" eb="8">
      <t>ナイヨウ</t>
    </rPh>
    <phoneticPr fontId="4"/>
  </si>
  <si>
    <t>訓練利用</t>
    <rPh sb="0" eb="2">
      <t>クンレン</t>
    </rPh>
    <rPh sb="2" eb="4">
      <t>リヨウ</t>
    </rPh>
    <phoneticPr fontId="4"/>
  </si>
  <si>
    <t>地域移行</t>
    <rPh sb="0" eb="2">
      <t>チイキ</t>
    </rPh>
    <rPh sb="2" eb="4">
      <t>イコウ</t>
    </rPh>
    <phoneticPr fontId="4"/>
  </si>
  <si>
    <t>健康医療</t>
    <rPh sb="0" eb="2">
      <t>ケンコウ</t>
    </rPh>
    <rPh sb="2" eb="4">
      <t>イリョウ</t>
    </rPh>
    <phoneticPr fontId="4"/>
  </si>
  <si>
    <t>就労</t>
    <rPh sb="0" eb="2">
      <t>シュウロウ</t>
    </rPh>
    <phoneticPr fontId="4"/>
  </si>
  <si>
    <t>②普及啓発（他の機関等からの依頼対応）</t>
    <rPh sb="1" eb="3">
      <t>フキュウ</t>
    </rPh>
    <rPh sb="3" eb="5">
      <t>ケイハツ</t>
    </rPh>
    <phoneticPr fontId="4"/>
  </si>
  <si>
    <t>開催日</t>
    <rPh sb="0" eb="3">
      <t>カイサイビ</t>
    </rPh>
    <phoneticPr fontId="4"/>
  </si>
  <si>
    <t>開催内容</t>
    <rPh sb="0" eb="2">
      <t>カイサイ</t>
    </rPh>
    <rPh sb="2" eb="4">
      <t>ナイヨウ</t>
    </rPh>
    <phoneticPr fontId="4"/>
  </si>
  <si>
    <t>参加者数</t>
    <rPh sb="0" eb="2">
      <t>サンカ</t>
    </rPh>
    <rPh sb="2" eb="3">
      <t>シャ</t>
    </rPh>
    <rPh sb="3" eb="4">
      <t>スウ</t>
    </rPh>
    <phoneticPr fontId="4"/>
  </si>
  <si>
    <t>難病患者支援センター勉強会での見学事業説明実施</t>
  </si>
  <si>
    <t>浜寺中央病院勉強会「生活リハ施設紹介と支援事例紹介」</t>
  </si>
  <si>
    <t>美原区当事者家族・民生委員交流会での講義</t>
  </si>
  <si>
    <t>堺市歯科医師会共催「高次脳機能障害者の口腔保健事業」研修</t>
    <phoneticPr fontId="4"/>
  </si>
  <si>
    <t>③人材育成</t>
    <rPh sb="1" eb="3">
      <t>ジンザイ</t>
    </rPh>
    <rPh sb="3" eb="5">
      <t>イクセイ</t>
    </rPh>
    <phoneticPr fontId="4"/>
  </si>
  <si>
    <t>Ａ．センター開催</t>
    <rPh sb="6" eb="8">
      <t>カイサイ</t>
    </rPh>
    <phoneticPr fontId="4"/>
  </si>
  <si>
    <t>大阪府立大学総合リハビリテーション学部学生見学</t>
  </si>
  <si>
    <t>第１回堺市高次脳機能障害支援普及研修会</t>
    <phoneticPr fontId="4"/>
  </si>
  <si>
    <t>高次脳機能障害支援普及勉強会「ＳＳＴから考える 社会的行動障害への対処法」</t>
    <phoneticPr fontId="4"/>
  </si>
  <si>
    <t>第2回堺市高次脳機能障害支援普及研修会</t>
    <phoneticPr fontId="4"/>
  </si>
  <si>
    <t>高次脳機能障害支援普及勉強会[生活リハビリテーションセンターにおける園芸療法]</t>
    <phoneticPr fontId="4"/>
  </si>
  <si>
    <t>第3回堺市高次脳機能障害支援普及研修会「働き盛りで倒れたら」</t>
    <phoneticPr fontId="4"/>
  </si>
  <si>
    <t xml:space="preserve">堺市歯科医師会共催「高次脳機能障害者の口腔保健事業」第１回研修（実習） </t>
    <phoneticPr fontId="4"/>
  </si>
  <si>
    <t>第４回支援普及研修会　「若年脳血管障害患者の社会参加支援　～ 介護保険第２号被保険者のニーズを考える ～」</t>
    <phoneticPr fontId="4"/>
  </si>
  <si>
    <t xml:space="preserve">堺市歯科医師会共催「高次脳機能障害者の口腔保健事業」第２回研修（実習） </t>
    <phoneticPr fontId="4"/>
  </si>
  <si>
    <t>Ｂ．他の機関等からの依頼対応</t>
    <rPh sb="2" eb="3">
      <t>タ</t>
    </rPh>
    <rPh sb="4" eb="7">
      <t>キカントウ</t>
    </rPh>
    <rPh sb="10" eb="12">
      <t>イライ</t>
    </rPh>
    <rPh sb="12" eb="14">
      <t>タイオウ</t>
    </rPh>
    <phoneticPr fontId="4"/>
  </si>
  <si>
    <t>5/7～6/17</t>
    <phoneticPr fontId="4"/>
  </si>
  <si>
    <t>大阪府立大学総合リハビリテーション学部作業療法学専攻臨床実習</t>
    <phoneticPr fontId="4"/>
  </si>
  <si>
    <t>ピース八田西高次脳機能障害者支援相談・評価（OT派遣）</t>
    <phoneticPr fontId="4"/>
  </si>
  <si>
    <t>8/19～9/27</t>
    <phoneticPr fontId="4"/>
  </si>
  <si>
    <t>ウェルハウス西宮作業療法士見学（園芸療法その他）</t>
    <phoneticPr fontId="4"/>
  </si>
  <si>
    <t>京都府社会福祉事業団視察</t>
    <phoneticPr fontId="4"/>
  </si>
  <si>
    <t>ピース光明池高次脳機能障害者支援相談・評価（PT・OT派遣）</t>
    <phoneticPr fontId="4"/>
  </si>
  <si>
    <t>サークルエコー・ハイリハ東京見学視察</t>
    <phoneticPr fontId="4"/>
  </si>
  <si>
    <t>④ネットワーク構築（各区自立支援協議会等への参加状況）</t>
    <rPh sb="7" eb="9">
      <t>コウチク</t>
    </rPh>
    <phoneticPr fontId="4"/>
  </si>
  <si>
    <t>各区自立支援協議会</t>
    <rPh sb="0" eb="2">
      <t>カクク</t>
    </rPh>
    <rPh sb="2" eb="4">
      <t>ジリツ</t>
    </rPh>
    <rPh sb="4" eb="6">
      <t>シエン</t>
    </rPh>
    <rPh sb="6" eb="9">
      <t>キョウギカイ</t>
    </rPh>
    <phoneticPr fontId="4"/>
  </si>
  <si>
    <t>府コーディネーター会議</t>
    <rPh sb="0" eb="1">
      <t>フ</t>
    </rPh>
    <rPh sb="9" eb="11">
      <t>カイギ</t>
    </rPh>
    <phoneticPr fontId="4"/>
  </si>
  <si>
    <t>医療機関との会議等</t>
    <rPh sb="0" eb="2">
      <t>イリョウ</t>
    </rPh>
    <rPh sb="2" eb="4">
      <t>キカン</t>
    </rPh>
    <rPh sb="6" eb="9">
      <t>カイギトウ</t>
    </rPh>
    <phoneticPr fontId="4"/>
  </si>
  <si>
    <t>事業所との会議等</t>
    <rPh sb="0" eb="3">
      <t>ジギョウショ</t>
    </rPh>
    <rPh sb="5" eb="8">
      <t>カイギトウ</t>
    </rPh>
    <phoneticPr fontId="4"/>
  </si>
  <si>
    <t>（３）総括</t>
    <rPh sb="3" eb="5">
      <t>ソウカツ</t>
    </rPh>
    <phoneticPr fontId="4"/>
  </si>
  <si>
    <t xml:space="preserve">ア　管理運営上の課題と対応
自立訓練事業においては、機能訓練では通期で定員以上を確保できており、生活訓練においても５月を除いて定員確保は出来ていたが延訓練実施数は目標を下回った。利用契約者確保のために近隣医療機関等への周知活動に取り組むとともに、一人あたりの通所回数の増加策を検討する。
退所者の帰結としての就労は、目標の過半数を下回ったので訓練利用早期から就労支援機関との連携のもと達成可能な目標設定を行う。
夏期に相談件数の減少傾向がみられているので、医療機関への訪問やチラシやホームページなどの媒体を使って高次脳機能障害支援拠点の周知を行う。
イ　成果
自立訓練実施総合計は3648回と年度目標達成率89.0％であったが、前年比171.5％となり、大幅に増加した。
新規利用者数においては目標50名に対して40名であったが、平成24年度からの利用者を含めた延利用者は70名と多くの市民への自立訓練提供ができた。
退所者31名については、就労（復職含む）・就学が６名、他事業所利用9名のうち8名は就労継続B型施設等の福祉的就労、さらには在宅10名のうち２名が定年退職後のボランティアなどの地域生活に帰結した。これら合計16名の退所者が利用開始前と比較して能動的な新たな地域生活を始められることとなった。
本人・家族以外の間接相談の割合が61.1％と前年度52.9％から増加し、地域の相談支援機関間のネットワーク構築が一層図られた。
平成25年度は市民向け啓発研修会「働き盛りで倒れたら」開催し、一般市民の方々225名の参加があった。
</t>
    <phoneticPr fontId="4"/>
  </si>
  <si>
    <t>高次脳機能障害支援普及勉強会「社会的行動障害（主に感情コントロール）への適切な対応と支援者が知っておきたいこと」</t>
    <phoneticPr fontId="4"/>
  </si>
  <si>
    <t>（２）高次脳機能障害及びその関連障がいに対する支援普及事業</t>
    <rPh sb="3" eb="5">
      <t>コウジ</t>
    </rPh>
    <rPh sb="5" eb="6">
      <t>ノウ</t>
    </rPh>
    <rPh sb="6" eb="8">
      <t>キノウ</t>
    </rPh>
    <rPh sb="8" eb="10">
      <t>ショウガイ</t>
    </rPh>
    <rPh sb="10" eb="11">
      <t>オヨ</t>
    </rPh>
    <rPh sb="14" eb="16">
      <t>カンレン</t>
    </rPh>
    <rPh sb="16" eb="17">
      <t>ショウ</t>
    </rPh>
    <rPh sb="20" eb="21">
      <t>タイ</t>
    </rPh>
    <rPh sb="23" eb="25">
      <t>シエン</t>
    </rPh>
    <rPh sb="25" eb="27">
      <t>フキュウ</t>
    </rPh>
    <rPh sb="27" eb="29">
      <t>ジギョウ</t>
    </rPh>
    <phoneticPr fontId="4"/>
  </si>
  <si>
    <t>堺市立健康福祉プラザ生活リハビリテーションセンターにおける支援状況</t>
    <rPh sb="0" eb="1">
      <t>サカイ</t>
    </rPh>
    <rPh sb="1" eb="3">
      <t>シリツ</t>
    </rPh>
    <rPh sb="3" eb="5">
      <t>ケンコウ</t>
    </rPh>
    <rPh sb="5" eb="7">
      <t>フクシ</t>
    </rPh>
    <rPh sb="10" eb="12">
      <t>セイカツ</t>
    </rPh>
    <rPh sb="29" eb="31">
      <t>シエン</t>
    </rPh>
    <rPh sb="31" eb="3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</si>
</sst>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_ "/>
  </numFmts>
  <fonts count="9" x14ac:knownFonts="1">
    <font>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indexed="8"/>
      <name val="ＭＳ Ｐゴシック"/>
      <family val="3"/>
      <charset val="128"/>
    </font>
    <font>
      <sz val="9"/>
      <color theme="1"/>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6">
    <xf numFmtId="0" fontId="0" fillId="0" borderId="0" xfId="0">
      <alignment vertical="center"/>
    </xf>
    <xf numFmtId="0" fontId="2" fillId="0" borderId="0" xfId="0" applyFont="1" applyFill="1">
      <alignment vertical="center"/>
    </xf>
    <xf numFmtId="0" fontId="2" fillId="0" borderId="4" xfId="0" applyFont="1" applyFill="1" applyBorder="1" applyAlignment="1">
      <alignment horizontal="center" vertical="center"/>
    </xf>
    <xf numFmtId="0" fontId="2" fillId="0" borderId="4" xfId="3"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Fill="1" applyBorder="1">
      <alignment vertical="center"/>
    </xf>
    <xf numFmtId="0" fontId="2" fillId="0" borderId="8"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176" fontId="2" fillId="0" borderId="4" xfId="0" applyNumberFormat="1" applyFont="1" applyFill="1" applyBorder="1" applyAlignment="1">
      <alignment horizontal="center" vertical="center"/>
    </xf>
    <xf numFmtId="0" fontId="2" fillId="0" borderId="15" xfId="0" applyFont="1" applyFill="1" applyBorder="1" applyAlignment="1">
      <alignment horizontal="center" vertical="center"/>
    </xf>
    <xf numFmtId="177" fontId="2" fillId="0" borderId="4" xfId="0" applyNumberFormat="1" applyFont="1" applyFill="1" applyBorder="1" applyAlignment="1">
      <alignment horizontal="center" vertical="center" shrinkToFit="1"/>
    </xf>
    <xf numFmtId="0" fontId="2" fillId="0" borderId="0" xfId="0" applyFont="1" applyFill="1" applyAlignment="1">
      <alignment horizontal="center" vertical="center"/>
    </xf>
    <xf numFmtId="0" fontId="2" fillId="0" borderId="4" xfId="3" applyFont="1" applyBorder="1" applyAlignment="1">
      <alignment horizontal="center" vertical="center"/>
    </xf>
    <xf numFmtId="177" fontId="2" fillId="0" borderId="4" xfId="3" applyNumberFormat="1" applyFont="1" applyFill="1" applyBorder="1" applyAlignment="1">
      <alignment horizontal="center" vertical="center" shrinkToFit="1"/>
    </xf>
    <xf numFmtId="177" fontId="5" fillId="0" borderId="4" xfId="3" applyNumberFormat="1" applyFont="1" applyFill="1" applyBorder="1" applyAlignment="1">
      <alignment horizontal="center" vertical="center" shrinkToFit="1"/>
    </xf>
    <xf numFmtId="0" fontId="2" fillId="0" borderId="0" xfId="3" applyFont="1" applyFill="1" applyBorder="1" applyAlignment="1">
      <alignment horizontal="center" vertical="center"/>
    </xf>
    <xf numFmtId="177" fontId="2" fillId="0" borderId="8" xfId="0" applyNumberFormat="1" applyFont="1" applyFill="1" applyBorder="1" applyAlignment="1">
      <alignment horizontal="center" vertical="center" shrinkToFit="1"/>
    </xf>
    <xf numFmtId="177" fontId="2" fillId="0" borderId="8" xfId="3" applyNumberFormat="1" applyFont="1" applyFill="1" applyBorder="1" applyAlignment="1">
      <alignment horizontal="center" vertical="center" shrinkToFit="1"/>
    </xf>
    <xf numFmtId="177" fontId="5" fillId="0" borderId="8" xfId="3" applyNumberFormat="1" applyFont="1" applyFill="1" applyBorder="1" applyAlignment="1">
      <alignment horizontal="center" vertical="center" shrinkToFit="1"/>
    </xf>
    <xf numFmtId="177" fontId="2" fillId="0" borderId="10" xfId="0" applyNumberFormat="1" applyFont="1" applyFill="1" applyBorder="1" applyAlignment="1">
      <alignment horizontal="center" vertical="center" shrinkToFit="1"/>
    </xf>
    <xf numFmtId="0" fontId="2" fillId="2" borderId="4" xfId="3" applyFont="1" applyFill="1" applyBorder="1" applyAlignment="1">
      <alignment horizontal="center" vertical="center"/>
    </xf>
    <xf numFmtId="0" fontId="5" fillId="0" borderId="0" xfId="3" applyFont="1" applyBorder="1">
      <alignment vertical="center"/>
    </xf>
    <xf numFmtId="0" fontId="7" fillId="0" borderId="0" xfId="0" applyFo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5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56" fontId="2" fillId="0" borderId="0" xfId="0" applyNumberFormat="1" applyFont="1" applyFill="1" applyBorder="1" applyAlignment="1">
      <alignment horizontal="center" vertical="center"/>
    </xf>
    <xf numFmtId="0" fontId="0" fillId="0" borderId="0"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4" xfId="3" applyFont="1" applyBorder="1" applyAlignment="1">
      <alignment horizontal="center" vertical="center"/>
    </xf>
    <xf numFmtId="0" fontId="1" fillId="0" borderId="4" xfId="2"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8" fillId="0" borderId="0" xfId="0" applyFont="1" applyFill="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0"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2" fillId="0" borderId="10" xfId="0" applyFont="1" applyFill="1" applyBorder="1" applyAlignment="1">
      <alignment horizontal="center" vertical="center"/>
    </xf>
    <xf numFmtId="56" fontId="2" fillId="0" borderId="1" xfId="0" applyNumberFormat="1" applyFont="1" applyFill="1" applyBorder="1" applyAlignment="1">
      <alignment horizontal="center" vertical="center"/>
    </xf>
    <xf numFmtId="56" fontId="0" fillId="0" borderId="1" xfId="0" applyNumberFormat="1" applyFont="1" applyBorder="1" applyAlignment="1">
      <alignment horizontal="center" vertical="center"/>
    </xf>
    <xf numFmtId="56" fontId="0" fillId="0" borderId="3" xfId="0" applyNumberFormat="1" applyFont="1" applyBorder="1" applyAlignment="1">
      <alignment horizontal="center" vertical="center"/>
    </xf>
    <xf numFmtId="56" fontId="2" fillId="0" borderId="3"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6" fontId="2" fillId="0" borderId="1" xfId="1" applyFont="1" applyFill="1" applyBorder="1" applyAlignment="1">
      <alignment horizontal="left" vertical="center"/>
    </xf>
    <xf numFmtId="6" fontId="2" fillId="0" borderId="2" xfId="1" applyFont="1" applyFill="1" applyBorder="1" applyAlignment="1">
      <alignment horizontal="left" vertical="center"/>
    </xf>
    <xf numFmtId="6" fontId="2" fillId="0" borderId="3" xfId="1" applyFont="1" applyFill="1" applyBorder="1" applyAlignment="1">
      <alignment horizontal="lef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shrinkToFi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4" xfId="0" applyFont="1" applyFill="1" applyBorder="1" applyAlignment="1">
      <alignment horizontal="left" vertical="center" shrinkToFit="1"/>
    </xf>
  </cellXfs>
  <cellStyles count="8">
    <cellStyle name="パーセント 2" xfId="4"/>
    <cellStyle name="桁区切り 2" xfId="5"/>
    <cellStyle name="通貨" xfId="1" builtinId="7"/>
    <cellStyle name="標準" xfId="0" builtinId="0"/>
    <cellStyle name="標準 2" xfId="3"/>
    <cellStyle name="標準 3" xfId="6"/>
    <cellStyle name="標準 4" xfId="7"/>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390524</xdr:colOff>
      <xdr:row>0</xdr:row>
      <xdr:rowOff>85725</xdr:rowOff>
    </xdr:from>
    <xdr:to>
      <xdr:col>15</xdr:col>
      <xdr:colOff>314325</xdr:colOff>
      <xdr:row>1</xdr:row>
      <xdr:rowOff>142875</xdr:rowOff>
    </xdr:to>
    <xdr:sp macro="" textlink="">
      <xdr:nvSpPr>
        <xdr:cNvPr id="2" name="テキスト ボックス 1"/>
        <xdr:cNvSpPr txBox="1"/>
      </xdr:nvSpPr>
      <xdr:spPr>
        <a:xfrm>
          <a:off x="6162674" y="85725"/>
          <a:ext cx="781051"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資料４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236"/>
  <sheetViews>
    <sheetView tabSelected="1" showWhiteSpace="0" view="pageLayout" topLeftCell="A53" zoomScaleNormal="100" zoomScaleSheetLayoutView="100" workbookViewId="0">
      <selection activeCell="F3" sqref="F3"/>
    </sheetView>
  </sheetViews>
  <sheetFormatPr defaultColWidth="5.625" defaultRowHeight="20.100000000000001" customHeight="1" x14ac:dyDescent="0.15"/>
  <cols>
    <col min="1" max="1" width="8.25" style="1" bestFit="1" customWidth="1"/>
    <col min="2" max="3" width="5.625" style="1"/>
    <col min="4" max="16" width="5.625" style="1" customWidth="1"/>
    <col min="17" max="16384" width="5.625" style="1"/>
  </cols>
  <sheetData>
    <row r="1" spans="1:16" ht="20.100000000000001" customHeight="1" x14ac:dyDescent="0.15">
      <c r="A1" s="56" t="s">
        <v>136</v>
      </c>
    </row>
    <row r="2" spans="1:16" ht="20.100000000000001" customHeight="1" x14ac:dyDescent="0.15">
      <c r="A2" s="1" t="s">
        <v>0</v>
      </c>
    </row>
    <row r="3" spans="1:16" ht="20.100000000000001" customHeight="1" x14ac:dyDescent="0.15">
      <c r="A3" s="1" t="s">
        <v>1</v>
      </c>
    </row>
    <row r="4" spans="1:16" ht="20.100000000000001" customHeight="1" x14ac:dyDescent="0.15">
      <c r="A4" s="1" t="s">
        <v>2</v>
      </c>
    </row>
    <row r="5" spans="1:16" ht="20.100000000000001" customHeight="1" x14ac:dyDescent="0.15">
      <c r="A5" s="57"/>
      <c r="B5" s="58"/>
      <c r="C5" s="59"/>
      <c r="D5" s="49" t="s">
        <v>3</v>
      </c>
      <c r="E5" s="49" t="s">
        <v>4</v>
      </c>
      <c r="F5" s="49" t="s">
        <v>5</v>
      </c>
      <c r="G5" s="49" t="s">
        <v>6</v>
      </c>
      <c r="H5" s="49" t="s">
        <v>7</v>
      </c>
      <c r="I5" s="49" t="s">
        <v>8</v>
      </c>
      <c r="J5" s="49" t="s">
        <v>9</v>
      </c>
      <c r="K5" s="49" t="s">
        <v>10</v>
      </c>
      <c r="L5" s="49" t="s">
        <v>11</v>
      </c>
      <c r="M5" s="49" t="s">
        <v>12</v>
      </c>
      <c r="N5" s="49" t="s">
        <v>13</v>
      </c>
      <c r="O5" s="49" t="s">
        <v>14</v>
      </c>
      <c r="P5" s="49" t="s">
        <v>15</v>
      </c>
    </row>
    <row r="6" spans="1:16" ht="20.100000000000001" customHeight="1" x14ac:dyDescent="0.15">
      <c r="A6" s="60" t="s">
        <v>16</v>
      </c>
      <c r="B6" s="61"/>
      <c r="C6" s="62"/>
      <c r="D6" s="53">
        <v>15</v>
      </c>
      <c r="E6" s="53">
        <v>16</v>
      </c>
      <c r="F6" s="53">
        <v>17</v>
      </c>
      <c r="G6" s="53">
        <v>20</v>
      </c>
      <c r="H6" s="53">
        <v>17</v>
      </c>
      <c r="I6" s="53">
        <v>17</v>
      </c>
      <c r="J6" s="53">
        <v>18</v>
      </c>
      <c r="K6" s="53">
        <v>17</v>
      </c>
      <c r="L6" s="53">
        <v>18</v>
      </c>
      <c r="M6" s="53">
        <v>16</v>
      </c>
      <c r="N6" s="53">
        <v>16</v>
      </c>
      <c r="O6" s="53">
        <v>19</v>
      </c>
      <c r="P6" s="15"/>
    </row>
    <row r="7" spans="1:16" ht="20.100000000000001" customHeight="1" x14ac:dyDescent="0.15">
      <c r="A7" s="63" t="s">
        <v>17</v>
      </c>
      <c r="B7" s="65" t="s">
        <v>18</v>
      </c>
      <c r="C7" s="66"/>
      <c r="D7" s="53">
        <v>1</v>
      </c>
      <c r="E7" s="53">
        <v>3</v>
      </c>
      <c r="F7" s="53">
        <v>2</v>
      </c>
      <c r="G7" s="53">
        <v>4</v>
      </c>
      <c r="H7" s="53">
        <v>0</v>
      </c>
      <c r="I7" s="53">
        <v>1</v>
      </c>
      <c r="J7" s="53">
        <v>1</v>
      </c>
      <c r="K7" s="53">
        <v>0</v>
      </c>
      <c r="L7" s="53">
        <v>2</v>
      </c>
      <c r="M7" s="53">
        <v>0</v>
      </c>
      <c r="N7" s="53">
        <v>0</v>
      </c>
      <c r="O7" s="53">
        <v>5</v>
      </c>
      <c r="P7" s="3">
        <f>SUM(D7:O7)</f>
        <v>19</v>
      </c>
    </row>
    <row r="8" spans="1:16" ht="20.100000000000001" customHeight="1" x14ac:dyDescent="0.15">
      <c r="A8" s="64"/>
      <c r="B8" s="65" t="s">
        <v>19</v>
      </c>
      <c r="C8" s="66"/>
      <c r="D8" s="53">
        <v>2</v>
      </c>
      <c r="E8" s="53">
        <v>1</v>
      </c>
      <c r="F8" s="53">
        <v>1</v>
      </c>
      <c r="G8" s="53">
        <v>3</v>
      </c>
      <c r="H8" s="53">
        <v>1</v>
      </c>
      <c r="I8" s="53">
        <v>0</v>
      </c>
      <c r="J8" s="53">
        <v>1</v>
      </c>
      <c r="K8" s="53">
        <v>1</v>
      </c>
      <c r="L8" s="53">
        <v>2</v>
      </c>
      <c r="M8" s="53">
        <v>0</v>
      </c>
      <c r="N8" s="53">
        <v>2</v>
      </c>
      <c r="O8" s="53">
        <v>1</v>
      </c>
      <c r="P8" s="3">
        <f>SUM(D8:O8)</f>
        <v>15</v>
      </c>
    </row>
    <row r="9" spans="1:16" ht="9.75" customHeight="1" x14ac:dyDescent="0.15">
      <c r="A9" s="4"/>
      <c r="B9" s="4"/>
      <c r="C9" s="4"/>
      <c r="D9" s="5"/>
      <c r="E9" s="5"/>
      <c r="F9" s="5"/>
      <c r="G9" s="5"/>
      <c r="H9" s="5"/>
      <c r="I9" s="5"/>
      <c r="J9" s="5"/>
      <c r="K9" s="5"/>
      <c r="L9" s="5"/>
      <c r="M9" s="5"/>
      <c r="N9" s="5"/>
      <c r="O9" s="5"/>
      <c r="P9" s="5"/>
    </row>
    <row r="10" spans="1:16" ht="20.100000000000001" customHeight="1" x14ac:dyDescent="0.15">
      <c r="A10" s="1" t="s">
        <v>20</v>
      </c>
    </row>
    <row r="11" spans="1:16" ht="20.100000000000001" customHeight="1" x14ac:dyDescent="0.15">
      <c r="A11" s="57"/>
      <c r="B11" s="58"/>
      <c r="C11" s="59"/>
      <c r="D11" s="2" t="s">
        <v>3</v>
      </c>
      <c r="E11" s="2" t="s">
        <v>4</v>
      </c>
      <c r="F11" s="2" t="s">
        <v>5</v>
      </c>
      <c r="G11" s="2" t="s">
        <v>21</v>
      </c>
      <c r="H11" s="2" t="s">
        <v>7</v>
      </c>
      <c r="I11" s="2" t="s">
        <v>8</v>
      </c>
      <c r="J11" s="2" t="s">
        <v>9</v>
      </c>
      <c r="K11" s="2" t="s">
        <v>10</v>
      </c>
      <c r="L11" s="2" t="s">
        <v>11</v>
      </c>
      <c r="M11" s="2" t="s">
        <v>12</v>
      </c>
      <c r="N11" s="2" t="s">
        <v>13</v>
      </c>
      <c r="O11" s="2" t="s">
        <v>14</v>
      </c>
    </row>
    <row r="12" spans="1:16" ht="20.100000000000001" customHeight="1" x14ac:dyDescent="0.15">
      <c r="A12" s="67" t="s">
        <v>22</v>
      </c>
      <c r="B12" s="67" t="s">
        <v>23</v>
      </c>
      <c r="C12" s="67"/>
      <c r="D12" s="3">
        <v>1</v>
      </c>
      <c r="E12" s="3">
        <v>1</v>
      </c>
      <c r="F12" s="3">
        <v>1</v>
      </c>
      <c r="G12" s="3">
        <v>1</v>
      </c>
      <c r="H12" s="3">
        <v>1</v>
      </c>
      <c r="I12" s="3">
        <v>1</v>
      </c>
      <c r="J12" s="3">
        <v>1</v>
      </c>
      <c r="K12" s="3">
        <v>1</v>
      </c>
      <c r="L12" s="3">
        <v>1</v>
      </c>
      <c r="M12" s="3">
        <v>1</v>
      </c>
      <c r="N12" s="3">
        <v>1</v>
      </c>
      <c r="O12" s="3">
        <v>1</v>
      </c>
    </row>
    <row r="13" spans="1:16" ht="20.100000000000001" customHeight="1" x14ac:dyDescent="0.15">
      <c r="A13" s="67"/>
      <c r="B13" s="67" t="s">
        <v>24</v>
      </c>
      <c r="C13" s="67"/>
      <c r="D13" s="3">
        <v>2</v>
      </c>
      <c r="E13" s="3">
        <v>2</v>
      </c>
      <c r="F13" s="3">
        <v>2</v>
      </c>
      <c r="G13" s="3">
        <v>3</v>
      </c>
      <c r="H13" s="3">
        <v>3</v>
      </c>
      <c r="I13" s="3">
        <v>3</v>
      </c>
      <c r="J13" s="3">
        <v>3</v>
      </c>
      <c r="K13" s="3">
        <v>3</v>
      </c>
      <c r="L13" s="3">
        <v>4</v>
      </c>
      <c r="M13" s="3">
        <v>3</v>
      </c>
      <c r="N13" s="3">
        <v>3</v>
      </c>
      <c r="O13" s="3">
        <v>3</v>
      </c>
    </row>
    <row r="14" spans="1:16" ht="20.100000000000001" customHeight="1" x14ac:dyDescent="0.15">
      <c r="A14" s="67"/>
      <c r="B14" s="67" t="s">
        <v>25</v>
      </c>
      <c r="C14" s="67"/>
      <c r="D14" s="3">
        <v>3</v>
      </c>
      <c r="E14" s="3">
        <v>4</v>
      </c>
      <c r="F14" s="3">
        <v>4</v>
      </c>
      <c r="G14" s="3">
        <v>4</v>
      </c>
      <c r="H14" s="3">
        <v>3</v>
      </c>
      <c r="I14" s="3">
        <v>3</v>
      </c>
      <c r="J14" s="3">
        <v>3</v>
      </c>
      <c r="K14" s="3">
        <v>3</v>
      </c>
      <c r="L14" s="3">
        <v>3</v>
      </c>
      <c r="M14" s="3">
        <v>3</v>
      </c>
      <c r="N14" s="3">
        <v>3</v>
      </c>
      <c r="O14" s="3">
        <v>4</v>
      </c>
    </row>
    <row r="15" spans="1:16" ht="20.100000000000001" customHeight="1" x14ac:dyDescent="0.15">
      <c r="A15" s="67"/>
      <c r="B15" s="67" t="s">
        <v>26</v>
      </c>
      <c r="C15" s="67"/>
      <c r="D15" s="3">
        <v>4</v>
      </c>
      <c r="E15" s="3">
        <v>3</v>
      </c>
      <c r="F15" s="3">
        <v>4</v>
      </c>
      <c r="G15" s="3">
        <v>4</v>
      </c>
      <c r="H15" s="3">
        <v>4</v>
      </c>
      <c r="I15" s="3">
        <v>5</v>
      </c>
      <c r="J15" s="3">
        <v>6</v>
      </c>
      <c r="K15" s="3">
        <v>6</v>
      </c>
      <c r="L15" s="3">
        <v>6</v>
      </c>
      <c r="M15" s="3">
        <v>5</v>
      </c>
      <c r="N15" s="3">
        <v>5</v>
      </c>
      <c r="O15" s="3">
        <v>6</v>
      </c>
    </row>
    <row r="16" spans="1:16" ht="20.100000000000001" customHeight="1" x14ac:dyDescent="0.15">
      <c r="A16" s="67"/>
      <c r="B16" s="67" t="s">
        <v>27</v>
      </c>
      <c r="C16" s="67"/>
      <c r="D16" s="3">
        <v>1</v>
      </c>
      <c r="E16" s="3">
        <v>1</v>
      </c>
      <c r="F16" s="3">
        <v>1</v>
      </c>
      <c r="G16" s="3">
        <v>2</v>
      </c>
      <c r="H16" s="3">
        <v>2</v>
      </c>
      <c r="I16" s="3">
        <v>2</v>
      </c>
      <c r="J16" s="3">
        <v>2</v>
      </c>
      <c r="K16" s="3">
        <v>2</v>
      </c>
      <c r="L16" s="3">
        <v>2</v>
      </c>
      <c r="M16" s="3">
        <v>2</v>
      </c>
      <c r="N16" s="3">
        <v>2</v>
      </c>
      <c r="O16" s="3">
        <v>2</v>
      </c>
    </row>
    <row r="17" spans="1:16" ht="20.100000000000001" customHeight="1" x14ac:dyDescent="0.15">
      <c r="A17" s="67"/>
      <c r="B17" s="67" t="s">
        <v>15</v>
      </c>
      <c r="C17" s="67"/>
      <c r="D17" s="3">
        <f t="shared" ref="D17:M17" si="0">SUM(D12:D16)</f>
        <v>11</v>
      </c>
      <c r="E17" s="3">
        <f t="shared" si="0"/>
        <v>11</v>
      </c>
      <c r="F17" s="3">
        <f t="shared" si="0"/>
        <v>12</v>
      </c>
      <c r="G17" s="3">
        <f t="shared" si="0"/>
        <v>14</v>
      </c>
      <c r="H17" s="3">
        <f t="shared" si="0"/>
        <v>13</v>
      </c>
      <c r="I17" s="3">
        <f t="shared" si="0"/>
        <v>14</v>
      </c>
      <c r="J17" s="3">
        <f t="shared" si="0"/>
        <v>15</v>
      </c>
      <c r="K17" s="3">
        <f t="shared" si="0"/>
        <v>15</v>
      </c>
      <c r="L17" s="3">
        <f t="shared" si="0"/>
        <v>16</v>
      </c>
      <c r="M17" s="3">
        <f t="shared" si="0"/>
        <v>14</v>
      </c>
      <c r="N17" s="3">
        <f>SUM(N12:N16)</f>
        <v>14</v>
      </c>
      <c r="O17" s="3">
        <f>SUM(O12:O16)</f>
        <v>16</v>
      </c>
    </row>
    <row r="18" spans="1:16" ht="20.100000000000001" customHeight="1" x14ac:dyDescent="0.15">
      <c r="A18" s="67" t="s">
        <v>28</v>
      </c>
      <c r="B18" s="67" t="s">
        <v>23</v>
      </c>
      <c r="C18" s="67"/>
      <c r="D18" s="3"/>
      <c r="E18" s="3"/>
      <c r="F18" s="3"/>
      <c r="G18" s="3"/>
      <c r="H18" s="3"/>
      <c r="I18" s="3"/>
      <c r="J18" s="3"/>
      <c r="K18" s="3"/>
      <c r="L18" s="3"/>
      <c r="M18" s="3"/>
      <c r="N18" s="3"/>
      <c r="O18" s="3"/>
    </row>
    <row r="19" spans="1:16" ht="20.100000000000001" customHeight="1" x14ac:dyDescent="0.15">
      <c r="A19" s="67"/>
      <c r="B19" s="67" t="s">
        <v>24</v>
      </c>
      <c r="C19" s="67"/>
      <c r="D19" s="3">
        <v>1</v>
      </c>
      <c r="E19" s="3">
        <v>1</v>
      </c>
      <c r="F19" s="3">
        <v>1</v>
      </c>
      <c r="G19" s="3">
        <v>1</v>
      </c>
      <c r="H19" s="3">
        <v>1</v>
      </c>
      <c r="I19" s="3">
        <v>1</v>
      </c>
      <c r="J19" s="3">
        <v>1</v>
      </c>
      <c r="K19" s="3">
        <v>1</v>
      </c>
      <c r="L19" s="3">
        <v>1</v>
      </c>
      <c r="M19" s="3">
        <v>1</v>
      </c>
      <c r="N19" s="3">
        <v>1</v>
      </c>
      <c r="O19" s="3">
        <v>1</v>
      </c>
    </row>
    <row r="20" spans="1:16" ht="20.100000000000001" customHeight="1" x14ac:dyDescent="0.15">
      <c r="A20" s="67"/>
      <c r="B20" s="67" t="s">
        <v>25</v>
      </c>
      <c r="C20" s="67"/>
      <c r="D20" s="3">
        <v>2</v>
      </c>
      <c r="E20" s="3">
        <v>4</v>
      </c>
      <c r="F20" s="3">
        <v>4</v>
      </c>
      <c r="G20" s="3">
        <v>5</v>
      </c>
      <c r="H20" s="3">
        <v>3</v>
      </c>
      <c r="I20" s="3">
        <v>2</v>
      </c>
      <c r="J20" s="3">
        <v>2</v>
      </c>
      <c r="K20" s="3">
        <v>1</v>
      </c>
      <c r="L20" s="3">
        <v>1</v>
      </c>
      <c r="M20" s="3">
        <v>1</v>
      </c>
      <c r="N20" s="3">
        <v>1</v>
      </c>
      <c r="O20" s="3">
        <v>2</v>
      </c>
    </row>
    <row r="21" spans="1:16" ht="20.100000000000001" customHeight="1" x14ac:dyDescent="0.15">
      <c r="A21" s="67"/>
      <c r="B21" s="67" t="s">
        <v>26</v>
      </c>
      <c r="C21" s="67"/>
      <c r="D21" s="3">
        <v>1</v>
      </c>
      <c r="E21" s="3"/>
      <c r="F21" s="3"/>
      <c r="G21" s="3"/>
      <c r="H21" s="3"/>
      <c r="I21" s="3"/>
      <c r="J21" s="3"/>
      <c r="K21" s="3"/>
      <c r="L21" s="3"/>
      <c r="M21" s="3"/>
      <c r="N21" s="3"/>
      <c r="O21" s="3"/>
    </row>
    <row r="22" spans="1:16" ht="20.100000000000001" customHeight="1" x14ac:dyDescent="0.15">
      <c r="A22" s="67"/>
      <c r="B22" s="67" t="s">
        <v>27</v>
      </c>
      <c r="C22" s="67"/>
      <c r="D22" s="3"/>
      <c r="E22" s="3"/>
      <c r="F22" s="3"/>
      <c r="G22" s="3"/>
      <c r="H22" s="3"/>
      <c r="I22" s="3"/>
      <c r="J22" s="3"/>
      <c r="K22" s="3"/>
      <c r="L22" s="3"/>
      <c r="M22" s="3"/>
      <c r="N22" s="3"/>
      <c r="O22" s="3"/>
    </row>
    <row r="23" spans="1:16" ht="20.100000000000001" customHeight="1" thickBot="1" x14ac:dyDescent="0.2">
      <c r="A23" s="68"/>
      <c r="B23" s="68" t="s">
        <v>15</v>
      </c>
      <c r="C23" s="68"/>
      <c r="D23" s="6">
        <f t="shared" ref="D23:J23" si="1">SUM(D18:D22)</f>
        <v>4</v>
      </c>
      <c r="E23" s="6">
        <f t="shared" si="1"/>
        <v>5</v>
      </c>
      <c r="F23" s="6">
        <f t="shared" si="1"/>
        <v>5</v>
      </c>
      <c r="G23" s="6">
        <f t="shared" si="1"/>
        <v>6</v>
      </c>
      <c r="H23" s="6">
        <f t="shared" si="1"/>
        <v>4</v>
      </c>
      <c r="I23" s="6">
        <f t="shared" si="1"/>
        <v>3</v>
      </c>
      <c r="J23" s="6">
        <f t="shared" si="1"/>
        <v>3</v>
      </c>
      <c r="K23" s="6">
        <f>SUM(K18:K22)</f>
        <v>2</v>
      </c>
      <c r="L23" s="6">
        <f>SUM(L18:L22)</f>
        <v>2</v>
      </c>
      <c r="M23" s="6">
        <f>SUM(M18:M22)</f>
        <v>2</v>
      </c>
      <c r="N23" s="6">
        <f>SUM(N18:N22)</f>
        <v>2</v>
      </c>
      <c r="O23" s="6">
        <f>SUM(O18:O22)</f>
        <v>3</v>
      </c>
    </row>
    <row r="24" spans="1:16" ht="20.100000000000001" customHeight="1" thickTop="1" x14ac:dyDescent="0.15">
      <c r="A24" s="75" t="s">
        <v>15</v>
      </c>
      <c r="B24" s="75" t="s">
        <v>23</v>
      </c>
      <c r="C24" s="75"/>
      <c r="D24" s="7">
        <f t="shared" ref="D24:O28" si="2">D12+D18</f>
        <v>1</v>
      </c>
      <c r="E24" s="7">
        <f t="shared" si="2"/>
        <v>1</v>
      </c>
      <c r="F24" s="7">
        <f t="shared" si="2"/>
        <v>1</v>
      </c>
      <c r="G24" s="7">
        <f t="shared" si="2"/>
        <v>1</v>
      </c>
      <c r="H24" s="7">
        <f t="shared" si="2"/>
        <v>1</v>
      </c>
      <c r="I24" s="7">
        <f t="shared" si="2"/>
        <v>1</v>
      </c>
      <c r="J24" s="7">
        <f t="shared" si="2"/>
        <v>1</v>
      </c>
      <c r="K24" s="7">
        <f t="shared" si="2"/>
        <v>1</v>
      </c>
      <c r="L24" s="7">
        <f t="shared" si="2"/>
        <v>1</v>
      </c>
      <c r="M24" s="7">
        <f t="shared" si="2"/>
        <v>1</v>
      </c>
      <c r="N24" s="7">
        <f t="shared" si="2"/>
        <v>1</v>
      </c>
      <c r="O24" s="7">
        <f t="shared" si="2"/>
        <v>1</v>
      </c>
    </row>
    <row r="25" spans="1:16" ht="20.100000000000001" customHeight="1" x14ac:dyDescent="0.15">
      <c r="A25" s="67"/>
      <c r="B25" s="67" t="s">
        <v>24</v>
      </c>
      <c r="C25" s="67"/>
      <c r="D25" s="3">
        <f t="shared" si="2"/>
        <v>3</v>
      </c>
      <c r="E25" s="3">
        <f t="shared" si="2"/>
        <v>3</v>
      </c>
      <c r="F25" s="3">
        <f t="shared" si="2"/>
        <v>3</v>
      </c>
      <c r="G25" s="3">
        <f t="shared" si="2"/>
        <v>4</v>
      </c>
      <c r="H25" s="3">
        <f t="shared" si="2"/>
        <v>4</v>
      </c>
      <c r="I25" s="3">
        <f t="shared" si="2"/>
        <v>4</v>
      </c>
      <c r="J25" s="3">
        <f t="shared" si="2"/>
        <v>4</v>
      </c>
      <c r="K25" s="3">
        <f t="shared" si="2"/>
        <v>4</v>
      </c>
      <c r="L25" s="3">
        <f>L13+L19</f>
        <v>5</v>
      </c>
      <c r="M25" s="3">
        <f t="shared" si="2"/>
        <v>4</v>
      </c>
      <c r="N25" s="3">
        <f t="shared" si="2"/>
        <v>4</v>
      </c>
      <c r="O25" s="3">
        <f t="shared" si="2"/>
        <v>4</v>
      </c>
    </row>
    <row r="26" spans="1:16" ht="20.100000000000001" customHeight="1" x14ac:dyDescent="0.15">
      <c r="A26" s="67"/>
      <c r="B26" s="67" t="s">
        <v>25</v>
      </c>
      <c r="C26" s="67"/>
      <c r="D26" s="3">
        <f t="shared" si="2"/>
        <v>5</v>
      </c>
      <c r="E26" s="3">
        <f t="shared" si="2"/>
        <v>8</v>
      </c>
      <c r="F26" s="3">
        <f t="shared" si="2"/>
        <v>8</v>
      </c>
      <c r="G26" s="3">
        <f t="shared" si="2"/>
        <v>9</v>
      </c>
      <c r="H26" s="3">
        <f t="shared" si="2"/>
        <v>6</v>
      </c>
      <c r="I26" s="3">
        <f t="shared" si="2"/>
        <v>5</v>
      </c>
      <c r="J26" s="3">
        <f t="shared" si="2"/>
        <v>5</v>
      </c>
      <c r="K26" s="3">
        <f t="shared" si="2"/>
        <v>4</v>
      </c>
      <c r="L26" s="3">
        <f>L14+L20</f>
        <v>4</v>
      </c>
      <c r="M26" s="3">
        <f t="shared" si="2"/>
        <v>4</v>
      </c>
      <c r="N26" s="3">
        <f t="shared" si="2"/>
        <v>4</v>
      </c>
      <c r="O26" s="3">
        <f t="shared" si="2"/>
        <v>6</v>
      </c>
    </row>
    <row r="27" spans="1:16" ht="20.100000000000001" customHeight="1" x14ac:dyDescent="0.15">
      <c r="A27" s="67"/>
      <c r="B27" s="67" t="s">
        <v>26</v>
      </c>
      <c r="C27" s="67"/>
      <c r="D27" s="3">
        <f t="shared" si="2"/>
        <v>5</v>
      </c>
      <c r="E27" s="3">
        <f t="shared" si="2"/>
        <v>3</v>
      </c>
      <c r="F27" s="3">
        <f t="shared" si="2"/>
        <v>4</v>
      </c>
      <c r="G27" s="3">
        <f t="shared" si="2"/>
        <v>4</v>
      </c>
      <c r="H27" s="3">
        <f t="shared" si="2"/>
        <v>4</v>
      </c>
      <c r="I27" s="3">
        <f t="shared" si="2"/>
        <v>5</v>
      </c>
      <c r="J27" s="3">
        <f t="shared" si="2"/>
        <v>6</v>
      </c>
      <c r="K27" s="3">
        <f t="shared" si="2"/>
        <v>6</v>
      </c>
      <c r="L27" s="3">
        <f>L15+L21</f>
        <v>6</v>
      </c>
      <c r="M27" s="3">
        <f t="shared" si="2"/>
        <v>5</v>
      </c>
      <c r="N27" s="3">
        <f t="shared" si="2"/>
        <v>5</v>
      </c>
      <c r="O27" s="3">
        <f t="shared" si="2"/>
        <v>6</v>
      </c>
    </row>
    <row r="28" spans="1:16" ht="20.100000000000001" customHeight="1" thickBot="1" x14ac:dyDescent="0.2">
      <c r="A28" s="67"/>
      <c r="B28" s="68" t="s">
        <v>27</v>
      </c>
      <c r="C28" s="68"/>
      <c r="D28" s="6">
        <f t="shared" si="2"/>
        <v>1</v>
      </c>
      <c r="E28" s="6">
        <f t="shared" si="2"/>
        <v>1</v>
      </c>
      <c r="F28" s="6">
        <f t="shared" si="2"/>
        <v>1</v>
      </c>
      <c r="G28" s="6">
        <f t="shared" si="2"/>
        <v>2</v>
      </c>
      <c r="H28" s="6">
        <f t="shared" si="2"/>
        <v>2</v>
      </c>
      <c r="I28" s="6">
        <f t="shared" si="2"/>
        <v>2</v>
      </c>
      <c r="J28" s="6">
        <f t="shared" si="2"/>
        <v>2</v>
      </c>
      <c r="K28" s="6">
        <f t="shared" si="2"/>
        <v>2</v>
      </c>
      <c r="L28" s="6">
        <f>L16+L22</f>
        <v>2</v>
      </c>
      <c r="M28" s="6">
        <f t="shared" si="2"/>
        <v>2</v>
      </c>
      <c r="N28" s="6">
        <f t="shared" si="2"/>
        <v>2</v>
      </c>
      <c r="O28" s="6">
        <f t="shared" si="2"/>
        <v>2</v>
      </c>
    </row>
    <row r="29" spans="1:16" ht="20.100000000000001" customHeight="1" thickTop="1" x14ac:dyDescent="0.15">
      <c r="A29" s="67"/>
      <c r="B29" s="75" t="s">
        <v>15</v>
      </c>
      <c r="C29" s="75"/>
      <c r="D29" s="7">
        <f t="shared" ref="D29:J29" si="3">SUM(D24:D28)</f>
        <v>15</v>
      </c>
      <c r="E29" s="7">
        <f t="shared" si="3"/>
        <v>16</v>
      </c>
      <c r="F29" s="7">
        <f t="shared" si="3"/>
        <v>17</v>
      </c>
      <c r="G29" s="7">
        <f t="shared" si="3"/>
        <v>20</v>
      </c>
      <c r="H29" s="7">
        <f t="shared" si="3"/>
        <v>17</v>
      </c>
      <c r="I29" s="7">
        <f t="shared" si="3"/>
        <v>17</v>
      </c>
      <c r="J29" s="7">
        <f t="shared" si="3"/>
        <v>18</v>
      </c>
      <c r="K29" s="7">
        <f>SUM(K24:K28)</f>
        <v>17</v>
      </c>
      <c r="L29" s="7">
        <f>SUM(L24:L28)</f>
        <v>18</v>
      </c>
      <c r="M29" s="7">
        <f>SUM(M24:M28)</f>
        <v>16</v>
      </c>
      <c r="N29" s="7">
        <f>SUM(N24:N28)</f>
        <v>16</v>
      </c>
      <c r="O29" s="7">
        <f>SUM(O24:O28)</f>
        <v>19</v>
      </c>
    </row>
    <row r="30" spans="1:16" ht="9.75" customHeight="1" x14ac:dyDescent="0.15">
      <c r="A30" s="4"/>
      <c r="B30" s="4"/>
      <c r="C30" s="4"/>
      <c r="D30" s="5"/>
      <c r="E30" s="5"/>
      <c r="F30" s="5"/>
      <c r="G30" s="5"/>
      <c r="H30" s="5"/>
      <c r="I30" s="5"/>
      <c r="J30" s="5"/>
      <c r="K30" s="5"/>
      <c r="L30" s="5"/>
      <c r="M30" s="5"/>
      <c r="N30" s="5"/>
      <c r="O30" s="5"/>
      <c r="P30" s="5"/>
    </row>
    <row r="31" spans="1:16" ht="20.100000000000001" customHeight="1" x14ac:dyDescent="0.15">
      <c r="A31" s="1" t="s">
        <v>29</v>
      </c>
    </row>
    <row r="32" spans="1:16" ht="20.100000000000001" customHeight="1" x14ac:dyDescent="0.15">
      <c r="A32" s="69"/>
      <c r="B32" s="69"/>
      <c r="C32" s="69"/>
      <c r="D32" s="2" t="s">
        <v>3</v>
      </c>
      <c r="E32" s="2" t="s">
        <v>4</v>
      </c>
      <c r="F32" s="2" t="s">
        <v>5</v>
      </c>
      <c r="G32" s="2" t="s">
        <v>21</v>
      </c>
      <c r="H32" s="2" t="s">
        <v>7</v>
      </c>
      <c r="I32" s="2" t="s">
        <v>8</v>
      </c>
      <c r="J32" s="2" t="s">
        <v>9</v>
      </c>
      <c r="K32" s="2" t="s">
        <v>10</v>
      </c>
      <c r="L32" s="2" t="s">
        <v>11</v>
      </c>
      <c r="M32" s="2" t="s">
        <v>12</v>
      </c>
      <c r="N32" s="2" t="s">
        <v>13</v>
      </c>
      <c r="O32" s="2" t="s">
        <v>14</v>
      </c>
    </row>
    <row r="33" spans="1:16" ht="20.100000000000001" customHeight="1" x14ac:dyDescent="0.15">
      <c r="A33" s="70" t="s">
        <v>30</v>
      </c>
      <c r="B33" s="70"/>
      <c r="C33" s="70"/>
      <c r="D33" s="2"/>
      <c r="E33" s="2"/>
      <c r="F33" s="2"/>
      <c r="G33" s="2"/>
      <c r="H33" s="2"/>
      <c r="I33" s="2"/>
      <c r="J33" s="2"/>
      <c r="K33" s="2"/>
      <c r="L33" s="2"/>
      <c r="M33" s="2"/>
      <c r="N33" s="2"/>
      <c r="O33" s="2"/>
    </row>
    <row r="34" spans="1:16" ht="20.100000000000001" customHeight="1" x14ac:dyDescent="0.15">
      <c r="A34" s="70" t="s">
        <v>31</v>
      </c>
      <c r="B34" s="70"/>
      <c r="C34" s="70"/>
      <c r="D34" s="2"/>
      <c r="E34" s="2"/>
      <c r="F34" s="2"/>
      <c r="G34" s="2"/>
      <c r="H34" s="2"/>
      <c r="I34" s="2"/>
      <c r="J34" s="2"/>
      <c r="K34" s="2"/>
      <c r="L34" s="2"/>
      <c r="M34" s="2"/>
      <c r="N34" s="2"/>
      <c r="O34" s="2"/>
    </row>
    <row r="35" spans="1:16" ht="20.100000000000001" customHeight="1" x14ac:dyDescent="0.15">
      <c r="A35" s="70" t="s">
        <v>32</v>
      </c>
      <c r="B35" s="70"/>
      <c r="C35" s="70"/>
      <c r="D35" s="2">
        <v>15</v>
      </c>
      <c r="E35" s="2">
        <v>16</v>
      </c>
      <c r="F35" s="2">
        <v>17</v>
      </c>
      <c r="G35" s="2">
        <v>20</v>
      </c>
      <c r="H35" s="2">
        <v>17</v>
      </c>
      <c r="I35" s="2">
        <v>17</v>
      </c>
      <c r="J35" s="2">
        <v>18</v>
      </c>
      <c r="K35" s="2">
        <v>17</v>
      </c>
      <c r="L35" s="2">
        <v>18</v>
      </c>
      <c r="M35" s="2">
        <v>16</v>
      </c>
      <c r="N35" s="2">
        <v>16</v>
      </c>
      <c r="O35" s="2">
        <v>19</v>
      </c>
    </row>
    <row r="36" spans="1:16" ht="20.100000000000001" customHeight="1" thickBot="1" x14ac:dyDescent="0.2">
      <c r="A36" s="71" t="s">
        <v>33</v>
      </c>
      <c r="B36" s="71"/>
      <c r="C36" s="71"/>
      <c r="D36" s="8"/>
      <c r="E36" s="9"/>
      <c r="F36" s="9"/>
      <c r="G36" s="9"/>
      <c r="H36" s="9"/>
      <c r="I36" s="9"/>
      <c r="J36" s="9"/>
      <c r="K36" s="9"/>
      <c r="L36" s="9"/>
      <c r="M36" s="9"/>
      <c r="N36" s="9"/>
      <c r="O36" s="9"/>
    </row>
    <row r="37" spans="1:16" ht="20.100000000000001" customHeight="1" thickTop="1" x14ac:dyDescent="0.15">
      <c r="A37" s="72" t="s">
        <v>15</v>
      </c>
      <c r="B37" s="73"/>
      <c r="C37" s="74"/>
      <c r="D37" s="10">
        <v>15</v>
      </c>
      <c r="E37" s="10">
        <f t="shared" ref="E37:O37" si="4">SUM(E33:E36)</f>
        <v>16</v>
      </c>
      <c r="F37" s="10">
        <f t="shared" si="4"/>
        <v>17</v>
      </c>
      <c r="G37" s="10">
        <f t="shared" si="4"/>
        <v>20</v>
      </c>
      <c r="H37" s="10">
        <f t="shared" si="4"/>
        <v>17</v>
      </c>
      <c r="I37" s="10">
        <f t="shared" si="4"/>
        <v>17</v>
      </c>
      <c r="J37" s="10">
        <f t="shared" si="4"/>
        <v>18</v>
      </c>
      <c r="K37" s="10">
        <f t="shared" si="4"/>
        <v>17</v>
      </c>
      <c r="L37" s="10">
        <f t="shared" si="4"/>
        <v>18</v>
      </c>
      <c r="M37" s="10">
        <f t="shared" si="4"/>
        <v>16</v>
      </c>
      <c r="N37" s="10">
        <f t="shared" si="4"/>
        <v>16</v>
      </c>
      <c r="O37" s="10">
        <f t="shared" si="4"/>
        <v>19</v>
      </c>
    </row>
    <row r="38" spans="1:16" ht="9.75" customHeight="1" x14ac:dyDescent="0.15"/>
    <row r="39" spans="1:16" ht="20.100000000000001" customHeight="1" x14ac:dyDescent="0.15">
      <c r="A39" s="1" t="s">
        <v>34</v>
      </c>
    </row>
    <row r="40" spans="1:16" ht="20.100000000000001" customHeight="1" x14ac:dyDescent="0.15">
      <c r="A40" s="69"/>
      <c r="B40" s="69"/>
      <c r="C40" s="69"/>
      <c r="D40" s="2" t="s">
        <v>3</v>
      </c>
      <c r="E40" s="2" t="s">
        <v>4</v>
      </c>
      <c r="F40" s="2" t="s">
        <v>5</v>
      </c>
      <c r="G40" s="2" t="s">
        <v>21</v>
      </c>
      <c r="H40" s="2" t="s">
        <v>7</v>
      </c>
      <c r="I40" s="2" t="s">
        <v>8</v>
      </c>
      <c r="J40" s="2" t="s">
        <v>9</v>
      </c>
      <c r="K40" s="2" t="s">
        <v>10</v>
      </c>
      <c r="L40" s="2" t="s">
        <v>11</v>
      </c>
      <c r="M40" s="2" t="s">
        <v>12</v>
      </c>
      <c r="N40" s="2" t="s">
        <v>13</v>
      </c>
      <c r="O40" s="2" t="s">
        <v>14</v>
      </c>
      <c r="P40" s="2" t="s">
        <v>15</v>
      </c>
    </row>
    <row r="41" spans="1:16" ht="20.100000000000001" customHeight="1" x14ac:dyDescent="0.15">
      <c r="A41" s="82" t="s">
        <v>35</v>
      </c>
      <c r="B41" s="83"/>
      <c r="C41" s="84"/>
      <c r="D41" s="2">
        <v>21</v>
      </c>
      <c r="E41" s="2">
        <v>21</v>
      </c>
      <c r="F41" s="2">
        <v>20</v>
      </c>
      <c r="G41" s="2">
        <v>22</v>
      </c>
      <c r="H41" s="2">
        <v>22</v>
      </c>
      <c r="I41" s="2">
        <v>19</v>
      </c>
      <c r="J41" s="2">
        <v>22</v>
      </c>
      <c r="K41" s="2">
        <v>20</v>
      </c>
      <c r="L41" s="2">
        <v>19</v>
      </c>
      <c r="M41" s="2">
        <v>19</v>
      </c>
      <c r="N41" s="2">
        <v>19</v>
      </c>
      <c r="O41" s="2">
        <v>20</v>
      </c>
      <c r="P41" s="2">
        <f>SUM(D41:O41)</f>
        <v>244</v>
      </c>
    </row>
    <row r="42" spans="1:16" ht="20.100000000000001" customHeight="1" x14ac:dyDescent="0.15">
      <c r="A42" s="82" t="s">
        <v>36</v>
      </c>
      <c r="B42" s="83"/>
      <c r="C42" s="84"/>
      <c r="D42" s="2">
        <v>15</v>
      </c>
      <c r="E42" s="2">
        <v>16</v>
      </c>
      <c r="F42" s="2">
        <v>17</v>
      </c>
      <c r="G42" s="2">
        <v>20</v>
      </c>
      <c r="H42" s="2">
        <v>17</v>
      </c>
      <c r="I42" s="2">
        <v>17</v>
      </c>
      <c r="J42" s="2">
        <v>18</v>
      </c>
      <c r="K42" s="2">
        <v>17</v>
      </c>
      <c r="L42" s="2">
        <v>18</v>
      </c>
      <c r="M42" s="2">
        <v>16</v>
      </c>
      <c r="N42" s="2">
        <v>16</v>
      </c>
      <c r="O42" s="2">
        <v>19</v>
      </c>
      <c r="P42" s="15"/>
    </row>
    <row r="43" spans="1:16" ht="20.100000000000001" customHeight="1" x14ac:dyDescent="0.15">
      <c r="A43" s="82" t="s">
        <v>37</v>
      </c>
      <c r="B43" s="83"/>
      <c r="C43" s="84"/>
      <c r="D43" s="2">
        <v>135</v>
      </c>
      <c r="E43" s="2">
        <v>139</v>
      </c>
      <c r="F43" s="2">
        <v>155</v>
      </c>
      <c r="G43" s="2">
        <v>181</v>
      </c>
      <c r="H43" s="2">
        <v>156</v>
      </c>
      <c r="I43" s="2">
        <v>141</v>
      </c>
      <c r="J43" s="2">
        <v>165</v>
      </c>
      <c r="K43" s="2">
        <v>165</v>
      </c>
      <c r="L43" s="2">
        <v>164</v>
      </c>
      <c r="M43" s="2">
        <v>144</v>
      </c>
      <c r="N43" s="2">
        <v>140</v>
      </c>
      <c r="O43" s="2">
        <v>166</v>
      </c>
      <c r="P43" s="2">
        <f>SUM(D43:O43)</f>
        <v>1851</v>
      </c>
    </row>
    <row r="44" spans="1:16" ht="20.100000000000001" customHeight="1" x14ac:dyDescent="0.15">
      <c r="A44" s="82" t="s">
        <v>38</v>
      </c>
      <c r="B44" s="83"/>
      <c r="C44" s="84"/>
      <c r="D44" s="14">
        <f t="shared" ref="D44:K44" si="5">D43/D41</f>
        <v>6.4285714285714288</v>
      </c>
      <c r="E44" s="14">
        <f t="shared" si="5"/>
        <v>6.6190476190476186</v>
      </c>
      <c r="F44" s="14">
        <f t="shared" si="5"/>
        <v>7.75</v>
      </c>
      <c r="G44" s="14">
        <f t="shared" si="5"/>
        <v>8.2272727272727266</v>
      </c>
      <c r="H44" s="14">
        <f t="shared" si="5"/>
        <v>7.0909090909090908</v>
      </c>
      <c r="I44" s="14">
        <f t="shared" si="5"/>
        <v>7.4210526315789478</v>
      </c>
      <c r="J44" s="14">
        <f t="shared" si="5"/>
        <v>7.5</v>
      </c>
      <c r="K44" s="14">
        <f t="shared" si="5"/>
        <v>8.25</v>
      </c>
      <c r="L44" s="14">
        <f>L43/L41</f>
        <v>8.6315789473684212</v>
      </c>
      <c r="M44" s="14">
        <f>M43/M41</f>
        <v>7.5789473684210522</v>
      </c>
      <c r="N44" s="14">
        <f>N43/N41</f>
        <v>7.3684210526315788</v>
      </c>
      <c r="O44" s="14">
        <f>O43/O41</f>
        <v>8.3000000000000007</v>
      </c>
      <c r="P44" s="14">
        <f>P43/P41</f>
        <v>7.5860655737704921</v>
      </c>
    </row>
    <row r="45" spans="1:16" ht="9.75" customHeight="1" x14ac:dyDescent="0.15"/>
    <row r="46" spans="1:16" ht="20.100000000000001" customHeight="1" x14ac:dyDescent="0.15">
      <c r="A46" s="1" t="s">
        <v>39</v>
      </c>
    </row>
    <row r="47" spans="1:16" ht="20.100000000000001" customHeight="1" x14ac:dyDescent="0.15">
      <c r="A47" s="69"/>
      <c r="B47" s="69"/>
      <c r="C47" s="69"/>
      <c r="D47" s="2" t="s">
        <v>3</v>
      </c>
      <c r="E47" s="2" t="s">
        <v>4</v>
      </c>
      <c r="F47" s="2" t="s">
        <v>5</v>
      </c>
      <c r="G47" s="2" t="s">
        <v>21</v>
      </c>
      <c r="H47" s="2" t="s">
        <v>7</v>
      </c>
      <c r="I47" s="2" t="s">
        <v>8</v>
      </c>
      <c r="J47" s="2" t="s">
        <v>9</v>
      </c>
      <c r="K47" s="2" t="s">
        <v>10</v>
      </c>
      <c r="L47" s="2" t="s">
        <v>11</v>
      </c>
      <c r="M47" s="2" t="s">
        <v>12</v>
      </c>
      <c r="N47" s="2" t="s">
        <v>13</v>
      </c>
      <c r="O47" s="2" t="s">
        <v>14</v>
      </c>
      <c r="P47" s="2" t="s">
        <v>15</v>
      </c>
    </row>
    <row r="48" spans="1:16" ht="20.100000000000001" customHeight="1" x14ac:dyDescent="0.15">
      <c r="A48" s="76" t="s">
        <v>40</v>
      </c>
      <c r="B48" s="77"/>
      <c r="C48" s="78"/>
      <c r="D48" s="2"/>
      <c r="E48" s="2">
        <v>2</v>
      </c>
      <c r="F48" s="2"/>
      <c r="G48" s="2"/>
      <c r="H48" s="2"/>
      <c r="I48" s="2"/>
      <c r="J48" s="2">
        <v>1</v>
      </c>
      <c r="K48" s="2"/>
      <c r="L48" s="2"/>
      <c r="M48" s="2"/>
      <c r="N48" s="2"/>
      <c r="O48" s="2">
        <v>5</v>
      </c>
      <c r="P48" s="2">
        <f t="shared" ref="P48:P53" si="6">SUM(D48:O48)</f>
        <v>8</v>
      </c>
    </row>
    <row r="49" spans="1:16" ht="20.100000000000001" customHeight="1" x14ac:dyDescent="0.15">
      <c r="A49" s="76" t="s">
        <v>41</v>
      </c>
      <c r="B49" s="77"/>
      <c r="C49" s="78"/>
      <c r="D49" s="2">
        <v>1</v>
      </c>
      <c r="E49" s="2"/>
      <c r="F49" s="2"/>
      <c r="G49" s="2"/>
      <c r="H49" s="2"/>
      <c r="I49" s="2">
        <v>1</v>
      </c>
      <c r="J49" s="2"/>
      <c r="K49" s="2"/>
      <c r="L49" s="2"/>
      <c r="M49" s="2"/>
      <c r="N49" s="2"/>
      <c r="O49" s="2"/>
      <c r="P49" s="2">
        <f t="shared" si="6"/>
        <v>2</v>
      </c>
    </row>
    <row r="50" spans="1:16" ht="20.100000000000001" customHeight="1" x14ac:dyDescent="0.15">
      <c r="A50" s="76" t="s">
        <v>42</v>
      </c>
      <c r="B50" s="77"/>
      <c r="C50" s="78"/>
      <c r="D50" s="2"/>
      <c r="E50" s="2"/>
      <c r="F50" s="2"/>
      <c r="G50" s="2"/>
      <c r="H50" s="2"/>
      <c r="I50" s="2"/>
      <c r="J50" s="2"/>
      <c r="K50" s="2"/>
      <c r="L50" s="2">
        <v>1</v>
      </c>
      <c r="M50" s="2"/>
      <c r="N50" s="2"/>
      <c r="O50" s="2"/>
      <c r="P50" s="2">
        <f t="shared" si="6"/>
        <v>1</v>
      </c>
    </row>
    <row r="51" spans="1:16" ht="20.100000000000001" customHeight="1" x14ac:dyDescent="0.15">
      <c r="A51" s="76" t="s">
        <v>43</v>
      </c>
      <c r="B51" s="77"/>
      <c r="C51" s="78"/>
      <c r="D51" s="2"/>
      <c r="E51" s="2"/>
      <c r="F51" s="2"/>
      <c r="G51" s="2"/>
      <c r="H51" s="2"/>
      <c r="I51" s="2"/>
      <c r="J51" s="2"/>
      <c r="K51" s="2"/>
      <c r="L51" s="2"/>
      <c r="M51" s="2"/>
      <c r="N51" s="2"/>
      <c r="O51" s="2"/>
      <c r="P51" s="2">
        <f t="shared" si="6"/>
        <v>0</v>
      </c>
    </row>
    <row r="52" spans="1:16" ht="20.100000000000001" customHeight="1" thickBot="1" x14ac:dyDescent="0.2">
      <c r="A52" s="79" t="s">
        <v>44</v>
      </c>
      <c r="B52" s="80"/>
      <c r="C52" s="81"/>
      <c r="D52" s="9"/>
      <c r="E52" s="9">
        <v>1</v>
      </c>
      <c r="F52" s="9">
        <v>2</v>
      </c>
      <c r="G52" s="9">
        <v>4</v>
      </c>
      <c r="H52" s="9"/>
      <c r="I52" s="9"/>
      <c r="J52" s="9"/>
      <c r="K52" s="9"/>
      <c r="L52" s="9">
        <v>1</v>
      </c>
      <c r="M52" s="9"/>
      <c r="N52" s="9"/>
      <c r="O52" s="9"/>
      <c r="P52" s="9">
        <f t="shared" si="6"/>
        <v>8</v>
      </c>
    </row>
    <row r="53" spans="1:16" ht="20.100000000000001" customHeight="1" thickTop="1" x14ac:dyDescent="0.15">
      <c r="A53" s="72" t="s">
        <v>15</v>
      </c>
      <c r="B53" s="73"/>
      <c r="C53" s="74"/>
      <c r="D53" s="10">
        <f t="shared" ref="D53:M53" si="7">SUM(D48:D52)</f>
        <v>1</v>
      </c>
      <c r="E53" s="10">
        <f t="shared" si="7"/>
        <v>3</v>
      </c>
      <c r="F53" s="10">
        <f t="shared" si="7"/>
        <v>2</v>
      </c>
      <c r="G53" s="10">
        <f t="shared" si="7"/>
        <v>4</v>
      </c>
      <c r="H53" s="10">
        <f t="shared" si="7"/>
        <v>0</v>
      </c>
      <c r="I53" s="10">
        <f t="shared" si="7"/>
        <v>1</v>
      </c>
      <c r="J53" s="10">
        <f t="shared" si="7"/>
        <v>1</v>
      </c>
      <c r="K53" s="10">
        <f t="shared" si="7"/>
        <v>0</v>
      </c>
      <c r="L53" s="10">
        <f t="shared" si="7"/>
        <v>2</v>
      </c>
      <c r="M53" s="10">
        <f t="shared" si="7"/>
        <v>0</v>
      </c>
      <c r="N53" s="10">
        <v>0</v>
      </c>
      <c r="O53" s="10">
        <v>5</v>
      </c>
      <c r="P53" s="10">
        <f t="shared" si="6"/>
        <v>19</v>
      </c>
    </row>
    <row r="54" spans="1:16" ht="9.75" customHeight="1" x14ac:dyDescent="0.15"/>
    <row r="55" spans="1:16" ht="20.100000000000001" customHeight="1" x14ac:dyDescent="0.15">
      <c r="A55" s="1" t="s">
        <v>45</v>
      </c>
    </row>
    <row r="56" spans="1:16" ht="20.100000000000001" customHeight="1" x14ac:dyDescent="0.15">
      <c r="A56" s="69"/>
      <c r="B56" s="69"/>
      <c r="C56" s="69"/>
      <c r="D56" s="2" t="s">
        <v>3</v>
      </c>
      <c r="E56" s="2" t="s">
        <v>4</v>
      </c>
      <c r="F56" s="2" t="s">
        <v>5</v>
      </c>
      <c r="G56" s="2" t="s">
        <v>21</v>
      </c>
      <c r="H56" s="2" t="s">
        <v>7</v>
      </c>
      <c r="I56" s="2" t="s">
        <v>8</v>
      </c>
      <c r="J56" s="2" t="s">
        <v>9</v>
      </c>
      <c r="K56" s="2" t="s">
        <v>10</v>
      </c>
      <c r="L56" s="2" t="s">
        <v>11</v>
      </c>
      <c r="M56" s="2" t="s">
        <v>12</v>
      </c>
      <c r="N56" s="2" t="s">
        <v>13</v>
      </c>
      <c r="O56" s="2" t="s">
        <v>14</v>
      </c>
      <c r="P56" s="2" t="s">
        <v>15</v>
      </c>
    </row>
    <row r="57" spans="1:16" ht="20.100000000000001" customHeight="1" x14ac:dyDescent="0.15">
      <c r="A57" s="76" t="s">
        <v>46</v>
      </c>
      <c r="B57" s="77"/>
      <c r="C57" s="78"/>
      <c r="D57" s="2"/>
      <c r="E57" s="2"/>
      <c r="F57" s="2"/>
      <c r="G57" s="2"/>
      <c r="H57" s="2"/>
      <c r="I57" s="2"/>
      <c r="J57" s="2">
        <v>1</v>
      </c>
      <c r="K57" s="2"/>
      <c r="L57" s="2"/>
      <c r="M57" s="2"/>
      <c r="N57" s="2"/>
      <c r="O57" s="2">
        <v>5</v>
      </c>
      <c r="P57" s="2">
        <f t="shared" ref="P57:P62" si="8">SUM(D57:O57)</f>
        <v>6</v>
      </c>
    </row>
    <row r="58" spans="1:16" ht="20.100000000000001" customHeight="1" x14ac:dyDescent="0.15">
      <c r="A58" s="76" t="s">
        <v>47</v>
      </c>
      <c r="B58" s="77"/>
      <c r="C58" s="78"/>
      <c r="D58" s="2">
        <v>1</v>
      </c>
      <c r="E58" s="2">
        <v>1</v>
      </c>
      <c r="F58" s="2"/>
      <c r="G58" s="2">
        <v>1</v>
      </c>
      <c r="H58" s="2"/>
      <c r="I58" s="2"/>
      <c r="J58" s="2"/>
      <c r="K58" s="2"/>
      <c r="L58" s="2">
        <v>1</v>
      </c>
      <c r="M58" s="2"/>
      <c r="N58" s="2"/>
      <c r="O58" s="2"/>
      <c r="P58" s="2">
        <f t="shared" si="8"/>
        <v>4</v>
      </c>
    </row>
    <row r="59" spans="1:16" ht="20.100000000000001" customHeight="1" x14ac:dyDescent="0.15">
      <c r="A59" s="76" t="s">
        <v>48</v>
      </c>
      <c r="B59" s="77"/>
      <c r="C59" s="78"/>
      <c r="D59" s="2"/>
      <c r="E59" s="2"/>
      <c r="F59" s="2">
        <v>1</v>
      </c>
      <c r="G59" s="2">
        <v>1</v>
      </c>
      <c r="H59" s="2"/>
      <c r="I59" s="2">
        <v>1</v>
      </c>
      <c r="J59" s="2"/>
      <c r="K59" s="2"/>
      <c r="L59" s="2">
        <v>1</v>
      </c>
      <c r="M59" s="2"/>
      <c r="N59" s="2"/>
      <c r="O59" s="2"/>
      <c r="P59" s="2">
        <f t="shared" si="8"/>
        <v>4</v>
      </c>
    </row>
    <row r="60" spans="1:16" ht="20.100000000000001" customHeight="1" x14ac:dyDescent="0.15">
      <c r="A60" s="76" t="s">
        <v>49</v>
      </c>
      <c r="B60" s="77"/>
      <c r="C60" s="78"/>
      <c r="D60" s="2"/>
      <c r="E60" s="2">
        <v>1</v>
      </c>
      <c r="F60" s="2"/>
      <c r="G60" s="2">
        <v>2</v>
      </c>
      <c r="H60" s="2"/>
      <c r="I60" s="2"/>
      <c r="J60" s="2"/>
      <c r="K60" s="2"/>
      <c r="L60" s="2"/>
      <c r="M60" s="2"/>
      <c r="N60" s="2"/>
      <c r="O60" s="2"/>
      <c r="P60" s="2">
        <f t="shared" si="8"/>
        <v>3</v>
      </c>
    </row>
    <row r="61" spans="1:16" ht="20.100000000000001" customHeight="1" thickBot="1" x14ac:dyDescent="0.2">
      <c r="A61" s="79" t="s">
        <v>44</v>
      </c>
      <c r="B61" s="80"/>
      <c r="C61" s="81"/>
      <c r="D61" s="9"/>
      <c r="E61" s="9">
        <v>1</v>
      </c>
      <c r="F61" s="9">
        <v>1</v>
      </c>
      <c r="G61" s="9"/>
      <c r="H61" s="9"/>
      <c r="I61" s="9"/>
      <c r="J61" s="9"/>
      <c r="K61" s="9"/>
      <c r="L61" s="9"/>
      <c r="M61" s="9"/>
      <c r="N61" s="9"/>
      <c r="O61" s="9"/>
      <c r="P61" s="9">
        <f t="shared" si="8"/>
        <v>2</v>
      </c>
    </row>
    <row r="62" spans="1:16" ht="20.100000000000001" customHeight="1" thickTop="1" x14ac:dyDescent="0.15">
      <c r="A62" s="72" t="s">
        <v>15</v>
      </c>
      <c r="B62" s="73"/>
      <c r="C62" s="74"/>
      <c r="D62" s="10">
        <f t="shared" ref="D62:O62" si="9">SUM(D57:D61)</f>
        <v>1</v>
      </c>
      <c r="E62" s="10">
        <f t="shared" si="9"/>
        <v>3</v>
      </c>
      <c r="F62" s="10">
        <f t="shared" si="9"/>
        <v>2</v>
      </c>
      <c r="G62" s="10">
        <f t="shared" si="9"/>
        <v>4</v>
      </c>
      <c r="H62" s="10">
        <f t="shared" si="9"/>
        <v>0</v>
      </c>
      <c r="I62" s="10">
        <f t="shared" si="9"/>
        <v>1</v>
      </c>
      <c r="J62" s="10">
        <f t="shared" si="9"/>
        <v>1</v>
      </c>
      <c r="K62" s="10">
        <f t="shared" si="9"/>
        <v>0</v>
      </c>
      <c r="L62" s="10">
        <f t="shared" si="9"/>
        <v>2</v>
      </c>
      <c r="M62" s="10">
        <f t="shared" si="9"/>
        <v>0</v>
      </c>
      <c r="N62" s="10">
        <f t="shared" si="9"/>
        <v>0</v>
      </c>
      <c r="O62" s="10">
        <f t="shared" si="9"/>
        <v>5</v>
      </c>
      <c r="P62" s="10">
        <f t="shared" si="8"/>
        <v>19</v>
      </c>
    </row>
    <row r="63" spans="1:16" ht="9.75" customHeight="1" x14ac:dyDescent="0.15"/>
    <row r="64" spans="1:16" ht="20.100000000000001" customHeight="1" x14ac:dyDescent="0.15">
      <c r="A64" s="1" t="s">
        <v>50</v>
      </c>
    </row>
    <row r="65" spans="1:16" ht="20.100000000000001" customHeight="1" x14ac:dyDescent="0.15">
      <c r="A65" s="1" t="s">
        <v>2</v>
      </c>
    </row>
    <row r="66" spans="1:16" ht="20.100000000000001" customHeight="1" x14ac:dyDescent="0.15">
      <c r="A66" s="57"/>
      <c r="B66" s="58"/>
      <c r="C66" s="59"/>
      <c r="D66" s="49" t="s">
        <v>3</v>
      </c>
      <c r="E66" s="49" t="s">
        <v>4</v>
      </c>
      <c r="F66" s="49" t="s">
        <v>5</v>
      </c>
      <c r="G66" s="49" t="s">
        <v>51</v>
      </c>
      <c r="H66" s="49" t="s">
        <v>7</v>
      </c>
      <c r="I66" s="49" t="s">
        <v>8</v>
      </c>
      <c r="J66" s="49" t="s">
        <v>9</v>
      </c>
      <c r="K66" s="49" t="s">
        <v>10</v>
      </c>
      <c r="L66" s="49" t="s">
        <v>11</v>
      </c>
      <c r="M66" s="49" t="s">
        <v>12</v>
      </c>
      <c r="N66" s="49" t="s">
        <v>13</v>
      </c>
      <c r="O66" s="49" t="s">
        <v>14</v>
      </c>
      <c r="P66" s="49" t="s">
        <v>15</v>
      </c>
    </row>
    <row r="67" spans="1:16" ht="20.100000000000001" customHeight="1" x14ac:dyDescent="0.15">
      <c r="A67" s="60" t="s">
        <v>52</v>
      </c>
      <c r="B67" s="61"/>
      <c r="C67" s="62"/>
      <c r="D67" s="53">
        <v>17</v>
      </c>
      <c r="E67" s="53">
        <v>14</v>
      </c>
      <c r="F67" s="53">
        <v>16</v>
      </c>
      <c r="G67" s="53">
        <v>20</v>
      </c>
      <c r="H67" s="53">
        <v>22</v>
      </c>
      <c r="I67" s="53">
        <v>22</v>
      </c>
      <c r="J67" s="53">
        <v>23</v>
      </c>
      <c r="K67" s="53">
        <v>26</v>
      </c>
      <c r="L67" s="53">
        <v>27</v>
      </c>
      <c r="M67" s="53">
        <v>24</v>
      </c>
      <c r="N67" s="54">
        <v>25</v>
      </c>
      <c r="O67" s="54">
        <v>25</v>
      </c>
      <c r="P67" s="15"/>
    </row>
    <row r="68" spans="1:16" ht="20.100000000000001" customHeight="1" x14ac:dyDescent="0.15">
      <c r="A68" s="63" t="s">
        <v>53</v>
      </c>
      <c r="B68" s="65" t="s">
        <v>18</v>
      </c>
      <c r="C68" s="66"/>
      <c r="D68" s="53">
        <v>0</v>
      </c>
      <c r="E68" s="53">
        <v>1</v>
      </c>
      <c r="F68" s="53">
        <v>3</v>
      </c>
      <c r="G68" s="53">
        <v>5</v>
      </c>
      <c r="H68" s="53">
        <v>2</v>
      </c>
      <c r="I68" s="53">
        <v>0</v>
      </c>
      <c r="J68" s="53">
        <v>1</v>
      </c>
      <c r="K68" s="53">
        <v>4</v>
      </c>
      <c r="L68" s="53">
        <v>2</v>
      </c>
      <c r="M68" s="53">
        <v>0</v>
      </c>
      <c r="N68" s="55">
        <v>2</v>
      </c>
      <c r="O68" s="55">
        <v>1</v>
      </c>
      <c r="P68" s="3">
        <f>SUM(D68:O68)</f>
        <v>21</v>
      </c>
    </row>
    <row r="69" spans="1:16" ht="20.100000000000001" customHeight="1" x14ac:dyDescent="0.15">
      <c r="A69" s="64"/>
      <c r="B69" s="65" t="s">
        <v>19</v>
      </c>
      <c r="C69" s="66"/>
      <c r="D69" s="53">
        <v>4</v>
      </c>
      <c r="E69" s="53">
        <v>1</v>
      </c>
      <c r="F69" s="53">
        <v>1</v>
      </c>
      <c r="G69" s="53">
        <v>0</v>
      </c>
      <c r="H69" s="53">
        <v>0</v>
      </c>
      <c r="I69" s="53">
        <v>0</v>
      </c>
      <c r="J69" s="53">
        <v>1</v>
      </c>
      <c r="K69" s="53">
        <v>1</v>
      </c>
      <c r="L69" s="53">
        <v>3</v>
      </c>
      <c r="M69" s="53">
        <v>1</v>
      </c>
      <c r="N69" s="54">
        <v>1</v>
      </c>
      <c r="O69" s="54">
        <v>3</v>
      </c>
      <c r="P69" s="3">
        <f>SUM(D69:O69)</f>
        <v>16</v>
      </c>
    </row>
    <row r="70" spans="1:16" ht="9.75" customHeight="1" x14ac:dyDescent="0.15">
      <c r="A70" s="4"/>
      <c r="B70" s="4"/>
      <c r="C70" s="4"/>
      <c r="D70" s="5"/>
      <c r="E70" s="5"/>
      <c r="F70" s="5"/>
      <c r="G70" s="5"/>
      <c r="H70" s="5"/>
      <c r="I70" s="5"/>
      <c r="J70" s="5"/>
      <c r="K70" s="5"/>
      <c r="L70" s="5"/>
      <c r="M70" s="5"/>
      <c r="N70" s="5"/>
      <c r="O70" s="5"/>
      <c r="P70" s="5"/>
    </row>
    <row r="71" spans="1:16" ht="20.100000000000001" customHeight="1" x14ac:dyDescent="0.15">
      <c r="A71" s="1" t="s">
        <v>54</v>
      </c>
    </row>
    <row r="72" spans="1:16" ht="20.100000000000001" customHeight="1" x14ac:dyDescent="0.15">
      <c r="A72" s="57"/>
      <c r="B72" s="58"/>
      <c r="C72" s="59"/>
      <c r="D72" s="2" t="s">
        <v>3</v>
      </c>
      <c r="E72" s="2" t="s">
        <v>4</v>
      </c>
      <c r="F72" s="2" t="s">
        <v>5</v>
      </c>
      <c r="G72" s="2" t="s">
        <v>21</v>
      </c>
      <c r="H72" s="2" t="s">
        <v>7</v>
      </c>
      <c r="I72" s="2" t="s">
        <v>8</v>
      </c>
      <c r="J72" s="2" t="s">
        <v>9</v>
      </c>
      <c r="K72" s="2" t="s">
        <v>10</v>
      </c>
      <c r="L72" s="2" t="s">
        <v>11</v>
      </c>
      <c r="M72" s="2" t="s">
        <v>12</v>
      </c>
      <c r="N72" s="2" t="s">
        <v>13</v>
      </c>
      <c r="O72" s="2" t="s">
        <v>14</v>
      </c>
    </row>
    <row r="73" spans="1:16" ht="20.100000000000001" customHeight="1" x14ac:dyDescent="0.15">
      <c r="A73" s="67" t="s">
        <v>22</v>
      </c>
      <c r="B73" s="67" t="s">
        <v>23</v>
      </c>
      <c r="C73" s="67"/>
      <c r="D73" s="3">
        <v>2</v>
      </c>
      <c r="E73" s="3">
        <v>3</v>
      </c>
      <c r="F73" s="3">
        <v>3</v>
      </c>
      <c r="G73" s="3">
        <v>3</v>
      </c>
      <c r="H73" s="3">
        <v>3</v>
      </c>
      <c r="I73" s="3">
        <v>3</v>
      </c>
      <c r="J73" s="3">
        <v>3</v>
      </c>
      <c r="K73" s="3">
        <v>3</v>
      </c>
      <c r="L73" s="3">
        <v>3</v>
      </c>
      <c r="M73" s="3">
        <v>3</v>
      </c>
      <c r="N73" s="3">
        <v>3</v>
      </c>
      <c r="O73" s="3">
        <v>3</v>
      </c>
    </row>
    <row r="74" spans="1:16" ht="20.100000000000001" customHeight="1" x14ac:dyDescent="0.15">
      <c r="A74" s="67"/>
      <c r="B74" s="67" t="s">
        <v>24</v>
      </c>
      <c r="C74" s="67"/>
      <c r="D74" s="3"/>
      <c r="E74" s="3"/>
      <c r="F74" s="3">
        <v>1</v>
      </c>
      <c r="G74" s="3">
        <v>2</v>
      </c>
      <c r="H74" s="3">
        <v>2</v>
      </c>
      <c r="I74" s="3">
        <v>2</v>
      </c>
      <c r="J74" s="3">
        <v>2</v>
      </c>
      <c r="K74" s="3">
        <v>3</v>
      </c>
      <c r="L74" s="3">
        <v>4</v>
      </c>
      <c r="M74" s="3">
        <v>4</v>
      </c>
      <c r="N74" s="3">
        <v>4</v>
      </c>
      <c r="O74" s="3">
        <v>4</v>
      </c>
    </row>
    <row r="75" spans="1:16" ht="20.100000000000001" customHeight="1" x14ac:dyDescent="0.15">
      <c r="A75" s="67"/>
      <c r="B75" s="67" t="s">
        <v>25</v>
      </c>
      <c r="C75" s="67"/>
      <c r="D75" s="3">
        <v>5</v>
      </c>
      <c r="E75" s="3">
        <v>5</v>
      </c>
      <c r="F75" s="3">
        <v>5</v>
      </c>
      <c r="G75" s="3">
        <v>6</v>
      </c>
      <c r="H75" s="3">
        <v>6</v>
      </c>
      <c r="I75" s="3">
        <v>6</v>
      </c>
      <c r="J75" s="3">
        <v>6</v>
      </c>
      <c r="K75" s="3">
        <v>5</v>
      </c>
      <c r="L75" s="3">
        <v>5</v>
      </c>
      <c r="M75" s="3">
        <v>5</v>
      </c>
      <c r="N75" s="3">
        <v>6</v>
      </c>
      <c r="O75" s="3">
        <v>6</v>
      </c>
    </row>
    <row r="76" spans="1:16" ht="20.100000000000001" customHeight="1" x14ac:dyDescent="0.15">
      <c r="A76" s="67"/>
      <c r="B76" s="67" t="s">
        <v>26</v>
      </c>
      <c r="C76" s="67"/>
      <c r="D76" s="3">
        <v>1</v>
      </c>
      <c r="E76" s="3"/>
      <c r="F76" s="3">
        <v>1</v>
      </c>
      <c r="G76" s="3">
        <v>2</v>
      </c>
      <c r="H76" s="3">
        <v>4</v>
      </c>
      <c r="I76" s="3">
        <v>4</v>
      </c>
      <c r="J76" s="3">
        <v>4</v>
      </c>
      <c r="K76" s="3">
        <v>5</v>
      </c>
      <c r="L76" s="3">
        <v>5</v>
      </c>
      <c r="M76" s="3">
        <v>5</v>
      </c>
      <c r="N76" s="3">
        <v>5</v>
      </c>
      <c r="O76" s="3">
        <v>6</v>
      </c>
    </row>
    <row r="77" spans="1:16" ht="20.100000000000001" customHeight="1" x14ac:dyDescent="0.15">
      <c r="A77" s="67"/>
      <c r="B77" s="67" t="s">
        <v>27</v>
      </c>
      <c r="C77" s="67"/>
      <c r="D77" s="3">
        <v>2</v>
      </c>
      <c r="E77" s="3">
        <v>1</v>
      </c>
      <c r="F77" s="3">
        <v>1</v>
      </c>
      <c r="G77" s="3">
        <v>1</v>
      </c>
      <c r="H77" s="3">
        <v>1</v>
      </c>
      <c r="I77" s="3">
        <v>1</v>
      </c>
      <c r="J77" s="3">
        <v>2</v>
      </c>
      <c r="K77" s="3">
        <v>2</v>
      </c>
      <c r="L77" s="3">
        <v>2</v>
      </c>
      <c r="M77" s="3">
        <v>1</v>
      </c>
      <c r="N77" s="3">
        <v>1</v>
      </c>
      <c r="O77" s="3">
        <v>1</v>
      </c>
    </row>
    <row r="78" spans="1:16" ht="20.100000000000001" customHeight="1" x14ac:dyDescent="0.15">
      <c r="A78" s="67"/>
      <c r="B78" s="67" t="s">
        <v>15</v>
      </c>
      <c r="C78" s="67"/>
      <c r="D78" s="3">
        <f t="shared" ref="D78:O78" si="10">SUM(D73:D77)</f>
        <v>10</v>
      </c>
      <c r="E78" s="3">
        <f t="shared" si="10"/>
        <v>9</v>
      </c>
      <c r="F78" s="3">
        <f t="shared" si="10"/>
        <v>11</v>
      </c>
      <c r="G78" s="3">
        <f t="shared" si="10"/>
        <v>14</v>
      </c>
      <c r="H78" s="3">
        <f t="shared" si="10"/>
        <v>16</v>
      </c>
      <c r="I78" s="3">
        <f t="shared" si="10"/>
        <v>16</v>
      </c>
      <c r="J78" s="3">
        <f t="shared" si="10"/>
        <v>17</v>
      </c>
      <c r="K78" s="3">
        <f t="shared" si="10"/>
        <v>18</v>
      </c>
      <c r="L78" s="3">
        <f t="shared" si="10"/>
        <v>19</v>
      </c>
      <c r="M78" s="3">
        <f t="shared" si="10"/>
        <v>18</v>
      </c>
      <c r="N78" s="3">
        <f>SUM(N73:N77)</f>
        <v>19</v>
      </c>
      <c r="O78" s="3">
        <f t="shared" si="10"/>
        <v>20</v>
      </c>
    </row>
    <row r="79" spans="1:16" ht="20.100000000000001" customHeight="1" x14ac:dyDescent="0.15">
      <c r="A79" s="67" t="s">
        <v>28</v>
      </c>
      <c r="B79" s="67" t="s">
        <v>23</v>
      </c>
      <c r="C79" s="67"/>
      <c r="D79" s="3"/>
      <c r="E79" s="3"/>
      <c r="F79" s="3"/>
      <c r="G79" s="3"/>
      <c r="H79" s="3"/>
      <c r="I79" s="3"/>
      <c r="J79" s="3"/>
      <c r="K79" s="3"/>
      <c r="L79" s="3"/>
      <c r="M79" s="3"/>
      <c r="N79" s="3"/>
      <c r="O79" s="3"/>
    </row>
    <row r="80" spans="1:16" ht="20.100000000000001" customHeight="1" x14ac:dyDescent="0.15">
      <c r="A80" s="67"/>
      <c r="B80" s="67" t="s">
        <v>24</v>
      </c>
      <c r="C80" s="67"/>
      <c r="D80" s="3">
        <v>3</v>
      </c>
      <c r="E80" s="3">
        <v>3</v>
      </c>
      <c r="F80" s="3">
        <v>3</v>
      </c>
      <c r="G80" s="3">
        <v>4</v>
      </c>
      <c r="H80" s="3">
        <v>4</v>
      </c>
      <c r="I80" s="3">
        <v>4</v>
      </c>
      <c r="J80" s="3">
        <v>4</v>
      </c>
      <c r="K80" s="3">
        <v>4</v>
      </c>
      <c r="L80" s="3">
        <v>4</v>
      </c>
      <c r="M80" s="3">
        <v>2</v>
      </c>
      <c r="N80" s="3">
        <v>1</v>
      </c>
      <c r="O80" s="3">
        <v>1</v>
      </c>
    </row>
    <row r="81" spans="1:16" ht="20.100000000000001" customHeight="1" x14ac:dyDescent="0.15">
      <c r="A81" s="67"/>
      <c r="B81" s="67" t="s">
        <v>25</v>
      </c>
      <c r="C81" s="67"/>
      <c r="D81" s="3">
        <v>2</v>
      </c>
      <c r="E81" s="3">
        <v>1</v>
      </c>
      <c r="F81" s="3">
        <v>1</v>
      </c>
      <c r="G81" s="3">
        <v>1</v>
      </c>
      <c r="H81" s="3">
        <v>1</v>
      </c>
      <c r="I81" s="3">
        <v>1</v>
      </c>
      <c r="J81" s="3">
        <v>1</v>
      </c>
      <c r="K81" s="3">
        <v>2</v>
      </c>
      <c r="L81" s="3">
        <v>2</v>
      </c>
      <c r="M81" s="3">
        <v>2</v>
      </c>
      <c r="N81" s="3">
        <v>2</v>
      </c>
      <c r="O81" s="3">
        <v>1</v>
      </c>
    </row>
    <row r="82" spans="1:16" ht="20.100000000000001" customHeight="1" x14ac:dyDescent="0.15">
      <c r="A82" s="67"/>
      <c r="B82" s="67" t="s">
        <v>26</v>
      </c>
      <c r="C82" s="67"/>
      <c r="D82" s="3">
        <v>2</v>
      </c>
      <c r="E82" s="3">
        <v>1</v>
      </c>
      <c r="F82" s="3">
        <v>1</v>
      </c>
      <c r="G82" s="3">
        <v>1</v>
      </c>
      <c r="H82" s="3">
        <v>1</v>
      </c>
      <c r="I82" s="3">
        <v>1</v>
      </c>
      <c r="J82" s="3">
        <v>1</v>
      </c>
      <c r="K82" s="3">
        <v>1</v>
      </c>
      <c r="L82" s="3">
        <v>1</v>
      </c>
      <c r="M82" s="3">
        <v>1</v>
      </c>
      <c r="N82" s="3">
        <v>2</v>
      </c>
      <c r="O82" s="3">
        <v>2</v>
      </c>
    </row>
    <row r="83" spans="1:16" ht="20.100000000000001" customHeight="1" x14ac:dyDescent="0.15">
      <c r="A83" s="67"/>
      <c r="B83" s="67" t="s">
        <v>27</v>
      </c>
      <c r="C83" s="67"/>
      <c r="D83" s="3"/>
      <c r="E83" s="3"/>
      <c r="F83" s="3"/>
      <c r="G83" s="3"/>
      <c r="H83" s="3"/>
      <c r="I83" s="3"/>
      <c r="J83" s="3"/>
      <c r="K83" s="3">
        <v>1</v>
      </c>
      <c r="L83" s="3">
        <v>1</v>
      </c>
      <c r="M83" s="3">
        <v>1</v>
      </c>
      <c r="N83" s="3">
        <v>1</v>
      </c>
      <c r="O83" s="3">
        <v>1</v>
      </c>
    </row>
    <row r="84" spans="1:16" ht="20.100000000000001" customHeight="1" thickBot="1" x14ac:dyDescent="0.2">
      <c r="A84" s="68"/>
      <c r="B84" s="68" t="s">
        <v>15</v>
      </c>
      <c r="C84" s="68"/>
      <c r="D84" s="6">
        <f t="shared" ref="D84:O84" si="11">SUM(D79:D83)</f>
        <v>7</v>
      </c>
      <c r="E84" s="6">
        <f t="shared" si="11"/>
        <v>5</v>
      </c>
      <c r="F84" s="6">
        <f t="shared" si="11"/>
        <v>5</v>
      </c>
      <c r="G84" s="6">
        <f t="shared" si="11"/>
        <v>6</v>
      </c>
      <c r="H84" s="6">
        <f t="shared" si="11"/>
        <v>6</v>
      </c>
      <c r="I84" s="6">
        <f t="shared" si="11"/>
        <v>6</v>
      </c>
      <c r="J84" s="6">
        <f t="shared" si="11"/>
        <v>6</v>
      </c>
      <c r="K84" s="6">
        <f t="shared" si="11"/>
        <v>8</v>
      </c>
      <c r="L84" s="6">
        <f t="shared" si="11"/>
        <v>8</v>
      </c>
      <c r="M84" s="6">
        <f t="shared" si="11"/>
        <v>6</v>
      </c>
      <c r="N84" s="6">
        <f t="shared" si="11"/>
        <v>6</v>
      </c>
      <c r="O84" s="6">
        <f t="shared" si="11"/>
        <v>5</v>
      </c>
    </row>
    <row r="85" spans="1:16" ht="20.100000000000001" customHeight="1" thickTop="1" x14ac:dyDescent="0.15">
      <c r="A85" s="75" t="s">
        <v>15</v>
      </c>
      <c r="B85" s="75" t="s">
        <v>23</v>
      </c>
      <c r="C85" s="75"/>
      <c r="D85" s="7">
        <f t="shared" ref="D85:O89" si="12">D73+D79</f>
        <v>2</v>
      </c>
      <c r="E85" s="7">
        <f t="shared" si="12"/>
        <v>3</v>
      </c>
      <c r="F85" s="7">
        <f t="shared" si="12"/>
        <v>3</v>
      </c>
      <c r="G85" s="7">
        <f t="shared" si="12"/>
        <v>3</v>
      </c>
      <c r="H85" s="7">
        <f t="shared" si="12"/>
        <v>3</v>
      </c>
      <c r="I85" s="7">
        <f t="shared" si="12"/>
        <v>3</v>
      </c>
      <c r="J85" s="7">
        <f t="shared" si="12"/>
        <v>3</v>
      </c>
      <c r="K85" s="7">
        <f t="shared" si="12"/>
        <v>3</v>
      </c>
      <c r="L85" s="7">
        <f t="shared" si="12"/>
        <v>3</v>
      </c>
      <c r="M85" s="7">
        <f t="shared" si="12"/>
        <v>3</v>
      </c>
      <c r="N85" s="7">
        <f>N73+N79</f>
        <v>3</v>
      </c>
      <c r="O85" s="7">
        <f t="shared" si="12"/>
        <v>3</v>
      </c>
    </row>
    <row r="86" spans="1:16" ht="20.100000000000001" customHeight="1" x14ac:dyDescent="0.15">
      <c r="A86" s="67"/>
      <c r="B86" s="67" t="s">
        <v>24</v>
      </c>
      <c r="C86" s="67"/>
      <c r="D86" s="3">
        <f t="shared" si="12"/>
        <v>3</v>
      </c>
      <c r="E86" s="3">
        <f t="shared" si="12"/>
        <v>3</v>
      </c>
      <c r="F86" s="3">
        <f t="shared" si="12"/>
        <v>4</v>
      </c>
      <c r="G86" s="3">
        <f t="shared" si="12"/>
        <v>6</v>
      </c>
      <c r="H86" s="3">
        <f t="shared" si="12"/>
        <v>6</v>
      </c>
      <c r="I86" s="3">
        <f t="shared" si="12"/>
        <v>6</v>
      </c>
      <c r="J86" s="3">
        <f t="shared" si="12"/>
        <v>6</v>
      </c>
      <c r="K86" s="3">
        <f t="shared" si="12"/>
        <v>7</v>
      </c>
      <c r="L86" s="3">
        <f t="shared" si="12"/>
        <v>8</v>
      </c>
      <c r="M86" s="3">
        <f t="shared" si="12"/>
        <v>6</v>
      </c>
      <c r="N86" s="3">
        <f>N74+N80</f>
        <v>5</v>
      </c>
      <c r="O86" s="3">
        <f t="shared" si="12"/>
        <v>5</v>
      </c>
    </row>
    <row r="87" spans="1:16" ht="20.100000000000001" customHeight="1" x14ac:dyDescent="0.15">
      <c r="A87" s="67"/>
      <c r="B87" s="67" t="s">
        <v>25</v>
      </c>
      <c r="C87" s="67"/>
      <c r="D87" s="3">
        <f t="shared" si="12"/>
        <v>7</v>
      </c>
      <c r="E87" s="3">
        <f t="shared" si="12"/>
        <v>6</v>
      </c>
      <c r="F87" s="3">
        <f t="shared" si="12"/>
        <v>6</v>
      </c>
      <c r="G87" s="3">
        <f t="shared" si="12"/>
        <v>7</v>
      </c>
      <c r="H87" s="3">
        <f t="shared" si="12"/>
        <v>7</v>
      </c>
      <c r="I87" s="3">
        <f t="shared" si="12"/>
        <v>7</v>
      </c>
      <c r="J87" s="3">
        <f t="shared" si="12"/>
        <v>7</v>
      </c>
      <c r="K87" s="3">
        <f t="shared" si="12"/>
        <v>7</v>
      </c>
      <c r="L87" s="3">
        <f t="shared" si="12"/>
        <v>7</v>
      </c>
      <c r="M87" s="3">
        <f t="shared" si="12"/>
        <v>7</v>
      </c>
      <c r="N87" s="3">
        <f>N75+N81</f>
        <v>8</v>
      </c>
      <c r="O87" s="3">
        <f t="shared" si="12"/>
        <v>7</v>
      </c>
    </row>
    <row r="88" spans="1:16" ht="20.100000000000001" customHeight="1" x14ac:dyDescent="0.15">
      <c r="A88" s="67"/>
      <c r="B88" s="67" t="s">
        <v>26</v>
      </c>
      <c r="C88" s="67"/>
      <c r="D88" s="3">
        <f t="shared" si="12"/>
        <v>3</v>
      </c>
      <c r="E88" s="3">
        <f t="shared" si="12"/>
        <v>1</v>
      </c>
      <c r="F88" s="3">
        <f t="shared" si="12"/>
        <v>2</v>
      </c>
      <c r="G88" s="3">
        <f t="shared" si="12"/>
        <v>3</v>
      </c>
      <c r="H88" s="3">
        <f t="shared" si="12"/>
        <v>5</v>
      </c>
      <c r="I88" s="3">
        <f t="shared" si="12"/>
        <v>5</v>
      </c>
      <c r="J88" s="3">
        <f t="shared" si="12"/>
        <v>5</v>
      </c>
      <c r="K88" s="3">
        <f t="shared" si="12"/>
        <v>6</v>
      </c>
      <c r="L88" s="3">
        <f t="shared" si="12"/>
        <v>6</v>
      </c>
      <c r="M88" s="3">
        <f t="shared" si="12"/>
        <v>6</v>
      </c>
      <c r="N88" s="3">
        <f>N76+N82</f>
        <v>7</v>
      </c>
      <c r="O88" s="3">
        <f t="shared" si="12"/>
        <v>8</v>
      </c>
    </row>
    <row r="89" spans="1:16" ht="20.100000000000001" customHeight="1" thickBot="1" x14ac:dyDescent="0.2">
      <c r="A89" s="67"/>
      <c r="B89" s="68" t="s">
        <v>27</v>
      </c>
      <c r="C89" s="68"/>
      <c r="D89" s="6">
        <f t="shared" si="12"/>
        <v>2</v>
      </c>
      <c r="E89" s="6">
        <f t="shared" si="12"/>
        <v>1</v>
      </c>
      <c r="F89" s="6">
        <f t="shared" si="12"/>
        <v>1</v>
      </c>
      <c r="G89" s="6">
        <f t="shared" si="12"/>
        <v>1</v>
      </c>
      <c r="H89" s="6">
        <f t="shared" si="12"/>
        <v>1</v>
      </c>
      <c r="I89" s="6">
        <f t="shared" si="12"/>
        <v>1</v>
      </c>
      <c r="J89" s="6">
        <f t="shared" si="12"/>
        <v>2</v>
      </c>
      <c r="K89" s="6">
        <f t="shared" si="12"/>
        <v>3</v>
      </c>
      <c r="L89" s="6">
        <f t="shared" si="12"/>
        <v>3</v>
      </c>
      <c r="M89" s="6">
        <f t="shared" si="12"/>
        <v>2</v>
      </c>
      <c r="N89" s="6">
        <f>N77+N83</f>
        <v>2</v>
      </c>
      <c r="O89" s="6">
        <f t="shared" si="12"/>
        <v>2</v>
      </c>
    </row>
    <row r="90" spans="1:16" ht="20.100000000000001" customHeight="1" thickTop="1" x14ac:dyDescent="0.15">
      <c r="A90" s="67"/>
      <c r="B90" s="75" t="s">
        <v>15</v>
      </c>
      <c r="C90" s="75"/>
      <c r="D90" s="7">
        <f t="shared" ref="D90:L90" si="13">SUM(D85:D89)</f>
        <v>17</v>
      </c>
      <c r="E90" s="7">
        <f t="shared" si="13"/>
        <v>14</v>
      </c>
      <c r="F90" s="7">
        <f t="shared" si="13"/>
        <v>16</v>
      </c>
      <c r="G90" s="7">
        <f t="shared" si="13"/>
        <v>20</v>
      </c>
      <c r="H90" s="7">
        <f t="shared" si="13"/>
        <v>22</v>
      </c>
      <c r="I90" s="7">
        <f t="shared" si="13"/>
        <v>22</v>
      </c>
      <c r="J90" s="7">
        <f t="shared" si="13"/>
        <v>23</v>
      </c>
      <c r="K90" s="7">
        <f t="shared" si="13"/>
        <v>26</v>
      </c>
      <c r="L90" s="7">
        <f t="shared" si="13"/>
        <v>27</v>
      </c>
      <c r="M90" s="7">
        <f>SUM(M85:M89)</f>
        <v>24</v>
      </c>
      <c r="N90" s="7">
        <f>SUM(N85:N89)</f>
        <v>25</v>
      </c>
      <c r="O90" s="7">
        <f>SUM(O85:O89)</f>
        <v>25</v>
      </c>
    </row>
    <row r="91" spans="1:16" ht="9.75" customHeight="1" x14ac:dyDescent="0.15">
      <c r="A91" s="4"/>
      <c r="B91" s="4"/>
      <c r="C91" s="4"/>
      <c r="D91" s="5"/>
      <c r="E91" s="5"/>
      <c r="F91" s="5"/>
      <c r="G91" s="5"/>
      <c r="H91" s="5"/>
      <c r="I91" s="5"/>
      <c r="J91" s="5"/>
      <c r="K91" s="5"/>
      <c r="L91" s="5"/>
      <c r="M91" s="5"/>
      <c r="N91" s="5"/>
      <c r="O91" s="5"/>
      <c r="P91" s="5"/>
    </row>
    <row r="92" spans="1:16" ht="20.100000000000001" customHeight="1" x14ac:dyDescent="0.15">
      <c r="A92" s="1" t="s">
        <v>29</v>
      </c>
    </row>
    <row r="93" spans="1:16" ht="20.100000000000001" customHeight="1" x14ac:dyDescent="0.15">
      <c r="A93" s="69"/>
      <c r="B93" s="69"/>
      <c r="C93" s="69"/>
      <c r="D93" s="2" t="s">
        <v>3</v>
      </c>
      <c r="E93" s="2" t="s">
        <v>4</v>
      </c>
      <c r="F93" s="2" t="s">
        <v>5</v>
      </c>
      <c r="G93" s="2" t="s">
        <v>21</v>
      </c>
      <c r="H93" s="2" t="s">
        <v>7</v>
      </c>
      <c r="I93" s="2" t="s">
        <v>8</v>
      </c>
      <c r="J93" s="2" t="s">
        <v>9</v>
      </c>
      <c r="K93" s="2" t="s">
        <v>10</v>
      </c>
      <c r="L93" s="2" t="s">
        <v>11</v>
      </c>
      <c r="M93" s="2" t="s">
        <v>12</v>
      </c>
      <c r="N93" s="2" t="s">
        <v>13</v>
      </c>
      <c r="O93" s="2" t="s">
        <v>14</v>
      </c>
    </row>
    <row r="94" spans="1:16" ht="20.100000000000001" customHeight="1" x14ac:dyDescent="0.15">
      <c r="A94" s="70" t="s">
        <v>55</v>
      </c>
      <c r="B94" s="70"/>
      <c r="C94" s="70"/>
      <c r="D94" s="2"/>
      <c r="E94" s="2"/>
      <c r="F94" s="2"/>
      <c r="G94" s="2"/>
      <c r="H94" s="2"/>
      <c r="I94" s="2"/>
      <c r="J94" s="2"/>
      <c r="K94" s="2"/>
      <c r="L94" s="2"/>
      <c r="M94" s="2"/>
      <c r="N94" s="2"/>
      <c r="O94" s="2"/>
    </row>
    <row r="95" spans="1:16" ht="20.100000000000001" customHeight="1" x14ac:dyDescent="0.15">
      <c r="A95" s="70" t="s">
        <v>56</v>
      </c>
      <c r="B95" s="70"/>
      <c r="C95" s="70"/>
      <c r="D95" s="2"/>
      <c r="E95" s="2"/>
      <c r="F95" s="2"/>
      <c r="G95" s="2"/>
      <c r="H95" s="2"/>
      <c r="I95" s="2"/>
      <c r="J95" s="2"/>
      <c r="K95" s="2"/>
      <c r="L95" s="2"/>
      <c r="M95" s="2"/>
      <c r="N95" s="2"/>
      <c r="O95" s="2"/>
    </row>
    <row r="96" spans="1:16" ht="20.100000000000001" customHeight="1" x14ac:dyDescent="0.15">
      <c r="A96" s="70" t="s">
        <v>57</v>
      </c>
      <c r="B96" s="70"/>
      <c r="C96" s="70"/>
      <c r="D96" s="2"/>
      <c r="E96" s="2"/>
      <c r="F96" s="2"/>
      <c r="G96" s="2"/>
      <c r="H96" s="2"/>
      <c r="I96" s="2"/>
      <c r="J96" s="2"/>
      <c r="K96" s="2"/>
      <c r="L96" s="2"/>
      <c r="M96" s="2"/>
      <c r="N96" s="2"/>
      <c r="O96" s="2"/>
    </row>
    <row r="97" spans="1:16" ht="20.100000000000001" customHeight="1" thickBot="1" x14ac:dyDescent="0.2">
      <c r="A97" s="71" t="s">
        <v>58</v>
      </c>
      <c r="B97" s="71"/>
      <c r="C97" s="71"/>
      <c r="D97" s="9">
        <v>17</v>
      </c>
      <c r="E97" s="9">
        <v>14</v>
      </c>
      <c r="F97" s="9">
        <v>16</v>
      </c>
      <c r="G97" s="9">
        <v>20</v>
      </c>
      <c r="H97" s="9">
        <v>22</v>
      </c>
      <c r="I97" s="9">
        <v>22</v>
      </c>
      <c r="J97" s="9">
        <v>23</v>
      </c>
      <c r="K97" s="9">
        <v>26</v>
      </c>
      <c r="L97" s="9">
        <v>27</v>
      </c>
      <c r="M97" s="9">
        <v>24</v>
      </c>
      <c r="N97" s="9">
        <v>25</v>
      </c>
      <c r="O97" s="9">
        <v>25</v>
      </c>
    </row>
    <row r="98" spans="1:16" ht="20.100000000000001" customHeight="1" thickTop="1" x14ac:dyDescent="0.15">
      <c r="A98" s="72" t="s">
        <v>15</v>
      </c>
      <c r="B98" s="73"/>
      <c r="C98" s="74"/>
      <c r="D98" s="48">
        <f t="shared" ref="D98:O98" si="14">SUM(D94:D97)</f>
        <v>17</v>
      </c>
      <c r="E98" s="10">
        <f t="shared" si="14"/>
        <v>14</v>
      </c>
      <c r="F98" s="10">
        <f t="shared" si="14"/>
        <v>16</v>
      </c>
      <c r="G98" s="10">
        <f t="shared" si="14"/>
        <v>20</v>
      </c>
      <c r="H98" s="10">
        <f t="shared" si="14"/>
        <v>22</v>
      </c>
      <c r="I98" s="10">
        <f t="shared" si="14"/>
        <v>22</v>
      </c>
      <c r="J98" s="10">
        <f t="shared" si="14"/>
        <v>23</v>
      </c>
      <c r="K98" s="10">
        <f t="shared" si="14"/>
        <v>26</v>
      </c>
      <c r="L98" s="10">
        <f t="shared" si="14"/>
        <v>27</v>
      </c>
      <c r="M98" s="10">
        <f t="shared" si="14"/>
        <v>24</v>
      </c>
      <c r="N98" s="10">
        <f t="shared" si="14"/>
        <v>25</v>
      </c>
      <c r="O98" s="10">
        <f t="shared" si="14"/>
        <v>25</v>
      </c>
    </row>
    <row r="99" spans="1:16" ht="9.75" customHeight="1" x14ac:dyDescent="0.15"/>
    <row r="100" spans="1:16" ht="20.100000000000001" customHeight="1" x14ac:dyDescent="0.15">
      <c r="A100" s="1" t="s">
        <v>34</v>
      </c>
    </row>
    <row r="101" spans="1:16" ht="20.100000000000001" customHeight="1" x14ac:dyDescent="0.15">
      <c r="A101" s="69"/>
      <c r="B101" s="69"/>
      <c r="C101" s="69"/>
      <c r="D101" s="49" t="s">
        <v>3</v>
      </c>
      <c r="E101" s="49" t="s">
        <v>4</v>
      </c>
      <c r="F101" s="49" t="s">
        <v>5</v>
      </c>
      <c r="G101" s="49" t="s">
        <v>21</v>
      </c>
      <c r="H101" s="49" t="s">
        <v>7</v>
      </c>
      <c r="I101" s="49" t="s">
        <v>8</v>
      </c>
      <c r="J101" s="49" t="s">
        <v>9</v>
      </c>
      <c r="K101" s="49" t="s">
        <v>10</v>
      </c>
      <c r="L101" s="49" t="s">
        <v>11</v>
      </c>
      <c r="M101" s="49" t="s">
        <v>12</v>
      </c>
      <c r="N101" s="49" t="s">
        <v>13</v>
      </c>
      <c r="O101" s="49" t="s">
        <v>14</v>
      </c>
      <c r="P101" s="49" t="s">
        <v>15</v>
      </c>
    </row>
    <row r="102" spans="1:16" ht="20.100000000000001" customHeight="1" x14ac:dyDescent="0.15">
      <c r="A102" s="82" t="s">
        <v>35</v>
      </c>
      <c r="B102" s="83"/>
      <c r="C102" s="84"/>
      <c r="D102" s="49">
        <v>21</v>
      </c>
      <c r="E102" s="49">
        <v>21</v>
      </c>
      <c r="F102" s="49">
        <v>20</v>
      </c>
      <c r="G102" s="49">
        <v>22</v>
      </c>
      <c r="H102" s="49">
        <v>22</v>
      </c>
      <c r="I102" s="49">
        <v>19</v>
      </c>
      <c r="J102" s="49">
        <v>22</v>
      </c>
      <c r="K102" s="49">
        <v>20</v>
      </c>
      <c r="L102" s="49">
        <v>19</v>
      </c>
      <c r="M102" s="49">
        <v>19</v>
      </c>
      <c r="N102" s="49">
        <v>19</v>
      </c>
      <c r="O102" s="49">
        <v>20</v>
      </c>
      <c r="P102" s="49">
        <f>SUM(D102:O102)</f>
        <v>244</v>
      </c>
    </row>
    <row r="103" spans="1:16" ht="20.100000000000001" customHeight="1" x14ac:dyDescent="0.15">
      <c r="A103" s="82" t="s">
        <v>36</v>
      </c>
      <c r="B103" s="83"/>
      <c r="C103" s="84"/>
      <c r="D103" s="49">
        <v>16</v>
      </c>
      <c r="E103" s="49">
        <v>13</v>
      </c>
      <c r="F103" s="49">
        <v>15</v>
      </c>
      <c r="G103" s="49">
        <v>19</v>
      </c>
      <c r="H103" s="49">
        <v>21</v>
      </c>
      <c r="I103" s="49">
        <v>21</v>
      </c>
      <c r="J103" s="49">
        <v>22</v>
      </c>
      <c r="K103" s="49">
        <v>25</v>
      </c>
      <c r="L103" s="49">
        <v>25</v>
      </c>
      <c r="M103" s="49">
        <v>22</v>
      </c>
      <c r="N103" s="49">
        <v>23</v>
      </c>
      <c r="O103" s="49">
        <v>23</v>
      </c>
      <c r="P103" s="15"/>
    </row>
    <row r="104" spans="1:16" ht="20.100000000000001" customHeight="1" x14ac:dyDescent="0.15">
      <c r="A104" s="82" t="s">
        <v>37</v>
      </c>
      <c r="B104" s="83"/>
      <c r="C104" s="84"/>
      <c r="D104" s="49">
        <v>171</v>
      </c>
      <c r="E104" s="49">
        <v>107</v>
      </c>
      <c r="F104" s="49">
        <v>110</v>
      </c>
      <c r="G104" s="49">
        <v>111</v>
      </c>
      <c r="H104" s="49">
        <v>155</v>
      </c>
      <c r="I104" s="49">
        <v>124</v>
      </c>
      <c r="J104" s="49">
        <v>150</v>
      </c>
      <c r="K104" s="49">
        <v>163</v>
      </c>
      <c r="L104" s="49">
        <v>171</v>
      </c>
      <c r="M104" s="49">
        <v>179</v>
      </c>
      <c r="N104" s="49">
        <v>173</v>
      </c>
      <c r="O104" s="49">
        <v>183</v>
      </c>
      <c r="P104" s="49">
        <f>SUM(D104:O104)</f>
        <v>1797</v>
      </c>
    </row>
    <row r="105" spans="1:16" ht="20.100000000000001" customHeight="1" x14ac:dyDescent="0.15">
      <c r="A105" s="82" t="s">
        <v>38</v>
      </c>
      <c r="B105" s="83"/>
      <c r="C105" s="84"/>
      <c r="D105" s="14">
        <f>D104/D102</f>
        <v>8.1428571428571423</v>
      </c>
      <c r="E105" s="14">
        <f t="shared" ref="E105:P105" si="15">E104/E102</f>
        <v>5.0952380952380949</v>
      </c>
      <c r="F105" s="14">
        <f t="shared" si="15"/>
        <v>5.5</v>
      </c>
      <c r="G105" s="14">
        <f t="shared" si="15"/>
        <v>5.0454545454545459</v>
      </c>
      <c r="H105" s="14">
        <f t="shared" si="15"/>
        <v>7.0454545454545459</v>
      </c>
      <c r="I105" s="14">
        <f t="shared" si="15"/>
        <v>6.5263157894736841</v>
      </c>
      <c r="J105" s="14">
        <f t="shared" si="15"/>
        <v>6.8181818181818183</v>
      </c>
      <c r="K105" s="14">
        <f t="shared" si="15"/>
        <v>8.15</v>
      </c>
      <c r="L105" s="14">
        <f t="shared" si="15"/>
        <v>9</v>
      </c>
      <c r="M105" s="14">
        <f t="shared" si="15"/>
        <v>9.4210526315789469</v>
      </c>
      <c r="N105" s="14">
        <f t="shared" si="15"/>
        <v>9.1052631578947363</v>
      </c>
      <c r="O105" s="14">
        <f t="shared" si="15"/>
        <v>9.15</v>
      </c>
      <c r="P105" s="14">
        <f t="shared" si="15"/>
        <v>7.3647540983606561</v>
      </c>
    </row>
    <row r="106" spans="1:16" ht="10.5" customHeight="1" x14ac:dyDescent="0.15"/>
    <row r="107" spans="1:16" ht="20.100000000000001" customHeight="1" x14ac:dyDescent="0.15">
      <c r="A107" s="1" t="s">
        <v>39</v>
      </c>
    </row>
    <row r="108" spans="1:16" ht="20.100000000000001" customHeight="1" x14ac:dyDescent="0.15">
      <c r="A108" s="69"/>
      <c r="B108" s="69"/>
      <c r="C108" s="69"/>
      <c r="D108" s="49" t="s">
        <v>3</v>
      </c>
      <c r="E108" s="49" t="s">
        <v>4</v>
      </c>
      <c r="F108" s="49" t="s">
        <v>5</v>
      </c>
      <c r="G108" s="49" t="s">
        <v>21</v>
      </c>
      <c r="H108" s="49" t="s">
        <v>7</v>
      </c>
      <c r="I108" s="49" t="s">
        <v>8</v>
      </c>
      <c r="J108" s="49" t="s">
        <v>9</v>
      </c>
      <c r="K108" s="49" t="s">
        <v>10</v>
      </c>
      <c r="L108" s="49" t="s">
        <v>11</v>
      </c>
      <c r="M108" s="49" t="s">
        <v>12</v>
      </c>
      <c r="N108" s="49" t="s">
        <v>13</v>
      </c>
      <c r="O108" s="49" t="s">
        <v>14</v>
      </c>
      <c r="P108" s="49" t="s">
        <v>15</v>
      </c>
    </row>
    <row r="109" spans="1:16" ht="20.100000000000001" customHeight="1" x14ac:dyDescent="0.15">
      <c r="A109" s="76" t="s">
        <v>40</v>
      </c>
      <c r="B109" s="77"/>
      <c r="C109" s="78"/>
      <c r="D109" s="49"/>
      <c r="E109" s="49"/>
      <c r="F109" s="49">
        <v>1</v>
      </c>
      <c r="G109" s="49">
        <v>1</v>
      </c>
      <c r="H109" s="49"/>
      <c r="I109" s="49"/>
      <c r="J109" s="49"/>
      <c r="K109" s="49">
        <v>3</v>
      </c>
      <c r="L109" s="49">
        <v>1</v>
      </c>
      <c r="M109" s="49"/>
      <c r="N109" s="49">
        <v>1</v>
      </c>
      <c r="O109" s="49"/>
      <c r="P109" s="49">
        <f t="shared" ref="P109:P114" si="16">SUM(D109:O109)</f>
        <v>7</v>
      </c>
    </row>
    <row r="110" spans="1:16" ht="20.100000000000001" customHeight="1" x14ac:dyDescent="0.15">
      <c r="A110" s="76" t="s">
        <v>41</v>
      </c>
      <c r="B110" s="77"/>
      <c r="C110" s="78"/>
      <c r="D110" s="49"/>
      <c r="E110" s="49">
        <v>1</v>
      </c>
      <c r="F110" s="49">
        <v>1</v>
      </c>
      <c r="G110" s="49">
        <v>1</v>
      </c>
      <c r="H110" s="49"/>
      <c r="I110" s="49"/>
      <c r="J110" s="49"/>
      <c r="K110" s="49"/>
      <c r="L110" s="49">
        <v>1</v>
      </c>
      <c r="M110" s="49"/>
      <c r="N110" s="49">
        <v>1</v>
      </c>
      <c r="O110" s="49"/>
      <c r="P110" s="49">
        <f t="shared" si="16"/>
        <v>5</v>
      </c>
    </row>
    <row r="111" spans="1:16" ht="20.100000000000001" customHeight="1" x14ac:dyDescent="0.15">
      <c r="A111" s="76" t="s">
        <v>42</v>
      </c>
      <c r="B111" s="77"/>
      <c r="C111" s="78"/>
      <c r="D111" s="49"/>
      <c r="E111" s="49"/>
      <c r="F111" s="49"/>
      <c r="G111" s="49">
        <v>1</v>
      </c>
      <c r="H111" s="49"/>
      <c r="I111" s="49"/>
      <c r="J111" s="49">
        <v>1</v>
      </c>
      <c r="K111" s="49">
        <v>1</v>
      </c>
      <c r="L111" s="49"/>
      <c r="M111" s="49"/>
      <c r="N111" s="49"/>
      <c r="O111" s="49"/>
      <c r="P111" s="49">
        <f t="shared" si="16"/>
        <v>3</v>
      </c>
    </row>
    <row r="112" spans="1:16" ht="20.100000000000001" customHeight="1" x14ac:dyDescent="0.15">
      <c r="A112" s="76" t="s">
        <v>43</v>
      </c>
      <c r="B112" s="77"/>
      <c r="C112" s="78"/>
      <c r="D112" s="49"/>
      <c r="E112" s="49"/>
      <c r="F112" s="49"/>
      <c r="G112" s="49"/>
      <c r="H112" s="49"/>
      <c r="I112" s="49"/>
      <c r="J112" s="49"/>
      <c r="K112" s="49"/>
      <c r="L112" s="49"/>
      <c r="M112" s="49"/>
      <c r="N112" s="49"/>
      <c r="O112" s="49"/>
      <c r="P112" s="49">
        <f t="shared" si="16"/>
        <v>0</v>
      </c>
    </row>
    <row r="113" spans="1:16" ht="20.100000000000001" customHeight="1" thickBot="1" x14ac:dyDescent="0.2">
      <c r="A113" s="79" t="s">
        <v>44</v>
      </c>
      <c r="B113" s="80"/>
      <c r="C113" s="81"/>
      <c r="D113" s="8"/>
      <c r="E113" s="50"/>
      <c r="F113" s="50">
        <v>1</v>
      </c>
      <c r="G113" s="50">
        <v>2</v>
      </c>
      <c r="H113" s="50">
        <v>2</v>
      </c>
      <c r="I113" s="50"/>
      <c r="J113" s="50"/>
      <c r="K113" s="50"/>
      <c r="L113" s="50"/>
      <c r="M113" s="50"/>
      <c r="N113" s="50"/>
      <c r="O113" s="50">
        <v>1</v>
      </c>
      <c r="P113" s="49">
        <f t="shared" si="16"/>
        <v>6</v>
      </c>
    </row>
    <row r="114" spans="1:16" ht="20.100000000000001" customHeight="1" thickTop="1" x14ac:dyDescent="0.15">
      <c r="A114" s="72" t="s">
        <v>15</v>
      </c>
      <c r="B114" s="73"/>
      <c r="C114" s="74"/>
      <c r="D114" s="51">
        <v>0</v>
      </c>
      <c r="E114" s="51">
        <f t="shared" ref="E114:O114" si="17">SUM(E109:E113)</f>
        <v>1</v>
      </c>
      <c r="F114" s="51">
        <f t="shared" si="17"/>
        <v>3</v>
      </c>
      <c r="G114" s="51">
        <f t="shared" si="17"/>
        <v>5</v>
      </c>
      <c r="H114" s="51">
        <f t="shared" si="17"/>
        <v>2</v>
      </c>
      <c r="I114" s="51">
        <f t="shared" si="17"/>
        <v>0</v>
      </c>
      <c r="J114" s="51">
        <f t="shared" si="17"/>
        <v>1</v>
      </c>
      <c r="K114" s="51">
        <f t="shared" si="17"/>
        <v>4</v>
      </c>
      <c r="L114" s="51">
        <f t="shared" si="17"/>
        <v>2</v>
      </c>
      <c r="M114" s="51">
        <f t="shared" si="17"/>
        <v>0</v>
      </c>
      <c r="N114" s="51">
        <f t="shared" si="17"/>
        <v>2</v>
      </c>
      <c r="O114" s="51">
        <f t="shared" si="17"/>
        <v>1</v>
      </c>
      <c r="P114" s="51">
        <f t="shared" si="16"/>
        <v>21</v>
      </c>
    </row>
    <row r="115" spans="1:16" ht="9.75" customHeight="1" x14ac:dyDescent="0.15"/>
    <row r="116" spans="1:16" ht="20.100000000000001" customHeight="1" x14ac:dyDescent="0.15">
      <c r="A116" s="1" t="s">
        <v>45</v>
      </c>
    </row>
    <row r="117" spans="1:16" ht="20.100000000000001" customHeight="1" x14ac:dyDescent="0.15">
      <c r="A117" s="69"/>
      <c r="B117" s="69"/>
      <c r="C117" s="69"/>
      <c r="D117" s="49" t="s">
        <v>3</v>
      </c>
      <c r="E117" s="49" t="s">
        <v>4</v>
      </c>
      <c r="F117" s="49" t="s">
        <v>5</v>
      </c>
      <c r="G117" s="49" t="s">
        <v>21</v>
      </c>
      <c r="H117" s="49" t="s">
        <v>7</v>
      </c>
      <c r="I117" s="49" t="s">
        <v>8</v>
      </c>
      <c r="J117" s="49" t="s">
        <v>9</v>
      </c>
      <c r="K117" s="49" t="s">
        <v>10</v>
      </c>
      <c r="L117" s="49" t="s">
        <v>11</v>
      </c>
      <c r="M117" s="49" t="s">
        <v>12</v>
      </c>
      <c r="N117" s="49" t="s">
        <v>13</v>
      </c>
      <c r="O117" s="49" t="s">
        <v>14</v>
      </c>
      <c r="P117" s="49" t="s">
        <v>15</v>
      </c>
    </row>
    <row r="118" spans="1:16" ht="20.100000000000001" customHeight="1" x14ac:dyDescent="0.15">
      <c r="A118" s="76" t="s">
        <v>46</v>
      </c>
      <c r="B118" s="77"/>
      <c r="C118" s="78"/>
      <c r="D118" s="49"/>
      <c r="E118" s="49"/>
      <c r="F118" s="49">
        <v>1</v>
      </c>
      <c r="G118" s="49">
        <v>1</v>
      </c>
      <c r="H118" s="49"/>
      <c r="I118" s="49"/>
      <c r="J118" s="49">
        <v>1</v>
      </c>
      <c r="K118" s="49">
        <v>3</v>
      </c>
      <c r="L118" s="49">
        <v>1</v>
      </c>
      <c r="M118" s="49"/>
      <c r="N118" s="49">
        <v>1</v>
      </c>
      <c r="O118" s="49"/>
      <c r="P118" s="49">
        <f t="shared" ref="P118:P123" si="18">SUM(D118:O118)</f>
        <v>8</v>
      </c>
    </row>
    <row r="119" spans="1:16" ht="20.100000000000001" customHeight="1" x14ac:dyDescent="0.15">
      <c r="A119" s="76" t="s">
        <v>47</v>
      </c>
      <c r="B119" s="77"/>
      <c r="C119" s="78"/>
      <c r="D119" s="49"/>
      <c r="E119" s="49">
        <v>1</v>
      </c>
      <c r="F119" s="49"/>
      <c r="G119" s="49">
        <v>1</v>
      </c>
      <c r="H119" s="49"/>
      <c r="I119" s="49"/>
      <c r="J119" s="49"/>
      <c r="K119" s="49"/>
      <c r="L119" s="49">
        <v>1</v>
      </c>
      <c r="M119" s="49"/>
      <c r="N119" s="49"/>
      <c r="O119" s="49">
        <v>1</v>
      </c>
      <c r="P119" s="49">
        <f t="shared" si="18"/>
        <v>4</v>
      </c>
    </row>
    <row r="120" spans="1:16" ht="20.100000000000001" customHeight="1" x14ac:dyDescent="0.15">
      <c r="A120" s="76" t="s">
        <v>48</v>
      </c>
      <c r="B120" s="77"/>
      <c r="C120" s="78"/>
      <c r="D120" s="49"/>
      <c r="E120" s="49"/>
      <c r="F120" s="49">
        <v>2</v>
      </c>
      <c r="G120" s="49">
        <v>2</v>
      </c>
      <c r="H120" s="49">
        <v>1</v>
      </c>
      <c r="I120" s="49"/>
      <c r="J120" s="49"/>
      <c r="K120" s="49"/>
      <c r="L120" s="49"/>
      <c r="M120" s="49"/>
      <c r="N120" s="49"/>
      <c r="O120" s="49"/>
      <c r="P120" s="49">
        <f t="shared" si="18"/>
        <v>5</v>
      </c>
    </row>
    <row r="121" spans="1:16" ht="20.100000000000001" customHeight="1" x14ac:dyDescent="0.15">
      <c r="A121" s="76" t="s">
        <v>49</v>
      </c>
      <c r="B121" s="77"/>
      <c r="C121" s="78"/>
      <c r="D121" s="49"/>
      <c r="E121" s="49"/>
      <c r="F121" s="49"/>
      <c r="G121" s="49">
        <v>1</v>
      </c>
      <c r="H121" s="49"/>
      <c r="I121" s="49"/>
      <c r="J121" s="49"/>
      <c r="K121" s="49">
        <v>1</v>
      </c>
      <c r="L121" s="49"/>
      <c r="M121" s="49"/>
      <c r="N121" s="49">
        <v>1</v>
      </c>
      <c r="O121" s="49"/>
      <c r="P121" s="49">
        <f t="shared" si="18"/>
        <v>3</v>
      </c>
    </row>
    <row r="122" spans="1:16" ht="20.100000000000001" customHeight="1" thickBot="1" x14ac:dyDescent="0.2">
      <c r="A122" s="79" t="s">
        <v>44</v>
      </c>
      <c r="B122" s="80"/>
      <c r="C122" s="81"/>
      <c r="D122" s="8"/>
      <c r="E122" s="50"/>
      <c r="F122" s="50"/>
      <c r="G122" s="50"/>
      <c r="H122" s="50">
        <v>1</v>
      </c>
      <c r="I122" s="50"/>
      <c r="J122" s="50"/>
      <c r="K122" s="50"/>
      <c r="L122" s="50"/>
      <c r="M122" s="50"/>
      <c r="N122" s="50"/>
      <c r="O122" s="50"/>
      <c r="P122" s="49">
        <f t="shared" si="18"/>
        <v>1</v>
      </c>
    </row>
    <row r="123" spans="1:16" ht="20.100000000000001" customHeight="1" thickTop="1" x14ac:dyDescent="0.15">
      <c r="A123" s="72" t="s">
        <v>15</v>
      </c>
      <c r="B123" s="73"/>
      <c r="C123" s="74"/>
      <c r="D123" s="51">
        <f t="shared" ref="D123:O123" si="19">SUM(D118:D122)</f>
        <v>0</v>
      </c>
      <c r="E123" s="51">
        <f t="shared" si="19"/>
        <v>1</v>
      </c>
      <c r="F123" s="51">
        <f t="shared" si="19"/>
        <v>3</v>
      </c>
      <c r="G123" s="51">
        <f t="shared" si="19"/>
        <v>5</v>
      </c>
      <c r="H123" s="51">
        <f t="shared" si="19"/>
        <v>2</v>
      </c>
      <c r="I123" s="51">
        <f t="shared" si="19"/>
        <v>0</v>
      </c>
      <c r="J123" s="51">
        <f t="shared" si="19"/>
        <v>1</v>
      </c>
      <c r="K123" s="51">
        <f t="shared" si="19"/>
        <v>4</v>
      </c>
      <c r="L123" s="51">
        <f t="shared" si="19"/>
        <v>2</v>
      </c>
      <c r="M123" s="51">
        <f t="shared" si="19"/>
        <v>0</v>
      </c>
      <c r="N123" s="51">
        <f t="shared" si="19"/>
        <v>2</v>
      </c>
      <c r="O123" s="51">
        <f t="shared" si="19"/>
        <v>1</v>
      </c>
      <c r="P123" s="51">
        <f t="shared" si="18"/>
        <v>21</v>
      </c>
    </row>
    <row r="124" spans="1:16" ht="9.75" customHeight="1" x14ac:dyDescent="0.15"/>
    <row r="125" spans="1:16" ht="20.100000000000001" customHeight="1" x14ac:dyDescent="0.15">
      <c r="A125" s="1" t="s">
        <v>59</v>
      </c>
    </row>
    <row r="126" spans="1:16" ht="20.100000000000001" customHeight="1" x14ac:dyDescent="0.15">
      <c r="A126" s="57"/>
      <c r="B126" s="59"/>
      <c r="C126" s="65" t="s">
        <v>60</v>
      </c>
      <c r="D126" s="66"/>
      <c r="E126" s="65" t="s">
        <v>61</v>
      </c>
      <c r="F126" s="66"/>
      <c r="G126" s="57" t="s">
        <v>62</v>
      </c>
      <c r="H126" s="59"/>
      <c r="I126" s="57" t="s">
        <v>63</v>
      </c>
      <c r="J126" s="59"/>
      <c r="K126" s="57" t="s">
        <v>64</v>
      </c>
      <c r="L126" s="59"/>
      <c r="M126" s="57" t="s">
        <v>44</v>
      </c>
      <c r="N126" s="59"/>
      <c r="O126" s="57" t="s">
        <v>15</v>
      </c>
      <c r="P126" s="59"/>
    </row>
    <row r="127" spans="1:16" ht="20.100000000000001" customHeight="1" x14ac:dyDescent="0.15">
      <c r="A127" s="57" t="s">
        <v>65</v>
      </c>
      <c r="B127" s="59"/>
      <c r="C127" s="57">
        <v>9</v>
      </c>
      <c r="D127" s="59"/>
      <c r="E127" s="57">
        <v>6</v>
      </c>
      <c r="F127" s="59"/>
      <c r="G127" s="57">
        <v>3</v>
      </c>
      <c r="H127" s="59"/>
      <c r="I127" s="57"/>
      <c r="J127" s="59"/>
      <c r="K127" s="57">
        <v>10</v>
      </c>
      <c r="L127" s="59"/>
      <c r="M127" s="57">
        <v>3</v>
      </c>
      <c r="N127" s="59"/>
      <c r="O127" s="57">
        <f>SUM(C127:N127)</f>
        <v>31</v>
      </c>
      <c r="P127" s="59"/>
    </row>
    <row r="129" spans="1:21" ht="20.100000000000001" customHeight="1" x14ac:dyDescent="0.15">
      <c r="A129" s="1" t="s">
        <v>135</v>
      </c>
    </row>
    <row r="130" spans="1:21" ht="20.100000000000001" customHeight="1" x14ac:dyDescent="0.15">
      <c r="A130" s="1" t="s">
        <v>66</v>
      </c>
    </row>
    <row r="131" spans="1:21" ht="20.100000000000001" customHeight="1" x14ac:dyDescent="0.15">
      <c r="A131" s="1" t="s">
        <v>67</v>
      </c>
    </row>
    <row r="132" spans="1:21" ht="20.100000000000001" customHeight="1" x14ac:dyDescent="0.15">
      <c r="A132" s="57"/>
      <c r="B132" s="58"/>
      <c r="C132" s="59"/>
      <c r="D132" s="2" t="s">
        <v>3</v>
      </c>
      <c r="E132" s="2" t="s">
        <v>4</v>
      </c>
      <c r="F132" s="2" t="s">
        <v>5</v>
      </c>
      <c r="G132" s="2" t="s">
        <v>21</v>
      </c>
      <c r="H132" s="2" t="s">
        <v>7</v>
      </c>
      <c r="I132" s="2" t="s">
        <v>8</v>
      </c>
      <c r="J132" s="2" t="s">
        <v>9</v>
      </c>
      <c r="K132" s="2" t="s">
        <v>10</v>
      </c>
      <c r="L132" s="2" t="s">
        <v>11</v>
      </c>
      <c r="M132" s="2" t="s">
        <v>12</v>
      </c>
      <c r="N132" s="2" t="s">
        <v>13</v>
      </c>
      <c r="O132" s="2" t="s">
        <v>14</v>
      </c>
      <c r="P132" s="2" t="s">
        <v>15</v>
      </c>
    </row>
    <row r="133" spans="1:21" ht="20.100000000000001" customHeight="1" x14ac:dyDescent="0.15">
      <c r="A133" s="57" t="s">
        <v>68</v>
      </c>
      <c r="B133" s="58"/>
      <c r="C133" s="59"/>
      <c r="D133" s="16">
        <v>17</v>
      </c>
      <c r="E133" s="16">
        <v>14</v>
      </c>
      <c r="F133" s="16">
        <v>16</v>
      </c>
      <c r="G133" s="16">
        <v>14</v>
      </c>
      <c r="H133" s="16">
        <v>11</v>
      </c>
      <c r="I133" s="17">
        <v>10</v>
      </c>
      <c r="J133" s="16">
        <v>10</v>
      </c>
      <c r="K133" s="17">
        <v>12</v>
      </c>
      <c r="L133" s="16">
        <v>10</v>
      </c>
      <c r="M133" s="16">
        <v>11</v>
      </c>
      <c r="N133" s="16">
        <v>11</v>
      </c>
      <c r="O133" s="16">
        <v>6</v>
      </c>
      <c r="P133" s="16">
        <f>SUM(D133:O133)</f>
        <v>142</v>
      </c>
    </row>
    <row r="134" spans="1:21" ht="20.100000000000001" customHeight="1" x14ac:dyDescent="0.15">
      <c r="A134" s="57" t="s">
        <v>69</v>
      </c>
      <c r="B134" s="58"/>
      <c r="C134" s="59"/>
      <c r="D134" s="16">
        <v>32</v>
      </c>
      <c r="E134" s="16">
        <v>21</v>
      </c>
      <c r="F134" s="16">
        <v>24</v>
      </c>
      <c r="G134" s="16">
        <v>17</v>
      </c>
      <c r="H134" s="16">
        <v>18</v>
      </c>
      <c r="I134" s="16">
        <v>25</v>
      </c>
      <c r="J134" s="16">
        <v>23</v>
      </c>
      <c r="K134" s="16">
        <v>22</v>
      </c>
      <c r="L134" s="16">
        <v>13</v>
      </c>
      <c r="M134" s="16">
        <v>16</v>
      </c>
      <c r="N134" s="16">
        <v>19</v>
      </c>
      <c r="O134" s="16">
        <v>22</v>
      </c>
      <c r="P134" s="16">
        <f>SUM(D134:O134)</f>
        <v>252</v>
      </c>
    </row>
    <row r="135" spans="1:21" ht="20.100000000000001" customHeight="1" x14ac:dyDescent="0.15">
      <c r="A135" s="57" t="s">
        <v>70</v>
      </c>
      <c r="B135" s="58"/>
      <c r="C135" s="59"/>
      <c r="D135" s="16">
        <v>49</v>
      </c>
      <c r="E135" s="16">
        <v>35</v>
      </c>
      <c r="F135" s="16">
        <v>40</v>
      </c>
      <c r="G135" s="16">
        <v>29</v>
      </c>
      <c r="H135" s="16">
        <v>29</v>
      </c>
      <c r="I135" s="16">
        <v>35</v>
      </c>
      <c r="J135" s="16">
        <v>33</v>
      </c>
      <c r="K135" s="16">
        <v>34</v>
      </c>
      <c r="L135" s="16">
        <v>23</v>
      </c>
      <c r="M135" s="16">
        <v>27</v>
      </c>
      <c r="N135" s="16">
        <v>30</v>
      </c>
      <c r="O135" s="16">
        <v>28</v>
      </c>
      <c r="P135" s="16">
        <f>SUM(D135:O135)</f>
        <v>392</v>
      </c>
    </row>
    <row r="136" spans="1:21" ht="20.100000000000001" customHeight="1" x14ac:dyDescent="0.15">
      <c r="A136" s="57" t="s">
        <v>71</v>
      </c>
      <c r="B136" s="58"/>
      <c r="C136" s="59"/>
      <c r="D136" s="16">
        <v>81</v>
      </c>
      <c r="E136" s="16">
        <v>89</v>
      </c>
      <c r="F136" s="16">
        <v>87</v>
      </c>
      <c r="G136" s="16">
        <v>52</v>
      </c>
      <c r="H136" s="16">
        <v>51</v>
      </c>
      <c r="I136" s="16">
        <v>41</v>
      </c>
      <c r="J136" s="16">
        <v>89</v>
      </c>
      <c r="K136" s="16">
        <v>87</v>
      </c>
      <c r="L136" s="16">
        <v>90</v>
      </c>
      <c r="M136" s="16">
        <v>94</v>
      </c>
      <c r="N136" s="16">
        <v>97</v>
      </c>
      <c r="O136" s="16">
        <v>98</v>
      </c>
      <c r="P136" s="16">
        <f>SUM(D136:O136)</f>
        <v>956</v>
      </c>
    </row>
    <row r="137" spans="1:21" ht="9.75" customHeight="1" x14ac:dyDescent="0.15"/>
    <row r="138" spans="1:21" ht="20.100000000000001" customHeight="1" x14ac:dyDescent="0.15">
      <c r="A138" s="1" t="s">
        <v>72</v>
      </c>
    </row>
    <row r="139" spans="1:21" ht="20.100000000000001" customHeight="1" x14ac:dyDescent="0.15">
      <c r="A139" s="57"/>
      <c r="B139" s="58"/>
      <c r="C139" s="59"/>
      <c r="D139" s="2" t="s">
        <v>3</v>
      </c>
      <c r="E139" s="2" t="s">
        <v>4</v>
      </c>
      <c r="F139" s="2" t="s">
        <v>5</v>
      </c>
      <c r="G139" s="2" t="s">
        <v>21</v>
      </c>
      <c r="H139" s="2" t="s">
        <v>7</v>
      </c>
      <c r="I139" s="2" t="s">
        <v>8</v>
      </c>
      <c r="J139" s="2" t="s">
        <v>9</v>
      </c>
      <c r="K139" s="2" t="s">
        <v>10</v>
      </c>
      <c r="L139" s="2" t="s">
        <v>11</v>
      </c>
      <c r="M139" s="2" t="s">
        <v>12</v>
      </c>
      <c r="N139" s="2" t="s">
        <v>13</v>
      </c>
      <c r="O139" s="2" t="s">
        <v>14</v>
      </c>
      <c r="P139" s="2" t="s">
        <v>15</v>
      </c>
    </row>
    <row r="140" spans="1:21" ht="20.100000000000001" customHeight="1" x14ac:dyDescent="0.15">
      <c r="A140" s="82" t="s">
        <v>73</v>
      </c>
      <c r="B140" s="83"/>
      <c r="C140" s="84"/>
      <c r="D140" s="49">
        <v>15</v>
      </c>
      <c r="E140" s="16">
        <v>18</v>
      </c>
      <c r="F140" s="16">
        <v>10</v>
      </c>
      <c r="G140" s="18">
        <v>7</v>
      </c>
      <c r="H140" s="16">
        <v>12</v>
      </c>
      <c r="I140" s="16">
        <v>13</v>
      </c>
      <c r="J140" s="49">
        <v>14</v>
      </c>
      <c r="K140" s="19">
        <v>3</v>
      </c>
      <c r="L140" s="19">
        <v>11</v>
      </c>
      <c r="M140" s="19">
        <v>9</v>
      </c>
      <c r="N140" s="20">
        <v>10</v>
      </c>
      <c r="O140" s="20">
        <v>10</v>
      </c>
      <c r="P140" s="16">
        <f>SUM(D140:O140)</f>
        <v>132</v>
      </c>
      <c r="Q140" s="5"/>
      <c r="R140" s="5"/>
      <c r="T140" s="5"/>
      <c r="U140" s="5"/>
    </row>
    <row r="141" spans="1:21" ht="20.100000000000001" customHeight="1" x14ac:dyDescent="0.15">
      <c r="A141" s="82" t="s">
        <v>74</v>
      </c>
      <c r="B141" s="83"/>
      <c r="C141" s="84"/>
      <c r="D141" s="49">
        <v>14</v>
      </c>
      <c r="E141" s="16">
        <v>15</v>
      </c>
      <c r="F141" s="16">
        <v>25</v>
      </c>
      <c r="G141" s="18">
        <v>11</v>
      </c>
      <c r="H141" s="16">
        <v>4</v>
      </c>
      <c r="I141" s="16">
        <v>9</v>
      </c>
      <c r="J141" s="49">
        <v>32</v>
      </c>
      <c r="K141" s="19">
        <v>16</v>
      </c>
      <c r="L141" s="19">
        <v>25</v>
      </c>
      <c r="M141" s="19">
        <v>30</v>
      </c>
      <c r="N141" s="20">
        <v>23</v>
      </c>
      <c r="O141" s="20">
        <v>35</v>
      </c>
      <c r="P141" s="16">
        <f t="shared" ref="P141:P148" si="20">SUM(D141:O141)</f>
        <v>239</v>
      </c>
      <c r="Q141" s="21"/>
      <c r="R141" s="21"/>
      <c r="T141" s="21"/>
      <c r="U141" s="21"/>
    </row>
    <row r="142" spans="1:21" ht="20.100000000000001" customHeight="1" x14ac:dyDescent="0.15">
      <c r="A142" s="82" t="s">
        <v>75</v>
      </c>
      <c r="B142" s="83"/>
      <c r="C142" s="84"/>
      <c r="D142" s="49">
        <v>19</v>
      </c>
      <c r="E142" s="16">
        <v>32</v>
      </c>
      <c r="F142" s="16">
        <v>15</v>
      </c>
      <c r="G142" s="18">
        <v>9</v>
      </c>
      <c r="H142" s="16">
        <v>10</v>
      </c>
      <c r="I142" s="16">
        <v>5</v>
      </c>
      <c r="J142" s="49">
        <v>12</v>
      </c>
      <c r="K142" s="19">
        <v>18</v>
      </c>
      <c r="L142" s="19">
        <v>13</v>
      </c>
      <c r="M142" s="19">
        <v>12</v>
      </c>
      <c r="N142" s="20">
        <v>16</v>
      </c>
      <c r="O142" s="20">
        <v>16</v>
      </c>
      <c r="P142" s="16">
        <f t="shared" si="20"/>
        <v>177</v>
      </c>
    </row>
    <row r="143" spans="1:21" ht="20.100000000000001" customHeight="1" x14ac:dyDescent="0.15">
      <c r="A143" s="82" t="s">
        <v>76</v>
      </c>
      <c r="B143" s="83"/>
      <c r="C143" s="84"/>
      <c r="D143" s="49">
        <v>9</v>
      </c>
      <c r="E143" s="16">
        <v>8</v>
      </c>
      <c r="F143" s="16">
        <v>5</v>
      </c>
      <c r="G143" s="18">
        <v>7</v>
      </c>
      <c r="H143" s="16">
        <v>13</v>
      </c>
      <c r="I143" s="16">
        <v>9</v>
      </c>
      <c r="J143" s="49">
        <v>20</v>
      </c>
      <c r="K143" s="19">
        <v>24</v>
      </c>
      <c r="L143" s="19">
        <v>24</v>
      </c>
      <c r="M143" s="19">
        <v>28</v>
      </c>
      <c r="N143" s="20">
        <v>28</v>
      </c>
      <c r="O143" s="20">
        <v>21</v>
      </c>
      <c r="P143" s="16">
        <f t="shared" si="20"/>
        <v>196</v>
      </c>
    </row>
    <row r="144" spans="1:21" ht="20.100000000000001" customHeight="1" x14ac:dyDescent="0.15">
      <c r="A144" s="82" t="s">
        <v>77</v>
      </c>
      <c r="B144" s="83"/>
      <c r="C144" s="84"/>
      <c r="D144" s="49">
        <v>24</v>
      </c>
      <c r="E144" s="16">
        <v>15</v>
      </c>
      <c r="F144" s="16">
        <v>26</v>
      </c>
      <c r="G144" s="18">
        <v>17</v>
      </c>
      <c r="H144" s="16">
        <v>0</v>
      </c>
      <c r="I144" s="16">
        <v>5</v>
      </c>
      <c r="J144" s="49">
        <v>11</v>
      </c>
      <c r="K144" s="19">
        <v>26</v>
      </c>
      <c r="L144" s="19">
        <v>17</v>
      </c>
      <c r="M144" s="19">
        <v>10</v>
      </c>
      <c r="N144" s="20">
        <v>20</v>
      </c>
      <c r="O144" s="20">
        <v>16</v>
      </c>
      <c r="P144" s="16">
        <f t="shared" si="20"/>
        <v>187</v>
      </c>
    </row>
    <row r="145" spans="1:16" ht="20.100000000000001" customHeight="1" x14ac:dyDescent="0.15">
      <c r="A145" s="82" t="s">
        <v>78</v>
      </c>
      <c r="B145" s="83"/>
      <c r="C145" s="84"/>
      <c r="D145" s="49">
        <v>0</v>
      </c>
      <c r="E145" s="16">
        <v>0</v>
      </c>
      <c r="F145" s="16">
        <v>0</v>
      </c>
      <c r="G145" s="18">
        <v>1</v>
      </c>
      <c r="H145" s="16">
        <v>11</v>
      </c>
      <c r="I145" s="16">
        <v>0</v>
      </c>
      <c r="J145" s="49">
        <v>0</v>
      </c>
      <c r="K145" s="19">
        <v>0</v>
      </c>
      <c r="L145" s="19">
        <v>0</v>
      </c>
      <c r="M145" s="19">
        <v>0</v>
      </c>
      <c r="N145" s="20">
        <v>0</v>
      </c>
      <c r="O145" s="20">
        <v>0</v>
      </c>
      <c r="P145" s="16">
        <f t="shared" si="20"/>
        <v>12</v>
      </c>
    </row>
    <row r="146" spans="1:16" ht="20.100000000000001" customHeight="1" x14ac:dyDescent="0.15">
      <c r="A146" s="82" t="s">
        <v>79</v>
      </c>
      <c r="B146" s="83"/>
      <c r="C146" s="84"/>
      <c r="D146" s="49">
        <v>0</v>
      </c>
      <c r="E146" s="16">
        <v>0</v>
      </c>
      <c r="F146" s="16">
        <v>2</v>
      </c>
      <c r="G146" s="18">
        <v>0</v>
      </c>
      <c r="H146" s="16">
        <v>0</v>
      </c>
      <c r="I146" s="16">
        <v>0</v>
      </c>
      <c r="J146" s="49">
        <v>0</v>
      </c>
      <c r="K146" s="19">
        <v>0</v>
      </c>
      <c r="L146" s="19">
        <v>0</v>
      </c>
      <c r="M146" s="19">
        <v>0</v>
      </c>
      <c r="N146" s="20">
        <v>0</v>
      </c>
      <c r="O146" s="20">
        <v>0</v>
      </c>
      <c r="P146" s="16">
        <f t="shared" si="20"/>
        <v>2</v>
      </c>
    </row>
    <row r="147" spans="1:16" ht="20.100000000000001" customHeight="1" thickBot="1" x14ac:dyDescent="0.2">
      <c r="A147" s="60" t="s">
        <v>44</v>
      </c>
      <c r="B147" s="61"/>
      <c r="C147" s="62"/>
      <c r="D147" s="17">
        <v>0</v>
      </c>
      <c r="E147" s="22">
        <v>1</v>
      </c>
      <c r="F147" s="22">
        <v>4</v>
      </c>
      <c r="G147" s="18">
        <v>0</v>
      </c>
      <c r="H147" s="22">
        <v>1</v>
      </c>
      <c r="I147" s="22">
        <v>0</v>
      </c>
      <c r="J147" s="49">
        <v>0</v>
      </c>
      <c r="K147" s="23">
        <v>0</v>
      </c>
      <c r="L147" s="23">
        <v>0</v>
      </c>
      <c r="M147" s="23">
        <v>5</v>
      </c>
      <c r="N147" s="24">
        <v>0</v>
      </c>
      <c r="O147" s="24">
        <v>0</v>
      </c>
      <c r="P147" s="22">
        <f t="shared" si="20"/>
        <v>11</v>
      </c>
    </row>
    <row r="148" spans="1:16" ht="20.100000000000001" customHeight="1" thickTop="1" x14ac:dyDescent="0.15">
      <c r="A148" s="72" t="s">
        <v>15</v>
      </c>
      <c r="B148" s="73"/>
      <c r="C148" s="74"/>
      <c r="D148" s="25">
        <f t="shared" ref="D148:I148" si="21">SUM(D140:D147)</f>
        <v>81</v>
      </c>
      <c r="E148" s="25">
        <f t="shared" si="21"/>
        <v>89</v>
      </c>
      <c r="F148" s="25">
        <f t="shared" si="21"/>
        <v>87</v>
      </c>
      <c r="G148" s="25">
        <f t="shared" si="21"/>
        <v>52</v>
      </c>
      <c r="H148" s="25">
        <f t="shared" si="21"/>
        <v>51</v>
      </c>
      <c r="I148" s="25">
        <f t="shared" si="21"/>
        <v>41</v>
      </c>
      <c r="J148" s="25">
        <f t="shared" ref="J148:O148" si="22">SUM(J140:J147)</f>
        <v>89</v>
      </c>
      <c r="K148" s="25">
        <f t="shared" si="22"/>
        <v>87</v>
      </c>
      <c r="L148" s="25">
        <f t="shared" si="22"/>
        <v>90</v>
      </c>
      <c r="M148" s="25">
        <f t="shared" si="22"/>
        <v>94</v>
      </c>
      <c r="N148" s="25">
        <f t="shared" si="22"/>
        <v>97</v>
      </c>
      <c r="O148" s="25">
        <f t="shared" si="22"/>
        <v>98</v>
      </c>
      <c r="P148" s="25">
        <f t="shared" si="20"/>
        <v>956</v>
      </c>
    </row>
    <row r="149" spans="1:16" ht="9.75" customHeight="1" x14ac:dyDescent="0.15"/>
    <row r="150" spans="1:16" ht="20.100000000000001" customHeight="1" x14ac:dyDescent="0.15">
      <c r="A150" s="1" t="s">
        <v>80</v>
      </c>
    </row>
    <row r="151" spans="1:16" ht="20.100000000000001" customHeight="1" x14ac:dyDescent="0.15">
      <c r="A151" s="57"/>
      <c r="B151" s="58"/>
      <c r="C151" s="59"/>
      <c r="D151" s="2" t="s">
        <v>3</v>
      </c>
      <c r="E151" s="2" t="s">
        <v>4</v>
      </c>
      <c r="F151" s="2" t="s">
        <v>5</v>
      </c>
      <c r="G151" s="2" t="s">
        <v>21</v>
      </c>
      <c r="H151" s="2" t="s">
        <v>7</v>
      </c>
      <c r="I151" s="2" t="s">
        <v>8</v>
      </c>
      <c r="J151" s="2" t="s">
        <v>9</v>
      </c>
      <c r="K151" s="2" t="s">
        <v>10</v>
      </c>
      <c r="L151" s="2" t="s">
        <v>11</v>
      </c>
      <c r="M151" s="2" t="s">
        <v>12</v>
      </c>
      <c r="N151" s="2" t="s">
        <v>13</v>
      </c>
      <c r="O151" s="2" t="s">
        <v>14</v>
      </c>
      <c r="P151" s="2" t="s">
        <v>15</v>
      </c>
    </row>
    <row r="152" spans="1:16" ht="20.100000000000001" customHeight="1" x14ac:dyDescent="0.15">
      <c r="A152" s="82" t="s">
        <v>81</v>
      </c>
      <c r="B152" s="83"/>
      <c r="C152" s="84"/>
      <c r="D152" s="16">
        <v>5</v>
      </c>
      <c r="E152" s="16">
        <v>8</v>
      </c>
      <c r="F152" s="16">
        <v>6</v>
      </c>
      <c r="G152" s="18">
        <v>5</v>
      </c>
      <c r="H152" s="16">
        <v>3</v>
      </c>
      <c r="I152" s="16">
        <v>3</v>
      </c>
      <c r="J152" s="2">
        <v>8</v>
      </c>
      <c r="K152" s="19">
        <v>7</v>
      </c>
      <c r="L152" s="19">
        <v>7</v>
      </c>
      <c r="M152" s="19">
        <v>8</v>
      </c>
      <c r="N152" s="20">
        <v>7</v>
      </c>
      <c r="O152" s="20">
        <v>9</v>
      </c>
      <c r="P152" s="16">
        <f>SUM(D152:O152)</f>
        <v>76</v>
      </c>
    </row>
    <row r="153" spans="1:16" ht="20.100000000000001" customHeight="1" x14ac:dyDescent="0.15">
      <c r="A153" s="82" t="s">
        <v>82</v>
      </c>
      <c r="B153" s="83"/>
      <c r="C153" s="84"/>
      <c r="D153" s="16">
        <v>76</v>
      </c>
      <c r="E153" s="16">
        <v>79</v>
      </c>
      <c r="F153" s="16">
        <v>78</v>
      </c>
      <c r="G153" s="18">
        <v>47</v>
      </c>
      <c r="H153" s="16">
        <v>47</v>
      </c>
      <c r="I153" s="16">
        <v>34</v>
      </c>
      <c r="J153" s="2">
        <v>77</v>
      </c>
      <c r="K153" s="19">
        <v>79</v>
      </c>
      <c r="L153" s="19">
        <v>78</v>
      </c>
      <c r="M153" s="19">
        <v>82</v>
      </c>
      <c r="N153" s="20">
        <v>87</v>
      </c>
      <c r="O153" s="20">
        <v>85</v>
      </c>
      <c r="P153" s="16">
        <f>SUM(D153:O153)</f>
        <v>849</v>
      </c>
    </row>
    <row r="154" spans="1:16" ht="20.100000000000001" customHeight="1" x14ac:dyDescent="0.15">
      <c r="A154" s="82" t="s">
        <v>83</v>
      </c>
      <c r="B154" s="83"/>
      <c r="C154" s="84"/>
      <c r="D154" s="16">
        <v>0</v>
      </c>
      <c r="E154" s="16">
        <v>2</v>
      </c>
      <c r="F154" s="16">
        <v>1</v>
      </c>
      <c r="G154" s="18">
        <v>0</v>
      </c>
      <c r="H154" s="16">
        <v>1</v>
      </c>
      <c r="I154" s="16">
        <v>4</v>
      </c>
      <c r="J154" s="2">
        <v>3</v>
      </c>
      <c r="K154" s="19">
        <v>1</v>
      </c>
      <c r="L154" s="19">
        <v>2</v>
      </c>
      <c r="M154" s="19">
        <v>4</v>
      </c>
      <c r="N154" s="20">
        <v>3</v>
      </c>
      <c r="O154" s="20">
        <v>0</v>
      </c>
      <c r="P154" s="16">
        <f>SUM(D154:O154)</f>
        <v>21</v>
      </c>
    </row>
    <row r="155" spans="1:16" ht="20.100000000000001" customHeight="1" thickBot="1" x14ac:dyDescent="0.2">
      <c r="A155" s="60" t="s">
        <v>84</v>
      </c>
      <c r="B155" s="61"/>
      <c r="C155" s="62"/>
      <c r="D155" s="22">
        <v>0</v>
      </c>
      <c r="E155" s="22">
        <v>0</v>
      </c>
      <c r="F155" s="22">
        <v>2</v>
      </c>
      <c r="G155" s="18">
        <v>0</v>
      </c>
      <c r="H155" s="22">
        <v>0</v>
      </c>
      <c r="I155" s="22">
        <v>0</v>
      </c>
      <c r="J155" s="2">
        <v>1</v>
      </c>
      <c r="K155" s="23">
        <v>0</v>
      </c>
      <c r="L155" s="23">
        <v>3</v>
      </c>
      <c r="M155" s="23">
        <v>0</v>
      </c>
      <c r="N155" s="24">
        <v>0</v>
      </c>
      <c r="O155" s="24">
        <v>4</v>
      </c>
      <c r="P155" s="22">
        <f>SUM(D155:O155)</f>
        <v>10</v>
      </c>
    </row>
    <row r="156" spans="1:16" ht="20.100000000000001" customHeight="1" thickTop="1" x14ac:dyDescent="0.15">
      <c r="A156" s="72" t="s">
        <v>15</v>
      </c>
      <c r="B156" s="73"/>
      <c r="C156" s="74"/>
      <c r="D156" s="25">
        <f t="shared" ref="D156:O156" si="23">SUM(D152:D155)</f>
        <v>81</v>
      </c>
      <c r="E156" s="25">
        <f t="shared" si="23"/>
        <v>89</v>
      </c>
      <c r="F156" s="25">
        <f t="shared" si="23"/>
        <v>87</v>
      </c>
      <c r="G156" s="25">
        <f t="shared" si="23"/>
        <v>52</v>
      </c>
      <c r="H156" s="25">
        <f t="shared" si="23"/>
        <v>51</v>
      </c>
      <c r="I156" s="25">
        <f t="shared" si="23"/>
        <v>41</v>
      </c>
      <c r="J156" s="25">
        <f t="shared" si="23"/>
        <v>89</v>
      </c>
      <c r="K156" s="25">
        <f t="shared" si="23"/>
        <v>87</v>
      </c>
      <c r="L156" s="25">
        <f t="shared" si="23"/>
        <v>90</v>
      </c>
      <c r="M156" s="25">
        <f t="shared" si="23"/>
        <v>94</v>
      </c>
      <c r="N156" s="25">
        <f t="shared" si="23"/>
        <v>97</v>
      </c>
      <c r="O156" s="25">
        <f t="shared" si="23"/>
        <v>98</v>
      </c>
      <c r="P156" s="25">
        <f>SUM(D156:O156)</f>
        <v>956</v>
      </c>
    </row>
    <row r="157" spans="1:16" ht="9.75" customHeight="1" x14ac:dyDescent="0.15"/>
    <row r="158" spans="1:16" ht="20.100000000000001" customHeight="1" x14ac:dyDescent="0.15">
      <c r="A158" s="1" t="s">
        <v>85</v>
      </c>
    </row>
    <row r="159" spans="1:16" ht="20.100000000000001" customHeight="1" x14ac:dyDescent="0.15">
      <c r="A159" s="69"/>
      <c r="B159" s="69"/>
      <c r="C159" s="69"/>
      <c r="D159" s="2" t="s">
        <v>3</v>
      </c>
      <c r="E159" s="2" t="s">
        <v>4</v>
      </c>
      <c r="F159" s="2" t="s">
        <v>5</v>
      </c>
      <c r="G159" s="2" t="s">
        <v>21</v>
      </c>
      <c r="H159" s="2" t="s">
        <v>7</v>
      </c>
      <c r="I159" s="2" t="s">
        <v>8</v>
      </c>
      <c r="J159" s="2" t="s">
        <v>9</v>
      </c>
      <c r="K159" s="2" t="s">
        <v>10</v>
      </c>
      <c r="L159" s="2" t="s">
        <v>11</v>
      </c>
      <c r="M159" s="2" t="s">
        <v>12</v>
      </c>
      <c r="N159" s="2" t="s">
        <v>13</v>
      </c>
      <c r="O159" s="2" t="s">
        <v>14</v>
      </c>
      <c r="P159" s="2" t="s">
        <v>15</v>
      </c>
    </row>
    <row r="160" spans="1:16" ht="20.100000000000001" customHeight="1" x14ac:dyDescent="0.15">
      <c r="A160" s="85" t="s">
        <v>86</v>
      </c>
      <c r="B160" s="69" t="s">
        <v>87</v>
      </c>
      <c r="C160" s="69"/>
      <c r="D160" s="16">
        <v>27</v>
      </c>
      <c r="E160" s="16">
        <v>27</v>
      </c>
      <c r="F160" s="16">
        <v>35</v>
      </c>
      <c r="G160" s="26">
        <v>16</v>
      </c>
      <c r="H160" s="16">
        <v>23</v>
      </c>
      <c r="I160" s="16">
        <v>13</v>
      </c>
      <c r="J160" s="16">
        <v>40</v>
      </c>
      <c r="K160" s="19">
        <v>36</v>
      </c>
      <c r="L160" s="19">
        <v>38</v>
      </c>
      <c r="M160" s="19">
        <v>39</v>
      </c>
      <c r="N160" s="20">
        <v>44</v>
      </c>
      <c r="O160" s="20">
        <v>52</v>
      </c>
      <c r="P160" s="16">
        <f t="shared" ref="P160:P166" si="24">SUM(D160:O160)</f>
        <v>390</v>
      </c>
    </row>
    <row r="161" spans="1:16" ht="20.100000000000001" customHeight="1" thickBot="1" x14ac:dyDescent="0.2">
      <c r="A161" s="86"/>
      <c r="B161" s="63" t="s">
        <v>88</v>
      </c>
      <c r="C161" s="63"/>
      <c r="D161" s="22">
        <v>54</v>
      </c>
      <c r="E161" s="22">
        <v>62</v>
      </c>
      <c r="F161" s="22">
        <v>52</v>
      </c>
      <c r="G161" s="26">
        <v>36</v>
      </c>
      <c r="H161" s="22">
        <v>28</v>
      </c>
      <c r="I161" s="22">
        <v>28</v>
      </c>
      <c r="J161" s="22">
        <v>49</v>
      </c>
      <c r="K161" s="23">
        <v>51</v>
      </c>
      <c r="L161" s="23">
        <v>52</v>
      </c>
      <c r="M161" s="23">
        <v>55</v>
      </c>
      <c r="N161" s="24">
        <v>53</v>
      </c>
      <c r="O161" s="24">
        <v>46</v>
      </c>
      <c r="P161" s="22">
        <f t="shared" si="24"/>
        <v>566</v>
      </c>
    </row>
    <row r="162" spans="1:16" ht="20.100000000000001" customHeight="1" thickTop="1" x14ac:dyDescent="0.15">
      <c r="A162" s="86"/>
      <c r="B162" s="87" t="s">
        <v>15</v>
      </c>
      <c r="C162" s="87"/>
      <c r="D162" s="25">
        <f t="shared" ref="D162:O162" si="25">SUM(D160:D161)</f>
        <v>81</v>
      </c>
      <c r="E162" s="25">
        <f t="shared" si="25"/>
        <v>89</v>
      </c>
      <c r="F162" s="25">
        <f t="shared" si="25"/>
        <v>87</v>
      </c>
      <c r="G162" s="25">
        <f t="shared" si="25"/>
        <v>52</v>
      </c>
      <c r="H162" s="25">
        <f t="shared" si="25"/>
        <v>51</v>
      </c>
      <c r="I162" s="25">
        <f t="shared" si="25"/>
        <v>41</v>
      </c>
      <c r="J162" s="25">
        <f t="shared" si="25"/>
        <v>89</v>
      </c>
      <c r="K162" s="25">
        <f t="shared" si="25"/>
        <v>87</v>
      </c>
      <c r="L162" s="25">
        <f t="shared" si="25"/>
        <v>90</v>
      </c>
      <c r="M162" s="25">
        <f t="shared" si="25"/>
        <v>94</v>
      </c>
      <c r="N162" s="25">
        <f t="shared" si="25"/>
        <v>97</v>
      </c>
      <c r="O162" s="25">
        <f t="shared" si="25"/>
        <v>98</v>
      </c>
      <c r="P162" s="25">
        <f>SUM(D162:O162)</f>
        <v>956</v>
      </c>
    </row>
    <row r="163" spans="1:16" ht="20.100000000000001" customHeight="1" x14ac:dyDescent="0.15">
      <c r="A163" s="85" t="s">
        <v>89</v>
      </c>
      <c r="B163" s="69" t="s">
        <v>90</v>
      </c>
      <c r="C163" s="69"/>
      <c r="D163" s="16">
        <v>79</v>
      </c>
      <c r="E163" s="16">
        <v>85</v>
      </c>
      <c r="F163" s="16">
        <v>85</v>
      </c>
      <c r="G163" s="26">
        <v>52</v>
      </c>
      <c r="H163" s="16">
        <v>45</v>
      </c>
      <c r="I163" s="16">
        <v>40</v>
      </c>
      <c r="J163" s="16">
        <v>88</v>
      </c>
      <c r="K163" s="19">
        <v>84</v>
      </c>
      <c r="L163" s="19">
        <v>87</v>
      </c>
      <c r="M163" s="19">
        <v>89</v>
      </c>
      <c r="N163" s="20">
        <v>92</v>
      </c>
      <c r="O163" s="20">
        <v>90</v>
      </c>
      <c r="P163" s="16">
        <f t="shared" si="24"/>
        <v>916</v>
      </c>
    </row>
    <row r="164" spans="1:16" ht="20.100000000000001" customHeight="1" x14ac:dyDescent="0.15">
      <c r="A164" s="86"/>
      <c r="B164" s="69" t="s">
        <v>91</v>
      </c>
      <c r="C164" s="69"/>
      <c r="D164" s="16">
        <v>2</v>
      </c>
      <c r="E164" s="16">
        <v>3</v>
      </c>
      <c r="F164" s="16">
        <v>1</v>
      </c>
      <c r="G164" s="26">
        <v>0</v>
      </c>
      <c r="H164" s="16">
        <v>5</v>
      </c>
      <c r="I164" s="16">
        <v>1</v>
      </c>
      <c r="J164" s="16">
        <v>1</v>
      </c>
      <c r="K164" s="19">
        <v>1</v>
      </c>
      <c r="L164" s="19">
        <v>2</v>
      </c>
      <c r="M164" s="19">
        <v>4</v>
      </c>
      <c r="N164" s="20">
        <v>0</v>
      </c>
      <c r="O164" s="20">
        <v>4</v>
      </c>
      <c r="P164" s="16">
        <f t="shared" si="24"/>
        <v>24</v>
      </c>
    </row>
    <row r="165" spans="1:16" ht="20.100000000000001" customHeight="1" x14ac:dyDescent="0.15">
      <c r="A165" s="86"/>
      <c r="B165" s="69" t="s">
        <v>92</v>
      </c>
      <c r="C165" s="69"/>
      <c r="D165" s="16">
        <v>0</v>
      </c>
      <c r="E165" s="16">
        <v>1</v>
      </c>
      <c r="F165" s="16">
        <v>1</v>
      </c>
      <c r="G165" s="26">
        <v>0</v>
      </c>
      <c r="H165" s="16">
        <v>1</v>
      </c>
      <c r="I165" s="16">
        <v>0</v>
      </c>
      <c r="J165" s="16">
        <v>0</v>
      </c>
      <c r="K165" s="19">
        <v>2</v>
      </c>
      <c r="L165" s="19">
        <v>1</v>
      </c>
      <c r="M165" s="19">
        <v>0</v>
      </c>
      <c r="N165" s="20">
        <v>5</v>
      </c>
      <c r="O165" s="20">
        <v>2</v>
      </c>
      <c r="P165" s="16">
        <f t="shared" si="24"/>
        <v>13</v>
      </c>
    </row>
    <row r="166" spans="1:16" ht="20.100000000000001" customHeight="1" thickBot="1" x14ac:dyDescent="0.2">
      <c r="A166" s="86"/>
      <c r="B166" s="63" t="s">
        <v>93</v>
      </c>
      <c r="C166" s="63"/>
      <c r="D166" s="22">
        <v>0</v>
      </c>
      <c r="E166" s="22">
        <v>0</v>
      </c>
      <c r="F166" s="22">
        <v>0</v>
      </c>
      <c r="G166" s="26">
        <v>0</v>
      </c>
      <c r="H166" s="22">
        <v>0</v>
      </c>
      <c r="I166" s="22">
        <v>0</v>
      </c>
      <c r="J166" s="22">
        <v>0</v>
      </c>
      <c r="K166" s="23">
        <v>0</v>
      </c>
      <c r="L166" s="23">
        <v>0</v>
      </c>
      <c r="M166" s="23">
        <v>1</v>
      </c>
      <c r="N166" s="24">
        <v>0</v>
      </c>
      <c r="O166" s="24">
        <v>2</v>
      </c>
      <c r="P166" s="22">
        <f t="shared" si="24"/>
        <v>3</v>
      </c>
    </row>
    <row r="167" spans="1:16" ht="20.100000000000001" customHeight="1" thickTop="1" x14ac:dyDescent="0.15">
      <c r="A167" s="86"/>
      <c r="B167" s="87" t="s">
        <v>15</v>
      </c>
      <c r="C167" s="87"/>
      <c r="D167" s="25">
        <f t="shared" ref="D167:O167" si="26">SUM(D163:D166)</f>
        <v>81</v>
      </c>
      <c r="E167" s="25">
        <f t="shared" si="26"/>
        <v>89</v>
      </c>
      <c r="F167" s="25">
        <f t="shared" si="26"/>
        <v>87</v>
      </c>
      <c r="G167" s="25">
        <f t="shared" si="26"/>
        <v>52</v>
      </c>
      <c r="H167" s="25">
        <f t="shared" si="26"/>
        <v>51</v>
      </c>
      <c r="I167" s="25">
        <f t="shared" si="26"/>
        <v>41</v>
      </c>
      <c r="J167" s="25">
        <f t="shared" si="26"/>
        <v>89</v>
      </c>
      <c r="K167" s="25">
        <f t="shared" si="26"/>
        <v>87</v>
      </c>
      <c r="L167" s="25">
        <f t="shared" si="26"/>
        <v>90</v>
      </c>
      <c r="M167" s="25">
        <f t="shared" si="26"/>
        <v>94</v>
      </c>
      <c r="N167" s="25">
        <f t="shared" si="26"/>
        <v>97</v>
      </c>
      <c r="O167" s="25">
        <f t="shared" si="26"/>
        <v>98</v>
      </c>
      <c r="P167" s="25">
        <f>SUM(D167:O167)</f>
        <v>956</v>
      </c>
    </row>
    <row r="168" spans="1:16" ht="9.75" customHeight="1" x14ac:dyDescent="0.15"/>
    <row r="169" spans="1:16" ht="20.100000000000001" customHeight="1" x14ac:dyDescent="0.15">
      <c r="A169" s="1" t="s">
        <v>94</v>
      </c>
    </row>
    <row r="170" spans="1:16" ht="20.100000000000001" customHeight="1" x14ac:dyDescent="0.15">
      <c r="A170" s="69"/>
      <c r="B170" s="69"/>
      <c r="C170" s="69"/>
      <c r="D170" s="49" t="s">
        <v>3</v>
      </c>
      <c r="E170" s="49" t="s">
        <v>4</v>
      </c>
      <c r="F170" s="49" t="s">
        <v>5</v>
      </c>
      <c r="G170" s="49" t="s">
        <v>21</v>
      </c>
      <c r="H170" s="49" t="s">
        <v>7</v>
      </c>
      <c r="I170" s="49" t="s">
        <v>8</v>
      </c>
      <c r="J170" s="49" t="s">
        <v>9</v>
      </c>
      <c r="K170" s="49" t="s">
        <v>10</v>
      </c>
      <c r="L170" s="49" t="s">
        <v>11</v>
      </c>
      <c r="M170" s="49" t="s">
        <v>12</v>
      </c>
      <c r="N170" s="49" t="s">
        <v>13</v>
      </c>
      <c r="O170" s="49" t="s">
        <v>14</v>
      </c>
      <c r="P170" s="49" t="s">
        <v>15</v>
      </c>
    </row>
    <row r="171" spans="1:16" ht="20.100000000000001" customHeight="1" x14ac:dyDescent="0.15">
      <c r="A171" s="70" t="s">
        <v>95</v>
      </c>
      <c r="B171" s="70"/>
      <c r="C171" s="70"/>
      <c r="D171" s="52">
        <v>52</v>
      </c>
      <c r="E171" s="16">
        <v>66</v>
      </c>
      <c r="F171" s="16">
        <v>58</v>
      </c>
      <c r="G171" s="26">
        <v>19</v>
      </c>
      <c r="H171" s="16">
        <v>28</v>
      </c>
      <c r="I171" s="16">
        <v>36</v>
      </c>
      <c r="J171" s="16">
        <v>69</v>
      </c>
      <c r="K171" s="19">
        <v>69</v>
      </c>
      <c r="L171" s="16">
        <v>66</v>
      </c>
      <c r="M171" s="16">
        <v>73</v>
      </c>
      <c r="N171" s="20">
        <v>82</v>
      </c>
      <c r="O171" s="20">
        <v>57</v>
      </c>
      <c r="P171" s="16">
        <f t="shared" ref="P171:P176" si="27">SUM(D171:O171)</f>
        <v>675</v>
      </c>
    </row>
    <row r="172" spans="1:16" ht="20.100000000000001" customHeight="1" x14ac:dyDescent="0.15">
      <c r="A172" s="70" t="s">
        <v>96</v>
      </c>
      <c r="B172" s="70"/>
      <c r="C172" s="70"/>
      <c r="D172" s="52">
        <v>4</v>
      </c>
      <c r="E172" s="16">
        <v>20</v>
      </c>
      <c r="F172" s="16">
        <v>22</v>
      </c>
      <c r="G172" s="26">
        <v>23</v>
      </c>
      <c r="H172" s="16">
        <v>24</v>
      </c>
      <c r="I172" s="16">
        <v>6</v>
      </c>
      <c r="J172" s="16">
        <v>13</v>
      </c>
      <c r="K172" s="19">
        <v>13</v>
      </c>
      <c r="L172" s="16">
        <v>6</v>
      </c>
      <c r="M172" s="16">
        <v>5</v>
      </c>
      <c r="N172" s="20">
        <v>4</v>
      </c>
      <c r="O172" s="20">
        <v>5</v>
      </c>
      <c r="P172" s="16">
        <f t="shared" si="27"/>
        <v>145</v>
      </c>
    </row>
    <row r="173" spans="1:16" ht="20.100000000000001" customHeight="1" x14ac:dyDescent="0.15">
      <c r="A173" s="70" t="s">
        <v>97</v>
      </c>
      <c r="B173" s="70"/>
      <c r="C173" s="70"/>
      <c r="D173" s="52">
        <v>1</v>
      </c>
      <c r="E173" s="16">
        <v>7</v>
      </c>
      <c r="F173" s="16">
        <v>1</v>
      </c>
      <c r="G173" s="26">
        <v>2</v>
      </c>
      <c r="H173" s="16">
        <v>2</v>
      </c>
      <c r="I173" s="16">
        <v>0</v>
      </c>
      <c r="J173" s="16">
        <v>5</v>
      </c>
      <c r="K173" s="19">
        <v>0</v>
      </c>
      <c r="L173" s="16">
        <v>6</v>
      </c>
      <c r="M173" s="16">
        <v>1</v>
      </c>
      <c r="N173" s="20">
        <v>0</v>
      </c>
      <c r="O173" s="20">
        <v>7</v>
      </c>
      <c r="P173" s="16">
        <f t="shared" si="27"/>
        <v>32</v>
      </c>
    </row>
    <row r="174" spans="1:16" ht="20.100000000000001" customHeight="1" x14ac:dyDescent="0.15">
      <c r="A174" s="70" t="s">
        <v>98</v>
      </c>
      <c r="B174" s="70"/>
      <c r="C174" s="70"/>
      <c r="D174" s="52">
        <v>0</v>
      </c>
      <c r="E174" s="16">
        <v>4</v>
      </c>
      <c r="F174" s="16">
        <v>5</v>
      </c>
      <c r="G174" s="26">
        <v>0</v>
      </c>
      <c r="H174" s="16">
        <v>1</v>
      </c>
      <c r="I174" s="16">
        <v>0</v>
      </c>
      <c r="J174" s="16">
        <v>0</v>
      </c>
      <c r="K174" s="19">
        <v>0</v>
      </c>
      <c r="L174" s="16">
        <v>0</v>
      </c>
      <c r="M174" s="16">
        <v>0</v>
      </c>
      <c r="N174" s="20">
        <v>0</v>
      </c>
      <c r="O174" s="20">
        <v>1</v>
      </c>
      <c r="P174" s="16">
        <f t="shared" si="27"/>
        <v>11</v>
      </c>
    </row>
    <row r="175" spans="1:16" ht="20.100000000000001" customHeight="1" thickBot="1" x14ac:dyDescent="0.2">
      <c r="A175" s="71" t="s">
        <v>44</v>
      </c>
      <c r="B175" s="71"/>
      <c r="C175" s="71"/>
      <c r="D175" s="52">
        <v>24</v>
      </c>
      <c r="E175" s="22">
        <v>2</v>
      </c>
      <c r="F175" s="22">
        <v>5</v>
      </c>
      <c r="G175" s="26">
        <v>8</v>
      </c>
      <c r="H175" s="22">
        <v>5</v>
      </c>
      <c r="I175" s="22">
        <v>2</v>
      </c>
      <c r="J175" s="22">
        <v>10</v>
      </c>
      <c r="K175" s="23">
        <v>9</v>
      </c>
      <c r="L175" s="22">
        <v>17</v>
      </c>
      <c r="M175" s="22">
        <v>15</v>
      </c>
      <c r="N175" s="24">
        <v>11</v>
      </c>
      <c r="O175" s="24">
        <v>28</v>
      </c>
      <c r="P175" s="22">
        <f t="shared" si="27"/>
        <v>136</v>
      </c>
    </row>
    <row r="176" spans="1:16" ht="20.100000000000001" customHeight="1" thickTop="1" x14ac:dyDescent="0.15">
      <c r="A176" s="72" t="s">
        <v>15</v>
      </c>
      <c r="B176" s="73"/>
      <c r="C176" s="74"/>
      <c r="D176" s="25">
        <f t="shared" ref="D176:J176" si="28">SUM(D171:D175)</f>
        <v>81</v>
      </c>
      <c r="E176" s="25">
        <f t="shared" si="28"/>
        <v>99</v>
      </c>
      <c r="F176" s="25">
        <f t="shared" si="28"/>
        <v>91</v>
      </c>
      <c r="G176" s="25">
        <f t="shared" si="28"/>
        <v>52</v>
      </c>
      <c r="H176" s="25">
        <f t="shared" si="28"/>
        <v>60</v>
      </c>
      <c r="I176" s="25">
        <f t="shared" si="28"/>
        <v>44</v>
      </c>
      <c r="J176" s="25">
        <f t="shared" si="28"/>
        <v>97</v>
      </c>
      <c r="K176" s="25">
        <f>SUM(K171:K175)</f>
        <v>91</v>
      </c>
      <c r="L176" s="25">
        <f>SUM(L171:L175)</f>
        <v>95</v>
      </c>
      <c r="M176" s="25">
        <f>SUM(M171:M175)</f>
        <v>94</v>
      </c>
      <c r="N176" s="25">
        <f>SUM(N171:N175)</f>
        <v>97</v>
      </c>
      <c r="O176" s="25">
        <f>SUM(O171:O175)</f>
        <v>98</v>
      </c>
      <c r="P176" s="25">
        <f t="shared" si="27"/>
        <v>999</v>
      </c>
    </row>
    <row r="177" spans="1:16" ht="9.75" customHeight="1" x14ac:dyDescent="0.15">
      <c r="H177" s="27"/>
      <c r="I177" s="27"/>
      <c r="J177" s="27"/>
      <c r="K177" s="27"/>
      <c r="L177" s="27"/>
    </row>
    <row r="178" spans="1:16" ht="20.100000000000001" customHeight="1" x14ac:dyDescent="0.15">
      <c r="A178" s="1" t="s">
        <v>99</v>
      </c>
    </row>
    <row r="179" spans="1:16" ht="20.100000000000001" customHeight="1" x14ac:dyDescent="0.15">
      <c r="A179" s="69" t="s">
        <v>100</v>
      </c>
      <c r="B179" s="69"/>
      <c r="C179" s="69" t="s">
        <v>101</v>
      </c>
      <c r="D179" s="69"/>
      <c r="E179" s="69"/>
      <c r="F179" s="69"/>
      <c r="G179" s="69"/>
      <c r="H179" s="69"/>
      <c r="I179" s="69"/>
      <c r="J179" s="69"/>
      <c r="K179" s="69"/>
      <c r="L179" s="69"/>
      <c r="M179" s="69"/>
      <c r="N179" s="69"/>
      <c r="O179" s="69" t="s">
        <v>102</v>
      </c>
      <c r="P179" s="69"/>
    </row>
    <row r="180" spans="1:16" ht="20.100000000000001" customHeight="1" x14ac:dyDescent="0.15">
      <c r="A180" s="88">
        <v>41377</v>
      </c>
      <c r="B180" s="91"/>
      <c r="C180" s="82" t="s">
        <v>103</v>
      </c>
      <c r="D180" s="83"/>
      <c r="E180" s="83"/>
      <c r="F180" s="83"/>
      <c r="G180" s="83"/>
      <c r="H180" s="83"/>
      <c r="I180" s="83"/>
      <c r="J180" s="83"/>
      <c r="K180" s="83"/>
      <c r="L180" s="83"/>
      <c r="M180" s="83"/>
      <c r="N180" s="84"/>
      <c r="O180" s="57">
        <v>3</v>
      </c>
      <c r="P180" s="59"/>
    </row>
    <row r="181" spans="1:16" ht="20.100000000000001" customHeight="1" x14ac:dyDescent="0.15">
      <c r="A181" s="88">
        <v>41425</v>
      </c>
      <c r="B181" s="59"/>
      <c r="C181" s="28" t="s">
        <v>104</v>
      </c>
      <c r="D181" s="29"/>
      <c r="E181" s="29"/>
      <c r="F181" s="29"/>
      <c r="G181" s="29"/>
      <c r="H181" s="29"/>
      <c r="I181" s="29"/>
      <c r="J181" s="29"/>
      <c r="K181" s="29"/>
      <c r="L181" s="29"/>
      <c r="M181" s="29"/>
      <c r="N181" s="30"/>
      <c r="O181" s="57">
        <v>21</v>
      </c>
      <c r="P181" s="59"/>
    </row>
    <row r="182" spans="1:16" ht="20.100000000000001" customHeight="1" x14ac:dyDescent="0.15">
      <c r="A182" s="89">
        <v>41464</v>
      </c>
      <c r="B182" s="90"/>
      <c r="C182" s="82" t="s">
        <v>105</v>
      </c>
      <c r="D182" s="83"/>
      <c r="E182" s="83"/>
      <c r="F182" s="83"/>
      <c r="G182" s="83"/>
      <c r="H182" s="83"/>
      <c r="I182" s="83"/>
      <c r="J182" s="83"/>
      <c r="K182" s="83"/>
      <c r="L182" s="83"/>
      <c r="M182" s="83"/>
      <c r="N182" s="84"/>
      <c r="O182" s="57">
        <v>10</v>
      </c>
      <c r="P182" s="59"/>
    </row>
    <row r="183" spans="1:16" ht="20.100000000000001" customHeight="1" x14ac:dyDescent="0.15">
      <c r="A183" s="89">
        <v>41655</v>
      </c>
      <c r="B183" s="90"/>
      <c r="C183" s="82" t="s">
        <v>106</v>
      </c>
      <c r="D183" s="83"/>
      <c r="E183" s="83"/>
      <c r="F183" s="83"/>
      <c r="G183" s="83"/>
      <c r="H183" s="83"/>
      <c r="I183" s="83"/>
      <c r="J183" s="83"/>
      <c r="K183" s="83"/>
      <c r="L183" s="83"/>
      <c r="M183" s="83"/>
      <c r="N183" s="84"/>
      <c r="O183" s="57">
        <v>16</v>
      </c>
      <c r="P183" s="59"/>
    </row>
    <row r="184" spans="1:16" ht="20.100000000000001" hidden="1" customHeight="1" x14ac:dyDescent="0.15">
      <c r="A184" s="57"/>
      <c r="B184" s="59"/>
      <c r="C184" s="31"/>
      <c r="D184" s="32"/>
      <c r="E184" s="32"/>
      <c r="F184" s="32"/>
      <c r="G184" s="32"/>
      <c r="H184" s="32"/>
      <c r="I184" s="32"/>
      <c r="J184" s="32"/>
      <c r="K184" s="32"/>
      <c r="L184" s="32"/>
      <c r="M184" s="32"/>
      <c r="N184" s="33"/>
      <c r="O184" s="31"/>
      <c r="P184" s="33"/>
    </row>
    <row r="185" spans="1:16" ht="20.100000000000001" hidden="1" customHeight="1" x14ac:dyDescent="0.15">
      <c r="A185" s="46"/>
      <c r="B185" s="47"/>
      <c r="C185" s="31"/>
      <c r="D185" s="32"/>
      <c r="E185" s="32"/>
      <c r="F185" s="32"/>
      <c r="G185" s="32"/>
      <c r="H185" s="32"/>
      <c r="I185" s="32"/>
      <c r="J185" s="32"/>
      <c r="K185" s="32"/>
      <c r="L185" s="32"/>
      <c r="M185" s="32"/>
      <c r="N185" s="33"/>
      <c r="O185" s="31"/>
      <c r="P185" s="33"/>
    </row>
    <row r="186" spans="1:16" ht="20.100000000000001" hidden="1" customHeight="1" x14ac:dyDescent="0.15">
      <c r="A186" s="88"/>
      <c r="B186" s="91"/>
      <c r="C186" s="35"/>
      <c r="D186" s="36"/>
      <c r="E186" s="36"/>
      <c r="F186" s="36"/>
      <c r="G186" s="36"/>
      <c r="H186" s="36"/>
      <c r="I186" s="36"/>
      <c r="J186" s="36"/>
      <c r="K186" s="36"/>
      <c r="L186" s="36"/>
      <c r="M186" s="36"/>
      <c r="N186" s="37"/>
      <c r="O186" s="57"/>
      <c r="P186" s="59"/>
    </row>
    <row r="187" spans="1:16" ht="20.100000000000001" customHeight="1" x14ac:dyDescent="0.15">
      <c r="A187" s="43"/>
      <c r="B187" s="45"/>
      <c r="C187" s="43"/>
      <c r="D187" s="44"/>
      <c r="E187" s="44"/>
      <c r="F187" s="44"/>
      <c r="G187" s="44"/>
      <c r="H187" s="44"/>
      <c r="I187" s="44"/>
      <c r="J187" s="44"/>
      <c r="K187" s="44"/>
      <c r="L187" s="44"/>
      <c r="M187" s="44"/>
      <c r="N187" s="45"/>
      <c r="O187" s="57">
        <f>SUM(O180:P186)</f>
        <v>50</v>
      </c>
      <c r="P187" s="59"/>
    </row>
    <row r="188" spans="1:16" ht="9.75" customHeight="1" x14ac:dyDescent="0.15">
      <c r="A188" s="5"/>
      <c r="B188" s="5"/>
      <c r="C188" s="5"/>
      <c r="D188" s="5"/>
      <c r="E188" s="5"/>
      <c r="F188" s="5"/>
      <c r="G188" s="5"/>
      <c r="H188" s="5"/>
      <c r="I188" s="5"/>
      <c r="J188" s="5"/>
      <c r="K188" s="5"/>
      <c r="L188" s="5"/>
      <c r="M188" s="5"/>
      <c r="N188" s="5"/>
      <c r="O188" s="38"/>
      <c r="P188" s="38"/>
    </row>
    <row r="189" spans="1:16" ht="20.100000000000001" customHeight="1" x14ac:dyDescent="0.15">
      <c r="A189" s="1" t="s">
        <v>107</v>
      </c>
    </row>
    <row r="190" spans="1:16" ht="20.100000000000001" customHeight="1" x14ac:dyDescent="0.15">
      <c r="A190" s="1" t="s">
        <v>108</v>
      </c>
    </row>
    <row r="191" spans="1:16" ht="20.100000000000001" customHeight="1" x14ac:dyDescent="0.15">
      <c r="A191" s="57" t="s">
        <v>100</v>
      </c>
      <c r="B191" s="59"/>
      <c r="C191" s="57" t="s">
        <v>101</v>
      </c>
      <c r="D191" s="58"/>
      <c r="E191" s="58"/>
      <c r="F191" s="58"/>
      <c r="G191" s="58"/>
      <c r="H191" s="58"/>
      <c r="I191" s="58"/>
      <c r="J191" s="58"/>
      <c r="K191" s="58"/>
      <c r="L191" s="58"/>
      <c r="M191" s="58"/>
      <c r="N191" s="59"/>
      <c r="O191" s="69" t="s">
        <v>102</v>
      </c>
      <c r="P191" s="69"/>
    </row>
    <row r="192" spans="1:16" ht="20.100000000000001" customHeight="1" x14ac:dyDescent="0.15">
      <c r="A192" s="89">
        <v>41377</v>
      </c>
      <c r="B192" s="90"/>
      <c r="C192" s="42" t="s">
        <v>109</v>
      </c>
      <c r="D192" s="32"/>
      <c r="E192" s="32"/>
      <c r="F192" s="32"/>
      <c r="G192" s="32"/>
      <c r="H192" s="32"/>
      <c r="I192" s="32"/>
      <c r="J192" s="32"/>
      <c r="K192" s="32"/>
      <c r="L192" s="32"/>
      <c r="M192" s="32"/>
      <c r="N192" s="33"/>
      <c r="O192" s="57">
        <v>6</v>
      </c>
      <c r="P192" s="59"/>
    </row>
    <row r="193" spans="1:16" ht="20.100000000000001" customHeight="1" x14ac:dyDescent="0.15">
      <c r="A193" s="88">
        <v>41416</v>
      </c>
      <c r="B193" s="91"/>
      <c r="C193" s="82" t="s">
        <v>110</v>
      </c>
      <c r="D193" s="83"/>
      <c r="E193" s="83"/>
      <c r="F193" s="83"/>
      <c r="G193" s="83"/>
      <c r="H193" s="83"/>
      <c r="I193" s="83"/>
      <c r="J193" s="83"/>
      <c r="K193" s="83"/>
      <c r="L193" s="83"/>
      <c r="M193" s="83"/>
      <c r="N193" s="84"/>
      <c r="O193" s="57">
        <v>45</v>
      </c>
      <c r="P193" s="59"/>
    </row>
    <row r="194" spans="1:16" ht="20.100000000000001" customHeight="1" x14ac:dyDescent="0.15">
      <c r="A194" s="88">
        <v>41444</v>
      </c>
      <c r="B194" s="59"/>
      <c r="C194" s="92" t="s">
        <v>111</v>
      </c>
      <c r="D194" s="93"/>
      <c r="E194" s="93"/>
      <c r="F194" s="93"/>
      <c r="G194" s="93"/>
      <c r="H194" s="93"/>
      <c r="I194" s="93"/>
      <c r="J194" s="93"/>
      <c r="K194" s="93"/>
      <c r="L194" s="93"/>
      <c r="M194" s="93"/>
      <c r="N194" s="94"/>
      <c r="O194" s="69">
        <v>21</v>
      </c>
      <c r="P194" s="69"/>
    </row>
    <row r="195" spans="1:16" ht="20.100000000000001" customHeight="1" x14ac:dyDescent="0.15">
      <c r="A195" s="88">
        <v>41514</v>
      </c>
      <c r="B195" s="91"/>
      <c r="C195" s="82" t="s">
        <v>112</v>
      </c>
      <c r="D195" s="83"/>
      <c r="E195" s="83"/>
      <c r="F195" s="83"/>
      <c r="G195" s="83"/>
      <c r="H195" s="83"/>
      <c r="I195" s="83"/>
      <c r="J195" s="83"/>
      <c r="K195" s="83"/>
      <c r="L195" s="83"/>
      <c r="M195" s="83"/>
      <c r="N195" s="84"/>
      <c r="O195" s="57">
        <v>36</v>
      </c>
      <c r="P195" s="59"/>
    </row>
    <row r="196" spans="1:16" ht="20.100000000000001" customHeight="1" x14ac:dyDescent="0.15">
      <c r="A196" s="88">
        <v>41563</v>
      </c>
      <c r="B196" s="91"/>
      <c r="C196" s="82" t="s">
        <v>113</v>
      </c>
      <c r="D196" s="83"/>
      <c r="E196" s="83"/>
      <c r="F196" s="83"/>
      <c r="G196" s="83"/>
      <c r="H196" s="83"/>
      <c r="I196" s="83"/>
      <c r="J196" s="83"/>
      <c r="K196" s="83"/>
      <c r="L196" s="83"/>
      <c r="M196" s="83"/>
      <c r="N196" s="84"/>
      <c r="O196" s="57">
        <v>20</v>
      </c>
      <c r="P196" s="59"/>
    </row>
    <row r="197" spans="1:16" ht="20.100000000000001" customHeight="1" x14ac:dyDescent="0.15">
      <c r="A197" s="88">
        <v>41587</v>
      </c>
      <c r="B197" s="91"/>
      <c r="C197" s="95" t="s">
        <v>114</v>
      </c>
      <c r="D197" s="96"/>
      <c r="E197" s="96"/>
      <c r="F197" s="96"/>
      <c r="G197" s="96"/>
      <c r="H197" s="96"/>
      <c r="I197" s="96"/>
      <c r="J197" s="96"/>
      <c r="K197" s="96"/>
      <c r="L197" s="96"/>
      <c r="M197" s="96"/>
      <c r="N197" s="97"/>
      <c r="O197" s="57">
        <v>225</v>
      </c>
      <c r="P197" s="59"/>
    </row>
    <row r="198" spans="1:16" ht="24.75" customHeight="1" x14ac:dyDescent="0.15">
      <c r="A198" s="88">
        <v>41991</v>
      </c>
      <c r="B198" s="91"/>
      <c r="C198" s="98" t="s">
        <v>134</v>
      </c>
      <c r="D198" s="93"/>
      <c r="E198" s="93"/>
      <c r="F198" s="93"/>
      <c r="G198" s="93"/>
      <c r="H198" s="93"/>
      <c r="I198" s="93"/>
      <c r="J198" s="93"/>
      <c r="K198" s="93"/>
      <c r="L198" s="93"/>
      <c r="M198" s="93"/>
      <c r="N198" s="94"/>
      <c r="O198" s="57">
        <v>37</v>
      </c>
      <c r="P198" s="59"/>
    </row>
    <row r="199" spans="1:16" ht="24.75" customHeight="1" x14ac:dyDescent="0.15">
      <c r="A199" s="88">
        <v>41655</v>
      </c>
      <c r="B199" s="91"/>
      <c r="C199" s="99" t="s">
        <v>115</v>
      </c>
      <c r="D199" s="100"/>
      <c r="E199" s="100"/>
      <c r="F199" s="100"/>
      <c r="G199" s="100"/>
      <c r="H199" s="100"/>
      <c r="I199" s="100"/>
      <c r="J199" s="100"/>
      <c r="K199" s="100"/>
      <c r="L199" s="100"/>
      <c r="M199" s="100"/>
      <c r="N199" s="101"/>
      <c r="O199" s="57">
        <v>16</v>
      </c>
      <c r="P199" s="59"/>
    </row>
    <row r="200" spans="1:16" ht="24.75" customHeight="1" x14ac:dyDescent="0.15">
      <c r="A200" s="88">
        <v>41682</v>
      </c>
      <c r="B200" s="91"/>
      <c r="C200" s="99" t="s">
        <v>116</v>
      </c>
      <c r="D200" s="100"/>
      <c r="E200" s="100"/>
      <c r="F200" s="100"/>
      <c r="G200" s="100"/>
      <c r="H200" s="100"/>
      <c r="I200" s="100"/>
      <c r="J200" s="100"/>
      <c r="K200" s="100"/>
      <c r="L200" s="100"/>
      <c r="M200" s="100"/>
      <c r="N200" s="101"/>
      <c r="O200" s="57">
        <v>29</v>
      </c>
      <c r="P200" s="59"/>
    </row>
    <row r="201" spans="1:16" ht="24.75" customHeight="1" x14ac:dyDescent="0.15">
      <c r="A201" s="88">
        <v>41683</v>
      </c>
      <c r="B201" s="91"/>
      <c r="C201" s="99" t="s">
        <v>117</v>
      </c>
      <c r="D201" s="100"/>
      <c r="E201" s="100"/>
      <c r="F201" s="100"/>
      <c r="G201" s="100"/>
      <c r="H201" s="100"/>
      <c r="I201" s="100"/>
      <c r="J201" s="100"/>
      <c r="K201" s="100"/>
      <c r="L201" s="100"/>
      <c r="M201" s="100"/>
      <c r="N201" s="101"/>
      <c r="O201" s="57">
        <v>16</v>
      </c>
      <c r="P201" s="59"/>
    </row>
    <row r="202" spans="1:16" ht="20.100000000000001" customHeight="1" x14ac:dyDescent="0.15">
      <c r="A202" s="88"/>
      <c r="B202" s="59"/>
      <c r="C202" s="92"/>
      <c r="D202" s="93"/>
      <c r="E202" s="93"/>
      <c r="F202" s="93"/>
      <c r="G202" s="93"/>
      <c r="H202" s="93"/>
      <c r="I202" s="93"/>
      <c r="J202" s="93"/>
      <c r="K202" s="93"/>
      <c r="L202" s="93"/>
      <c r="M202" s="93"/>
      <c r="N202" s="94"/>
      <c r="O202" s="69">
        <f>SUM(O192:P201)</f>
        <v>451</v>
      </c>
      <c r="P202" s="69"/>
    </row>
    <row r="203" spans="1:16" ht="9.75" customHeight="1" x14ac:dyDescent="0.15">
      <c r="O203" s="38"/>
      <c r="P203" s="38"/>
    </row>
    <row r="204" spans="1:16" ht="20.100000000000001" customHeight="1" x14ac:dyDescent="0.15">
      <c r="A204" s="39" t="s">
        <v>118</v>
      </c>
      <c r="B204" s="38"/>
      <c r="C204" s="40"/>
      <c r="D204" s="40"/>
      <c r="E204" s="40"/>
      <c r="F204" s="40"/>
      <c r="G204" s="40"/>
      <c r="H204" s="40"/>
      <c r="I204" s="40"/>
      <c r="J204" s="40"/>
      <c r="K204" s="40"/>
      <c r="L204" s="40"/>
      <c r="M204" s="40"/>
      <c r="N204" s="40"/>
      <c r="O204" s="38"/>
      <c r="P204" s="38"/>
    </row>
    <row r="205" spans="1:16" ht="20.100000000000001" customHeight="1" x14ac:dyDescent="0.15">
      <c r="A205" s="57" t="s">
        <v>100</v>
      </c>
      <c r="B205" s="59"/>
      <c r="C205" s="57" t="s">
        <v>101</v>
      </c>
      <c r="D205" s="58"/>
      <c r="E205" s="58"/>
      <c r="F205" s="58"/>
      <c r="G205" s="58"/>
      <c r="H205" s="58"/>
      <c r="I205" s="58"/>
      <c r="J205" s="58"/>
      <c r="K205" s="58"/>
      <c r="L205" s="58"/>
      <c r="M205" s="58"/>
      <c r="N205" s="59"/>
      <c r="O205" s="69" t="s">
        <v>102</v>
      </c>
      <c r="P205" s="69"/>
    </row>
    <row r="206" spans="1:16" ht="20.100000000000001" customHeight="1" x14ac:dyDescent="0.15">
      <c r="A206" s="88" t="s">
        <v>119</v>
      </c>
      <c r="B206" s="59"/>
      <c r="C206" s="92" t="s">
        <v>120</v>
      </c>
      <c r="D206" s="93"/>
      <c r="E206" s="93"/>
      <c r="F206" s="93"/>
      <c r="G206" s="93"/>
      <c r="H206" s="93"/>
      <c r="I206" s="93"/>
      <c r="J206" s="93"/>
      <c r="K206" s="93"/>
      <c r="L206" s="93"/>
      <c r="M206" s="93"/>
      <c r="N206" s="94"/>
      <c r="O206" s="69">
        <v>1</v>
      </c>
      <c r="P206" s="69"/>
    </row>
    <row r="207" spans="1:16" ht="20.100000000000001" customHeight="1" x14ac:dyDescent="0.15">
      <c r="A207" s="88">
        <v>41430</v>
      </c>
      <c r="B207" s="91"/>
      <c r="C207" s="82" t="s">
        <v>121</v>
      </c>
      <c r="D207" s="83"/>
      <c r="E207" s="83"/>
      <c r="F207" s="83"/>
      <c r="G207" s="83"/>
      <c r="H207" s="83"/>
      <c r="I207" s="83"/>
      <c r="J207" s="83"/>
      <c r="K207" s="83"/>
      <c r="L207" s="83"/>
      <c r="M207" s="83"/>
      <c r="N207" s="84"/>
      <c r="O207" s="57">
        <v>2</v>
      </c>
      <c r="P207" s="59"/>
    </row>
    <row r="208" spans="1:16" ht="20.100000000000001" customHeight="1" x14ac:dyDescent="0.15">
      <c r="A208" s="88" t="s">
        <v>122</v>
      </c>
      <c r="B208" s="59"/>
      <c r="C208" s="92" t="s">
        <v>120</v>
      </c>
      <c r="D208" s="93"/>
      <c r="E208" s="93"/>
      <c r="F208" s="93"/>
      <c r="G208" s="93"/>
      <c r="H208" s="93"/>
      <c r="I208" s="93"/>
      <c r="J208" s="93"/>
      <c r="K208" s="93"/>
      <c r="L208" s="93"/>
      <c r="M208" s="93"/>
      <c r="N208" s="94"/>
      <c r="O208" s="69">
        <v>1</v>
      </c>
      <c r="P208" s="69"/>
    </row>
    <row r="209" spans="1:16" ht="20.100000000000001" customHeight="1" x14ac:dyDescent="0.15">
      <c r="A209" s="88">
        <v>41600</v>
      </c>
      <c r="B209" s="59"/>
      <c r="C209" s="92" t="s">
        <v>123</v>
      </c>
      <c r="D209" s="93"/>
      <c r="E209" s="93"/>
      <c r="F209" s="93"/>
      <c r="G209" s="93"/>
      <c r="H209" s="93"/>
      <c r="I209" s="93"/>
      <c r="J209" s="93"/>
      <c r="K209" s="93"/>
      <c r="L209" s="93"/>
      <c r="M209" s="93"/>
      <c r="N209" s="94"/>
      <c r="O209" s="69">
        <v>2</v>
      </c>
      <c r="P209" s="69"/>
    </row>
    <row r="210" spans="1:16" ht="20.100000000000001" customHeight="1" x14ac:dyDescent="0.15">
      <c r="A210" s="88">
        <v>41985</v>
      </c>
      <c r="B210" s="59"/>
      <c r="C210" s="92" t="s">
        <v>124</v>
      </c>
      <c r="D210" s="93"/>
      <c r="E210" s="93"/>
      <c r="F210" s="93"/>
      <c r="G210" s="93"/>
      <c r="H210" s="93"/>
      <c r="I210" s="93"/>
      <c r="J210" s="93"/>
      <c r="K210" s="93"/>
      <c r="L210" s="93"/>
      <c r="M210" s="93"/>
      <c r="N210" s="94"/>
      <c r="O210" s="69">
        <v>7</v>
      </c>
      <c r="P210" s="69"/>
    </row>
    <row r="211" spans="1:16" ht="20.100000000000001" customHeight="1" x14ac:dyDescent="0.15">
      <c r="A211" s="88">
        <v>41661</v>
      </c>
      <c r="B211" s="59"/>
      <c r="C211" s="82" t="s">
        <v>125</v>
      </c>
      <c r="D211" s="83"/>
      <c r="E211" s="83"/>
      <c r="F211" s="83"/>
      <c r="G211" s="83"/>
      <c r="H211" s="83"/>
      <c r="I211" s="83"/>
      <c r="J211" s="83"/>
      <c r="K211" s="83"/>
      <c r="L211" s="83"/>
      <c r="M211" s="83"/>
      <c r="N211" s="84"/>
      <c r="O211" s="57">
        <v>4</v>
      </c>
      <c r="P211" s="59"/>
    </row>
    <row r="212" spans="1:16" ht="20.100000000000001" customHeight="1" x14ac:dyDescent="0.15">
      <c r="A212" s="88">
        <v>41677</v>
      </c>
      <c r="B212" s="59"/>
      <c r="C212" s="82" t="s">
        <v>126</v>
      </c>
      <c r="D212" s="83"/>
      <c r="E212" s="83"/>
      <c r="F212" s="83"/>
      <c r="G212" s="83"/>
      <c r="H212" s="83"/>
      <c r="I212" s="83"/>
      <c r="J212" s="83"/>
      <c r="K212" s="83"/>
      <c r="L212" s="83"/>
      <c r="M212" s="83"/>
      <c r="N212" s="84"/>
      <c r="O212" s="57">
        <v>5</v>
      </c>
      <c r="P212" s="59"/>
    </row>
    <row r="213" spans="1:16" ht="20.100000000000001" customHeight="1" x14ac:dyDescent="0.15">
      <c r="A213" s="34"/>
      <c r="B213" s="33"/>
      <c r="C213" s="11"/>
      <c r="D213" s="12"/>
      <c r="E213" s="12"/>
      <c r="F213" s="12"/>
      <c r="G213" s="12"/>
      <c r="H213" s="12"/>
      <c r="I213" s="12"/>
      <c r="J213" s="12"/>
      <c r="K213" s="12"/>
      <c r="L213" s="12"/>
      <c r="M213" s="12"/>
      <c r="N213" s="13"/>
      <c r="O213" s="57">
        <f>SUM(O206:P212)</f>
        <v>22</v>
      </c>
      <c r="P213" s="59"/>
    </row>
    <row r="214" spans="1:16" ht="9.75" customHeight="1" x14ac:dyDescent="0.15">
      <c r="A214" s="41"/>
      <c r="B214" s="38"/>
      <c r="C214" s="40"/>
      <c r="D214" s="40"/>
      <c r="E214" s="40"/>
      <c r="F214" s="40"/>
      <c r="G214" s="40"/>
      <c r="H214" s="40"/>
      <c r="I214" s="40"/>
      <c r="J214" s="40"/>
      <c r="K214" s="40"/>
      <c r="L214" s="40"/>
      <c r="M214" s="40"/>
      <c r="N214" s="40"/>
      <c r="O214" s="38"/>
      <c r="P214" s="38"/>
    </row>
    <row r="215" spans="1:16" ht="20.100000000000001" customHeight="1" x14ac:dyDescent="0.15">
      <c r="A215" s="1" t="s">
        <v>127</v>
      </c>
    </row>
    <row r="216" spans="1:16" ht="20.100000000000001" customHeight="1" x14ac:dyDescent="0.15">
      <c r="A216" s="69"/>
      <c r="B216" s="69"/>
      <c r="C216" s="69"/>
      <c r="D216" s="2" t="s">
        <v>3</v>
      </c>
      <c r="E216" s="2" t="s">
        <v>4</v>
      </c>
      <c r="F216" s="2" t="s">
        <v>5</v>
      </c>
      <c r="G216" s="2" t="s">
        <v>21</v>
      </c>
      <c r="H216" s="2" t="s">
        <v>7</v>
      </c>
      <c r="I216" s="2" t="s">
        <v>8</v>
      </c>
      <c r="J216" s="2" t="s">
        <v>9</v>
      </c>
      <c r="K216" s="2" t="s">
        <v>10</v>
      </c>
      <c r="L216" s="2" t="s">
        <v>11</v>
      </c>
      <c r="M216" s="2" t="s">
        <v>12</v>
      </c>
      <c r="N216" s="2" t="s">
        <v>13</v>
      </c>
      <c r="O216" s="2" t="s">
        <v>14</v>
      </c>
      <c r="P216" s="2" t="s">
        <v>15</v>
      </c>
    </row>
    <row r="217" spans="1:16" ht="20.100000000000001" customHeight="1" x14ac:dyDescent="0.15">
      <c r="A217" s="105" t="s">
        <v>128</v>
      </c>
      <c r="B217" s="105"/>
      <c r="C217" s="105"/>
      <c r="D217" s="2">
        <v>5</v>
      </c>
      <c r="E217" s="2">
        <v>7</v>
      </c>
      <c r="F217" s="2">
        <v>7</v>
      </c>
      <c r="G217" s="2">
        <v>5</v>
      </c>
      <c r="H217" s="2">
        <v>7</v>
      </c>
      <c r="I217" s="2">
        <v>6</v>
      </c>
      <c r="J217" s="2">
        <v>7</v>
      </c>
      <c r="K217" s="2">
        <v>7</v>
      </c>
      <c r="L217" s="2">
        <v>7</v>
      </c>
      <c r="M217" s="2">
        <v>6</v>
      </c>
      <c r="N217" s="2">
        <v>8</v>
      </c>
      <c r="O217" s="2">
        <v>7</v>
      </c>
      <c r="P217" s="2">
        <f t="shared" ref="P217:P222" si="29">SUM(D217:O217)</f>
        <v>79</v>
      </c>
    </row>
    <row r="218" spans="1:16" ht="20.100000000000001" customHeight="1" x14ac:dyDescent="0.15">
      <c r="A218" s="105" t="s">
        <v>129</v>
      </c>
      <c r="B218" s="105"/>
      <c r="C218" s="105"/>
      <c r="D218" s="2">
        <v>1</v>
      </c>
      <c r="E218" s="2">
        <v>2</v>
      </c>
      <c r="F218" s="2">
        <v>1</v>
      </c>
      <c r="G218" s="2">
        <v>2</v>
      </c>
      <c r="H218" s="2">
        <v>1</v>
      </c>
      <c r="I218" s="2">
        <v>2</v>
      </c>
      <c r="J218" s="2">
        <v>2</v>
      </c>
      <c r="K218" s="2">
        <v>1</v>
      </c>
      <c r="L218" s="2">
        <v>2</v>
      </c>
      <c r="M218" s="2">
        <v>2</v>
      </c>
      <c r="N218" s="2">
        <v>2</v>
      </c>
      <c r="O218" s="2">
        <v>1</v>
      </c>
      <c r="P218" s="2">
        <f t="shared" si="29"/>
        <v>19</v>
      </c>
    </row>
    <row r="219" spans="1:16" ht="20.100000000000001" customHeight="1" x14ac:dyDescent="0.15">
      <c r="A219" s="105" t="s">
        <v>130</v>
      </c>
      <c r="B219" s="105"/>
      <c r="C219" s="105"/>
      <c r="D219" s="2">
        <v>0</v>
      </c>
      <c r="E219" s="2">
        <v>1</v>
      </c>
      <c r="F219" s="2">
        <v>2</v>
      </c>
      <c r="G219" s="2">
        <v>1</v>
      </c>
      <c r="H219" s="2">
        <v>0</v>
      </c>
      <c r="I219" s="2">
        <v>3</v>
      </c>
      <c r="J219" s="2">
        <v>1</v>
      </c>
      <c r="K219" s="2">
        <v>1</v>
      </c>
      <c r="L219" s="2">
        <v>1</v>
      </c>
      <c r="M219" s="2">
        <v>3</v>
      </c>
      <c r="N219" s="2">
        <v>1</v>
      </c>
      <c r="O219" s="2">
        <v>0</v>
      </c>
      <c r="P219" s="2">
        <f t="shared" si="29"/>
        <v>14</v>
      </c>
    </row>
    <row r="220" spans="1:16" ht="20.100000000000001" customHeight="1" x14ac:dyDescent="0.15">
      <c r="A220" s="105" t="s">
        <v>131</v>
      </c>
      <c r="B220" s="105"/>
      <c r="C220" s="105"/>
      <c r="D220" s="2">
        <v>1</v>
      </c>
      <c r="E220" s="2">
        <v>7</v>
      </c>
      <c r="F220" s="2">
        <v>2</v>
      </c>
      <c r="G220" s="2">
        <v>1</v>
      </c>
      <c r="H220" s="2">
        <v>0</v>
      </c>
      <c r="I220" s="2">
        <v>2</v>
      </c>
      <c r="J220" s="2">
        <v>0</v>
      </c>
      <c r="K220" s="2">
        <v>2</v>
      </c>
      <c r="L220" s="2">
        <v>1</v>
      </c>
      <c r="M220" s="2">
        <v>2</v>
      </c>
      <c r="N220" s="2">
        <v>2</v>
      </c>
      <c r="O220" s="2">
        <v>0</v>
      </c>
      <c r="P220" s="2">
        <f t="shared" si="29"/>
        <v>20</v>
      </c>
    </row>
    <row r="221" spans="1:16" ht="20.100000000000001" customHeight="1" thickBot="1" x14ac:dyDescent="0.2">
      <c r="A221" s="102" t="s">
        <v>44</v>
      </c>
      <c r="B221" s="102"/>
      <c r="C221" s="102"/>
      <c r="D221" s="9">
        <v>9</v>
      </c>
      <c r="E221" s="9">
        <v>3</v>
      </c>
      <c r="F221" s="9">
        <v>4</v>
      </c>
      <c r="G221" s="9">
        <v>1</v>
      </c>
      <c r="H221" s="9">
        <v>0</v>
      </c>
      <c r="I221" s="9">
        <v>1</v>
      </c>
      <c r="J221" s="9">
        <v>2</v>
      </c>
      <c r="K221" s="9">
        <v>0</v>
      </c>
      <c r="L221" s="9">
        <v>0</v>
      </c>
      <c r="M221" s="9">
        <v>0</v>
      </c>
      <c r="N221" s="9">
        <v>0</v>
      </c>
      <c r="O221" s="9">
        <v>1</v>
      </c>
      <c r="P221" s="9">
        <f t="shared" si="29"/>
        <v>21</v>
      </c>
    </row>
    <row r="222" spans="1:16" ht="20.100000000000001" customHeight="1" thickTop="1" x14ac:dyDescent="0.15">
      <c r="A222" s="72" t="s">
        <v>15</v>
      </c>
      <c r="B222" s="73"/>
      <c r="C222" s="74"/>
      <c r="D222" s="10">
        <f>SUM(D217:D221)</f>
        <v>16</v>
      </c>
      <c r="E222" s="10">
        <f t="shared" ref="E222:O222" si="30">SUM(E217:E221)</f>
        <v>20</v>
      </c>
      <c r="F222" s="10">
        <f t="shared" si="30"/>
        <v>16</v>
      </c>
      <c r="G222" s="10">
        <f t="shared" si="30"/>
        <v>10</v>
      </c>
      <c r="H222" s="10">
        <f t="shared" si="30"/>
        <v>8</v>
      </c>
      <c r="I222" s="10">
        <f t="shared" si="30"/>
        <v>14</v>
      </c>
      <c r="J222" s="10">
        <f t="shared" si="30"/>
        <v>12</v>
      </c>
      <c r="K222" s="10">
        <f t="shared" si="30"/>
        <v>11</v>
      </c>
      <c r="L222" s="10">
        <f t="shared" si="30"/>
        <v>11</v>
      </c>
      <c r="M222" s="10">
        <f t="shared" si="30"/>
        <v>13</v>
      </c>
      <c r="N222" s="10">
        <f t="shared" si="30"/>
        <v>13</v>
      </c>
      <c r="O222" s="10">
        <f t="shared" si="30"/>
        <v>9</v>
      </c>
      <c r="P222" s="10">
        <f t="shared" si="29"/>
        <v>153</v>
      </c>
    </row>
    <row r="224" spans="1:16" ht="20.100000000000001" customHeight="1" x14ac:dyDescent="0.15">
      <c r="A224" s="1" t="s">
        <v>132</v>
      </c>
    </row>
    <row r="225" spans="1:16" ht="12.75" customHeight="1" x14ac:dyDescent="0.15">
      <c r="A225" s="103" t="s">
        <v>133</v>
      </c>
      <c r="B225" s="104"/>
      <c r="C225" s="104"/>
      <c r="D225" s="104"/>
      <c r="E225" s="104"/>
      <c r="F225" s="104"/>
      <c r="G225" s="104"/>
      <c r="H225" s="104"/>
      <c r="I225" s="104"/>
      <c r="J225" s="104"/>
      <c r="K225" s="104"/>
      <c r="L225" s="104"/>
      <c r="M225" s="104"/>
      <c r="N225" s="104"/>
      <c r="O225" s="104"/>
      <c r="P225" s="104"/>
    </row>
    <row r="226" spans="1:16" ht="20.100000000000001" customHeight="1" x14ac:dyDescent="0.15">
      <c r="A226" s="104"/>
      <c r="B226" s="104"/>
      <c r="C226" s="104"/>
      <c r="D226" s="104"/>
      <c r="E226" s="104"/>
      <c r="F226" s="104"/>
      <c r="G226" s="104"/>
      <c r="H226" s="104"/>
      <c r="I226" s="104"/>
      <c r="J226" s="104"/>
      <c r="K226" s="104"/>
      <c r="L226" s="104"/>
      <c r="M226" s="104"/>
      <c r="N226" s="104"/>
      <c r="O226" s="104"/>
      <c r="P226" s="104"/>
    </row>
    <row r="227" spans="1:16" ht="20.100000000000001" customHeight="1" x14ac:dyDescent="0.15">
      <c r="A227" s="104"/>
      <c r="B227" s="104"/>
      <c r="C227" s="104"/>
      <c r="D227" s="104"/>
      <c r="E227" s="104"/>
      <c r="F227" s="104"/>
      <c r="G227" s="104"/>
      <c r="H227" s="104"/>
      <c r="I227" s="104"/>
      <c r="J227" s="104"/>
      <c r="K227" s="104"/>
      <c r="L227" s="104"/>
      <c r="M227" s="104"/>
      <c r="N227" s="104"/>
      <c r="O227" s="104"/>
      <c r="P227" s="104"/>
    </row>
    <row r="228" spans="1:16" ht="20.100000000000001" customHeight="1" x14ac:dyDescent="0.15">
      <c r="A228" s="104"/>
      <c r="B228" s="104"/>
      <c r="C228" s="104"/>
      <c r="D228" s="104"/>
      <c r="E228" s="104"/>
      <c r="F228" s="104"/>
      <c r="G228" s="104"/>
      <c r="H228" s="104"/>
      <c r="I228" s="104"/>
      <c r="J228" s="104"/>
      <c r="K228" s="104"/>
      <c r="L228" s="104"/>
      <c r="M228" s="104"/>
      <c r="N228" s="104"/>
      <c r="O228" s="104"/>
      <c r="P228" s="104"/>
    </row>
    <row r="229" spans="1:16" ht="20.100000000000001" customHeight="1" x14ac:dyDescent="0.15">
      <c r="A229" s="104"/>
      <c r="B229" s="104"/>
      <c r="C229" s="104"/>
      <c r="D229" s="104"/>
      <c r="E229" s="104"/>
      <c r="F229" s="104"/>
      <c r="G229" s="104"/>
      <c r="H229" s="104"/>
      <c r="I229" s="104"/>
      <c r="J229" s="104"/>
      <c r="K229" s="104"/>
      <c r="L229" s="104"/>
      <c r="M229" s="104"/>
      <c r="N229" s="104"/>
      <c r="O229" s="104"/>
      <c r="P229" s="104"/>
    </row>
    <row r="230" spans="1:16" ht="20.100000000000001" customHeight="1" x14ac:dyDescent="0.15">
      <c r="A230" s="104"/>
      <c r="B230" s="104"/>
      <c r="C230" s="104"/>
      <c r="D230" s="104"/>
      <c r="E230" s="104"/>
      <c r="F230" s="104"/>
      <c r="G230" s="104"/>
      <c r="H230" s="104"/>
      <c r="I230" s="104"/>
      <c r="J230" s="104"/>
      <c r="K230" s="104"/>
      <c r="L230" s="104"/>
      <c r="M230" s="104"/>
      <c r="N230" s="104"/>
      <c r="O230" s="104"/>
      <c r="P230" s="104"/>
    </row>
    <row r="231" spans="1:16" ht="20.100000000000001" customHeight="1" x14ac:dyDescent="0.15">
      <c r="A231" s="104"/>
      <c r="B231" s="104"/>
      <c r="C231" s="104"/>
      <c r="D231" s="104"/>
      <c r="E231" s="104"/>
      <c r="F231" s="104"/>
      <c r="G231" s="104"/>
      <c r="H231" s="104"/>
      <c r="I231" s="104"/>
      <c r="J231" s="104"/>
      <c r="K231" s="104"/>
      <c r="L231" s="104"/>
      <c r="M231" s="104"/>
      <c r="N231" s="104"/>
      <c r="O231" s="104"/>
      <c r="P231" s="104"/>
    </row>
    <row r="232" spans="1:16" ht="20.100000000000001" customHeight="1" x14ac:dyDescent="0.15">
      <c r="A232" s="104"/>
      <c r="B232" s="104"/>
      <c r="C232" s="104"/>
      <c r="D232" s="104"/>
      <c r="E232" s="104"/>
      <c r="F232" s="104"/>
      <c r="G232" s="104"/>
      <c r="H232" s="104"/>
      <c r="I232" s="104"/>
      <c r="J232" s="104"/>
      <c r="K232" s="104"/>
      <c r="L232" s="104"/>
      <c r="M232" s="104"/>
      <c r="N232" s="104"/>
      <c r="O232" s="104"/>
      <c r="P232" s="104"/>
    </row>
    <row r="233" spans="1:16" ht="20.100000000000001" customHeight="1" x14ac:dyDescent="0.15">
      <c r="A233" s="104"/>
      <c r="B233" s="104"/>
      <c r="C233" s="104"/>
      <c r="D233" s="104"/>
      <c r="E233" s="104"/>
      <c r="F233" s="104"/>
      <c r="G233" s="104"/>
      <c r="H233" s="104"/>
      <c r="I233" s="104"/>
      <c r="J233" s="104"/>
      <c r="K233" s="104"/>
      <c r="L233" s="104"/>
      <c r="M233" s="104"/>
      <c r="N233" s="104"/>
      <c r="O233" s="104"/>
      <c r="P233" s="104"/>
    </row>
    <row r="234" spans="1:16" ht="104.25" customHeight="1" x14ac:dyDescent="0.15">
      <c r="A234" s="104"/>
      <c r="B234" s="104"/>
      <c r="C234" s="104"/>
      <c r="D234" s="104"/>
      <c r="E234" s="104"/>
      <c r="F234" s="104"/>
      <c r="G234" s="104"/>
      <c r="H234" s="104"/>
      <c r="I234" s="104"/>
      <c r="J234" s="104"/>
      <c r="K234" s="104"/>
      <c r="L234" s="104"/>
      <c r="M234" s="104"/>
      <c r="N234" s="104"/>
      <c r="O234" s="104"/>
      <c r="P234" s="104"/>
    </row>
    <row r="235" spans="1:16" ht="20.100000000000001" customHeight="1" x14ac:dyDescent="0.15">
      <c r="O235" s="5"/>
      <c r="P235" s="5"/>
    </row>
    <row r="236" spans="1:16" ht="20.100000000000001" customHeight="1" x14ac:dyDescent="0.15">
      <c r="O236" s="5"/>
      <c r="P236" s="5"/>
    </row>
  </sheetData>
  <mergeCells count="245">
    <mergeCell ref="A221:C221"/>
    <mergeCell ref="A222:C222"/>
    <mergeCell ref="A225:P234"/>
    <mergeCell ref="O213:P213"/>
    <mergeCell ref="A216:C216"/>
    <mergeCell ref="A217:C217"/>
    <mergeCell ref="A218:C218"/>
    <mergeCell ref="A219:C219"/>
    <mergeCell ref="A220:C220"/>
    <mergeCell ref="A211:B211"/>
    <mergeCell ref="C211:N211"/>
    <mergeCell ref="O211:P211"/>
    <mergeCell ref="A212:B212"/>
    <mergeCell ref="C212:N212"/>
    <mergeCell ref="O212:P212"/>
    <mergeCell ref="A209:B209"/>
    <mergeCell ref="C209:N209"/>
    <mergeCell ref="O209:P209"/>
    <mergeCell ref="A210:B210"/>
    <mergeCell ref="C210:N210"/>
    <mergeCell ref="O210:P210"/>
    <mergeCell ref="A207:B207"/>
    <mergeCell ref="C207:N207"/>
    <mergeCell ref="O207:P207"/>
    <mergeCell ref="A208:B208"/>
    <mergeCell ref="C208:N208"/>
    <mergeCell ref="O208:P208"/>
    <mergeCell ref="A205:B205"/>
    <mergeCell ref="C205:N205"/>
    <mergeCell ref="O205:P205"/>
    <mergeCell ref="A206:B206"/>
    <mergeCell ref="C206:N206"/>
    <mergeCell ref="O206:P206"/>
    <mergeCell ref="A201:B201"/>
    <mergeCell ref="C201:N201"/>
    <mergeCell ref="O201:P201"/>
    <mergeCell ref="A202:B202"/>
    <mergeCell ref="C202:N202"/>
    <mergeCell ref="O202:P202"/>
    <mergeCell ref="A199:B199"/>
    <mergeCell ref="C199:N199"/>
    <mergeCell ref="O199:P199"/>
    <mergeCell ref="A200:B200"/>
    <mergeCell ref="C200:N200"/>
    <mergeCell ref="O200:P200"/>
    <mergeCell ref="A197:B197"/>
    <mergeCell ref="C197:N197"/>
    <mergeCell ref="O197:P197"/>
    <mergeCell ref="A198:B198"/>
    <mergeCell ref="C198:N198"/>
    <mergeCell ref="O198:P198"/>
    <mergeCell ref="A195:B195"/>
    <mergeCell ref="C195:N195"/>
    <mergeCell ref="O195:P195"/>
    <mergeCell ref="A196:B196"/>
    <mergeCell ref="C196:N196"/>
    <mergeCell ref="O196:P196"/>
    <mergeCell ref="A192:B192"/>
    <mergeCell ref="O192:P192"/>
    <mergeCell ref="A193:B193"/>
    <mergeCell ref="C193:N193"/>
    <mergeCell ref="O193:P193"/>
    <mergeCell ref="A194:B194"/>
    <mergeCell ref="C194:N194"/>
    <mergeCell ref="O194:P194"/>
    <mergeCell ref="A184:B184"/>
    <mergeCell ref="A186:B186"/>
    <mergeCell ref="O186:P186"/>
    <mergeCell ref="O187:P187"/>
    <mergeCell ref="A191:B191"/>
    <mergeCell ref="C191:N191"/>
    <mergeCell ref="O191:P191"/>
    <mergeCell ref="A181:B181"/>
    <mergeCell ref="O181:P181"/>
    <mergeCell ref="A182:B182"/>
    <mergeCell ref="C182:N182"/>
    <mergeCell ref="O182:P182"/>
    <mergeCell ref="A183:B183"/>
    <mergeCell ref="C183:N183"/>
    <mergeCell ref="O183:P183"/>
    <mergeCell ref="A176:C176"/>
    <mergeCell ref="A179:B179"/>
    <mergeCell ref="C179:N179"/>
    <mergeCell ref="O179:P179"/>
    <mergeCell ref="A180:B180"/>
    <mergeCell ref="C180:N180"/>
    <mergeCell ref="O180:P180"/>
    <mergeCell ref="A170:C170"/>
    <mergeCell ref="A171:C171"/>
    <mergeCell ref="A172:C172"/>
    <mergeCell ref="A173:C173"/>
    <mergeCell ref="A174:C174"/>
    <mergeCell ref="A175:C175"/>
    <mergeCell ref="A163:A167"/>
    <mergeCell ref="B163:C163"/>
    <mergeCell ref="B164:C164"/>
    <mergeCell ref="B165:C165"/>
    <mergeCell ref="B166:C166"/>
    <mergeCell ref="B167:C167"/>
    <mergeCell ref="A153:C153"/>
    <mergeCell ref="A154:C154"/>
    <mergeCell ref="A155:C155"/>
    <mergeCell ref="A156:C156"/>
    <mergeCell ref="A159:C159"/>
    <mergeCell ref="A160:A162"/>
    <mergeCell ref="B160:C160"/>
    <mergeCell ref="B161:C161"/>
    <mergeCell ref="B162:C162"/>
    <mergeCell ref="A145:C145"/>
    <mergeCell ref="A146:C146"/>
    <mergeCell ref="A147:C147"/>
    <mergeCell ref="A148:C148"/>
    <mergeCell ref="A151:C151"/>
    <mergeCell ref="A152:C152"/>
    <mergeCell ref="A139:C139"/>
    <mergeCell ref="A140:C140"/>
    <mergeCell ref="A141:C141"/>
    <mergeCell ref="A142:C142"/>
    <mergeCell ref="A143:C143"/>
    <mergeCell ref="A144:C144"/>
    <mergeCell ref="O127:P127"/>
    <mergeCell ref="A132:C132"/>
    <mergeCell ref="A133:C133"/>
    <mergeCell ref="A134:C134"/>
    <mergeCell ref="A135:C135"/>
    <mergeCell ref="A136:C136"/>
    <mergeCell ref="K126:L126"/>
    <mergeCell ref="M126:N126"/>
    <mergeCell ref="O126:P126"/>
    <mergeCell ref="A127:B127"/>
    <mergeCell ref="C127:D127"/>
    <mergeCell ref="E127:F127"/>
    <mergeCell ref="G127:H127"/>
    <mergeCell ref="I127:J127"/>
    <mergeCell ref="K127:L127"/>
    <mergeCell ref="M127:N127"/>
    <mergeCell ref="A123:C123"/>
    <mergeCell ref="A126:B126"/>
    <mergeCell ref="C126:D126"/>
    <mergeCell ref="E126:F126"/>
    <mergeCell ref="G126:H126"/>
    <mergeCell ref="I126:J126"/>
    <mergeCell ref="A117:C117"/>
    <mergeCell ref="A118:C118"/>
    <mergeCell ref="A119:C119"/>
    <mergeCell ref="A120:C120"/>
    <mergeCell ref="A121:C121"/>
    <mergeCell ref="A122:C122"/>
    <mergeCell ref="A109:C109"/>
    <mergeCell ref="A110:C110"/>
    <mergeCell ref="A111:C111"/>
    <mergeCell ref="A112:C112"/>
    <mergeCell ref="A113:C113"/>
    <mergeCell ref="A114:C114"/>
    <mergeCell ref="A101:C101"/>
    <mergeCell ref="A102:C102"/>
    <mergeCell ref="A103:C103"/>
    <mergeCell ref="A104:C104"/>
    <mergeCell ref="A105:C105"/>
    <mergeCell ref="A108:C108"/>
    <mergeCell ref="A93:C93"/>
    <mergeCell ref="A94:C94"/>
    <mergeCell ref="A95:C95"/>
    <mergeCell ref="A96:C96"/>
    <mergeCell ref="A97:C97"/>
    <mergeCell ref="A98:C98"/>
    <mergeCell ref="A85:A90"/>
    <mergeCell ref="B85:C85"/>
    <mergeCell ref="B86:C86"/>
    <mergeCell ref="B87:C87"/>
    <mergeCell ref="B88:C88"/>
    <mergeCell ref="B89:C89"/>
    <mergeCell ref="B90:C90"/>
    <mergeCell ref="A79:A84"/>
    <mergeCell ref="B79:C79"/>
    <mergeCell ref="B80:C80"/>
    <mergeCell ref="B81:C81"/>
    <mergeCell ref="B82:C82"/>
    <mergeCell ref="B83:C83"/>
    <mergeCell ref="B84:C84"/>
    <mergeCell ref="A72:C72"/>
    <mergeCell ref="A73:A78"/>
    <mergeCell ref="B73:C73"/>
    <mergeCell ref="B74:C74"/>
    <mergeCell ref="B75:C75"/>
    <mergeCell ref="B76:C76"/>
    <mergeCell ref="B77:C77"/>
    <mergeCell ref="B78:C78"/>
    <mergeCell ref="A62:C62"/>
    <mergeCell ref="A66:C66"/>
    <mergeCell ref="A67:C67"/>
    <mergeCell ref="A68:A69"/>
    <mergeCell ref="B68:C68"/>
    <mergeCell ref="B69:C69"/>
    <mergeCell ref="A56:C56"/>
    <mergeCell ref="A57:C57"/>
    <mergeCell ref="A58:C58"/>
    <mergeCell ref="A59:C59"/>
    <mergeCell ref="A60:C60"/>
    <mergeCell ref="A61:C61"/>
    <mergeCell ref="A48:C48"/>
    <mergeCell ref="A49:C49"/>
    <mergeCell ref="A50:C50"/>
    <mergeCell ref="A51:C51"/>
    <mergeCell ref="A52:C52"/>
    <mergeCell ref="A53:C53"/>
    <mergeCell ref="A40:C40"/>
    <mergeCell ref="A41:C41"/>
    <mergeCell ref="A42:C42"/>
    <mergeCell ref="A43:C43"/>
    <mergeCell ref="A44:C44"/>
    <mergeCell ref="A47:C47"/>
    <mergeCell ref="A32:C32"/>
    <mergeCell ref="A33:C33"/>
    <mergeCell ref="A34:C34"/>
    <mergeCell ref="A35:C35"/>
    <mergeCell ref="A36:C36"/>
    <mergeCell ref="A37:C37"/>
    <mergeCell ref="A24:A29"/>
    <mergeCell ref="B24:C24"/>
    <mergeCell ref="B25:C25"/>
    <mergeCell ref="B26:C26"/>
    <mergeCell ref="B27:C27"/>
    <mergeCell ref="B28:C28"/>
    <mergeCell ref="B29:C29"/>
    <mergeCell ref="A5:C5"/>
    <mergeCell ref="A6:C6"/>
    <mergeCell ref="A7:A8"/>
    <mergeCell ref="B7:C7"/>
    <mergeCell ref="B8:C8"/>
    <mergeCell ref="A11:C11"/>
    <mergeCell ref="A18:A23"/>
    <mergeCell ref="B18:C18"/>
    <mergeCell ref="B19:C19"/>
    <mergeCell ref="B20:C20"/>
    <mergeCell ref="B21:C21"/>
    <mergeCell ref="B22:C22"/>
    <mergeCell ref="B23:C23"/>
    <mergeCell ref="A12:A17"/>
    <mergeCell ref="B12:C12"/>
    <mergeCell ref="B13:C13"/>
    <mergeCell ref="B14:C14"/>
    <mergeCell ref="B15:C15"/>
    <mergeCell ref="B16:C16"/>
    <mergeCell ref="B17:C17"/>
  </mergeCells>
  <phoneticPr fontId="3"/>
  <printOptions horizontalCentered="1"/>
  <pageMargins left="0.23622047244094491" right="0.23622047244094491" top="0.74803149606299213" bottom="0.74803149606299213" header="0.31496062992125984" footer="0.39370078740157483"/>
  <pageSetup paperSize="9" firstPageNumber="55" fitToHeight="0" orientation="portrait" useFirstPageNumber="1" r:id="rId1"/>
  <rowBreaks count="6" manualBreakCount="6">
    <brk id="38" max="16383" man="1"/>
    <brk id="70" max="16383" man="1"/>
    <brk id="106" max="16383" man="1"/>
    <brk id="128" max="16383" man="1"/>
    <brk id="168" max="16383" man="1"/>
    <brk id="2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生活リハ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acer05</dc:creator>
  <cp:lastModifiedBy>大阪府庁</cp:lastModifiedBy>
  <cp:lastPrinted>2014-07-04T00:54:52Z</cp:lastPrinted>
  <dcterms:created xsi:type="dcterms:W3CDTF">2014-04-23T01:10:14Z</dcterms:created>
  <dcterms:modified xsi:type="dcterms:W3CDTF">2014-07-04T00:54:54Z</dcterms:modified>
</cp:coreProperties>
</file>