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2\d10270$\NAS\02_社会教育g\R08年度\13　少年自然の家\04_評価委員会\１回目\10HP掲載\"/>
    </mc:Choice>
  </mc:AlternateContent>
  <xr:revisionPtr revIDLastSave="0" documentId="13_ncr:1_{14494B93-9705-4B48-BB75-C09413532676}" xr6:coauthVersionLast="47" xr6:coauthVersionMax="47" xr10:uidLastSave="{00000000-0000-0000-0000-000000000000}"/>
  <bookViews>
    <workbookView xWindow="-108" yWindow="-108" windowWidth="23256" windowHeight="13896" xr2:uid="{00000000-000D-0000-FFFF-FFFF00000000}"/>
  </bookViews>
  <sheets>
    <sheet name="R8資料７-2 設定基準 " sheetId="18"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'R8資料７-2 設定基準 '!$A$1:$V$58</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3" i="8" l="1"/>
  <c r="H32" i="9"/>
  <c r="H26" i="9"/>
  <c r="H20" i="9"/>
  <c r="H14" i="9"/>
  <c r="H7" i="9"/>
  <c r="H6" i="9"/>
  <c r="H4" i="9"/>
  <c r="G66" i="14"/>
  <c r="G65" i="14"/>
  <c r="G64" i="14"/>
  <c r="G63" i="14"/>
  <c r="Q40" i="18"/>
  <c r="Q34" i="18"/>
  <c r="Q26" i="18"/>
  <c r="Q20" i="18"/>
  <c r="Q16" i="18"/>
  <c r="Q12" i="18"/>
  <c r="Q10" i="18"/>
  <c r="Q8" i="18"/>
  <c r="R7" i="18"/>
  <c r="R6" i="18"/>
  <c r="Q6" i="18" s="1"/>
  <c r="G6" i="18" a="1"/>
  <c r="G6" i="18" s="1"/>
  <c r="F6"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G4" authorId="0" shapeId="0" xr:uid="{00000000-0006-0000-0400-000001000000}">
      <text>
        <r>
          <rPr>
            <sz val="8"/>
            <color indexed="81"/>
            <rFont val="ＭＳ Ｐゴシック"/>
            <family val="3"/>
            <charset val="128"/>
          </rPr>
          <t>H30　計画　102,500人
　　　　　　　宿57,000人
　　　　　　　日45,500人</t>
        </r>
      </text>
    </comment>
    <comment ref="K4" authorId="0" shapeId="0" xr:uid="{00000000-0006-0000-0400-000002000000}">
      <text>
        <r>
          <rPr>
            <sz val="8"/>
            <color indexed="81"/>
            <rFont val="ＭＳ Ｐゴシック"/>
            <family val="3"/>
            <charset val="128"/>
          </rPr>
          <t>H29　102,500人
　　　　　宿57,600人
　　　　　日44,900人</t>
        </r>
      </text>
    </comment>
    <comment ref="K8" authorId="0" shapeId="0" xr:uid="{00000000-0006-0000-0400-000003000000}">
      <text>
        <r>
          <rPr>
            <sz val="8"/>
            <color indexed="81"/>
            <rFont val="ＭＳ Ｐゴシック"/>
            <family val="3"/>
            <charset val="128"/>
          </rPr>
          <t>　※「障がいをかかえる青少年への支援事業」（１事業２回 計120名）は自主事業へ移行</t>
        </r>
      </text>
    </comment>
    <comment ref="J20" authorId="0" shapeId="0" xr:uid="{00000000-0006-0000-0400-000004000000}">
      <text>
        <r>
          <rPr>
            <sz val="9"/>
            <color indexed="81"/>
            <rFont val="ＭＳ Ｐゴシック"/>
            <family val="3"/>
            <charset val="128"/>
          </rPr>
          <t>422人＋97人（乗馬）</t>
        </r>
      </text>
    </comment>
    <comment ref="K20" authorId="0" shapeId="0" xr:uid="{00000000-0006-0000-0400-00000500000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dokusyo</author>
  </authors>
  <commentList>
    <comment ref="D13" authorId="0" shapeId="0" xr:uid="{00000000-0006-0000-0600-00000100000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xr:uid="{00000000-0006-0000-0600-00000200000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xr:uid="{00000000-0006-0000-0600-000003000000}">
      <text>
        <r>
          <rPr>
            <sz val="14"/>
            <color indexed="81"/>
            <rFont val="ＭＳ Ｐゴシック"/>
            <family val="3"/>
            <charset val="128"/>
          </rPr>
          <t xml:space="preserve">②③の順を入れ替えました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<sst xmlns="http://schemas.openxmlformats.org/spreadsheetml/2006/main" count="1108" uniqueCount="615">
  <si>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</si>
  <si>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</si>
  <si>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</si>
  <si>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</si>
  <si>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</si>
  <si>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</si>
  <si>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</si>
  <si>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</si>
  <si>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</si>
  <si>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</si>
  <si>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</si>
  <si>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</si>
  <si>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</si>
  <si>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</si>
  <si>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</si>
  <si>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</si>
  <si>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</si>
  <si>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</si>
  <si>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</si>
  <si>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</si>
  <si>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</si>
  <si>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</si>
  <si>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</si>
  <si>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</si>
  <si>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</si>
  <si>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</si>
  <si>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</si>
  <si>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</si>
  <si>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</si>
  <si>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</si>
  <si>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</si>
  <si>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</si>
  <si>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</si>
  <si>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</si>
  <si>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</si>
  <si>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</si>
  <si>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</si>
  <si>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</si>
  <si>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</si>
  <si>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</si>
  <si>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</si>
  <si>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</si>
  <si>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</si>
  <si>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</si>
  <si>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</si>
  <si>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</si>
  <si>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</si>
  <si>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</si>
  <si>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</si>
  <si>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</si>
  <si>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</si>
  <si>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</si>
  <si>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</si>
  <si>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</si>
  <si>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</si>
  <si>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</si>
  <si>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</si>
  <si>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</si>
  <si>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</si>
  <si>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</si>
  <si>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</si>
  <si>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</si>
  <si>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</si>
  <si>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</si>
  <si>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</si>
  <si>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</si>
  <si>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</si>
  <si>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</si>
  <si>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</si>
  <si>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</si>
  <si>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</si>
  <si>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</si>
  <si>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</si>
  <si>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</si>
  <si>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</si>
  <si>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</si>
  <si>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</si>
  <si>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</si>
  <si>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</si>
  <si>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</si>
  <si>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</si>
  <si>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</si>
  <si>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</si>
  <si>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</si>
  <si>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</si>
  <si>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</si>
  <si>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</si>
  <si>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</si>
  <si>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</si>
  <si>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</si>
  <si>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</si>
  <si>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</si>
  <si>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</si>
  <si>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</si>
  <si>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</si>
  <si>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</si>
  <si>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</si>
  <si>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</si>
  <si>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</si>
  <si>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</si>
  <si>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</si>
  <si>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</si>
  <si>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</si>
  <si>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</si>
  <si>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</si>
  <si>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</si>
  <si>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</si>
  <si>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</si>
  <si>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</si>
  <si>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</si>
  <si>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</si>
  <si>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</si>
  <si>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</si>
  <si>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</si>
  <si>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</si>
  <si>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</si>
  <si>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</si>
  <si>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</si>
  <si>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</si>
  <si>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</si>
  <si>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</si>
  <si>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</si>
  <si>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</si>
  <si>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</si>
  <si>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</si>
  <si>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</si>
  <si>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</si>
  <si>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</si>
  <si>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</si>
  <si>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</si>
  <si>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</si>
  <si>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</si>
  <si>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</si>
  <si>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</si>
  <si>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</si>
  <si>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</si>
  <si>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</si>
  <si>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</si>
  <si>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</si>
  <si>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</si>
  <si>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</si>
  <si>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</si>
  <si>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</si>
  <si>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</si>
  <si>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</si>
  <si>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</si>
  <si>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</si>
  <si>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</si>
  <si>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</si>
  <si>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</si>
  <si>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</si>
  <si>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</si>
  <si>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</si>
  <si>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</si>
  <si>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</si>
  <si>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</si>
  <si>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</si>
  <si>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</si>
  <si>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</si>
  <si>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</si>
  <si>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</si>
  <si>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</si>
  <si>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</si>
  <si>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</si>
  <si>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</si>
  <si>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</si>
  <si>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</si>
  <si>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</si>
  <si>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</si>
  <si>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</si>
  <si>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</si>
  <si>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</si>
  <si>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</si>
  <si>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</si>
  <si>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</si>
  <si>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</si>
  <si>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</si>
  <si>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</si>
  <si>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</si>
  <si>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</si>
  <si>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</si>
  <si>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</si>
  <si>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</si>
  <si>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</si>
  <si>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</si>
  <si>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</si>
  <si>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</si>
  <si>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</si>
  <si>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</si>
  <si>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</si>
  <si>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</si>
  <si>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</si>
  <si>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</si>
  <si>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</si>
  <si>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</si>
  <si>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</si>
  <si>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</si>
  <si>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</si>
  <si>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</si>
  <si>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</si>
  <si>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</si>
  <si>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</si>
  <si>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</si>
  <si>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</si>
  <si>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</si>
  <si>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</si>
  <si>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</si>
  <si>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</si>
  <si>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</si>
  <si>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</si>
  <si>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</si>
  <si>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</si>
  <si>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</si>
  <si>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</si>
  <si>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</si>
  <si>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</si>
  <si>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</si>
  <si>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</si>
  <si>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</si>
  <si>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</si>
  <si>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</si>
  <si>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</si>
  <si>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</si>
  <si>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</si>
  <si>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</si>
  <si>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</si>
  <si>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</si>
  <si>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</si>
  <si>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</si>
  <si>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</si>
  <si>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</si>
  <si>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</si>
  <si>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</si>
  <si>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</si>
  <si>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</si>
  <si>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</si>
  <si>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</si>
  <si>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</si>
  <si>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</si>
  <si>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</si>
  <si>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</si>
  <si>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</si>
  <si>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</si>
  <si>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</si>
  <si>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</si>
  <si>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</si>
  <si>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</si>
  <si>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</si>
  <si>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</si>
  <si>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</si>
  <si>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</si>
  <si>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</si>
  <si>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</si>
  <si>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</si>
  <si>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</si>
  <si>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</si>
  <si>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</si>
  <si>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</si>
  <si>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</si>
  <si>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</si>
  <si>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</si>
  <si>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</si>
  <si>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</si>
  <si>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</si>
  <si>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</si>
  <si>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</si>
  <si>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</si>
  <si>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</si>
  <si>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</si>
  <si>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</si>
  <si>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</si>
  <si>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</si>
  <si>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</si>
  <si>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</si>
  <si>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</si>
  <si>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</si>
  <si>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</si>
  <si>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</si>
  <si>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</si>
  <si>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</si>
  <si>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</si>
  <si>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</si>
  <si>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</si>
  <si>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</si>
  <si>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</si>
  <si>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</si>
  <si>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</si>
  <si>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</si>
  <si>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</si>
  <si>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</si>
  <si>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</si>
  <si>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</si>
  <si>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</si>
  <si>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</si>
  <si>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</si>
  <si>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</si>
  <si>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</si>
  <si>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</si>
  <si>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</si>
  <si>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</si>
  <si>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</si>
  <si>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</si>
  <si>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</si>
  <si>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</si>
  <si>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</si>
  <si>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</si>
  <si>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</si>
  <si>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</si>
  <si>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</si>
  <si>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</si>
  <si>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</si>
  <si>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</si>
  <si>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</si>
  <si>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</si>
  <si>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</si>
  <si>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</si>
  <si>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</si>
  <si>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</si>
  <si>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</si>
  <si>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</si>
  <si>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</si>
  <si>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</si>
  <si>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</si>
  <si>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</si>
  <si>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</si>
  <si>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</si>
  <si>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</si>
  <si>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</si>
  <si>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</si>
  <si>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</si>
  <si>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</si>
  <si>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</si>
  <si>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</si>
  <si>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</si>
  <si>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</si>
  <si>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</si>
  <si>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</si>
  <si>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</si>
  <si>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</si>
  <si>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</si>
  <si>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</si>
  <si>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</si>
  <si>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</si>
  <si>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</si>
  <si>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</si>
  <si>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</si>
  <si>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</si>
  <si>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</si>
  <si>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</si>
  <si>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</si>
  <si>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</si>
  <si>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</si>
  <si>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</si>
  <si>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</si>
  <si>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</si>
  <si>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</si>
  <si>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</si>
  <si>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</si>
  <si>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</si>
  <si>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</si>
  <si>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</si>
  <si>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</si>
  <si>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</si>
  <si>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</si>
  <si>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</si>
  <si>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</si>
  <si>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</si>
  <si>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</si>
  <si>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</si>
  <si>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</si>
  <si>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</si>
  <si>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</si>
  <si>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</si>
  <si>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</si>
  <si>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</si>
  <si>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</si>
  <si>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</si>
  <si>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</si>
  <si>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</si>
  <si>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</si>
  <si>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</si>
  <si>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</si>
  <si>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</si>
  <si>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</si>
  <si>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</si>
  <si>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</si>
  <si>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</si>
  <si>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</si>
  <si>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</si>
  <si>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</si>
  <si>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</si>
  <si>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</si>
  <si>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</si>
  <si>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</si>
  <si>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</si>
  <si>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</si>
  <si>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</si>
  <si>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</si>
  <si>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</si>
  <si>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</si>
  <si>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</si>
  <si>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</si>
  <si>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</si>
  <si>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</si>
  <si>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</si>
  <si>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</si>
  <si>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</si>
  <si>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</si>
  <si>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</si>
  <si>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</si>
  <si>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</si>
  <si>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</si>
  <si>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</si>
  <si>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</si>
  <si>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</si>
  <si>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</si>
  <si>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</si>
  <si>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</si>
  <si>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</si>
  <si>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</si>
  <si>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</si>
  <si>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</si>
  <si>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</si>
  <si>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</si>
  <si>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</si>
  <si>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</si>
  <si>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</si>
  <si>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</si>
  <si>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</si>
  <si>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</si>
  <si>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</si>
  <si>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</si>
  <si>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</si>
  <si>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</si>
  <si>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</si>
  <si>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</si>
  <si>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</si>
  <si>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</si>
  <si>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</si>
  <si>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</si>
  <si>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</si>
  <si>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</si>
  <si>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</si>
  <si>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</si>
  <si>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</si>
  <si>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</si>
  <si>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</si>
  <si>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</si>
  <si>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</si>
  <si>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</si>
  <si>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</si>
  <si>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</si>
  <si>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</si>
  <si>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</si>
  <si>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</si>
  <si>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</si>
  <si>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</si>
  <si>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</si>
  <si>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</si>
  <si>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</si>
  <si>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</si>
  <si>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</si>
  <si>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</si>
  <si>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</si>
  <si>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</si>
  <si>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</si>
  <si>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</si>
  <si>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</si>
  <si>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</si>
  <si>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</si>
  <si>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</si>
  <si>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</si>
  <si>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</si>
  <si>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</si>
  <si>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</si>
  <si>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</si>
  <si>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</si>
  <si>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</si>
  <si>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</si>
  <si>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</si>
  <si>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</si>
  <si>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</si>
  <si>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</si>
  <si>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</si>
  <si>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</si>
  <si>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</si>
  <si>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</si>
  <si>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</si>
  <si>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</si>
  <si>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</si>
  <si>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</si>
  <si>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</si>
  <si>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</si>
  <si>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</si>
  <si>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</si>
  <si>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</si>
  <si>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</si>
  <si>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</si>
  <si>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</si>
  <si>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</si>
  <si>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</si>
  <si>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</si>
  <si>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</si>
  <si>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</si>
  <si>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</si>
  <si>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</si>
  <si>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</si>
  <si>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</si>
  <si>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</si>
  <si>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■目標値</t>
    <rPh sb="1" eb="4">
      <t>モクヒョウチ</t>
    </rPh>
    <phoneticPr fontId="1"/>
  </si>
  <si>
    <t>提案書数値の
80％～120％</t>
    <rPh sb="0" eb="2">
      <t>テイアン</t>
    </rPh>
    <rPh sb="2" eb="3">
      <t>ショ</t>
    </rPh>
    <rPh sb="3" eb="5">
      <t>スウチ</t>
    </rPh>
    <phoneticPr fontId="1"/>
  </si>
  <si>
    <t>Ⅱ</t>
    <phoneticPr fontId="1"/>
  </si>
  <si>
    <t>定量評価を行う項目の目標値設定（案）</t>
    <rPh sb="0" eb="2">
      <t>テイリョウ</t>
    </rPh>
    <rPh sb="2" eb="4">
      <t>ヒョウカ</t>
    </rPh>
    <rPh sb="5" eb="6">
      <t>オコナ</t>
    </rPh>
    <rPh sb="7" eb="9">
      <t>コウモク</t>
    </rPh>
    <rPh sb="10" eb="13">
      <t>モクヒョウチ</t>
    </rPh>
    <rPh sb="13" eb="15">
      <t>セッテイ</t>
    </rPh>
    <rPh sb="16" eb="17">
      <t>アン</t>
    </rPh>
    <phoneticPr fontId="1"/>
  </si>
  <si>
    <t>■目標値の設定基準（案）</t>
    <rPh sb="1" eb="4">
      <t>モクヒョウチ</t>
    </rPh>
    <rPh sb="5" eb="7">
      <t>セッテイ</t>
    </rPh>
    <rPh sb="7" eb="9">
      <t>キジュン</t>
    </rPh>
    <rPh sb="10" eb="11">
      <t>アン</t>
    </rPh>
    <phoneticPr fontId="1"/>
  </si>
  <si>
    <t>評価項目</t>
    <rPh sb="0" eb="2">
      <t>ヒョウカ</t>
    </rPh>
    <rPh sb="2" eb="4">
      <t>コウモク</t>
    </rPh>
    <phoneticPr fontId="1"/>
  </si>
  <si>
    <t>年間利用者数</t>
    <rPh sb="0" eb="2">
      <t>ネンカン</t>
    </rPh>
    <rPh sb="2" eb="5">
      <t>リヨウシャ</t>
    </rPh>
    <rPh sb="5" eb="6">
      <t>スウ</t>
    </rPh>
    <phoneticPr fontId="1"/>
  </si>
  <si>
    <t>参加者人数</t>
    <rPh sb="0" eb="3">
      <t>サンカシャ</t>
    </rPh>
    <rPh sb="3" eb="4">
      <t>ニン</t>
    </rPh>
    <rPh sb="4" eb="5">
      <t>スウ</t>
    </rPh>
    <phoneticPr fontId="1"/>
  </si>
  <si>
    <t>参加者人数</t>
    <rPh sb="3" eb="4">
      <t>ニン</t>
    </rPh>
    <phoneticPr fontId="1"/>
  </si>
  <si>
    <t>過去２年実績の平均値を目標値とする。</t>
    <rPh sb="0" eb="2">
      <t>カコ</t>
    </rPh>
    <rPh sb="3" eb="4">
      <t>ネン</t>
    </rPh>
    <rPh sb="4" eb="6">
      <t>ジッセキ</t>
    </rPh>
    <rPh sb="7" eb="10">
      <t>ヘイキンチ</t>
    </rPh>
    <rPh sb="11" eb="13">
      <t>モクヒョウ</t>
    </rPh>
    <rPh sb="13" eb="14">
      <t>チ</t>
    </rPh>
    <phoneticPr fontId="1"/>
  </si>
  <si>
    <t>④自然と絵本のコラボレーション事業「絵本でいただきます」</t>
    <rPh sb="1" eb="3">
      <t>シゼン</t>
    </rPh>
    <rPh sb="4" eb="6">
      <t>エホン</t>
    </rPh>
    <rPh sb="15" eb="17">
      <t>ジギョウ</t>
    </rPh>
    <rPh sb="18" eb="20">
      <t>エホン</t>
    </rPh>
    <phoneticPr fontId="1"/>
  </si>
  <si>
    <t>⑤自然の中での読書活動推進事業「えほんのひろば」</t>
    <rPh sb="1" eb="3">
      <t>シゼン</t>
    </rPh>
    <rPh sb="4" eb="5">
      <t>ナカ</t>
    </rPh>
    <rPh sb="7" eb="9">
      <t>ドクショ</t>
    </rPh>
    <rPh sb="9" eb="11">
      <t>カツドウ</t>
    </rPh>
    <rPh sb="11" eb="13">
      <t>スイシン</t>
    </rPh>
    <rPh sb="13" eb="15">
      <t>ジギョウ</t>
    </rPh>
    <phoneticPr fontId="1"/>
  </si>
  <si>
    <t>　R８　90,000人</t>
    <phoneticPr fontId="1"/>
  </si>
  <si>
    <t>1年目</t>
    <rPh sb="1" eb="3">
      <t>ネンメ</t>
    </rPh>
    <phoneticPr fontId="1"/>
  </si>
  <si>
    <t>２年目</t>
    <rPh sb="1" eb="3">
      <t>ネンメ</t>
    </rPh>
    <phoneticPr fontId="1"/>
  </si>
  <si>
    <t>３年目以降</t>
    <rPh sb="1" eb="3">
      <t>ネンメ</t>
    </rPh>
    <rPh sb="3" eb="5">
      <t>イコウ</t>
    </rPh>
    <phoneticPr fontId="1"/>
  </si>
  <si>
    <t>前年度
実績数値</t>
    <rPh sb="0" eb="3">
      <t>ゼンネンド</t>
    </rPh>
    <rPh sb="4" eb="6">
      <t>ジッセキ</t>
    </rPh>
    <rPh sb="6" eb="8">
      <t>スウチ</t>
    </rPh>
    <phoneticPr fontId="1"/>
  </si>
  <si>
    <t>目標数値</t>
    <rPh sb="0" eb="4">
      <t>モクヒョウスウチ</t>
    </rPh>
    <phoneticPr fontId="1"/>
  </si>
  <si>
    <t>R9目標数値</t>
    <rPh sb="2" eb="4">
      <t>モクヒョウ</t>
    </rPh>
    <rPh sb="4" eb="6">
      <t>スウチ</t>
    </rPh>
    <phoneticPr fontId="1"/>
  </si>
  <si>
    <t>R８目標数値</t>
    <rPh sb="2" eb="4">
      <t>モクヒョウ</t>
    </rPh>
    <rPh sb="4" eb="6">
      <t>スウチ</t>
    </rPh>
    <phoneticPr fontId="1"/>
  </si>
  <si>
    <t>上段：前々年度実績
下段：前年度実績</t>
    <rPh sb="0" eb="2">
      <t>ジョウダン</t>
    </rPh>
    <rPh sb="3" eb="5">
      <t>マエマエ</t>
    </rPh>
    <rPh sb="5" eb="6">
      <t>ドシ</t>
    </rPh>
    <rPh sb="6" eb="7">
      <t>ド</t>
    </rPh>
    <rPh sb="7" eb="9">
      <t>ジッセキ</t>
    </rPh>
    <rPh sb="10" eb="12">
      <t>ゲダン</t>
    </rPh>
    <rPh sb="13" eb="16">
      <t>ゼンネンド</t>
    </rPh>
    <rPh sb="16" eb="18">
      <t>ジッセキ</t>
    </rPh>
    <phoneticPr fontId="1"/>
  </si>
  <si>
    <t>5～7</t>
    <phoneticPr fontId="1"/>
  </si>
  <si>
    <t>163～244</t>
    <phoneticPr fontId="1"/>
  </si>
  <si>
    <t>-</t>
    <phoneticPr fontId="1"/>
  </si>
  <si>
    <t>６～8</t>
    <phoneticPr fontId="1"/>
  </si>
  <si>
    <t>7～10</t>
    <phoneticPr fontId="1"/>
  </si>
  <si>
    <t>（）内は投資による増えると見込んだ人数</t>
    <rPh sb="4" eb="6">
      <t>トウシ</t>
    </rPh>
    <rPh sb="9" eb="10">
      <t>フ</t>
    </rPh>
    <rPh sb="13" eb="15">
      <t>ミコ</t>
    </rPh>
    <rPh sb="17" eb="19">
      <t>ニンズウ</t>
    </rPh>
    <phoneticPr fontId="1"/>
  </si>
  <si>
    <t>　R９　93,500人（1,500人）</t>
    <rPh sb="17" eb="18">
      <t>ニン</t>
    </rPh>
    <phoneticPr fontId="1"/>
  </si>
  <si>
    <t>　R10　97,000人（3,000人）</t>
    <rPh sb="18" eb="19">
      <t>ニン</t>
    </rPh>
    <phoneticPr fontId="1"/>
  </si>
  <si>
    <t>　R11　99,500人（3,500人）</t>
    <rPh sb="18" eb="19">
      <t>ニン</t>
    </rPh>
    <phoneticPr fontId="1"/>
  </si>
  <si>
    <t>　R12　102,000人（4,000人）</t>
    <rPh sb="15" eb="20">
      <t>000ニン</t>
    </rPh>
    <phoneticPr fontId="1"/>
  </si>
  <si>
    <t>　R13　104,500人（4,500人）</t>
    <rPh sb="19" eb="20">
      <t>ニン</t>
    </rPh>
    <phoneticPr fontId="1"/>
  </si>
  <si>
    <t>　R14　105,000人（5,000人）</t>
    <rPh sb="19" eb="20">
      <t>ニン</t>
    </rPh>
    <phoneticPr fontId="1"/>
  </si>
  <si>
    <t>　R15　105,000人（5,000人）</t>
    <rPh sb="19" eb="20">
      <t>ニン</t>
    </rPh>
    <phoneticPr fontId="1"/>
  </si>
  <si>
    <t>　R16　105,000人（5,000人）</t>
    <phoneticPr fontId="1"/>
  </si>
  <si>
    <t>　R17　105,000人（5,000人）</t>
    <phoneticPr fontId="1"/>
  </si>
  <si>
    <t>公募時の提案内容</t>
    <rPh sb="0" eb="2">
      <t>コウボ</t>
    </rPh>
    <rPh sb="2" eb="3">
      <t>ジ</t>
    </rPh>
    <rPh sb="4" eb="6">
      <t>テイアン</t>
    </rPh>
    <rPh sb="6" eb="8">
      <t>ナイヨウ</t>
    </rPh>
    <phoneticPr fontId="1"/>
  </si>
  <si>
    <t>R10：77,600～116,400
R11：79,600～119,400
R12：81,600～122,400
R13：83,600～125,400
R14：84,000～126,000
R15：84,000～126,000
R16：84,000～126,000
R17：84,000～126,000</t>
    <phoneticPr fontId="1"/>
  </si>
  <si>
    <t>②長期宿泊自然体験推進事業「こどもワイルドキャンプ」</t>
    <rPh sb="1" eb="3">
      <t>チョウキ</t>
    </rPh>
    <rPh sb="3" eb="5">
      <t>シュクハク</t>
    </rPh>
    <rPh sb="5" eb="7">
      <t>シゼン</t>
    </rPh>
    <rPh sb="7" eb="9">
      <t>タイケン</t>
    </rPh>
    <rPh sb="9" eb="11">
      <t>スイシン</t>
    </rPh>
    <rPh sb="11" eb="13">
      <t>ジギョウ</t>
    </rPh>
    <phoneticPr fontId="1"/>
  </si>
  <si>
    <t>年１回　100人</t>
    <rPh sb="0" eb="1">
      <t>ネン</t>
    </rPh>
    <rPh sb="2" eb="3">
      <t>カイ</t>
    </rPh>
    <rPh sb="7" eb="8">
      <t>ニン</t>
    </rPh>
    <phoneticPr fontId="1"/>
  </si>
  <si>
    <t>年１回　　10人</t>
    <rPh sb="0" eb="1">
      <t>ネン</t>
    </rPh>
    <rPh sb="2" eb="3">
      <t>カイ</t>
    </rPh>
    <rPh sb="7" eb="8">
      <t>ニン</t>
    </rPh>
    <phoneticPr fontId="1"/>
  </si>
  <si>
    <t>年１回　　24人</t>
    <rPh sb="0" eb="1">
      <t>ネン</t>
    </rPh>
    <rPh sb="2" eb="3">
      <t>カイ</t>
    </rPh>
    <rPh sb="7" eb="8">
      <t>ニン</t>
    </rPh>
    <phoneticPr fontId="1"/>
  </si>
  <si>
    <t>年３回　　10人</t>
    <rPh sb="0" eb="1">
      <t>ネン</t>
    </rPh>
    <rPh sb="2" eb="3">
      <t>カイ</t>
    </rPh>
    <rPh sb="7" eb="8">
      <t>ニン</t>
    </rPh>
    <phoneticPr fontId="1"/>
  </si>
  <si>
    <t>年1回　　10組</t>
    <rPh sb="7" eb="8">
      <t>クミ</t>
    </rPh>
    <phoneticPr fontId="1"/>
  </si>
  <si>
    <t>年3～4回　各30人</t>
    <rPh sb="6" eb="7">
      <t>カク</t>
    </rPh>
    <rPh sb="9" eb="10">
      <t>ニン</t>
    </rPh>
    <phoneticPr fontId="1"/>
  </si>
  <si>
    <t>年4回　各24人</t>
    <rPh sb="4" eb="5">
      <t>カク</t>
    </rPh>
    <rPh sb="7" eb="8">
      <t>ニン</t>
    </rPh>
    <phoneticPr fontId="1"/>
  </si>
  <si>
    <t>20人</t>
    <rPh sb="2" eb="3">
      <t>ニン</t>
    </rPh>
    <phoneticPr fontId="1"/>
  </si>
  <si>
    <t>276～451</t>
    <phoneticPr fontId="1"/>
  </si>
  <si>
    <t>事業内容</t>
    <rPh sb="0" eb="4">
      <t>ジギョウナイヨウ</t>
    </rPh>
    <phoneticPr fontId="1"/>
  </si>
  <si>
    <t>224～336</t>
    <phoneticPr fontId="1"/>
  </si>
  <si>
    <t>⑥事前環境学習推進事業「ホタルの夕べ」</t>
  </si>
  <si>
    <t>①障がいを抱える青少年への支援事業　　　　　　　　　　　　</t>
    <phoneticPr fontId="1"/>
  </si>
  <si>
    <t>②フォレストジュニアクラブ</t>
    <phoneticPr fontId="1"/>
  </si>
  <si>
    <t>④ファミリーキャンプ</t>
    <phoneticPr fontId="1"/>
  </si>
  <si>
    <t>⑥自然活動・野外活動指導者養成事業</t>
    <phoneticPr fontId="1"/>
  </si>
  <si>
    <t>⑦自然の家専属指導者の育成事業</t>
    <phoneticPr fontId="1"/>
  </si>
  <si>
    <t>⑧近隣市町村との連携事業</t>
    <phoneticPr fontId="1"/>
  </si>
  <si>
    <t>⑨インターンシップ（就労体験）推進事業　　</t>
    <phoneticPr fontId="1"/>
  </si>
  <si>
    <t>②フォレストジュニアクラブ　　　　　　　　　　　　　　　　　     　　　　　</t>
    <phoneticPr fontId="1"/>
  </si>
  <si>
    <t xml:space="preserve">④ファミリーキャンプ　　　　　　　　　　　　　　　　　　　　　 　　　　　　　　　　       </t>
    <phoneticPr fontId="1"/>
  </si>
  <si>
    <t xml:space="preserve">⑤アドプトフォレスト（冒険の森づくり）　　　　　　　　　　　　　　　　　　　　　       </t>
    <phoneticPr fontId="1"/>
  </si>
  <si>
    <t>⑦自然の家専属指導者の育成事業　　　　　　　　　　　　　　　　　　       　　　　</t>
    <phoneticPr fontId="1"/>
  </si>
  <si>
    <t>①おとなのための自然塾「おとなのえんそく」　　　　　　　　　　　　　  　　</t>
    <rPh sb="8" eb="10">
      <t>シゼン</t>
    </rPh>
    <rPh sb="10" eb="11">
      <t>ジュク</t>
    </rPh>
    <phoneticPr fontId="1"/>
  </si>
  <si>
    <t>③子育てを応援します</t>
    <phoneticPr fontId="1"/>
  </si>
  <si>
    <t>⑤貝塚ゆったりグリーンウォーク</t>
    <rPh sb="1" eb="3">
      <t>カイヅカ</t>
    </rPh>
    <phoneticPr fontId="1"/>
  </si>
  <si>
    <t>⑥自然の家オープンデー</t>
    <phoneticPr fontId="1"/>
  </si>
  <si>
    <t>⑦貝塚自然遊学館との連携</t>
    <rPh sb="1" eb="3">
      <t>カイヅカ</t>
    </rPh>
    <rPh sb="3" eb="5">
      <t>シゼン</t>
    </rPh>
    <rPh sb="5" eb="8">
      <t>ユウガクカン</t>
    </rPh>
    <rPh sb="10" eb="12">
      <t>レンケイ</t>
    </rPh>
    <phoneticPr fontId="1"/>
  </si>
  <si>
    <t>⑧善兵衛ランドとの連携</t>
    <rPh sb="1" eb="4">
      <t>ゼンベエイ</t>
    </rPh>
    <rPh sb="9" eb="11">
      <t>レンケイ</t>
    </rPh>
    <phoneticPr fontId="1"/>
  </si>
  <si>
    <t>②家族でたき火を楽しもう　　　　　　　　　　　　　　　　　　　　　　　　　　　　　　　　</t>
    <phoneticPr fontId="1"/>
  </si>
  <si>
    <t>④「森のバーベキューガーデン」使用した事業　　　　　　　　　　　　　　　　　　　　</t>
    <rPh sb="2" eb="3">
      <t>モリ</t>
    </rPh>
    <rPh sb="15" eb="17">
      <t>シヨウ</t>
    </rPh>
    <phoneticPr fontId="1"/>
  </si>
  <si>
    <t>③自然をまるかじり！シリーズ</t>
    <phoneticPr fontId="1"/>
  </si>
  <si>
    <t>⑤大阪府アドプトフォレスト</t>
    <rPh sb="1" eb="4">
      <t>オオサカフ</t>
    </rPh>
    <phoneticPr fontId="1"/>
  </si>
  <si>
    <t>②シルバー世代を対象とした体験学習活動</t>
    <rPh sb="5" eb="7">
      <t>セダイ</t>
    </rPh>
    <rPh sb="8" eb="10">
      <t>タイショウ</t>
    </rPh>
    <rPh sb="13" eb="17">
      <t>タイケンガクシュウ</t>
    </rPh>
    <rPh sb="17" eb="19">
      <t>カツドウ</t>
    </rPh>
    <phoneticPr fontId="1"/>
  </si>
  <si>
    <t>③家族でたき火を楽しもう</t>
    <phoneticPr fontId="1"/>
  </si>
  <si>
    <t>④子育てを応援します</t>
    <phoneticPr fontId="1"/>
  </si>
  <si>
    <t>⑤「森のバーベキューガーデン」使用した事業</t>
    <rPh sb="2" eb="3">
      <t>モリ</t>
    </rPh>
    <rPh sb="15" eb="17">
      <t>シヨウ</t>
    </rPh>
    <phoneticPr fontId="1"/>
  </si>
  <si>
    <t>⑥お泊りパック</t>
    <rPh sb="2" eb="3">
      <t>トマ</t>
    </rPh>
    <phoneticPr fontId="1"/>
  </si>
  <si>
    <t>⑧貝塚いぶきヴィレッジ</t>
    <rPh sb="1" eb="3">
      <t>カイヅカ</t>
    </rPh>
    <phoneticPr fontId="1"/>
  </si>
  <si>
    <t>年2回　20人</t>
    <rPh sb="6" eb="7">
      <t>ニン</t>
    </rPh>
    <phoneticPr fontId="1"/>
  </si>
  <si>
    <t>年1回　　60人</t>
    <rPh sb="7" eb="8">
      <t>ニン</t>
    </rPh>
    <phoneticPr fontId="1"/>
  </si>
  <si>
    <t>年1回　　30人</t>
    <rPh sb="7" eb="8">
      <t>ニン</t>
    </rPh>
    <phoneticPr fontId="1"/>
  </si>
  <si>
    <t>2か年実績
平均数値</t>
    <rPh sb="2" eb="3">
      <t>ネン</t>
    </rPh>
    <rPh sb="3" eb="5">
      <t>ジッセキ</t>
    </rPh>
    <rPh sb="6" eb="8">
      <t>ヘイキン</t>
    </rPh>
    <rPh sb="8" eb="10">
      <t>スウチ</t>
    </rPh>
    <phoneticPr fontId="1"/>
  </si>
  <si>
    <t>【１年目・２年目】</t>
    <rPh sb="2" eb="4">
      <t>ネンメ</t>
    </rPh>
    <rPh sb="6" eb="8">
      <t>ネンメ</t>
    </rPh>
    <phoneticPr fontId="1"/>
  </si>
  <si>
    <t>【３年目以降】</t>
    <rPh sb="2" eb="4">
      <t>ネンメ</t>
    </rPh>
    <rPh sb="4" eb="6">
      <t>イコウ</t>
    </rPh>
    <phoneticPr fontId="1"/>
  </si>
  <si>
    <t>過去２年間の利用者実績を基に、公募時の提案内容の数値との整合性を確認し、その結果を踏まえて当該年度の目標値を決定する。</t>
    <phoneticPr fontId="1"/>
  </si>
  <si>
    <t>ただし、指定管理者の責めに帰さない事情により公募時の提案内容の数値とかい離が認められる場合には、以下の目標値設定の基準に加えて、別の方法も用いて適切な目標値を再設定するものとする。</t>
    <rPh sb="4" eb="9">
      <t>シテイカンリシャ</t>
    </rPh>
    <rPh sb="10" eb="11">
      <t>セ</t>
    </rPh>
    <rPh sb="13" eb="14">
      <t>キ</t>
    </rPh>
    <rPh sb="17" eb="19">
      <t>ジジョウ</t>
    </rPh>
    <rPh sb="48" eb="50">
      <t>イカ</t>
    </rPh>
    <phoneticPr fontId="1"/>
  </si>
  <si>
    <t>500人</t>
    <rPh sb="3" eb="4">
      <t>ニン</t>
    </rPh>
    <phoneticPr fontId="1"/>
  </si>
  <si>
    <t>公募時の提案内容の数値を目標値とする。</t>
    <phoneticPr fontId="1"/>
  </si>
  <si>
    <t>過去２年間（前年度・前々年度）の実績が公募時の提案内容数値を上回る場合</t>
    <rPh sb="0" eb="2">
      <t>カコ</t>
    </rPh>
    <rPh sb="3" eb="5">
      <t>ネンカン</t>
    </rPh>
    <rPh sb="6" eb="9">
      <t>ゼンネンド</t>
    </rPh>
    <rPh sb="10" eb="12">
      <t>マエマエ</t>
    </rPh>
    <rPh sb="12" eb="13">
      <t>ドシ</t>
    </rPh>
    <rPh sb="13" eb="14">
      <t>ド</t>
    </rPh>
    <rPh sb="16" eb="18">
      <t>ジッセキ</t>
    </rPh>
    <rPh sb="19" eb="21">
      <t>コウボ</t>
    </rPh>
    <rPh sb="21" eb="22">
      <t>ジ</t>
    </rPh>
    <rPh sb="23" eb="25">
      <t>テイアン</t>
    </rPh>
    <rPh sb="25" eb="27">
      <t>ナイヨウ</t>
    </rPh>
    <rPh sb="27" eb="29">
      <t>スウチ</t>
    </rPh>
    <rPh sb="30" eb="32">
      <t>ウワマワ</t>
    </rPh>
    <rPh sb="33" eb="35">
      <t>バアイ</t>
    </rPh>
    <phoneticPr fontId="1"/>
  </si>
  <si>
    <t>過去２年間（前年度・前々年度）の実績が公募時の提案内容数値を下回る場合</t>
    <rPh sb="0" eb="2">
      <t>カコ</t>
    </rPh>
    <rPh sb="3" eb="5">
      <t>ネンカン</t>
    </rPh>
    <rPh sb="6" eb="9">
      <t>ゼンネンド</t>
    </rPh>
    <rPh sb="10" eb="12">
      <t>マエマエ</t>
    </rPh>
    <rPh sb="12" eb="13">
      <t>ドシ</t>
    </rPh>
    <rPh sb="13" eb="14">
      <t>ド</t>
    </rPh>
    <rPh sb="16" eb="18">
      <t>ジッセキ</t>
    </rPh>
    <rPh sb="19" eb="21">
      <t>コウボ</t>
    </rPh>
    <rPh sb="21" eb="22">
      <t>ジ</t>
    </rPh>
    <rPh sb="23" eb="25">
      <t>テイアン</t>
    </rPh>
    <rPh sb="25" eb="27">
      <t>ナイヨウ</t>
    </rPh>
    <rPh sb="27" eb="29">
      <t>スウチ</t>
    </rPh>
    <rPh sb="30" eb="31">
      <t>シタ</t>
    </rPh>
    <rPh sb="33" eb="35">
      <t>バアイ</t>
    </rPh>
    <phoneticPr fontId="1"/>
  </si>
  <si>
    <t>361人
(中央値)</t>
    <rPh sb="3" eb="4">
      <t>ニン</t>
    </rPh>
    <rPh sb="6" eb="9">
      <t>チュウオウチ</t>
    </rPh>
    <phoneticPr fontId="1"/>
  </si>
  <si>
    <t>資料７－２</t>
    <rPh sb="0" eb="2">
      <t>シリョウ</t>
    </rPh>
    <phoneticPr fontId="1"/>
  </si>
  <si>
    <t>―</t>
    <phoneticPr fontId="1"/>
  </si>
  <si>
    <t>⑥自然環境学習推進事業「ホタルの夕べ」</t>
    <rPh sb="1" eb="3">
      <t>シゼン</t>
    </rPh>
    <phoneticPr fontId="1"/>
  </si>
  <si>
    <t>⑥自然環境・野外活動指導者養成事業　　　　　　　　　　　　       　</t>
    <rPh sb="3" eb="5">
      <t>カンキョウ</t>
    </rPh>
    <phoneticPr fontId="1"/>
  </si>
  <si>
    <t>公募時の提案内容の数値を目標値とする。なお、自主事業においては、年3～4回開催とする事業があることから、参加者数は各開催回の提案参加者人数の中央値を用いる。</t>
    <rPh sb="0" eb="2">
      <t>コウボ</t>
    </rPh>
    <rPh sb="2" eb="3">
      <t>ジ</t>
    </rPh>
    <rPh sb="4" eb="6">
      <t>テイアン</t>
    </rPh>
    <rPh sb="6" eb="8">
      <t>ナイヨウ</t>
    </rPh>
    <phoneticPr fontId="1"/>
  </si>
  <si>
    <t>※１：⑧及び⑨については、要請に基づき実施する自主事業であるため、参加者人数による定量評価は行わず、関係機関との連携内容や実施状況を踏まえた定性的評価とする。</t>
    <rPh sb="35" eb="36">
      <t>シャ</t>
    </rPh>
    <phoneticPr fontId="1"/>
  </si>
  <si>
    <t>のべ346人～376人（1組3人で積算）</t>
    <rPh sb="5" eb="6">
      <t>ニン</t>
    </rPh>
    <phoneticPr fontId="1"/>
  </si>
  <si>
    <t>年4回　50人</t>
    <rPh sb="0" eb="1">
      <t>ネン</t>
    </rPh>
    <rPh sb="2" eb="3">
      <t>カイ</t>
    </rPh>
    <rPh sb="6" eb="7">
      <t>ニン</t>
    </rPh>
    <phoneticPr fontId="1"/>
  </si>
  <si>
    <t>　　　のべ780人</t>
    <phoneticPr fontId="1"/>
  </si>
  <si>
    <t>年２回　　10組</t>
    <rPh sb="0" eb="1">
      <t>ネン</t>
    </rPh>
    <rPh sb="2" eb="3">
      <t>カイ</t>
    </rPh>
    <rPh sb="7" eb="8">
      <t>クミ</t>
    </rPh>
    <phoneticPr fontId="1"/>
  </si>
  <si>
    <t>のべ284人（1組3人で積算）</t>
    <rPh sb="5" eb="6">
      <t>ニン</t>
    </rPh>
    <phoneticPr fontId="1"/>
  </si>
  <si>
    <t>※１：⑤、⑦及び⑧については、要請に基づき実施する自主事業であるため、参加者人数による定量評価は行わず、関係機関との連携内容や実施状況を踏まえた定性的評価とする。</t>
    <rPh sb="6" eb="7">
      <t>オヨ</t>
    </rPh>
    <rPh sb="37" eb="38">
      <t>シャ</t>
    </rPh>
    <phoneticPr fontId="1"/>
  </si>
  <si>
    <t>※２：⑥については、公募時の提案内容に参加者人数の記載がないことから、当該年度の事業計画に記載された参加人数を提案内容とする。</t>
    <rPh sb="55" eb="57">
      <t>テイアン</t>
    </rPh>
    <rPh sb="57" eb="59">
      <t>ナイヨウ</t>
    </rPh>
    <phoneticPr fontId="1"/>
  </si>
  <si>
    <t>※１：評価項目Ⅱ－（２）「①自主事業」の⑧及び⑨並びに「②その他自主事業」の⑤、⑦及び⑧については、事業数を定量評価の対象とする。ただし、参加者人数については、これらの事業が要請に基づいて実施する自主事業であることから、定量評価の対象とはせず、関係機関との連携内容や事業の実施状況を踏まえた定性的評価とする。</t>
    <rPh sb="41" eb="42">
      <t>オヨ</t>
    </rPh>
    <phoneticPr fontId="1"/>
  </si>
  <si>
    <t>※２：「②その他自主事業」の⑥については、公募時の提案内容に参加者人数の記載がないことから、当該年度の事業計画に記載された参加人数を提案内容とする。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</si>
</sst>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_);[Red]\(0\)"/>
  </numFmts>
  <fonts count="4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0"/>
      <color theme="1"/>
      <name val="Meiryo UI"/>
      <family val="3"/>
      <charset val="128"/>
    </font>
    <font>
      <b/>
      <sz val="16"/>
      <color theme="1"/>
      <name val="Meiryo UI"/>
      <family val="3"/>
      <charset val="128"/>
    </font>
    <font>
      <sz val="9"/>
      <color theme="1"/>
      <name val="Meiryo UI"/>
      <family val="3"/>
      <charset val="128"/>
    </font>
    <font>
      <sz val="12"/>
      <color theme="1"/>
      <name val="Meiryo UI"/>
      <family val="3"/>
      <charset val="128"/>
    </font>
    <font>
      <b/>
      <sz val="12"/>
      <color theme="1"/>
      <name val="Meiryo UI"/>
      <family val="3"/>
      <charset val="128"/>
    </font>
    <font>
      <sz val="9"/>
      <name val="Meiryo UI"/>
      <family val="3"/>
      <charset val="128"/>
    </font>
    <font>
      <sz val="9"/>
      <color rgb="FFFF0000"/>
      <name val="Meiryo UI"/>
      <family val="3"/>
      <charset val="128"/>
    </font>
    <font>
      <sz val="8"/>
      <name val="Meiryo UI"/>
      <family val="3"/>
      <charset val="128"/>
    </font>
    <font>
      <sz val="12"/>
      <name val="Meiryo UI"/>
      <family val="3"/>
      <charset val="128"/>
    </font>
    <font>
      <b/>
      <sz val="12"/>
      <name val="Meiryo UI"/>
      <family val="3"/>
      <charset val="128"/>
    </font>
  </fonts>
  <fills count="10">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hair">
        <color auto="1"/>
      </bottom>
      <diagonal/>
    </border>
    <border>
      <left/>
      <right style="thin">
        <color indexed="64"/>
      </right>
      <top style="hair">
        <color auto="1"/>
      </top>
      <bottom/>
      <diagonal/>
    </border>
    <border>
      <left style="hair">
        <color auto="1"/>
      </left>
      <right style="thin">
        <color indexed="64"/>
      </right>
      <top style="hair">
        <color auto="1"/>
      </top>
      <bottom/>
      <diagonal/>
    </border>
    <border>
      <left style="hair">
        <color auto="1"/>
      </left>
      <right style="thin">
        <color indexed="64"/>
      </right>
      <top/>
      <bottom/>
      <diagonal/>
    </border>
    <border>
      <left style="hair">
        <color auto="1"/>
      </left>
      <right style="thin">
        <color indexed="64"/>
      </right>
      <top/>
      <bottom style="thin">
        <color indexed="64"/>
      </bottom>
      <diagonal/>
    </border>
    <border>
      <left style="hair">
        <color auto="1"/>
      </left>
      <right style="thin">
        <color indexed="64"/>
      </right>
      <top style="thin">
        <color indexed="64"/>
      </top>
      <bottom/>
      <diagonal/>
    </border>
    <border>
      <left style="double">
        <color auto="1"/>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n">
        <color indexed="64"/>
      </right>
      <top style="hair">
        <color indexed="64"/>
      </top>
      <bottom/>
      <diagonal/>
    </border>
    <border>
      <left style="thick">
        <color rgb="FFFF0000"/>
      </left>
      <right style="thin">
        <color indexed="64"/>
      </right>
      <top/>
      <bottom style="hair">
        <color auto="1"/>
      </bottom>
      <diagonal/>
    </border>
    <border>
      <left style="thick">
        <color rgb="FFFF0000"/>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
      <left style="thick">
        <color rgb="FFFF0000"/>
      </left>
      <right style="thin">
        <color indexed="64"/>
      </right>
      <top style="thin">
        <color indexed="64"/>
      </top>
      <bottom/>
      <diagonal/>
    </border>
    <border>
      <left style="thin">
        <color indexed="64"/>
      </left>
      <right style="thick">
        <color rgb="FFFF0000"/>
      </right>
      <top style="hair">
        <color indexed="64"/>
      </top>
      <bottom/>
      <diagonal/>
    </border>
    <border>
      <left style="thin">
        <color indexed="64"/>
      </left>
      <right style="thick">
        <color rgb="FFFF0000"/>
      </right>
      <top/>
      <bottom style="hair">
        <color indexed="64"/>
      </bottom>
      <diagonal/>
    </border>
    <border>
      <left style="thin">
        <color indexed="64"/>
      </left>
      <right style="thick">
        <color rgb="FFFF0000"/>
      </right>
      <top/>
      <bottom style="thin">
        <color indexed="64"/>
      </bottom>
      <diagonal/>
    </border>
    <border>
      <left style="thin">
        <color auto="1"/>
      </left>
      <right style="thick">
        <color rgb="FFFF0000"/>
      </right>
      <top style="thin">
        <color auto="1"/>
      </top>
      <bottom/>
      <diagonal/>
    </border>
    <border>
      <left style="thin">
        <color indexed="64"/>
      </left>
      <right style="double">
        <color auto="1"/>
      </right>
      <top style="thin">
        <color indexed="64"/>
      </top>
      <bottom/>
      <diagonal/>
    </border>
    <border>
      <left/>
      <right style="thick">
        <color rgb="FFFF0000"/>
      </right>
      <top/>
      <bottom/>
      <diagonal/>
    </border>
    <border>
      <left style="thin">
        <color indexed="64"/>
      </left>
      <right style="double">
        <color auto="1"/>
      </right>
      <top/>
      <bottom/>
      <diagonal/>
    </border>
    <border>
      <left style="thin">
        <color indexed="64"/>
      </left>
      <right style="double">
        <color auto="1"/>
      </right>
      <top/>
      <bottom style="hair">
        <color auto="1"/>
      </bottom>
      <diagonal/>
    </border>
    <border>
      <left style="thin">
        <color indexed="64"/>
      </left>
      <right style="double">
        <color auto="1"/>
      </right>
      <top style="hair">
        <color auto="1"/>
      </top>
      <bottom/>
      <diagonal/>
    </border>
    <border>
      <left style="thin">
        <color indexed="64"/>
      </left>
      <right style="double">
        <color auto="1"/>
      </right>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bottom style="hair">
        <color indexed="64"/>
      </bottom>
      <diagonal style="thin">
        <color indexed="64"/>
      </diagonal>
    </border>
    <border diagonalDown="1">
      <left style="thin">
        <color indexed="64"/>
      </left>
      <right style="thin">
        <color indexed="64"/>
      </right>
      <top style="hair">
        <color indexed="64"/>
      </top>
      <bottom/>
      <diagonal style="thin">
        <color indexed="64"/>
      </diagonal>
    </border>
    <border>
      <left style="thin">
        <color indexed="64"/>
      </left>
      <right style="thick">
        <color rgb="FFFF0000"/>
      </right>
      <top/>
      <bottom/>
      <diagonal/>
    </border>
    <border>
      <left style="thick">
        <color rgb="FFFF0000"/>
      </left>
      <right style="thin">
        <color indexed="64"/>
      </right>
      <top style="thin">
        <color auto="1"/>
      </top>
      <bottom style="hair">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643">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0" xfId="0" applyFont="1">
      <alignment vertical="center"/>
    </xf>
    <xf numFmtId="0" fontId="7" fillId="0" borderId="1" xfId="0" applyFont="1" applyBorder="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lignment vertical="center"/>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lignment vertical="center"/>
    </xf>
    <xf numFmtId="0" fontId="3" fillId="4" borderId="12" xfId="0" applyFont="1" applyFill="1" applyBorder="1">
      <alignment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Alignment="1">
      <alignment horizontal="left" vertical="center" wrapText="1"/>
    </xf>
    <xf numFmtId="0" fontId="14" fillId="4" borderId="0" xfId="0" applyFont="1" applyFill="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lignment vertical="center"/>
    </xf>
    <xf numFmtId="0" fontId="30" fillId="0" borderId="11" xfId="0" applyFont="1" applyBorder="1" applyAlignment="1">
      <alignment horizontal="right" vertical="center"/>
    </xf>
    <xf numFmtId="0" fontId="30" fillId="0" borderId="79" xfId="0" applyFont="1" applyBorder="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49" fontId="0" fillId="0" borderId="1" xfId="0" applyNumberFormat="1" applyBorder="1" applyAlignment="1">
      <alignment horizontal="left"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Border="1">
      <alignment vertical="center"/>
    </xf>
    <xf numFmtId="0" fontId="12" fillId="8" borderId="115" xfId="0" applyFont="1" applyFill="1" applyBorder="1">
      <alignment vertical="center"/>
    </xf>
    <xf numFmtId="0" fontId="33" fillId="0" borderId="1" xfId="0" applyFont="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38" fontId="0" fillId="0" borderId="1" xfId="1" applyFont="1" applyBorder="1">
      <alignment vertical="center"/>
    </xf>
    <xf numFmtId="0" fontId="0" fillId="0" borderId="1" xfId="0" applyBorder="1" applyAlignment="1">
      <alignment horizontal="right" vertical="center"/>
    </xf>
    <xf numFmtId="0" fontId="35" fillId="0" borderId="1" xfId="0" applyFont="1" applyBorder="1">
      <alignment vertical="center"/>
    </xf>
    <xf numFmtId="0" fontId="30" fillId="0" borderId="1" xfId="0" applyFont="1" applyBorder="1">
      <alignment vertical="center"/>
    </xf>
    <xf numFmtId="0" fontId="36" fillId="0" borderId="4" xfId="0" applyFont="1" applyBorder="1">
      <alignment vertical="center"/>
    </xf>
    <xf numFmtId="0" fontId="38" fillId="0" borderId="0" xfId="0" applyFont="1">
      <alignment vertical="center"/>
    </xf>
    <xf numFmtId="0" fontId="39" fillId="0" borderId="0" xfId="0" applyFont="1">
      <alignment vertical="center"/>
    </xf>
    <xf numFmtId="0" fontId="41" fillId="0" borderId="0" xfId="0" applyFont="1">
      <alignment vertical="center"/>
    </xf>
    <xf numFmtId="0" fontId="42" fillId="4" borderId="105" xfId="0" applyFont="1" applyFill="1" applyBorder="1" applyAlignment="1">
      <alignment horizontal="center" vertical="center"/>
    </xf>
    <xf numFmtId="0" fontId="39" fillId="4" borderId="9" xfId="0" applyFont="1" applyFill="1" applyBorder="1">
      <alignment vertical="center"/>
    </xf>
    <xf numFmtId="0" fontId="39" fillId="4" borderId="0" xfId="0" applyFont="1" applyFill="1">
      <alignment vertical="center"/>
    </xf>
    <xf numFmtId="0" fontId="39" fillId="4" borderId="11" xfId="0" applyFont="1" applyFill="1" applyBorder="1">
      <alignment vertical="center"/>
    </xf>
    <xf numFmtId="9" fontId="39" fillId="0" borderId="0" xfId="2" applyFont="1">
      <alignment vertical="center"/>
    </xf>
    <xf numFmtId="49" fontId="39" fillId="4" borderId="3" xfId="0" applyNumberFormat="1" applyFont="1" applyFill="1" applyBorder="1">
      <alignment vertical="center"/>
    </xf>
    <xf numFmtId="0" fontId="39" fillId="4" borderId="3" xfId="0" applyFont="1" applyFill="1" applyBorder="1">
      <alignment vertical="center"/>
    </xf>
    <xf numFmtId="9" fontId="39" fillId="0" borderId="0" xfId="2" applyFont="1" applyAlignment="1">
      <alignment horizontal="right" vertical="center"/>
    </xf>
    <xf numFmtId="0" fontId="39" fillId="4" borderId="4" xfId="0" applyFont="1" applyFill="1" applyBorder="1">
      <alignment vertical="center"/>
    </xf>
    <xf numFmtId="0" fontId="39" fillId="4" borderId="8" xfId="0" applyFont="1" applyFill="1" applyBorder="1">
      <alignment vertical="center"/>
    </xf>
    <xf numFmtId="0" fontId="39" fillId="4" borderId="13" xfId="0" applyFont="1" applyFill="1" applyBorder="1">
      <alignment vertical="center"/>
    </xf>
    <xf numFmtId="0" fontId="37" fillId="4" borderId="0" xfId="0" applyFont="1" applyFill="1" applyAlignment="1">
      <alignment horizontal="left" vertical="center" wrapText="1"/>
    </xf>
    <xf numFmtId="0" fontId="37" fillId="4" borderId="0" xfId="0" applyFont="1" applyFill="1" applyAlignment="1">
      <alignment vertical="top" wrapText="1"/>
    </xf>
    <xf numFmtId="0" fontId="39" fillId="4" borderId="10" xfId="0" applyFont="1" applyFill="1" applyBorder="1">
      <alignment vertical="center"/>
    </xf>
    <xf numFmtId="0" fontId="37" fillId="4" borderId="15" xfId="0" applyFont="1" applyFill="1" applyBorder="1" applyAlignment="1">
      <alignment vertical="top" wrapText="1"/>
    </xf>
    <xf numFmtId="38" fontId="42" fillId="0" borderId="0" xfId="1" applyFont="1" applyFill="1" applyBorder="1" applyAlignment="1">
      <alignment horizontal="right" vertical="center"/>
    </xf>
    <xf numFmtId="0" fontId="37" fillId="0" borderId="0" xfId="0" applyFont="1" applyAlignment="1">
      <alignment vertical="top" wrapText="1"/>
    </xf>
    <xf numFmtId="0" fontId="39"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42" fillId="0" borderId="0" xfId="2" applyNumberFormat="1" applyFont="1" applyFill="1" applyBorder="1" applyAlignment="1">
      <alignment horizontal="center" vertical="center"/>
    </xf>
    <xf numFmtId="0" fontId="44" fillId="0" borderId="0" xfId="0" applyFont="1" applyAlignment="1">
      <alignment horizontal="left" vertical="center"/>
    </xf>
    <xf numFmtId="9" fontId="39" fillId="0" borderId="0" xfId="2" applyFont="1" applyFill="1">
      <alignment vertical="center"/>
    </xf>
    <xf numFmtId="177" fontId="39" fillId="0" borderId="0" xfId="0" applyNumberFormat="1" applyFont="1">
      <alignment vertical="center"/>
    </xf>
    <xf numFmtId="177" fontId="42" fillId="0" borderId="0" xfId="2" applyNumberFormat="1" applyFont="1" applyBorder="1" applyAlignment="1">
      <alignment horizontal="center" vertical="center" wrapText="1"/>
    </xf>
    <xf numFmtId="177" fontId="42" fillId="0" borderId="0" xfId="2" applyNumberFormat="1" applyFont="1" applyBorder="1" applyAlignment="1">
      <alignment horizontal="center" vertical="center"/>
    </xf>
    <xf numFmtId="177" fontId="42" fillId="0" borderId="0" xfId="2" applyNumberFormat="1" applyFont="1" applyFill="1" applyBorder="1" applyAlignment="1">
      <alignment horizontal="center" vertical="center"/>
    </xf>
    <xf numFmtId="0" fontId="39" fillId="4" borderId="9" xfId="0" applyFont="1" applyFill="1" applyBorder="1" applyAlignment="1">
      <alignment horizontal="center" vertical="center"/>
    </xf>
    <xf numFmtId="49" fontId="39" fillId="4" borderId="2" xfId="0" applyNumberFormat="1" applyFont="1" applyFill="1" applyBorder="1" applyAlignment="1">
      <alignment horizontal="center" vertical="center"/>
    </xf>
    <xf numFmtId="0" fontId="39" fillId="4" borderId="3" xfId="0" applyFont="1" applyFill="1" applyBorder="1" applyAlignment="1">
      <alignment horizontal="center" vertical="center"/>
    </xf>
    <xf numFmtId="177" fontId="43" fillId="0" borderId="0" xfId="0" applyNumberFormat="1" applyFont="1" applyAlignment="1">
      <alignment horizontal="center" vertical="center" wrapText="1"/>
    </xf>
    <xf numFmtId="0" fontId="39" fillId="4" borderId="0" xfId="0" applyFont="1" applyFill="1" applyAlignment="1">
      <alignment horizontal="left" vertical="center" wrapText="1"/>
    </xf>
    <xf numFmtId="0" fontId="42" fillId="4" borderId="6" xfId="0" applyFont="1" applyFill="1" applyBorder="1" applyAlignment="1">
      <alignment horizontal="center" vertical="center" wrapText="1"/>
    </xf>
    <xf numFmtId="0" fontId="44" fillId="4" borderId="7" xfId="0" applyFont="1" applyFill="1" applyBorder="1" applyAlignment="1">
      <alignment horizontal="center" vertical="center" wrapText="1"/>
    </xf>
    <xf numFmtId="0" fontId="42" fillId="4" borderId="105" xfId="0" applyFont="1" applyFill="1" applyBorder="1" applyAlignment="1">
      <alignment horizontal="center" vertical="center" wrapText="1"/>
    </xf>
    <xf numFmtId="0" fontId="42" fillId="4" borderId="15" xfId="0" applyFont="1" applyFill="1" applyBorder="1" applyAlignment="1">
      <alignment horizontal="center" vertical="center" wrapText="1"/>
    </xf>
    <xf numFmtId="0" fontId="39" fillId="0" borderId="3" xfId="0" applyFont="1" applyBorder="1" applyAlignment="1">
      <alignment horizontal="center" vertical="center"/>
    </xf>
    <xf numFmtId="0" fontId="42" fillId="0" borderId="3" xfId="0" applyFont="1" applyBorder="1" applyAlignment="1">
      <alignment horizontal="center" vertical="center" wrapText="1"/>
    </xf>
    <xf numFmtId="38" fontId="42" fillId="0" borderId="3" xfId="1" applyFont="1" applyFill="1" applyBorder="1" applyAlignment="1">
      <alignment horizontal="center" vertical="center"/>
    </xf>
    <xf numFmtId="0" fontId="42" fillId="4" borderId="129" xfId="0" applyFont="1" applyFill="1" applyBorder="1" applyAlignment="1">
      <alignment horizontal="center" vertical="center" wrapText="1"/>
    </xf>
    <xf numFmtId="0" fontId="42" fillId="0" borderId="136" xfId="0" applyFont="1" applyBorder="1" applyAlignment="1">
      <alignment horizontal="center" vertical="center"/>
    </xf>
    <xf numFmtId="0" fontId="42" fillId="4" borderId="4" xfId="0" applyFont="1" applyFill="1" applyBorder="1" applyAlignment="1">
      <alignment horizontal="center" vertical="center" wrapText="1"/>
    </xf>
    <xf numFmtId="0" fontId="42" fillId="0" borderId="3" xfId="0" applyFont="1" applyBorder="1" applyAlignment="1">
      <alignment horizontal="center" vertical="center"/>
    </xf>
    <xf numFmtId="0" fontId="40" fillId="0" borderId="147" xfId="0" applyFont="1" applyBorder="1" applyAlignment="1">
      <alignment horizontal="center" vertical="center"/>
    </xf>
    <xf numFmtId="38" fontId="42" fillId="0" borderId="107" xfId="1" quotePrefix="1" applyFont="1" applyFill="1" applyBorder="1" applyAlignment="1">
      <alignment horizontal="right" vertical="center"/>
    </xf>
    <xf numFmtId="38" fontId="42" fillId="0" borderId="136" xfId="1" quotePrefix="1" applyFont="1" applyFill="1" applyBorder="1" applyAlignment="1">
      <alignment horizontal="right" vertical="center"/>
    </xf>
    <xf numFmtId="38" fontId="42" fillId="0" borderId="14" xfId="1" applyFont="1" applyFill="1" applyBorder="1" applyAlignment="1">
      <alignment horizontal="right" vertical="center" wrapText="1"/>
    </xf>
    <xf numFmtId="38" fontId="42" fillId="0" borderId="135" xfId="1" applyFont="1" applyFill="1" applyBorder="1" applyAlignment="1">
      <alignment vertical="center" wrapText="1"/>
    </xf>
    <xf numFmtId="38" fontId="42" fillId="0" borderId="77" xfId="1" applyFont="1" applyFill="1" applyBorder="1" applyAlignment="1">
      <alignment horizontal="left" vertical="center" wrapText="1"/>
    </xf>
    <xf numFmtId="0" fontId="42" fillId="0" borderId="11" xfId="0" applyFont="1" applyBorder="1">
      <alignment vertical="center"/>
    </xf>
    <xf numFmtId="38" fontId="42" fillId="0" borderId="136" xfId="1" applyFont="1" applyFill="1" applyBorder="1" applyAlignment="1">
      <alignment horizontal="right" vertical="center"/>
    </xf>
    <xf numFmtId="38" fontId="42" fillId="0" borderId="11" xfId="1" applyFont="1" applyFill="1" applyBorder="1" applyAlignment="1">
      <alignment vertical="center"/>
    </xf>
    <xf numFmtId="0" fontId="42" fillId="0" borderId="78" xfId="0" applyFont="1" applyBorder="1">
      <alignment vertical="center"/>
    </xf>
    <xf numFmtId="38" fontId="42" fillId="0" borderId="3" xfId="1" applyFont="1" applyFill="1" applyBorder="1" applyAlignment="1">
      <alignment horizontal="right" vertical="center"/>
    </xf>
    <xf numFmtId="0" fontId="42" fillId="0" borderId="11" xfId="0" applyFont="1" applyBorder="1" applyAlignment="1">
      <alignment horizontal="left" vertical="center"/>
    </xf>
    <xf numFmtId="38" fontId="42" fillId="0" borderId="137" xfId="1" applyFont="1" applyFill="1" applyBorder="1" applyAlignment="1">
      <alignment horizontal="right" vertical="center" wrapText="1"/>
    </xf>
    <xf numFmtId="38" fontId="42" fillId="0" borderId="3" xfId="1" applyFont="1" applyFill="1" applyBorder="1" applyAlignment="1">
      <alignment horizontal="right" vertical="center" wrapText="1"/>
    </xf>
    <xf numFmtId="38" fontId="42" fillId="0" borderId="139" xfId="1" applyFont="1" applyFill="1" applyBorder="1" applyAlignment="1">
      <alignment horizontal="right" vertical="center" wrapText="1"/>
    </xf>
    <xf numFmtId="38" fontId="42" fillId="0" borderId="111" xfId="1" quotePrefix="1" applyFont="1" applyFill="1" applyBorder="1" applyAlignment="1">
      <alignment horizontal="right" vertical="center"/>
    </xf>
    <xf numFmtId="38" fontId="42" fillId="0" borderId="140" xfId="1" applyFont="1" applyFill="1" applyBorder="1" applyAlignment="1">
      <alignment horizontal="right" vertical="center" wrapText="1"/>
    </xf>
    <xf numFmtId="0" fontId="42" fillId="0" borderId="79" xfId="0" applyFont="1" applyBorder="1">
      <alignment vertical="center"/>
    </xf>
    <xf numFmtId="0" fontId="42" fillId="0" borderId="15" xfId="0" applyFont="1" applyBorder="1">
      <alignment vertical="center"/>
    </xf>
    <xf numFmtId="0" fontId="42" fillId="0" borderId="12" xfId="0" applyFont="1" applyBorder="1" applyAlignment="1">
      <alignment horizontal="left" vertical="center"/>
    </xf>
    <xf numFmtId="38" fontId="42" fillId="0" borderId="2" xfId="1" applyFont="1" applyFill="1" applyBorder="1" applyAlignment="1">
      <alignment vertical="center"/>
    </xf>
    <xf numFmtId="38" fontId="42" fillId="0" borderId="13" xfId="1" applyFont="1" applyFill="1" applyBorder="1" applyAlignment="1">
      <alignment horizontal="right" vertical="center"/>
    </xf>
    <xf numFmtId="38" fontId="44" fillId="0" borderId="77" xfId="1" applyFont="1" applyFill="1" applyBorder="1" applyAlignment="1">
      <alignment horizontal="left" vertical="center"/>
    </xf>
    <xf numFmtId="38" fontId="44" fillId="0" borderId="13" xfId="1" applyFont="1" applyFill="1" applyBorder="1" applyAlignment="1">
      <alignment horizontal="left" vertical="center"/>
    </xf>
    <xf numFmtId="38" fontId="44" fillId="0" borderId="14" xfId="1" applyFont="1" applyFill="1" applyBorder="1" applyAlignment="1">
      <alignment horizontal="right" vertical="center"/>
    </xf>
    <xf numFmtId="38" fontId="42" fillId="0" borderId="3" xfId="1" applyFont="1" applyFill="1" applyBorder="1" applyAlignment="1">
      <alignment vertical="center"/>
    </xf>
    <xf numFmtId="38" fontId="42" fillId="0" borderId="78" xfId="1" applyFont="1" applyFill="1" applyBorder="1" applyAlignment="1">
      <alignment horizontal="left" vertical="center"/>
    </xf>
    <xf numFmtId="38" fontId="42" fillId="0" borderId="0" xfId="1" applyFont="1" applyFill="1" applyBorder="1" applyAlignment="1">
      <alignment horizontal="left" vertical="center"/>
    </xf>
    <xf numFmtId="38" fontId="44" fillId="0" borderId="11" xfId="1" applyFont="1" applyFill="1" applyBorder="1" applyAlignment="1">
      <alignment horizontal="right" vertical="center"/>
    </xf>
    <xf numFmtId="38" fontId="42" fillId="0" borderId="38" xfId="1" applyFont="1" applyFill="1" applyBorder="1" applyAlignment="1">
      <alignment horizontal="right" vertical="center"/>
    </xf>
    <xf numFmtId="0" fontId="42" fillId="0" borderId="78" xfId="0" applyFont="1" applyBorder="1" applyAlignment="1">
      <alignment horizontal="left" vertical="center"/>
    </xf>
    <xf numFmtId="0" fontId="42" fillId="0" borderId="0" xfId="0" applyFont="1" applyAlignment="1">
      <alignment horizontal="left" vertical="center"/>
    </xf>
    <xf numFmtId="0" fontId="44" fillId="0" borderId="11" xfId="0" applyFont="1" applyBorder="1" applyAlignment="1">
      <alignment horizontal="right" vertical="center"/>
    </xf>
    <xf numFmtId="38" fontId="42" fillId="0" borderId="35" xfId="1" applyFont="1" applyFill="1" applyBorder="1" applyAlignment="1">
      <alignment horizontal="right" vertical="center"/>
    </xf>
    <xf numFmtId="38" fontId="42" fillId="0" borderId="4" xfId="1" applyFont="1" applyFill="1" applyBorder="1" applyAlignment="1">
      <alignment vertical="center"/>
    </xf>
    <xf numFmtId="38" fontId="42" fillId="0" borderId="15" xfId="1" applyFont="1" applyFill="1" applyBorder="1" applyAlignment="1">
      <alignment horizontal="right" vertical="center"/>
    </xf>
    <xf numFmtId="0" fontId="42" fillId="0" borderId="79" xfId="0" applyFont="1" applyBorder="1" applyAlignment="1">
      <alignment horizontal="left" vertical="center"/>
    </xf>
    <xf numFmtId="0" fontId="42" fillId="0" borderId="15" xfId="0" applyFont="1" applyBorder="1" applyAlignment="1">
      <alignment horizontal="left" vertical="center"/>
    </xf>
    <xf numFmtId="0" fontId="44" fillId="0" borderId="12" xfId="0" applyFont="1" applyBorder="1" applyAlignment="1">
      <alignment horizontal="right" vertical="center"/>
    </xf>
    <xf numFmtId="0" fontId="42" fillId="0" borderId="77" xfId="0" applyFont="1" applyBorder="1">
      <alignment vertical="center"/>
    </xf>
    <xf numFmtId="0" fontId="42" fillId="0" borderId="13" xfId="0" applyFont="1" applyBorder="1">
      <alignment vertical="center"/>
    </xf>
    <xf numFmtId="0" fontId="44" fillId="0" borderId="14" xfId="0" applyFont="1" applyBorder="1" applyAlignment="1">
      <alignment horizontal="right" vertical="center"/>
    </xf>
    <xf numFmtId="0" fontId="42" fillId="0" borderId="0" xfId="0" applyFont="1">
      <alignment vertical="center"/>
    </xf>
    <xf numFmtId="38" fontId="42" fillId="0" borderId="145" xfId="1" applyFont="1" applyFill="1" applyBorder="1" applyAlignment="1">
      <alignment horizontal="right" vertical="center"/>
    </xf>
    <xf numFmtId="38" fontId="42" fillId="0" borderId="9" xfId="1" applyFont="1" applyFill="1" applyBorder="1" applyAlignment="1">
      <alignment vertical="center"/>
    </xf>
    <xf numFmtId="38" fontId="42" fillId="0" borderId="0" xfId="1" applyFont="1" applyFill="1" applyBorder="1" applyAlignment="1">
      <alignment vertical="center"/>
    </xf>
    <xf numFmtId="38" fontId="42" fillId="0" borderId="145" xfId="1" quotePrefix="1" applyFont="1" applyFill="1" applyBorder="1" applyAlignment="1">
      <alignment horizontal="right" vertical="center"/>
    </xf>
    <xf numFmtId="38" fontId="42" fillId="0" borderId="35" xfId="1" applyFont="1" applyFill="1" applyBorder="1" applyAlignment="1">
      <alignment horizontal="right" vertical="center" wrapText="1"/>
    </xf>
    <xf numFmtId="38" fontId="42" fillId="0" borderId="14" xfId="1" applyFont="1" applyFill="1" applyBorder="1" applyAlignment="1">
      <alignment vertical="center"/>
    </xf>
    <xf numFmtId="0" fontId="42" fillId="0" borderId="77" xfId="0" applyFont="1" applyBorder="1" applyAlignment="1">
      <alignment horizontal="left" vertical="center"/>
    </xf>
    <xf numFmtId="0" fontId="42" fillId="0" borderId="13" xfId="0" applyFont="1" applyBorder="1" applyAlignment="1">
      <alignment horizontal="left" vertical="center"/>
    </xf>
    <xf numFmtId="38" fontId="42" fillId="0" borderId="12" xfId="1" applyFont="1" applyFill="1" applyBorder="1" applyAlignment="1">
      <alignment vertical="center"/>
    </xf>
    <xf numFmtId="0" fontId="44" fillId="0" borderId="79" xfId="0" applyFont="1" applyBorder="1" applyAlignment="1">
      <alignment horizontal="left" vertical="center"/>
    </xf>
    <xf numFmtId="0" fontId="44" fillId="0" borderId="15" xfId="0" applyFont="1" applyBorder="1" applyAlignment="1">
      <alignment horizontal="left" vertical="center"/>
    </xf>
    <xf numFmtId="0" fontId="45" fillId="0" borderId="0" xfId="0" applyFont="1">
      <alignment vertical="center"/>
    </xf>
    <xf numFmtId="0" fontId="46" fillId="0" borderId="0" xfId="0" applyFont="1">
      <alignment vertical="center"/>
    </xf>
    <xf numFmtId="0" fontId="45" fillId="0" borderId="1" xfId="0" applyFont="1" applyBorder="1">
      <alignment vertical="center"/>
    </xf>
    <xf numFmtId="0" fontId="45" fillId="0" borderId="5" xfId="0" applyFont="1" applyBorder="1">
      <alignment vertical="center"/>
    </xf>
    <xf numFmtId="0" fontId="42" fillId="0" borderId="78" xfId="0" applyFont="1" applyBorder="1" applyAlignment="1">
      <alignment horizontal="left" vertical="center" wrapText="1"/>
    </xf>
    <xf numFmtId="0" fontId="42" fillId="0" borderId="0" xfId="0" applyFont="1" applyAlignment="1">
      <alignment horizontal="left" vertical="center" wrapText="1"/>
    </xf>
    <xf numFmtId="0" fontId="42" fillId="0" borderId="11" xfId="0" applyFont="1" applyBorder="1" applyAlignment="1">
      <alignment horizontal="left" vertical="center" wrapText="1"/>
    </xf>
    <xf numFmtId="38" fontId="42" fillId="0" borderId="139" xfId="1" applyFont="1" applyFill="1" applyBorder="1" applyAlignment="1">
      <alignment horizontal="right" vertical="center" wrapText="1"/>
    </xf>
    <xf numFmtId="38" fontId="42" fillId="0" borderId="137" xfId="1" applyFont="1" applyFill="1" applyBorder="1" applyAlignment="1">
      <alignment horizontal="right" vertical="center" wrapText="1"/>
    </xf>
    <xf numFmtId="38" fontId="42" fillId="0" borderId="106" xfId="1" quotePrefix="1" applyFont="1" applyFill="1" applyBorder="1" applyAlignment="1">
      <alignment horizontal="right" vertical="center"/>
    </xf>
    <xf numFmtId="38" fontId="42" fillId="0" borderId="107" xfId="1" applyFont="1" applyFill="1" applyBorder="1" applyAlignment="1">
      <alignment horizontal="right" vertical="center"/>
    </xf>
    <xf numFmtId="0" fontId="39" fillId="4" borderId="8" xfId="0" applyFont="1" applyFill="1" applyBorder="1" applyAlignment="1">
      <alignment horizontal="center" vertical="top"/>
    </xf>
    <xf numFmtId="0" fontId="39" fillId="4" borderId="9" xfId="0" applyFont="1" applyFill="1" applyBorder="1" applyAlignment="1">
      <alignment horizontal="center" vertical="top"/>
    </xf>
    <xf numFmtId="0" fontId="39" fillId="4" borderId="10" xfId="0" applyFont="1" applyFill="1" applyBorder="1" applyAlignment="1">
      <alignment horizontal="center" vertical="top"/>
    </xf>
    <xf numFmtId="0" fontId="39" fillId="4" borderId="13" xfId="0" applyFont="1" applyFill="1" applyBorder="1" applyAlignment="1">
      <alignment horizontal="left" vertical="top"/>
    </xf>
    <xf numFmtId="0" fontId="39" fillId="4" borderId="0" xfId="0" applyFont="1" applyFill="1" applyAlignment="1">
      <alignment horizontal="left" vertical="top"/>
    </xf>
    <xf numFmtId="0" fontId="39" fillId="4" borderId="15" xfId="0" applyFont="1" applyFill="1" applyBorder="1" applyAlignment="1">
      <alignment horizontal="left" vertical="top"/>
    </xf>
    <xf numFmtId="0" fontId="39" fillId="4" borderId="122" xfId="0" applyFont="1" applyFill="1" applyBorder="1" applyAlignment="1">
      <alignment horizontal="left" vertical="center"/>
    </xf>
    <xf numFmtId="0" fontId="39" fillId="4" borderId="120" xfId="0" applyFont="1" applyFill="1" applyBorder="1" applyAlignment="1">
      <alignment horizontal="left" vertical="center"/>
    </xf>
    <xf numFmtId="0" fontId="45" fillId="0" borderId="0" xfId="0" applyFont="1" applyAlignment="1">
      <alignment horizontal="left" vertical="center" wrapText="1"/>
    </xf>
    <xf numFmtId="0" fontId="45" fillId="0" borderId="5" xfId="0" applyFont="1" applyBorder="1" applyAlignment="1">
      <alignment horizontal="left" vertical="center"/>
    </xf>
    <xf numFmtId="0" fontId="45" fillId="0" borderId="7" xfId="0" applyFont="1" applyBorder="1" applyAlignment="1">
      <alignment horizontal="left" vertical="center"/>
    </xf>
    <xf numFmtId="0" fontId="45" fillId="0" borderId="6" xfId="0" applyFont="1" applyBorder="1" applyAlignment="1">
      <alignment horizontal="left" vertical="center"/>
    </xf>
    <xf numFmtId="0" fontId="45" fillId="0" borderId="124" xfId="0" applyFont="1" applyBorder="1" applyAlignment="1">
      <alignment horizontal="left" vertical="center"/>
    </xf>
    <xf numFmtId="0" fontId="39" fillId="4" borderId="119" xfId="0" applyFont="1" applyFill="1" applyBorder="1" applyAlignment="1">
      <alignment horizontal="left" vertical="center"/>
    </xf>
    <xf numFmtId="0" fontId="39" fillId="4" borderId="121" xfId="0" applyFont="1" applyFill="1" applyBorder="1" applyAlignment="1">
      <alignment horizontal="left" vertical="center"/>
    </xf>
    <xf numFmtId="38" fontId="42" fillId="0" borderId="109" xfId="1" quotePrefix="1" applyFont="1" applyFill="1" applyBorder="1" applyAlignment="1">
      <alignment horizontal="right" vertical="center"/>
    </xf>
    <xf numFmtId="38" fontId="42" fillId="0" borderId="111" xfId="1" applyFont="1" applyFill="1" applyBorder="1" applyAlignment="1">
      <alignment horizontal="right" vertical="center"/>
    </xf>
    <xf numFmtId="38" fontId="42" fillId="0" borderId="137" xfId="1" applyFont="1" applyFill="1" applyBorder="1" applyAlignment="1">
      <alignment horizontal="right" vertical="center"/>
    </xf>
    <xf numFmtId="38" fontId="42" fillId="0" borderId="140" xfId="1" applyFont="1" applyFill="1" applyBorder="1" applyAlignment="1">
      <alignment horizontal="right" vertical="center"/>
    </xf>
    <xf numFmtId="38" fontId="42" fillId="0" borderId="106" xfId="1" applyFont="1" applyFill="1" applyBorder="1" applyAlignment="1">
      <alignment horizontal="right" vertical="center" wrapText="1"/>
    </xf>
    <xf numFmtId="38" fontId="42" fillId="0" borderId="110" xfId="1" applyFont="1" applyFill="1" applyBorder="1" applyAlignment="1">
      <alignment horizontal="right" vertical="center"/>
    </xf>
    <xf numFmtId="38" fontId="42" fillId="0" borderId="128" xfId="1" applyFont="1" applyFill="1" applyBorder="1" applyAlignment="1">
      <alignment horizontal="right" vertical="center" wrapText="1"/>
    </xf>
    <xf numFmtId="38" fontId="42" fillId="0" borderId="129" xfId="1" applyFont="1" applyFill="1" applyBorder="1" applyAlignment="1">
      <alignment horizontal="right" vertical="center"/>
    </xf>
    <xf numFmtId="38" fontId="42" fillId="0" borderId="65" xfId="1" applyFont="1" applyFill="1" applyBorder="1" applyAlignment="1">
      <alignment horizontal="center" vertical="center"/>
    </xf>
    <xf numFmtId="38" fontId="42" fillId="0" borderId="63" xfId="1" applyFont="1" applyFill="1" applyBorder="1" applyAlignment="1">
      <alignment horizontal="center" vertical="center"/>
    </xf>
    <xf numFmtId="38" fontId="42" fillId="0" borderId="76" xfId="1" applyFont="1" applyFill="1" applyBorder="1" applyAlignment="1">
      <alignment horizontal="center" vertical="center"/>
    </xf>
    <xf numFmtId="38" fontId="42" fillId="0" borderId="135" xfId="1" applyFont="1" applyFill="1" applyBorder="1" applyAlignment="1">
      <alignment horizontal="right" vertical="center" wrapText="1"/>
    </xf>
    <xf numFmtId="38" fontId="42" fillId="0" borderId="138" xfId="1" applyFont="1" applyFill="1" applyBorder="1" applyAlignment="1">
      <alignment horizontal="right" vertical="center"/>
    </xf>
    <xf numFmtId="38" fontId="42" fillId="0" borderId="66" xfId="1" applyFont="1" applyFill="1" applyBorder="1" applyAlignment="1">
      <alignment horizontal="center" vertical="center"/>
    </xf>
    <xf numFmtId="38" fontId="42" fillId="0" borderId="128" xfId="1" applyFont="1" applyFill="1" applyBorder="1" applyAlignment="1">
      <alignment horizontal="right" vertical="center"/>
    </xf>
    <xf numFmtId="38" fontId="42" fillId="0" borderId="13" xfId="1" applyFont="1" applyFill="1" applyBorder="1" applyAlignment="1">
      <alignment horizontal="center" vertical="center"/>
    </xf>
    <xf numFmtId="38" fontId="42" fillId="0" borderId="0" xfId="1" applyFont="1" applyFill="1" applyBorder="1" applyAlignment="1">
      <alignment horizontal="center" vertical="center"/>
    </xf>
    <xf numFmtId="38" fontId="42" fillId="0" borderId="35" xfId="1" applyFont="1" applyFill="1" applyBorder="1" applyAlignment="1">
      <alignment horizontal="center" vertical="center"/>
    </xf>
    <xf numFmtId="38" fontId="42" fillId="0" borderId="15" xfId="1" applyFont="1" applyFill="1" applyBorder="1" applyAlignment="1">
      <alignment horizontal="center" vertical="center"/>
    </xf>
    <xf numFmtId="38" fontId="42" fillId="0" borderId="112" xfId="1" applyFont="1" applyFill="1" applyBorder="1" applyAlignment="1">
      <alignment horizontal="right" vertical="center"/>
    </xf>
    <xf numFmtId="0" fontId="39" fillId="4" borderId="1" xfId="0" applyFont="1" applyFill="1" applyBorder="1" applyAlignment="1">
      <alignment horizontal="center" vertical="center" wrapText="1"/>
    </xf>
    <xf numFmtId="38" fontId="42" fillId="0" borderId="109" xfId="1" applyFont="1" applyFill="1" applyBorder="1" applyAlignment="1">
      <alignment horizontal="right" vertical="center" wrapText="1"/>
    </xf>
    <xf numFmtId="0" fontId="39" fillId="4" borderId="2" xfId="0" applyFont="1" applyFill="1" applyBorder="1" applyAlignment="1">
      <alignment horizontal="center" vertical="center"/>
    </xf>
    <xf numFmtId="0" fontId="39" fillId="4" borderId="1" xfId="0" applyFont="1" applyFill="1" applyBorder="1" applyAlignment="1">
      <alignment horizontal="center" vertical="center"/>
    </xf>
    <xf numFmtId="0" fontId="39" fillId="4" borderId="5" xfId="0" applyFont="1" applyFill="1" applyBorder="1" applyAlignment="1">
      <alignment horizontal="center" vertical="center"/>
    </xf>
    <xf numFmtId="38" fontId="42" fillId="0" borderId="125" xfId="1" quotePrefix="1" applyFont="1" applyFill="1" applyBorder="1" applyAlignment="1">
      <alignment horizontal="center" vertical="center"/>
    </xf>
    <xf numFmtId="38" fontId="42" fillId="0" borderId="106" xfId="1" quotePrefix="1" applyFont="1" applyFill="1" applyBorder="1" applyAlignment="1">
      <alignment horizontal="center" vertical="center"/>
    </xf>
    <xf numFmtId="0" fontId="39" fillId="4" borderId="13" xfId="0" applyFont="1" applyFill="1" applyBorder="1" applyAlignment="1">
      <alignment horizontal="left" vertical="center" wrapText="1"/>
    </xf>
    <xf numFmtId="0" fontId="39" fillId="4" borderId="0" xfId="0" applyFont="1" applyFill="1" applyAlignment="1">
      <alignment horizontal="left" vertical="center" wrapText="1"/>
    </xf>
    <xf numFmtId="38" fontId="42" fillId="0" borderId="118" xfId="1" applyFont="1" applyFill="1" applyBorder="1" applyAlignment="1">
      <alignment horizontal="right" vertical="center" wrapText="1"/>
    </xf>
    <xf numFmtId="38" fontId="42" fillId="0" borderId="11" xfId="1" applyFont="1" applyFill="1" applyBorder="1" applyAlignment="1">
      <alignment horizontal="right" vertical="center"/>
    </xf>
    <xf numFmtId="38" fontId="42" fillId="0" borderId="12" xfId="1" applyFont="1" applyFill="1" applyBorder="1" applyAlignment="1">
      <alignment horizontal="right" vertical="center"/>
    </xf>
    <xf numFmtId="38" fontId="42" fillId="0" borderId="146" xfId="1" applyFont="1" applyFill="1" applyBorder="1" applyAlignment="1">
      <alignment horizontal="right" vertical="center"/>
    </xf>
    <xf numFmtId="38" fontId="42" fillId="0" borderId="14" xfId="1" applyFont="1" applyFill="1" applyBorder="1" applyAlignment="1">
      <alignment horizontal="right" vertical="center" wrapText="1"/>
    </xf>
    <xf numFmtId="38" fontId="42" fillId="0" borderId="117" xfId="1" applyFont="1" applyFill="1" applyBorder="1" applyAlignment="1">
      <alignment horizontal="right" vertical="center"/>
    </xf>
    <xf numFmtId="38" fontId="42" fillId="0" borderId="6" xfId="1" applyFont="1" applyFill="1" applyBorder="1" applyAlignment="1">
      <alignment horizontal="right" vertical="center"/>
    </xf>
    <xf numFmtId="38" fontId="42" fillId="0" borderId="14" xfId="1" applyFont="1" applyFill="1" applyBorder="1" applyAlignment="1">
      <alignment horizontal="right" vertical="center"/>
    </xf>
    <xf numFmtId="38" fontId="42" fillId="0" borderId="107" xfId="1" applyFont="1" applyFill="1" applyBorder="1" applyAlignment="1">
      <alignment horizontal="right" vertical="center" wrapText="1"/>
    </xf>
    <xf numFmtId="38" fontId="42" fillId="0" borderId="141" xfId="1" applyFont="1" applyFill="1" applyBorder="1" applyAlignment="1">
      <alignment horizontal="right" vertical="center"/>
    </xf>
    <xf numFmtId="38" fontId="42" fillId="0" borderId="143" xfId="1" applyFont="1" applyFill="1" applyBorder="1" applyAlignment="1">
      <alignment horizontal="right" vertical="center"/>
    </xf>
    <xf numFmtId="38" fontId="42" fillId="0" borderId="144" xfId="1" applyFont="1" applyFill="1" applyBorder="1" applyAlignment="1">
      <alignment horizontal="right" vertical="center"/>
    </xf>
    <xf numFmtId="38" fontId="42" fillId="0" borderId="142" xfId="1" applyFont="1" applyFill="1" applyBorder="1" applyAlignment="1">
      <alignment horizontal="right" vertical="center"/>
    </xf>
    <xf numFmtId="0" fontId="39" fillId="4" borderId="131" xfId="0" applyFont="1" applyFill="1" applyBorder="1" applyAlignment="1">
      <alignment horizontal="center" vertical="center"/>
    </xf>
    <xf numFmtId="0" fontId="39" fillId="4" borderId="133" xfId="0" applyFont="1" applyFill="1" applyBorder="1" applyAlignment="1">
      <alignment horizontal="center" vertical="center"/>
    </xf>
    <xf numFmtId="0" fontId="39" fillId="4" borderId="134" xfId="0" applyFont="1" applyFill="1" applyBorder="1" applyAlignment="1">
      <alignment horizontal="center" vertical="center"/>
    </xf>
    <xf numFmtId="0" fontId="39" fillId="4" borderId="132" xfId="0" applyFont="1" applyFill="1" applyBorder="1" applyAlignment="1">
      <alignment horizontal="center" vertical="center"/>
    </xf>
    <xf numFmtId="38" fontId="42" fillId="0" borderId="126" xfId="1" applyFont="1" applyFill="1" applyBorder="1" applyAlignment="1">
      <alignment horizontal="center" vertical="center"/>
    </xf>
    <xf numFmtId="38" fontId="42" fillId="0" borderId="128" xfId="1" applyFont="1" applyFill="1" applyBorder="1" applyAlignment="1">
      <alignment horizontal="center" vertical="center"/>
    </xf>
    <xf numFmtId="38" fontId="42" fillId="0" borderId="2" xfId="1" applyFont="1" applyFill="1" applyBorder="1" applyAlignment="1">
      <alignment horizontal="right" vertical="center" wrapText="1"/>
    </xf>
    <xf numFmtId="38" fontId="42" fillId="0" borderId="37" xfId="1" applyFont="1" applyFill="1" applyBorder="1" applyAlignment="1">
      <alignment horizontal="right" vertical="center"/>
    </xf>
    <xf numFmtId="38" fontId="42" fillId="0" borderId="3" xfId="1" applyFont="1" applyFill="1" applyBorder="1" applyAlignment="1">
      <alignment horizontal="right" vertical="center" wrapText="1"/>
    </xf>
    <xf numFmtId="38" fontId="42" fillId="0" borderId="4" xfId="1" applyFont="1" applyFill="1" applyBorder="1" applyAlignment="1">
      <alignment horizontal="right" vertical="center"/>
    </xf>
    <xf numFmtId="38" fontId="42" fillId="0" borderId="141" xfId="1" applyFont="1" applyFill="1" applyBorder="1" applyAlignment="1">
      <alignment horizontal="center" vertical="center"/>
    </xf>
    <xf numFmtId="38" fontId="42" fillId="0" borderId="142" xfId="1" applyFont="1" applyFill="1" applyBorder="1" applyAlignment="1">
      <alignment horizontal="center" vertical="center"/>
    </xf>
    <xf numFmtId="38" fontId="42" fillId="0" borderId="110" xfId="1" applyFont="1" applyFill="1" applyBorder="1" applyAlignment="1">
      <alignment horizontal="right" vertical="center" wrapText="1"/>
    </xf>
    <xf numFmtId="38" fontId="42" fillId="0" borderId="111" xfId="1" applyFont="1" applyFill="1" applyBorder="1" applyAlignment="1">
      <alignment horizontal="right" vertical="center" wrapText="1"/>
    </xf>
    <xf numFmtId="38" fontId="42" fillId="0" borderId="130" xfId="1" applyFont="1" applyFill="1" applyBorder="1" applyAlignment="1">
      <alignment horizontal="center" vertical="center"/>
    </xf>
    <xf numFmtId="38" fontId="42" fillId="0" borderId="127" xfId="1" applyFont="1" applyFill="1" applyBorder="1" applyAlignment="1">
      <alignment horizontal="center" vertical="center"/>
    </xf>
    <xf numFmtId="38" fontId="42" fillId="0" borderId="2" xfId="1" applyFont="1" applyFill="1" applyBorder="1" applyAlignment="1">
      <alignment horizontal="center" vertical="center"/>
    </xf>
    <xf numFmtId="38" fontId="42" fillId="0" borderId="4" xfId="1" applyFont="1" applyFill="1" applyBorder="1" applyAlignment="1">
      <alignment horizontal="center" vertical="center"/>
    </xf>
    <xf numFmtId="38" fontId="42" fillId="0" borderId="130" xfId="1" applyFont="1" applyFill="1" applyBorder="1" applyAlignment="1">
      <alignment horizontal="right" vertical="center"/>
    </xf>
    <xf numFmtId="38" fontId="42" fillId="0" borderId="127" xfId="1" applyFont="1" applyFill="1" applyBorder="1" applyAlignment="1">
      <alignment horizontal="right" vertical="center"/>
    </xf>
    <xf numFmtId="38" fontId="42" fillId="0" borderId="126" xfId="1" applyFont="1" applyFill="1" applyBorder="1" applyAlignment="1">
      <alignment horizontal="right" vertical="center"/>
    </xf>
    <xf numFmtId="38" fontId="42" fillId="0" borderId="107" xfId="1" quotePrefix="1" applyFont="1" applyFill="1" applyBorder="1" applyAlignment="1">
      <alignment horizontal="right" vertical="center"/>
    </xf>
    <xf numFmtId="38" fontId="42" fillId="0" borderId="111" xfId="1" quotePrefix="1" applyFont="1" applyFill="1" applyBorder="1" applyAlignment="1">
      <alignment horizontal="right" vertical="center"/>
    </xf>
    <xf numFmtId="38" fontId="42" fillId="0" borderId="110" xfId="1" quotePrefix="1" applyFont="1" applyFill="1" applyBorder="1" applyAlignment="1">
      <alignment horizontal="center" vertical="center"/>
    </xf>
    <xf numFmtId="0" fontId="42" fillId="4" borderId="2" xfId="0" applyFont="1" applyFill="1" applyBorder="1" applyAlignment="1">
      <alignment horizontal="center" vertical="center"/>
    </xf>
    <xf numFmtId="0" fontId="42" fillId="4" borderId="1" xfId="0" applyFont="1" applyFill="1" applyBorder="1" applyAlignment="1">
      <alignment horizontal="center" vertical="center"/>
    </xf>
    <xf numFmtId="38" fontId="42" fillId="0" borderId="110" xfId="1" quotePrefix="1" applyFont="1" applyFill="1" applyBorder="1" applyAlignment="1">
      <alignment horizontal="right" vertical="center"/>
    </xf>
    <xf numFmtId="0" fontId="44" fillId="0" borderId="15" xfId="0" applyFont="1" applyBorder="1" applyAlignment="1">
      <alignment horizontal="right" vertical="center"/>
    </xf>
    <xf numFmtId="0" fontId="44" fillId="0" borderId="12" xfId="0" applyFont="1" applyBorder="1" applyAlignment="1">
      <alignment horizontal="right" vertical="center"/>
    </xf>
    <xf numFmtId="0" fontId="42" fillId="4" borderId="89" xfId="0" applyFont="1" applyFill="1" applyBorder="1" applyAlignment="1">
      <alignment horizontal="center" vertical="center" wrapText="1"/>
    </xf>
    <xf numFmtId="38" fontId="42" fillId="0" borderId="66" xfId="1" applyFont="1" applyFill="1" applyBorder="1" applyAlignment="1">
      <alignment horizontal="center" vertical="center" wrapText="1"/>
    </xf>
    <xf numFmtId="38" fontId="42" fillId="0" borderId="63" xfId="1" applyFont="1" applyFill="1" applyBorder="1" applyAlignment="1">
      <alignment horizontal="center" vertical="center" wrapText="1"/>
    </xf>
    <xf numFmtId="38" fontId="42" fillId="0" borderId="76" xfId="1" applyFont="1" applyFill="1" applyBorder="1" applyAlignment="1">
      <alignment horizontal="center" vertical="center" wrapText="1"/>
    </xf>
    <xf numFmtId="38" fontId="42" fillId="0" borderId="134" xfId="1" applyFont="1" applyFill="1" applyBorder="1" applyAlignment="1">
      <alignment horizontal="center" vertical="center"/>
    </xf>
    <xf numFmtId="38" fontId="42" fillId="0" borderId="132" xfId="1" applyFont="1" applyFill="1" applyBorder="1" applyAlignment="1">
      <alignment horizontal="center" vertical="center"/>
    </xf>
    <xf numFmtId="38" fontId="42" fillId="0" borderId="131" xfId="1" applyFont="1" applyFill="1" applyBorder="1" applyAlignment="1">
      <alignment horizontal="center" vertical="center"/>
    </xf>
    <xf numFmtId="38" fontId="42" fillId="0" borderId="133" xfId="1" applyFont="1" applyFill="1" applyBorder="1" applyAlignment="1">
      <alignment horizontal="center" vertical="center"/>
    </xf>
    <xf numFmtId="0" fontId="39" fillId="4" borderId="123" xfId="0" applyFont="1" applyFill="1" applyBorder="1" applyAlignment="1">
      <alignment horizontal="center" vertical="center"/>
    </xf>
    <xf numFmtId="0" fontId="39" fillId="4" borderId="6" xfId="0" applyFont="1" applyFill="1" applyBorder="1" applyAlignment="1">
      <alignment horizontal="center" vertical="center"/>
    </xf>
    <xf numFmtId="0" fontId="42" fillId="4" borderId="7" xfId="0" applyFont="1" applyFill="1" applyBorder="1" applyAlignment="1">
      <alignment horizontal="center" vertical="center" wrapText="1"/>
    </xf>
    <xf numFmtId="38" fontId="42" fillId="0" borderId="37" xfId="1" applyFont="1" applyFill="1" applyBorder="1" applyAlignment="1">
      <alignment horizontal="center" vertical="center"/>
    </xf>
    <xf numFmtId="38" fontId="42" fillId="0" borderId="34" xfId="1" applyFont="1" applyFill="1" applyBorder="1" applyAlignment="1">
      <alignment horizontal="center" vertical="center"/>
    </xf>
    <xf numFmtId="38" fontId="42" fillId="0" borderId="64" xfId="1" applyFont="1" applyFill="1" applyBorder="1" applyAlignment="1">
      <alignment horizontal="center" vertical="center"/>
    </xf>
    <xf numFmtId="38" fontId="42" fillId="0" borderId="37" xfId="1" applyFont="1" applyFill="1" applyBorder="1" applyAlignment="1">
      <alignment horizontal="right" vertical="center" wrapText="1"/>
    </xf>
    <xf numFmtId="38" fontId="42" fillId="0" borderId="11" xfId="1" applyFont="1" applyFill="1" applyBorder="1" applyAlignment="1">
      <alignment horizontal="right"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5" fillId="0" borderId="0" xfId="0" applyFont="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2" fillId="0" borderId="1" xfId="0" applyFont="1" applyBorder="1" applyAlignment="1">
      <alignment horizontal="center"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2" borderId="1"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38" fontId="27" fillId="0" borderId="106" xfId="1" applyFont="1" applyBorder="1" applyAlignment="1">
      <alignment horizontal="right" vertical="center"/>
    </xf>
    <xf numFmtId="38" fontId="27" fillId="0" borderId="107"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84" xfId="1" applyFont="1" applyBorder="1" applyAlignment="1">
      <alignment horizontal="right" vertical="center"/>
    </xf>
    <xf numFmtId="38" fontId="27" fillId="0" borderId="80" xfId="1" applyFont="1" applyBorder="1" applyAlignment="1">
      <alignment horizontal="right" vertical="center"/>
    </xf>
    <xf numFmtId="38" fontId="27" fillId="0" borderId="85" xfId="1" applyFont="1" applyBorder="1" applyAlignment="1">
      <alignment horizontal="right" vertical="center"/>
    </xf>
    <xf numFmtId="38" fontId="27" fillId="0" borderId="82" xfId="1" applyFont="1" applyBorder="1" applyAlignment="1">
      <alignment horizontal="right" vertical="center"/>
    </xf>
    <xf numFmtId="38" fontId="27" fillId="0" borderId="93" xfId="1" applyFont="1" applyBorder="1" applyAlignment="1">
      <alignment horizontal="right" vertical="center"/>
    </xf>
    <xf numFmtId="38" fontId="27" fillId="0" borderId="96" xfId="1" applyFont="1" applyBorder="1" applyAlignment="1">
      <alignment horizontal="right" vertical="center"/>
    </xf>
    <xf numFmtId="38" fontId="27" fillId="0" borderId="101" xfId="1" applyFont="1" applyBorder="1" applyAlignment="1">
      <alignment horizontal="right" vertical="center"/>
    </xf>
    <xf numFmtId="38" fontId="27" fillId="0" borderId="81" xfId="1" applyFont="1" applyBorder="1" applyAlignment="1">
      <alignment horizontal="righ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0" fontId="27" fillId="0" borderId="66" xfId="0" applyFont="1" applyBorder="1" applyAlignment="1">
      <alignment horizontal="right" vertical="center"/>
    </xf>
    <xf numFmtId="38" fontId="27" fillId="0" borderId="102" xfId="1" applyFont="1" applyBorder="1" applyAlignment="1">
      <alignment horizontal="right" vertical="center"/>
    </xf>
    <xf numFmtId="38" fontId="27" fillId="0" borderId="83" xfId="1" applyFont="1" applyBorder="1" applyAlignment="1">
      <alignment horizontal="right" vertical="center"/>
    </xf>
    <xf numFmtId="38" fontId="27" fillId="0" borderId="103" xfId="1" applyFont="1" applyBorder="1" applyAlignment="1">
      <alignment horizontal="right" vertical="center"/>
    </xf>
    <xf numFmtId="38" fontId="27" fillId="0" borderId="97"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9" fontId="27" fillId="0" borderId="66" xfId="2" applyFont="1" applyBorder="1" applyAlignment="1">
      <alignment horizontal="center" vertical="center"/>
    </xf>
    <xf numFmtId="9" fontId="27" fillId="0" borderId="63"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Alignment="1">
      <alignment horizontal="left" vertical="center" wrapText="1"/>
    </xf>
    <xf numFmtId="38" fontId="27" fillId="0" borderId="110"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4" xfId="1" applyFont="1" applyBorder="1" applyAlignment="1">
      <alignment horizontal="right" vertical="center"/>
    </xf>
    <xf numFmtId="9" fontId="27" fillId="0" borderId="64" xfId="2" applyFont="1" applyBorder="1" applyAlignment="1">
      <alignment horizontal="center" vertical="center"/>
    </xf>
    <xf numFmtId="38" fontId="27" fillId="0" borderId="109" xfId="1"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Alignment="1">
      <alignment horizontal="left" vertical="center" wrapText="1"/>
    </xf>
    <xf numFmtId="0" fontId="27" fillId="0" borderId="72" xfId="0" applyFont="1" applyBorder="1" applyAlignment="1">
      <alignment horizontal="center" vertical="center"/>
    </xf>
    <xf numFmtId="0" fontId="27" fillId="0" borderId="62" xfId="0" applyFont="1" applyBorder="1" applyAlignment="1">
      <alignment horizontal="center" vertical="center"/>
    </xf>
    <xf numFmtId="0" fontId="27" fillId="0" borderId="69" xfId="0" applyFont="1" applyBorder="1" applyAlignment="1">
      <alignment horizontal="center" vertical="center"/>
    </xf>
    <xf numFmtId="0" fontId="27" fillId="0" borderId="75" xfId="0" applyFont="1" applyBorder="1" applyAlignment="1">
      <alignment horizontal="center"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112" xfId="1"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0" borderId="29" xfId="0" applyFont="1" applyBorder="1" applyAlignment="1">
      <alignment horizontal="left" vertical="center"/>
    </xf>
    <xf numFmtId="0" fontId="0" fillId="0" borderId="35" xfId="0" applyBorder="1" applyAlignment="1">
      <alignment horizontal="left"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3" fillId="7" borderId="25" xfId="0" applyFont="1" applyFill="1" applyBorder="1" applyAlignment="1">
      <alignment horizontal="center" vertical="center"/>
    </xf>
    <xf numFmtId="0" fontId="3" fillId="7" borderId="34"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4" fillId="5" borderId="38" xfId="0" applyFont="1" applyFill="1" applyBorder="1" applyAlignment="1">
      <alignment horizontal="left" vertical="center"/>
    </xf>
    <xf numFmtId="0" fontId="3" fillId="7" borderId="37"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3" fillId="5" borderId="3" xfId="0" applyFont="1" applyFill="1" applyBorder="1" applyAlignment="1">
      <alignment horizontal="center" vertical="center"/>
    </xf>
    <xf numFmtId="0" fontId="3" fillId="7"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0" fontId="4" fillId="0" borderId="0" xfId="0" applyFont="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xf>
    <xf numFmtId="0" fontId="9" fillId="0" borderId="0" xfId="0" applyFont="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80E88-820D-4268-9CFB-32F726353040}">
  <sheetPr>
    <tabColor rgb="FFFFFF00"/>
    <pageSetUpPr fitToPage="1"/>
  </sheetPr>
  <dimension ref="A1:X57"/>
  <sheetViews>
    <sheetView tabSelected="1" view="pageBreakPreview" topLeftCell="A23" zoomScale="85" zoomScaleNormal="85" zoomScaleSheetLayoutView="85" zoomScalePageLayoutView="95" workbookViewId="0">
      <selection activeCell="T49" sqref="T49"/>
    </sheetView>
  </sheetViews>
  <sheetFormatPr defaultColWidth="9" defaultRowHeight="12.6" x14ac:dyDescent="0.2"/>
  <cols>
    <col min="1" max="1" width="3.6640625" style="238" customWidth="1"/>
    <col min="2" max="2" width="5.21875" style="238" customWidth="1"/>
    <col min="3" max="3" width="2.77734375" style="238" customWidth="1"/>
    <col min="4" max="4" width="9.109375" style="238" customWidth="1"/>
    <col min="5" max="5" width="11.6640625" style="238" customWidth="1"/>
    <col min="6" max="6" width="11.21875" style="238" customWidth="1"/>
    <col min="7" max="7" width="12.6640625" style="238" customWidth="1"/>
    <col min="8" max="8" width="42.5546875" style="238" hidden="1" customWidth="1"/>
    <col min="9" max="9" width="4" style="238" customWidth="1"/>
    <col min="10" max="10" width="11.21875" style="238" customWidth="1"/>
    <col min="11" max="11" width="12.6640625" style="238" customWidth="1"/>
    <col min="12" max="12" width="11.77734375" style="238" hidden="1" customWidth="1"/>
    <col min="13" max="14" width="4.21875" style="238" customWidth="1"/>
    <col min="15" max="15" width="11.77734375" style="238" customWidth="1"/>
    <col min="16" max="16" width="12.5546875" style="238" customWidth="1"/>
    <col min="17" max="17" width="10" style="238" customWidth="1"/>
    <col min="18" max="18" width="14.77734375" style="238" customWidth="1"/>
    <col min="19" max="19" width="21.21875" style="238" hidden="1" customWidth="1"/>
    <col min="20" max="20" width="35.77734375" style="238" customWidth="1"/>
    <col min="21" max="21" width="12.21875" style="238" customWidth="1"/>
    <col min="22" max="22" width="22.5546875" style="238" customWidth="1"/>
    <col min="23" max="23" width="12.44140625" style="263" customWidth="1"/>
    <col min="24" max="24" width="7.109375" style="238" customWidth="1"/>
    <col min="25" max="16384" width="9" style="238"/>
  </cols>
  <sheetData>
    <row r="1" spans="1:24" ht="18" customHeight="1" thickBot="1" x14ac:dyDescent="0.25">
      <c r="A1" s="237" t="s">
        <v>512</v>
      </c>
      <c r="V1" s="283" t="s">
        <v>600</v>
      </c>
    </row>
    <row r="2" spans="1:24" ht="9.75" customHeight="1" x14ac:dyDescent="0.2">
      <c r="B2" s="239"/>
    </row>
    <row r="3" spans="1:24" ht="21" customHeight="1" x14ac:dyDescent="0.2">
      <c r="A3" s="239" t="s">
        <v>509</v>
      </c>
      <c r="B3" s="239"/>
    </row>
    <row r="4" spans="1:24" ht="21" customHeight="1" thickBot="1" x14ac:dyDescent="0.25">
      <c r="A4" s="383" t="s">
        <v>514</v>
      </c>
      <c r="B4" s="383"/>
      <c r="C4" s="383"/>
      <c r="D4" s="383"/>
      <c r="E4" s="383"/>
      <c r="F4" s="429" t="s">
        <v>522</v>
      </c>
      <c r="G4" s="430"/>
      <c r="H4" s="430"/>
      <c r="I4" s="282"/>
      <c r="J4" s="385" t="s">
        <v>523</v>
      </c>
      <c r="K4" s="386"/>
      <c r="L4" s="387"/>
      <c r="M4" s="276"/>
      <c r="N4" s="444" t="s">
        <v>354</v>
      </c>
      <c r="O4" s="385" t="s">
        <v>524</v>
      </c>
      <c r="P4" s="385"/>
      <c r="Q4" s="386"/>
      <c r="R4" s="387"/>
      <c r="S4" s="434" t="s">
        <v>510</v>
      </c>
      <c r="T4" s="442" t="s">
        <v>545</v>
      </c>
      <c r="U4" s="443"/>
      <c r="V4" s="386"/>
    </row>
    <row r="5" spans="1:24" ht="30.75" customHeight="1" thickTop="1" x14ac:dyDescent="0.2">
      <c r="A5" s="383"/>
      <c r="B5" s="383"/>
      <c r="C5" s="383"/>
      <c r="D5" s="383"/>
      <c r="E5" s="383"/>
      <c r="F5" s="240" t="s">
        <v>528</v>
      </c>
      <c r="G5" s="279" t="s">
        <v>275</v>
      </c>
      <c r="H5" s="281" t="s">
        <v>557</v>
      </c>
      <c r="I5" s="280"/>
      <c r="J5" s="240" t="s">
        <v>527</v>
      </c>
      <c r="K5" s="279" t="s">
        <v>275</v>
      </c>
      <c r="L5" s="275" t="s">
        <v>525</v>
      </c>
      <c r="M5" s="277"/>
      <c r="N5" s="444"/>
      <c r="O5" s="274" t="s">
        <v>526</v>
      </c>
      <c r="P5" s="279" t="s">
        <v>275</v>
      </c>
      <c r="Q5" s="272" t="s">
        <v>590</v>
      </c>
      <c r="R5" s="273" t="s">
        <v>529</v>
      </c>
      <c r="S5" s="434"/>
      <c r="T5" s="442"/>
      <c r="U5" s="443"/>
      <c r="V5" s="386"/>
      <c r="W5" s="270"/>
    </row>
    <row r="6" spans="1:24" ht="24" customHeight="1" x14ac:dyDescent="0.2">
      <c r="A6" s="267" t="s">
        <v>232</v>
      </c>
      <c r="B6" s="268" t="s">
        <v>233</v>
      </c>
      <c r="C6" s="241" t="s">
        <v>234</v>
      </c>
      <c r="D6" s="242" t="s">
        <v>515</v>
      </c>
      <c r="E6" s="243"/>
      <c r="F6" s="426">
        <f>F8+F10</f>
        <v>90000</v>
      </c>
      <c r="G6" s="370" cm="1">
        <f t="array" ref="G6">G8+G10:G10</f>
        <v>90000</v>
      </c>
      <c r="H6" s="415"/>
      <c r="I6" s="285"/>
      <c r="J6" s="388">
        <v>93500</v>
      </c>
      <c r="K6" s="398">
        <v>93500</v>
      </c>
      <c r="L6" s="421"/>
      <c r="M6" s="278"/>
      <c r="N6" s="378"/>
      <c r="O6" s="367"/>
      <c r="P6" s="398">
        <v>97000</v>
      </c>
      <c r="Q6" s="396">
        <f>AVERAGE(R6:R7)</f>
        <v>0</v>
      </c>
      <c r="R6" s="287">
        <f>R8+R9</f>
        <v>0</v>
      </c>
      <c r="S6" s="435" t="s">
        <v>546</v>
      </c>
      <c r="T6" s="288" t="s">
        <v>521</v>
      </c>
      <c r="U6" s="289" t="s">
        <v>540</v>
      </c>
      <c r="V6" s="289"/>
      <c r="W6" s="264"/>
      <c r="X6" s="244"/>
    </row>
    <row r="7" spans="1:24" ht="24" customHeight="1" x14ac:dyDescent="0.2">
      <c r="A7" s="241"/>
      <c r="B7" s="245"/>
      <c r="C7" s="241"/>
      <c r="D7" s="242"/>
      <c r="E7" s="243"/>
      <c r="F7" s="347"/>
      <c r="G7" s="423"/>
      <c r="H7" s="416"/>
      <c r="I7" s="290"/>
      <c r="J7" s="389"/>
      <c r="K7" s="399"/>
      <c r="L7" s="422"/>
      <c r="M7" s="278"/>
      <c r="N7" s="379"/>
      <c r="O7" s="347"/>
      <c r="P7" s="399"/>
      <c r="Q7" s="393"/>
      <c r="R7" s="291">
        <f>R10+R11</f>
        <v>0</v>
      </c>
      <c r="S7" s="436"/>
      <c r="T7" s="292" t="s">
        <v>536</v>
      </c>
      <c r="U7" s="289" t="s">
        <v>541</v>
      </c>
      <c r="V7" s="289"/>
      <c r="W7" s="264"/>
      <c r="X7" s="244"/>
    </row>
    <row r="8" spans="1:24" ht="24" customHeight="1" x14ac:dyDescent="0.2">
      <c r="A8" s="241"/>
      <c r="B8" s="245"/>
      <c r="C8" s="241"/>
      <c r="D8" s="242"/>
      <c r="E8" s="407" t="s">
        <v>237</v>
      </c>
      <c r="F8" s="346">
        <v>47000</v>
      </c>
      <c r="G8" s="423">
        <v>47000</v>
      </c>
      <c r="H8" s="401"/>
      <c r="I8" s="285"/>
      <c r="J8" s="389"/>
      <c r="K8" s="419"/>
      <c r="L8" s="421"/>
      <c r="M8" s="293"/>
      <c r="N8" s="438"/>
      <c r="O8" s="367"/>
      <c r="P8" s="419" t="s">
        <v>532</v>
      </c>
      <c r="Q8" s="411">
        <f>AVERAGE(R8:R9)</f>
        <v>0</v>
      </c>
      <c r="R8" s="286">
        <v>0</v>
      </c>
      <c r="S8" s="436"/>
      <c r="T8" s="292" t="s">
        <v>537</v>
      </c>
      <c r="U8" s="294" t="s">
        <v>542</v>
      </c>
      <c r="V8" s="294"/>
      <c r="W8" s="264"/>
      <c r="X8" s="244"/>
    </row>
    <row r="9" spans="1:24" ht="24" customHeight="1" x14ac:dyDescent="0.2">
      <c r="A9" s="241"/>
      <c r="B9" s="245"/>
      <c r="C9" s="241"/>
      <c r="D9" s="242"/>
      <c r="E9" s="408"/>
      <c r="F9" s="431"/>
      <c r="G9" s="424"/>
      <c r="H9" s="402"/>
      <c r="I9" s="285"/>
      <c r="J9" s="428"/>
      <c r="K9" s="420"/>
      <c r="L9" s="445"/>
      <c r="M9" s="293"/>
      <c r="N9" s="439"/>
      <c r="O9" s="417"/>
      <c r="P9" s="420"/>
      <c r="Q9" s="412"/>
      <c r="R9" s="295">
        <v>0</v>
      </c>
      <c r="S9" s="436"/>
      <c r="T9" s="292" t="s">
        <v>538</v>
      </c>
      <c r="U9" s="294" t="s">
        <v>543</v>
      </c>
      <c r="V9" s="294"/>
      <c r="W9" s="264"/>
      <c r="X9" s="244"/>
    </row>
    <row r="10" spans="1:24" ht="24" customHeight="1" x14ac:dyDescent="0.2">
      <c r="A10" s="241"/>
      <c r="B10" s="245"/>
      <c r="C10" s="241"/>
      <c r="D10" s="242"/>
      <c r="E10" s="405" t="s">
        <v>238</v>
      </c>
      <c r="F10" s="363">
        <v>43000</v>
      </c>
      <c r="G10" s="425">
        <v>43000</v>
      </c>
      <c r="H10" s="403"/>
      <c r="I10" s="285"/>
      <c r="J10" s="284"/>
      <c r="K10" s="409"/>
      <c r="L10" s="446"/>
      <c r="M10" s="293"/>
      <c r="N10" s="440"/>
      <c r="O10" s="384"/>
      <c r="P10" s="409" t="s">
        <v>532</v>
      </c>
      <c r="Q10" s="413">
        <f>AVERAGE(R10:R11)</f>
        <v>0</v>
      </c>
      <c r="R10" s="297">
        <v>0</v>
      </c>
      <c r="S10" s="436"/>
      <c r="T10" s="292" t="s">
        <v>539</v>
      </c>
      <c r="U10" s="294" t="s">
        <v>544</v>
      </c>
      <c r="V10" s="294"/>
      <c r="W10" s="264"/>
      <c r="X10" s="244"/>
    </row>
    <row r="11" spans="1:24" ht="24" customHeight="1" x14ac:dyDescent="0.2">
      <c r="A11" s="241"/>
      <c r="B11" s="245"/>
      <c r="C11" s="241"/>
      <c r="D11" s="242"/>
      <c r="E11" s="406"/>
      <c r="F11" s="427"/>
      <c r="G11" s="377"/>
      <c r="H11" s="404"/>
      <c r="I11" s="285"/>
      <c r="J11" s="298"/>
      <c r="K11" s="410"/>
      <c r="L11" s="422"/>
      <c r="M11" s="293"/>
      <c r="N11" s="441"/>
      <c r="O11" s="418"/>
      <c r="P11" s="410"/>
      <c r="Q11" s="414"/>
      <c r="R11" s="299">
        <v>0</v>
      </c>
      <c r="S11" s="437"/>
      <c r="T11" s="300" t="s">
        <v>535</v>
      </c>
      <c r="U11" s="301"/>
      <c r="V11" s="302"/>
      <c r="W11" s="264"/>
      <c r="X11" s="244"/>
    </row>
    <row r="12" spans="1:24" ht="12" customHeight="1" x14ac:dyDescent="0.2">
      <c r="A12" s="241"/>
      <c r="B12" s="245"/>
      <c r="C12" s="348" t="s">
        <v>247</v>
      </c>
      <c r="D12" s="351" t="s">
        <v>236</v>
      </c>
      <c r="E12" s="354" t="s">
        <v>343</v>
      </c>
      <c r="F12" s="346">
        <v>6</v>
      </c>
      <c r="G12" s="370">
        <v>6</v>
      </c>
      <c r="H12" s="303"/>
      <c r="I12" s="285"/>
      <c r="J12" s="346">
        <v>6</v>
      </c>
      <c r="K12" s="370">
        <v>6</v>
      </c>
      <c r="L12" s="304"/>
      <c r="M12" s="293"/>
      <c r="N12" s="378"/>
      <c r="O12" s="367"/>
      <c r="P12" s="370">
        <v>6</v>
      </c>
      <c r="Q12" s="396">
        <f>AVERAGE(R12:R15)</f>
        <v>0</v>
      </c>
      <c r="R12" s="374">
        <v>0</v>
      </c>
      <c r="S12" s="376" t="s">
        <v>530</v>
      </c>
      <c r="T12" s="305"/>
      <c r="U12" s="306"/>
      <c r="V12" s="307"/>
      <c r="W12" s="265"/>
      <c r="X12" s="244"/>
    </row>
    <row r="13" spans="1:24" ht="12" customHeight="1" x14ac:dyDescent="0.2">
      <c r="A13" s="241"/>
      <c r="B13" s="245"/>
      <c r="C13" s="349"/>
      <c r="D13" s="352"/>
      <c r="E13" s="355"/>
      <c r="F13" s="426"/>
      <c r="G13" s="370"/>
      <c r="H13" s="308" t="s">
        <v>290</v>
      </c>
      <c r="I13" s="285"/>
      <c r="J13" s="426"/>
      <c r="K13" s="370"/>
      <c r="L13" s="255"/>
      <c r="M13" s="293"/>
      <c r="N13" s="379"/>
      <c r="O13" s="400"/>
      <c r="P13" s="370"/>
      <c r="Q13" s="449"/>
      <c r="R13" s="345"/>
      <c r="S13" s="372"/>
      <c r="T13" s="309" t="s">
        <v>290</v>
      </c>
      <c r="U13" s="310"/>
      <c r="V13" s="311" t="s">
        <v>551</v>
      </c>
      <c r="W13" s="265"/>
      <c r="X13" s="244"/>
    </row>
    <row r="14" spans="1:24" ht="12" customHeight="1" x14ac:dyDescent="0.2">
      <c r="A14" s="241"/>
      <c r="B14" s="245"/>
      <c r="C14" s="349"/>
      <c r="D14" s="352"/>
      <c r="E14" s="355"/>
      <c r="F14" s="347"/>
      <c r="G14" s="370"/>
      <c r="H14" s="308" t="s">
        <v>547</v>
      </c>
      <c r="I14" s="290"/>
      <c r="J14" s="347"/>
      <c r="K14" s="370"/>
      <c r="L14" s="255"/>
      <c r="M14" s="293"/>
      <c r="N14" s="379"/>
      <c r="O14" s="347"/>
      <c r="P14" s="370"/>
      <c r="Q14" s="393"/>
      <c r="R14" s="365">
        <v>0</v>
      </c>
      <c r="S14" s="372"/>
      <c r="T14" s="309" t="s">
        <v>547</v>
      </c>
      <c r="U14" s="310"/>
      <c r="V14" s="311" t="s">
        <v>550</v>
      </c>
      <c r="W14" s="265"/>
      <c r="X14" s="244"/>
    </row>
    <row r="15" spans="1:24" ht="12" customHeight="1" x14ac:dyDescent="0.2">
      <c r="A15" s="241"/>
      <c r="B15" s="246"/>
      <c r="C15" s="349"/>
      <c r="D15" s="352"/>
      <c r="E15" s="355"/>
      <c r="F15" s="368"/>
      <c r="G15" s="395"/>
      <c r="H15" s="308" t="s">
        <v>292</v>
      </c>
      <c r="I15" s="290"/>
      <c r="J15" s="368"/>
      <c r="K15" s="395"/>
      <c r="L15" s="312"/>
      <c r="M15" s="293"/>
      <c r="N15" s="379"/>
      <c r="O15" s="368"/>
      <c r="P15" s="395"/>
      <c r="Q15" s="397"/>
      <c r="R15" s="375"/>
      <c r="S15" s="447"/>
      <c r="T15" s="313" t="s">
        <v>292</v>
      </c>
      <c r="U15" s="314"/>
      <c r="V15" s="315" t="s">
        <v>549</v>
      </c>
      <c r="W15" s="265"/>
      <c r="X15" s="247"/>
    </row>
    <row r="16" spans="1:24" ht="12" customHeight="1" x14ac:dyDescent="0.2">
      <c r="A16" s="241"/>
      <c r="B16" s="246"/>
      <c r="C16" s="349"/>
      <c r="D16" s="352"/>
      <c r="E16" s="361" t="s">
        <v>516</v>
      </c>
      <c r="F16" s="363">
        <v>284</v>
      </c>
      <c r="G16" s="377">
        <v>284</v>
      </c>
      <c r="H16" s="308" t="s">
        <v>519</v>
      </c>
      <c r="I16" s="285"/>
      <c r="J16" s="363">
        <v>284</v>
      </c>
      <c r="K16" s="377">
        <v>284</v>
      </c>
      <c r="L16" s="316"/>
      <c r="M16" s="293"/>
      <c r="N16" s="380"/>
      <c r="O16" s="384"/>
      <c r="P16" s="377">
        <v>284</v>
      </c>
      <c r="Q16" s="392">
        <f>AVERAGE(R16:R19)</f>
        <v>0</v>
      </c>
      <c r="R16" s="344">
        <v>0</v>
      </c>
      <c r="S16" s="371" t="s">
        <v>531</v>
      </c>
      <c r="T16" s="313" t="s">
        <v>519</v>
      </c>
      <c r="U16" s="314"/>
      <c r="V16" s="315" t="s">
        <v>609</v>
      </c>
      <c r="W16" s="265"/>
      <c r="X16" s="247"/>
    </row>
    <row r="17" spans="1:24" ht="12" customHeight="1" x14ac:dyDescent="0.2">
      <c r="A17" s="241"/>
      <c r="B17" s="246"/>
      <c r="C17" s="349"/>
      <c r="D17" s="352"/>
      <c r="E17" s="355"/>
      <c r="F17" s="347"/>
      <c r="G17" s="370"/>
      <c r="H17" s="308" t="s">
        <v>520</v>
      </c>
      <c r="I17" s="290"/>
      <c r="J17" s="347"/>
      <c r="K17" s="370"/>
      <c r="L17" s="255"/>
      <c r="M17" s="293"/>
      <c r="N17" s="379"/>
      <c r="O17" s="347"/>
      <c r="P17" s="370"/>
      <c r="Q17" s="393"/>
      <c r="R17" s="345"/>
      <c r="S17" s="372"/>
      <c r="T17" s="313" t="s">
        <v>520</v>
      </c>
      <c r="U17" s="314"/>
      <c r="V17" s="315" t="s">
        <v>548</v>
      </c>
      <c r="W17" s="265"/>
      <c r="X17" s="247"/>
    </row>
    <row r="18" spans="1:24" ht="12" customHeight="1" x14ac:dyDescent="0.2">
      <c r="A18" s="241"/>
      <c r="B18" s="246"/>
      <c r="C18" s="349"/>
      <c r="D18" s="352"/>
      <c r="E18" s="355"/>
      <c r="F18" s="347"/>
      <c r="G18" s="370"/>
      <c r="H18" s="308" t="s">
        <v>559</v>
      </c>
      <c r="I18" s="290"/>
      <c r="J18" s="347"/>
      <c r="K18" s="370"/>
      <c r="L18" s="255"/>
      <c r="M18" s="293"/>
      <c r="N18" s="379"/>
      <c r="O18" s="347"/>
      <c r="P18" s="370"/>
      <c r="Q18" s="393"/>
      <c r="R18" s="365">
        <v>0</v>
      </c>
      <c r="S18" s="372"/>
      <c r="T18" s="313" t="s">
        <v>602</v>
      </c>
      <c r="U18" s="314"/>
      <c r="V18" s="315" t="s">
        <v>609</v>
      </c>
      <c r="W18" s="265"/>
      <c r="X18" s="247"/>
    </row>
    <row r="19" spans="1:24" ht="12" customHeight="1" x14ac:dyDescent="0.2">
      <c r="A19" s="248"/>
      <c r="B19" s="246"/>
      <c r="C19" s="350"/>
      <c r="D19" s="353"/>
      <c r="E19" s="362"/>
      <c r="F19" s="364"/>
      <c r="G19" s="370"/>
      <c r="H19" s="317"/>
      <c r="I19" s="290"/>
      <c r="J19" s="364"/>
      <c r="K19" s="370"/>
      <c r="L19" s="318"/>
      <c r="M19" s="293"/>
      <c r="N19" s="381"/>
      <c r="O19" s="364"/>
      <c r="P19" s="370"/>
      <c r="Q19" s="394"/>
      <c r="R19" s="366"/>
      <c r="S19" s="373"/>
      <c r="T19" s="319"/>
      <c r="U19" s="320"/>
      <c r="V19" s="321" t="s">
        <v>610</v>
      </c>
      <c r="W19" s="265"/>
      <c r="X19" s="244"/>
    </row>
    <row r="20" spans="1:24" ht="12" customHeight="1" x14ac:dyDescent="0.2">
      <c r="A20" s="269" t="s">
        <v>511</v>
      </c>
      <c r="B20" s="268" t="s">
        <v>244</v>
      </c>
      <c r="C20" s="249" t="s">
        <v>234</v>
      </c>
      <c r="D20" s="250" t="s">
        <v>241</v>
      </c>
      <c r="E20" s="354" t="s">
        <v>270</v>
      </c>
      <c r="F20" s="346">
        <v>9</v>
      </c>
      <c r="G20" s="370">
        <v>9</v>
      </c>
      <c r="H20" s="303"/>
      <c r="I20" s="285"/>
      <c r="J20" s="346">
        <v>9</v>
      </c>
      <c r="K20" s="370">
        <v>9</v>
      </c>
      <c r="L20" s="304"/>
      <c r="M20" s="293"/>
      <c r="N20" s="378"/>
      <c r="O20" s="367"/>
      <c r="P20" s="370">
        <v>9</v>
      </c>
      <c r="Q20" s="411">
        <f>AVERAGE(R20:R25)</f>
        <v>0</v>
      </c>
      <c r="R20" s="374">
        <v>0</v>
      </c>
      <c r="S20" s="376" t="s">
        <v>534</v>
      </c>
      <c r="T20" s="322"/>
      <c r="U20" s="323"/>
      <c r="V20" s="324"/>
      <c r="W20" s="265"/>
      <c r="X20" s="244"/>
    </row>
    <row r="21" spans="1:24" ht="12" customHeight="1" x14ac:dyDescent="0.2">
      <c r="A21" s="241"/>
      <c r="B21" s="245"/>
      <c r="C21" s="241"/>
      <c r="D21" s="242"/>
      <c r="E21" s="355"/>
      <c r="F21" s="347"/>
      <c r="G21" s="370"/>
      <c r="H21" s="308" t="s">
        <v>560</v>
      </c>
      <c r="I21" s="290"/>
      <c r="J21" s="347"/>
      <c r="K21" s="370"/>
      <c r="L21" s="255"/>
      <c r="M21" s="293"/>
      <c r="N21" s="379"/>
      <c r="O21" s="347"/>
      <c r="P21" s="370"/>
      <c r="Q21" s="413"/>
      <c r="R21" s="345"/>
      <c r="S21" s="372"/>
      <c r="T21" s="292" t="s">
        <v>560</v>
      </c>
      <c r="U21" s="325"/>
      <c r="V21" s="315" t="s">
        <v>552</v>
      </c>
      <c r="W21" s="265"/>
      <c r="X21" s="244"/>
    </row>
    <row r="22" spans="1:24" ht="12" customHeight="1" x14ac:dyDescent="0.2">
      <c r="A22" s="241"/>
      <c r="B22" s="245"/>
      <c r="C22" s="241"/>
      <c r="D22" s="242"/>
      <c r="E22" s="355"/>
      <c r="F22" s="347"/>
      <c r="G22" s="370"/>
      <c r="H22" s="308" t="s">
        <v>561</v>
      </c>
      <c r="I22" s="326"/>
      <c r="J22" s="347"/>
      <c r="K22" s="370"/>
      <c r="L22" s="255"/>
      <c r="M22" s="293"/>
      <c r="N22" s="379"/>
      <c r="O22" s="347"/>
      <c r="P22" s="370"/>
      <c r="Q22" s="413"/>
      <c r="R22" s="345"/>
      <c r="S22" s="372"/>
      <c r="T22" s="292" t="s">
        <v>567</v>
      </c>
      <c r="U22" s="325"/>
      <c r="V22" s="315" t="s">
        <v>554</v>
      </c>
      <c r="W22" s="265"/>
      <c r="X22" s="244"/>
    </row>
    <row r="23" spans="1:24" ht="12" customHeight="1" x14ac:dyDescent="0.2">
      <c r="A23" s="241"/>
      <c r="B23" s="245"/>
      <c r="C23" s="241"/>
      <c r="D23" s="242"/>
      <c r="E23" s="355"/>
      <c r="F23" s="347"/>
      <c r="G23" s="370"/>
      <c r="H23" s="308" t="s">
        <v>579</v>
      </c>
      <c r="I23" s="326"/>
      <c r="J23" s="347"/>
      <c r="K23" s="370"/>
      <c r="L23" s="255"/>
      <c r="M23" s="293"/>
      <c r="N23" s="379"/>
      <c r="O23" s="347"/>
      <c r="P23" s="370"/>
      <c r="Q23" s="413"/>
      <c r="R23" s="365">
        <v>0</v>
      </c>
      <c r="S23" s="372"/>
      <c r="T23" s="327" t="s">
        <v>579</v>
      </c>
      <c r="U23" s="328"/>
      <c r="V23" s="315" t="s">
        <v>553</v>
      </c>
      <c r="W23" s="265"/>
      <c r="X23" s="244"/>
    </row>
    <row r="24" spans="1:24" ht="12" customHeight="1" x14ac:dyDescent="0.2">
      <c r="A24" s="241"/>
      <c r="B24" s="245"/>
      <c r="C24" s="241"/>
      <c r="D24" s="242"/>
      <c r="E24" s="355"/>
      <c r="F24" s="347"/>
      <c r="G24" s="370"/>
      <c r="H24" s="308" t="s">
        <v>562</v>
      </c>
      <c r="I24" s="326"/>
      <c r="J24" s="347"/>
      <c r="K24" s="370"/>
      <c r="L24" s="255"/>
      <c r="M24" s="293"/>
      <c r="N24" s="379"/>
      <c r="O24" s="347"/>
      <c r="P24" s="370"/>
      <c r="Q24" s="413"/>
      <c r="R24" s="365"/>
      <c r="S24" s="372"/>
      <c r="T24" s="292" t="s">
        <v>568</v>
      </c>
      <c r="U24" s="325"/>
      <c r="V24" s="315" t="s">
        <v>588</v>
      </c>
      <c r="W24" s="265"/>
      <c r="X24" s="244"/>
    </row>
    <row r="25" spans="1:24" ht="12" customHeight="1" x14ac:dyDescent="0.2">
      <c r="A25" s="241"/>
      <c r="B25" s="245"/>
      <c r="C25" s="241"/>
      <c r="D25" s="242"/>
      <c r="E25" s="355"/>
      <c r="F25" s="347"/>
      <c r="G25" s="395"/>
      <c r="H25" s="308" t="s">
        <v>580</v>
      </c>
      <c r="I25" s="326"/>
      <c r="J25" s="347"/>
      <c r="K25" s="395"/>
      <c r="L25" s="255"/>
      <c r="M25" s="293"/>
      <c r="N25" s="379"/>
      <c r="O25" s="347"/>
      <c r="P25" s="395"/>
      <c r="Q25" s="448"/>
      <c r="R25" s="375"/>
      <c r="S25" s="372"/>
      <c r="T25" s="292" t="s">
        <v>569</v>
      </c>
      <c r="U25" s="325"/>
      <c r="V25" s="315" t="s">
        <v>589</v>
      </c>
      <c r="W25" s="265"/>
      <c r="X25" s="244"/>
    </row>
    <row r="26" spans="1:24" ht="12" customHeight="1" x14ac:dyDescent="0.2">
      <c r="A26" s="241"/>
      <c r="B26" s="245"/>
      <c r="C26" s="241"/>
      <c r="D26" s="242"/>
      <c r="E26" s="361" t="s">
        <v>517</v>
      </c>
      <c r="F26" s="363">
        <v>361</v>
      </c>
      <c r="G26" s="369" t="s">
        <v>599</v>
      </c>
      <c r="H26" s="308" t="s">
        <v>563</v>
      </c>
      <c r="I26" s="329"/>
      <c r="J26" s="363">
        <v>361</v>
      </c>
      <c r="K26" s="369" t="s">
        <v>599</v>
      </c>
      <c r="L26" s="330"/>
      <c r="M26" s="296"/>
      <c r="N26" s="380"/>
      <c r="O26" s="384"/>
      <c r="P26" s="369" t="s">
        <v>599</v>
      </c>
      <c r="Q26" s="392">
        <f>AVERAGE(R26:R33)</f>
        <v>0</v>
      </c>
      <c r="R26" s="344">
        <v>0</v>
      </c>
      <c r="S26" s="371" t="s">
        <v>556</v>
      </c>
      <c r="T26" s="292" t="s">
        <v>603</v>
      </c>
      <c r="U26" s="325"/>
      <c r="V26" s="315" t="s">
        <v>555</v>
      </c>
      <c r="W26" s="265"/>
      <c r="X26" s="244"/>
    </row>
    <row r="27" spans="1:24" ht="12" customHeight="1" x14ac:dyDescent="0.2">
      <c r="A27" s="241"/>
      <c r="B27" s="245"/>
      <c r="C27" s="241"/>
      <c r="D27" s="242"/>
      <c r="E27" s="355"/>
      <c r="F27" s="347"/>
      <c r="G27" s="370"/>
      <c r="H27" s="308" t="s">
        <v>564</v>
      </c>
      <c r="I27" s="326"/>
      <c r="J27" s="347"/>
      <c r="K27" s="370"/>
      <c r="L27" s="255"/>
      <c r="M27" s="293"/>
      <c r="N27" s="379"/>
      <c r="O27" s="347"/>
      <c r="P27" s="370"/>
      <c r="Q27" s="393"/>
      <c r="R27" s="345"/>
      <c r="S27" s="372"/>
      <c r="T27" s="292" t="s">
        <v>570</v>
      </c>
      <c r="U27" s="325"/>
      <c r="V27" s="315" t="s">
        <v>555</v>
      </c>
      <c r="W27" s="265"/>
      <c r="X27" s="244"/>
    </row>
    <row r="28" spans="1:24" ht="12" customHeight="1" x14ac:dyDescent="0.2">
      <c r="A28" s="241"/>
      <c r="B28" s="245"/>
      <c r="C28" s="241"/>
      <c r="D28" s="242"/>
      <c r="E28" s="355"/>
      <c r="F28" s="347"/>
      <c r="G28" s="370"/>
      <c r="H28" s="308" t="s">
        <v>565</v>
      </c>
      <c r="I28" s="326"/>
      <c r="J28" s="347"/>
      <c r="K28" s="370"/>
      <c r="L28" s="255"/>
      <c r="M28" s="293"/>
      <c r="N28" s="379"/>
      <c r="O28" s="347"/>
      <c r="P28" s="370"/>
      <c r="Q28" s="393"/>
      <c r="R28" s="345"/>
      <c r="S28" s="372"/>
      <c r="T28" s="292" t="s">
        <v>565</v>
      </c>
      <c r="U28" s="325"/>
      <c r="V28" s="315" t="s">
        <v>601</v>
      </c>
      <c r="W28" s="265"/>
      <c r="X28" s="244"/>
    </row>
    <row r="29" spans="1:24" ht="12" customHeight="1" x14ac:dyDescent="0.2">
      <c r="A29" s="241"/>
      <c r="B29" s="245"/>
      <c r="C29" s="241"/>
      <c r="D29" s="242"/>
      <c r="E29" s="355"/>
      <c r="F29" s="347"/>
      <c r="G29" s="370"/>
      <c r="H29" s="308" t="s">
        <v>566</v>
      </c>
      <c r="I29" s="326"/>
      <c r="J29" s="347"/>
      <c r="K29" s="370"/>
      <c r="L29" s="255"/>
      <c r="M29" s="293"/>
      <c r="N29" s="379"/>
      <c r="O29" s="347"/>
      <c r="P29" s="370"/>
      <c r="Q29" s="393"/>
      <c r="R29" s="365">
        <v>0</v>
      </c>
      <c r="S29" s="372"/>
      <c r="T29" s="292" t="s">
        <v>566</v>
      </c>
      <c r="U29" s="325"/>
      <c r="V29" s="315" t="s">
        <v>601</v>
      </c>
      <c r="W29" s="265"/>
      <c r="X29" s="244"/>
    </row>
    <row r="30" spans="1:24" ht="12" customHeight="1" x14ac:dyDescent="0.2">
      <c r="A30" s="241"/>
      <c r="B30" s="245"/>
      <c r="C30" s="241"/>
      <c r="D30" s="242"/>
      <c r="E30" s="355"/>
      <c r="F30" s="347"/>
      <c r="G30" s="370"/>
      <c r="H30" s="308"/>
      <c r="I30" s="326"/>
      <c r="J30" s="347"/>
      <c r="K30" s="370"/>
      <c r="L30" s="255"/>
      <c r="M30" s="293"/>
      <c r="N30" s="379"/>
      <c r="O30" s="347"/>
      <c r="P30" s="370"/>
      <c r="Q30" s="393"/>
      <c r="R30" s="365"/>
      <c r="S30" s="372"/>
      <c r="T30" s="341" t="s">
        <v>605</v>
      </c>
      <c r="U30" s="342"/>
      <c r="V30" s="343"/>
      <c r="W30" s="265"/>
      <c r="X30" s="244"/>
    </row>
    <row r="31" spans="1:24" ht="12" customHeight="1" x14ac:dyDescent="0.2">
      <c r="A31" s="241"/>
      <c r="B31" s="245"/>
      <c r="C31" s="241"/>
      <c r="D31" s="242"/>
      <c r="E31" s="355"/>
      <c r="F31" s="347"/>
      <c r="G31" s="370"/>
      <c r="H31" s="308"/>
      <c r="I31" s="326"/>
      <c r="J31" s="347"/>
      <c r="K31" s="370"/>
      <c r="L31" s="255"/>
      <c r="M31" s="293"/>
      <c r="N31" s="379"/>
      <c r="O31" s="347"/>
      <c r="P31" s="370"/>
      <c r="Q31" s="393"/>
      <c r="R31" s="365"/>
      <c r="S31" s="372"/>
      <c r="T31" s="341"/>
      <c r="U31" s="342"/>
      <c r="V31" s="343"/>
      <c r="W31" s="265"/>
      <c r="X31" s="244"/>
    </row>
    <row r="32" spans="1:24" ht="12" customHeight="1" x14ac:dyDescent="0.2">
      <c r="A32" s="241"/>
      <c r="B32" s="245"/>
      <c r="C32" s="241"/>
      <c r="D32" s="242"/>
      <c r="E32" s="355"/>
      <c r="F32" s="347"/>
      <c r="G32" s="370"/>
      <c r="H32" s="308"/>
      <c r="I32" s="326"/>
      <c r="J32" s="347"/>
      <c r="K32" s="370"/>
      <c r="L32" s="255"/>
      <c r="M32" s="293"/>
      <c r="N32" s="379"/>
      <c r="O32" s="347"/>
      <c r="P32" s="370"/>
      <c r="Q32" s="393"/>
      <c r="R32" s="365"/>
      <c r="S32" s="372"/>
      <c r="T32" s="341"/>
      <c r="U32" s="342"/>
      <c r="V32" s="343"/>
      <c r="W32" s="265"/>
      <c r="X32" s="244"/>
    </row>
    <row r="33" spans="1:24" ht="12" customHeight="1" x14ac:dyDescent="0.2">
      <c r="A33" s="241"/>
      <c r="B33" s="246"/>
      <c r="C33" s="241"/>
      <c r="D33" s="242"/>
      <c r="E33" s="362"/>
      <c r="F33" s="364"/>
      <c r="G33" s="370"/>
      <c r="H33" s="317"/>
      <c r="I33" s="326"/>
      <c r="J33" s="364"/>
      <c r="K33" s="370"/>
      <c r="L33" s="318"/>
      <c r="M33" s="293"/>
      <c r="N33" s="381"/>
      <c r="O33" s="364"/>
      <c r="P33" s="370"/>
      <c r="Q33" s="394"/>
      <c r="R33" s="366"/>
      <c r="S33" s="373"/>
      <c r="T33" s="300"/>
      <c r="U33" s="432" t="s">
        <v>606</v>
      </c>
      <c r="V33" s="433"/>
      <c r="W33" s="265"/>
      <c r="X33" s="244"/>
    </row>
    <row r="34" spans="1:24" ht="12" customHeight="1" x14ac:dyDescent="0.2">
      <c r="A34" s="241"/>
      <c r="B34" s="246"/>
      <c r="C34" s="249" t="s">
        <v>242</v>
      </c>
      <c r="D34" s="390" t="s">
        <v>303</v>
      </c>
      <c r="E34" s="354" t="s">
        <v>270</v>
      </c>
      <c r="F34" s="346">
        <v>8</v>
      </c>
      <c r="G34" s="370">
        <v>8</v>
      </c>
      <c r="H34" s="331"/>
      <c r="I34" s="329"/>
      <c r="J34" s="346">
        <v>8</v>
      </c>
      <c r="K34" s="370">
        <v>8</v>
      </c>
      <c r="L34" s="304"/>
      <c r="M34" s="293"/>
      <c r="N34" s="378"/>
      <c r="O34" s="367"/>
      <c r="P34" s="370">
        <v>8</v>
      </c>
      <c r="Q34" s="396">
        <f>AVERAGE(R34:R39)</f>
        <v>0</v>
      </c>
      <c r="R34" s="374">
        <v>0</v>
      </c>
      <c r="S34" s="376" t="s">
        <v>533</v>
      </c>
      <c r="T34" s="332"/>
      <c r="U34" s="333"/>
      <c r="V34" s="324"/>
      <c r="W34" s="265"/>
      <c r="X34" s="244"/>
    </row>
    <row r="35" spans="1:24" ht="12" customHeight="1" x14ac:dyDescent="0.2">
      <c r="A35" s="241"/>
      <c r="B35" s="246"/>
      <c r="C35" s="241"/>
      <c r="D35" s="391"/>
      <c r="E35" s="355"/>
      <c r="F35" s="347"/>
      <c r="G35" s="370"/>
      <c r="H35" s="294" t="s">
        <v>571</v>
      </c>
      <c r="I35" s="326"/>
      <c r="J35" s="347"/>
      <c r="K35" s="370"/>
      <c r="L35" s="255"/>
      <c r="M35" s="293"/>
      <c r="N35" s="379"/>
      <c r="O35" s="347"/>
      <c r="P35" s="370"/>
      <c r="Q35" s="393"/>
      <c r="R35" s="345"/>
      <c r="S35" s="372"/>
      <c r="T35" s="313" t="s">
        <v>571</v>
      </c>
      <c r="U35" s="314"/>
      <c r="V35" s="315" t="s">
        <v>587</v>
      </c>
      <c r="W35" s="265"/>
      <c r="X35" s="244"/>
    </row>
    <row r="36" spans="1:24" ht="12" customHeight="1" x14ac:dyDescent="0.2">
      <c r="A36" s="241"/>
      <c r="B36" s="246"/>
      <c r="C36" s="241"/>
      <c r="D36" s="271"/>
      <c r="E36" s="355"/>
      <c r="F36" s="347"/>
      <c r="G36" s="370"/>
      <c r="H36" s="294" t="s">
        <v>581</v>
      </c>
      <c r="I36" s="326"/>
      <c r="J36" s="347"/>
      <c r="K36" s="370"/>
      <c r="L36" s="255"/>
      <c r="M36" s="293"/>
      <c r="N36" s="379"/>
      <c r="O36" s="347"/>
      <c r="P36" s="370"/>
      <c r="Q36" s="393"/>
      <c r="R36" s="345"/>
      <c r="S36" s="372"/>
      <c r="T36" s="313" t="s">
        <v>577</v>
      </c>
      <c r="U36" s="314"/>
      <c r="V36" s="315" t="s">
        <v>607</v>
      </c>
      <c r="W36" s="265"/>
      <c r="X36" s="244"/>
    </row>
    <row r="37" spans="1:24" ht="12" customHeight="1" x14ac:dyDescent="0.2">
      <c r="A37" s="241"/>
      <c r="B37" s="246"/>
      <c r="C37" s="241"/>
      <c r="D37" s="251"/>
      <c r="E37" s="355"/>
      <c r="F37" s="347"/>
      <c r="G37" s="370"/>
      <c r="H37" s="294" t="s">
        <v>582</v>
      </c>
      <c r="I37" s="326"/>
      <c r="J37" s="347"/>
      <c r="K37" s="370"/>
      <c r="L37" s="255"/>
      <c r="M37" s="293"/>
      <c r="N37" s="379"/>
      <c r="O37" s="347"/>
      <c r="P37" s="370"/>
      <c r="Q37" s="393"/>
      <c r="R37" s="365">
        <v>0</v>
      </c>
      <c r="S37" s="372"/>
      <c r="T37" s="313" t="s">
        <v>572</v>
      </c>
      <c r="U37" s="314"/>
      <c r="V37" s="315" t="s">
        <v>555</v>
      </c>
      <c r="W37" s="265"/>
      <c r="X37" s="244"/>
    </row>
    <row r="38" spans="1:24" ht="12" customHeight="1" x14ac:dyDescent="0.2">
      <c r="A38" s="241"/>
      <c r="B38" s="246"/>
      <c r="C38" s="241"/>
      <c r="D38" s="251"/>
      <c r="E38" s="355"/>
      <c r="F38" s="347"/>
      <c r="G38" s="370"/>
      <c r="H38" s="294" t="s">
        <v>583</v>
      </c>
      <c r="I38" s="326"/>
      <c r="J38" s="347"/>
      <c r="K38" s="370"/>
      <c r="L38" s="255"/>
      <c r="M38" s="293"/>
      <c r="N38" s="379"/>
      <c r="O38" s="347"/>
      <c r="P38" s="370"/>
      <c r="Q38" s="393"/>
      <c r="R38" s="365"/>
      <c r="S38" s="372"/>
      <c r="T38" s="313" t="s">
        <v>578</v>
      </c>
      <c r="U38" s="314"/>
      <c r="V38" s="315" t="s">
        <v>555</v>
      </c>
      <c r="W38" s="265"/>
      <c r="X38" s="244"/>
    </row>
    <row r="39" spans="1:24" ht="12" customHeight="1" x14ac:dyDescent="0.2">
      <c r="A39" s="241"/>
      <c r="B39" s="246"/>
      <c r="C39" s="241"/>
      <c r="D39" s="251"/>
      <c r="E39" s="355"/>
      <c r="F39" s="347"/>
      <c r="G39" s="395"/>
      <c r="H39" s="294" t="s">
        <v>584</v>
      </c>
      <c r="I39" s="326"/>
      <c r="J39" s="347"/>
      <c r="K39" s="395"/>
      <c r="L39" s="255"/>
      <c r="M39" s="293"/>
      <c r="N39" s="379"/>
      <c r="O39" s="368"/>
      <c r="P39" s="395"/>
      <c r="Q39" s="397"/>
      <c r="R39" s="375"/>
      <c r="S39" s="372"/>
      <c r="T39" s="313" t="s">
        <v>573</v>
      </c>
      <c r="U39" s="314"/>
      <c r="V39" s="315" t="s">
        <v>601</v>
      </c>
      <c r="W39" s="265"/>
      <c r="X39" s="244"/>
    </row>
    <row r="40" spans="1:24" ht="12" customHeight="1" x14ac:dyDescent="0.2">
      <c r="A40" s="241"/>
      <c r="B40" s="246"/>
      <c r="C40" s="241"/>
      <c r="D40" s="251"/>
      <c r="E40" s="361" t="s">
        <v>516</v>
      </c>
      <c r="F40" s="363">
        <v>780</v>
      </c>
      <c r="G40" s="377">
        <v>780</v>
      </c>
      <c r="H40" s="294" t="s">
        <v>585</v>
      </c>
      <c r="I40" s="329"/>
      <c r="J40" s="363"/>
      <c r="K40" s="377"/>
      <c r="L40" s="316"/>
      <c r="M40" s="293"/>
      <c r="N40" s="380"/>
      <c r="O40" s="384"/>
      <c r="P40" s="377"/>
      <c r="Q40" s="392">
        <f>AVERAGE(R40:R46)</f>
        <v>0</v>
      </c>
      <c r="R40" s="344">
        <v>0</v>
      </c>
      <c r="S40" s="371" t="s">
        <v>558</v>
      </c>
      <c r="T40" s="313" t="s">
        <v>574</v>
      </c>
      <c r="U40" s="314"/>
      <c r="V40" s="315" t="s">
        <v>595</v>
      </c>
      <c r="W40" s="265"/>
      <c r="X40" s="244"/>
    </row>
    <row r="41" spans="1:24" ht="12" customHeight="1" x14ac:dyDescent="0.2">
      <c r="A41" s="241"/>
      <c r="B41" s="246"/>
      <c r="C41" s="241"/>
      <c r="D41" s="251"/>
      <c r="E41" s="355"/>
      <c r="F41" s="347"/>
      <c r="G41" s="370"/>
      <c r="H41" s="294" t="s">
        <v>574</v>
      </c>
      <c r="I41" s="290"/>
      <c r="J41" s="347"/>
      <c r="K41" s="370"/>
      <c r="L41" s="255"/>
      <c r="M41" s="293"/>
      <c r="N41" s="379"/>
      <c r="O41" s="347"/>
      <c r="P41" s="370"/>
      <c r="Q41" s="393"/>
      <c r="R41" s="345"/>
      <c r="S41" s="372"/>
      <c r="T41" s="313" t="s">
        <v>575</v>
      </c>
      <c r="U41" s="314"/>
      <c r="V41" s="315" t="s">
        <v>601</v>
      </c>
      <c r="W41" s="265"/>
      <c r="X41" s="244"/>
    </row>
    <row r="42" spans="1:24" ht="12" customHeight="1" x14ac:dyDescent="0.2">
      <c r="A42" s="241"/>
      <c r="B42" s="246"/>
      <c r="C42" s="241"/>
      <c r="D42" s="251"/>
      <c r="E42" s="355"/>
      <c r="F42" s="347"/>
      <c r="G42" s="370"/>
      <c r="H42" s="294" t="s">
        <v>575</v>
      </c>
      <c r="I42" s="290"/>
      <c r="J42" s="347"/>
      <c r="K42" s="370"/>
      <c r="L42" s="255"/>
      <c r="M42" s="293"/>
      <c r="N42" s="379"/>
      <c r="O42" s="347"/>
      <c r="P42" s="370"/>
      <c r="Q42" s="393"/>
      <c r="R42" s="345"/>
      <c r="S42" s="372"/>
      <c r="T42" s="313" t="s">
        <v>576</v>
      </c>
      <c r="U42" s="314"/>
      <c r="V42" s="315" t="s">
        <v>601</v>
      </c>
      <c r="W42" s="265"/>
      <c r="X42" s="244"/>
    </row>
    <row r="43" spans="1:24" ht="12" customHeight="1" x14ac:dyDescent="0.2">
      <c r="A43" s="241"/>
      <c r="B43" s="246"/>
      <c r="C43" s="241"/>
      <c r="D43" s="252"/>
      <c r="E43" s="355"/>
      <c r="F43" s="347"/>
      <c r="G43" s="370"/>
      <c r="H43" s="294" t="s">
        <v>586</v>
      </c>
      <c r="I43" s="290"/>
      <c r="J43" s="347"/>
      <c r="K43" s="370"/>
      <c r="L43" s="255"/>
      <c r="M43" s="293"/>
      <c r="N43" s="379"/>
      <c r="O43" s="347"/>
      <c r="P43" s="370"/>
      <c r="Q43" s="393"/>
      <c r="R43" s="365">
        <v>0</v>
      </c>
      <c r="S43" s="372"/>
      <c r="T43" s="341" t="s">
        <v>611</v>
      </c>
      <c r="U43" s="342"/>
      <c r="V43" s="343"/>
      <c r="W43" s="265"/>
      <c r="X43" s="244"/>
    </row>
    <row r="44" spans="1:24" ht="12" customHeight="1" x14ac:dyDescent="0.2">
      <c r="A44" s="241"/>
      <c r="B44" s="246"/>
      <c r="C44" s="241"/>
      <c r="D44" s="252"/>
      <c r="E44" s="355"/>
      <c r="F44" s="347"/>
      <c r="G44" s="370"/>
      <c r="H44" s="294"/>
      <c r="I44" s="290"/>
      <c r="J44" s="347"/>
      <c r="K44" s="370"/>
      <c r="L44" s="255"/>
      <c r="M44" s="293"/>
      <c r="N44" s="379"/>
      <c r="O44" s="347"/>
      <c r="P44" s="370"/>
      <c r="Q44" s="393"/>
      <c r="R44" s="365"/>
      <c r="S44" s="372"/>
      <c r="T44" s="341"/>
      <c r="U44" s="342"/>
      <c r="V44" s="343"/>
      <c r="W44" s="265"/>
      <c r="X44" s="244"/>
    </row>
    <row r="45" spans="1:24" ht="23.4" customHeight="1" x14ac:dyDescent="0.2">
      <c r="A45" s="241"/>
      <c r="B45" s="246"/>
      <c r="C45" s="241"/>
      <c r="D45" s="252"/>
      <c r="E45" s="355"/>
      <c r="F45" s="347"/>
      <c r="G45" s="370"/>
      <c r="H45" s="294"/>
      <c r="I45" s="290"/>
      <c r="J45" s="347"/>
      <c r="K45" s="370"/>
      <c r="L45" s="255"/>
      <c r="M45" s="293"/>
      <c r="N45" s="379"/>
      <c r="O45" s="347"/>
      <c r="P45" s="370"/>
      <c r="Q45" s="393"/>
      <c r="R45" s="365"/>
      <c r="S45" s="372"/>
      <c r="T45" s="341" t="s">
        <v>612</v>
      </c>
      <c r="U45" s="342"/>
      <c r="V45" s="343"/>
      <c r="W45" s="265"/>
      <c r="X45" s="244"/>
    </row>
    <row r="46" spans="1:24" ht="12" customHeight="1" thickBot="1" x14ac:dyDescent="0.25">
      <c r="A46" s="253"/>
      <c r="B46" s="248"/>
      <c r="C46" s="253"/>
      <c r="D46" s="254"/>
      <c r="E46" s="362"/>
      <c r="F46" s="382"/>
      <c r="G46" s="370"/>
      <c r="H46" s="334"/>
      <c r="I46" s="290"/>
      <c r="J46" s="382"/>
      <c r="K46" s="370"/>
      <c r="L46" s="318"/>
      <c r="M46" s="293"/>
      <c r="N46" s="381"/>
      <c r="O46" s="382"/>
      <c r="P46" s="370"/>
      <c r="Q46" s="394"/>
      <c r="R46" s="366"/>
      <c r="S46" s="373"/>
      <c r="T46" s="335"/>
      <c r="U46" s="336"/>
      <c r="V46" s="321" t="s">
        <v>608</v>
      </c>
      <c r="W46" s="265"/>
      <c r="X46" s="244"/>
    </row>
    <row r="47" spans="1:24" ht="12" customHeight="1" thickTop="1" x14ac:dyDescent="0.2">
      <c r="D47" s="256"/>
      <c r="E47" s="257"/>
      <c r="F47" s="255"/>
      <c r="G47" s="259"/>
      <c r="H47" s="259"/>
      <c r="I47" s="255"/>
      <c r="J47" s="255"/>
      <c r="K47" s="259"/>
      <c r="L47" s="259"/>
      <c r="M47" s="259"/>
      <c r="N47" s="258"/>
      <c r="O47" s="259"/>
      <c r="P47" s="259"/>
      <c r="Q47" s="259"/>
      <c r="R47" s="255"/>
      <c r="S47" s="260"/>
      <c r="T47" s="261"/>
      <c r="U47" s="261"/>
      <c r="V47" s="261"/>
      <c r="W47" s="266"/>
      <c r="X47" s="262"/>
    </row>
    <row r="48" spans="1:24" ht="21" customHeight="1" x14ac:dyDescent="0.2">
      <c r="A48" s="338" t="s">
        <v>513</v>
      </c>
      <c r="B48" s="338"/>
      <c r="C48" s="325"/>
      <c r="D48" s="325"/>
      <c r="E48" s="325"/>
      <c r="F48" s="325"/>
      <c r="G48" s="325"/>
      <c r="H48" s="325"/>
      <c r="I48" s="325"/>
      <c r="J48" s="325"/>
      <c r="K48" s="325"/>
      <c r="L48" s="325"/>
      <c r="M48" s="325"/>
      <c r="N48" s="325"/>
      <c r="O48" s="325"/>
      <c r="P48" s="325"/>
      <c r="Q48" s="325"/>
      <c r="R48" s="325"/>
      <c r="S48" s="325"/>
      <c r="T48" s="325"/>
      <c r="U48" s="325"/>
      <c r="V48" s="325"/>
    </row>
    <row r="49" spans="1:22" ht="21" customHeight="1" x14ac:dyDescent="0.2">
      <c r="A49" s="338" t="s">
        <v>591</v>
      </c>
      <c r="B49" s="338"/>
      <c r="C49" s="325"/>
      <c r="D49" s="325"/>
      <c r="E49" s="325"/>
      <c r="F49" s="325"/>
      <c r="G49" s="325"/>
      <c r="H49" s="325"/>
      <c r="I49" s="325"/>
      <c r="J49" s="325"/>
      <c r="K49" s="325"/>
      <c r="L49" s="325"/>
      <c r="M49" s="325"/>
      <c r="N49" s="325"/>
      <c r="O49" s="325"/>
      <c r="P49" s="325"/>
      <c r="Q49" s="325"/>
      <c r="R49" s="325"/>
      <c r="S49" s="325"/>
      <c r="T49" s="325"/>
      <c r="U49" s="325"/>
      <c r="V49" s="325"/>
    </row>
    <row r="50" spans="1:22" ht="21" customHeight="1" x14ac:dyDescent="0.2">
      <c r="A50" s="337" t="s">
        <v>604</v>
      </c>
      <c r="B50" s="338"/>
      <c r="C50" s="325"/>
      <c r="D50" s="325"/>
      <c r="E50" s="325"/>
      <c r="F50" s="325"/>
      <c r="G50" s="325"/>
      <c r="H50" s="325"/>
      <c r="I50" s="325"/>
      <c r="J50" s="325"/>
      <c r="K50" s="325"/>
      <c r="L50" s="325"/>
      <c r="M50" s="325"/>
      <c r="N50" s="325"/>
      <c r="O50" s="325"/>
      <c r="P50" s="325"/>
      <c r="Q50" s="325"/>
      <c r="R50" s="325"/>
      <c r="S50" s="325"/>
      <c r="T50" s="325"/>
      <c r="U50" s="325"/>
      <c r="V50" s="325"/>
    </row>
    <row r="51" spans="1:22" ht="21" customHeight="1" x14ac:dyDescent="0.2">
      <c r="A51" s="338" t="s">
        <v>592</v>
      </c>
      <c r="B51" s="338"/>
      <c r="C51" s="325"/>
      <c r="D51" s="325"/>
      <c r="E51" s="325"/>
      <c r="F51" s="325"/>
      <c r="G51" s="325"/>
      <c r="H51" s="325"/>
      <c r="I51" s="325"/>
      <c r="J51" s="325"/>
      <c r="K51" s="325"/>
      <c r="L51" s="325"/>
      <c r="M51" s="325"/>
      <c r="N51" s="325"/>
      <c r="O51" s="325"/>
      <c r="P51" s="325"/>
      <c r="Q51" s="325"/>
      <c r="R51" s="325"/>
      <c r="S51" s="325"/>
      <c r="T51" s="325"/>
      <c r="U51" s="325"/>
      <c r="V51" s="325"/>
    </row>
    <row r="52" spans="1:22" ht="21" customHeight="1" x14ac:dyDescent="0.2">
      <c r="A52" s="337" t="s">
        <v>593</v>
      </c>
      <c r="B52" s="337"/>
      <c r="C52" s="325"/>
      <c r="D52" s="325"/>
      <c r="E52" s="325"/>
      <c r="F52" s="325"/>
      <c r="G52" s="325"/>
      <c r="H52" s="325"/>
      <c r="I52" s="325"/>
      <c r="J52" s="325"/>
      <c r="K52" s="325"/>
      <c r="L52" s="325"/>
      <c r="M52" s="325"/>
      <c r="N52" s="325"/>
      <c r="O52" s="325"/>
      <c r="P52" s="325"/>
      <c r="Q52" s="325"/>
      <c r="R52" s="325"/>
      <c r="S52" s="325"/>
      <c r="T52" s="325"/>
      <c r="U52" s="325"/>
      <c r="V52" s="325"/>
    </row>
    <row r="53" spans="1:22" ht="21" customHeight="1" x14ac:dyDescent="0.2">
      <c r="A53" s="337" t="s">
        <v>594</v>
      </c>
      <c r="B53" s="337"/>
      <c r="C53" s="325"/>
      <c r="D53" s="325"/>
      <c r="E53" s="325"/>
      <c r="F53" s="325"/>
      <c r="G53" s="325"/>
      <c r="H53" s="325"/>
      <c r="I53" s="325"/>
      <c r="J53" s="325"/>
      <c r="K53" s="325"/>
      <c r="L53" s="325"/>
      <c r="M53" s="325"/>
      <c r="N53" s="325"/>
      <c r="O53" s="325"/>
      <c r="P53" s="325"/>
      <c r="Q53" s="325"/>
      <c r="R53" s="325"/>
      <c r="S53" s="325"/>
      <c r="T53" s="325"/>
      <c r="U53" s="325"/>
      <c r="V53" s="325"/>
    </row>
    <row r="54" spans="1:22" ht="21" customHeight="1" x14ac:dyDescent="0.2">
      <c r="A54" s="339" t="s">
        <v>234</v>
      </c>
      <c r="B54" s="357" t="s">
        <v>597</v>
      </c>
      <c r="C54" s="358"/>
      <c r="D54" s="358"/>
      <c r="E54" s="358"/>
      <c r="F54" s="358"/>
      <c r="G54" s="358"/>
      <c r="H54" s="358"/>
      <c r="I54" s="358"/>
      <c r="J54" s="358"/>
      <c r="K54" s="359"/>
      <c r="L54" s="340"/>
      <c r="M54" s="360" t="s">
        <v>518</v>
      </c>
      <c r="N54" s="358"/>
      <c r="O54" s="358"/>
      <c r="P54" s="358"/>
      <c r="Q54" s="359"/>
      <c r="R54" s="337"/>
      <c r="S54" s="337"/>
      <c r="T54" s="337"/>
      <c r="U54" s="337"/>
      <c r="V54" s="337"/>
    </row>
    <row r="55" spans="1:22" ht="21" customHeight="1" x14ac:dyDescent="0.2">
      <c r="A55" s="339" t="s">
        <v>242</v>
      </c>
      <c r="B55" s="357" t="s">
        <v>598</v>
      </c>
      <c r="C55" s="358"/>
      <c r="D55" s="358"/>
      <c r="E55" s="358"/>
      <c r="F55" s="358"/>
      <c r="G55" s="358"/>
      <c r="H55" s="358"/>
      <c r="I55" s="358"/>
      <c r="J55" s="358"/>
      <c r="K55" s="359"/>
      <c r="L55" s="340"/>
      <c r="M55" s="360" t="s">
        <v>596</v>
      </c>
      <c r="N55" s="358"/>
      <c r="O55" s="358"/>
      <c r="P55" s="358"/>
      <c r="Q55" s="359"/>
      <c r="R55" s="337"/>
      <c r="S55" s="337"/>
      <c r="T55" s="337"/>
      <c r="U55" s="337"/>
      <c r="V55" s="337"/>
    </row>
    <row r="56" spans="1:22" ht="34.799999999999997" customHeight="1" x14ac:dyDescent="0.2">
      <c r="A56" s="356" t="s">
        <v>613</v>
      </c>
      <c r="B56" s="356"/>
      <c r="C56" s="356"/>
      <c r="D56" s="356"/>
      <c r="E56" s="356"/>
      <c r="F56" s="356"/>
      <c r="G56" s="356"/>
      <c r="H56" s="356"/>
      <c r="I56" s="356"/>
      <c r="J56" s="356"/>
      <c r="K56" s="356"/>
      <c r="L56" s="356"/>
      <c r="M56" s="356"/>
      <c r="N56" s="356"/>
      <c r="O56" s="356"/>
      <c r="P56" s="356"/>
      <c r="Q56" s="356"/>
      <c r="R56" s="356"/>
      <c r="S56" s="356"/>
      <c r="T56" s="356"/>
      <c r="U56" s="356"/>
      <c r="V56" s="356"/>
    </row>
    <row r="57" spans="1:22" ht="16.2" x14ac:dyDescent="0.2">
      <c r="A57" s="337" t="s">
        <v>614</v>
      </c>
      <c r="B57" s="325"/>
      <c r="C57" s="325"/>
      <c r="D57" s="325"/>
      <c r="E57" s="325"/>
      <c r="F57" s="325"/>
      <c r="G57" s="325"/>
      <c r="H57" s="325"/>
      <c r="I57" s="325"/>
      <c r="J57" s="325"/>
      <c r="K57" s="325"/>
      <c r="L57" s="325"/>
      <c r="M57" s="325"/>
      <c r="N57" s="325"/>
      <c r="O57" s="325"/>
      <c r="P57" s="325"/>
      <c r="Q57" s="325"/>
      <c r="R57" s="325"/>
      <c r="S57" s="325"/>
      <c r="T57" s="325"/>
      <c r="U57" s="325"/>
      <c r="V57" s="325"/>
    </row>
  </sheetData>
  <mergeCells count="123">
    <mergeCell ref="R12:R13"/>
    <mergeCell ref="P12:P15"/>
    <mergeCell ref="K12:K15"/>
    <mergeCell ref="Q12:Q15"/>
    <mergeCell ref="N26:N33"/>
    <mergeCell ref="F4:H4"/>
    <mergeCell ref="F20:F25"/>
    <mergeCell ref="O4:R4"/>
    <mergeCell ref="F8:F9"/>
    <mergeCell ref="U33:V33"/>
    <mergeCell ref="T30:V32"/>
    <mergeCell ref="S4:S5"/>
    <mergeCell ref="S6:S11"/>
    <mergeCell ref="R20:R22"/>
    <mergeCell ref="R23:R25"/>
    <mergeCell ref="N8:N9"/>
    <mergeCell ref="N10:N11"/>
    <mergeCell ref="T4:V5"/>
    <mergeCell ref="N4:N5"/>
    <mergeCell ref="N6:N7"/>
    <mergeCell ref="L8:L9"/>
    <mergeCell ref="L10:L11"/>
    <mergeCell ref="S12:S15"/>
    <mergeCell ref="K16:K19"/>
    <mergeCell ref="Q16:Q19"/>
    <mergeCell ref="S16:S19"/>
    <mergeCell ref="J12:J15"/>
    <mergeCell ref="N12:N15"/>
    <mergeCell ref="K20:K25"/>
    <mergeCell ref="E10:E11"/>
    <mergeCell ref="E8:E9"/>
    <mergeCell ref="K10:K11"/>
    <mergeCell ref="Q8:Q9"/>
    <mergeCell ref="Q10:Q11"/>
    <mergeCell ref="P10:P11"/>
    <mergeCell ref="G12:G15"/>
    <mergeCell ref="H6:H7"/>
    <mergeCell ref="J26:J33"/>
    <mergeCell ref="O8:O9"/>
    <mergeCell ref="O10:O11"/>
    <mergeCell ref="K8:K9"/>
    <mergeCell ref="P6:P7"/>
    <mergeCell ref="P8:P9"/>
    <mergeCell ref="Q6:Q7"/>
    <mergeCell ref="L6:L7"/>
    <mergeCell ref="G6:G7"/>
    <mergeCell ref="G8:G9"/>
    <mergeCell ref="G10:G11"/>
    <mergeCell ref="E20:E25"/>
    <mergeCell ref="F6:F7"/>
    <mergeCell ref="F10:F11"/>
    <mergeCell ref="J8:J9"/>
    <mergeCell ref="F12:F15"/>
    <mergeCell ref="A4:E5"/>
    <mergeCell ref="O40:O46"/>
    <mergeCell ref="J4:L4"/>
    <mergeCell ref="J6:J7"/>
    <mergeCell ref="D34:D35"/>
    <mergeCell ref="K26:K33"/>
    <mergeCell ref="Q26:Q33"/>
    <mergeCell ref="O26:O33"/>
    <mergeCell ref="E34:E39"/>
    <mergeCell ref="F34:F39"/>
    <mergeCell ref="K34:K39"/>
    <mergeCell ref="Q34:Q39"/>
    <mergeCell ref="P34:P39"/>
    <mergeCell ref="K6:K7"/>
    <mergeCell ref="O6:O7"/>
    <mergeCell ref="O12:O15"/>
    <mergeCell ref="O16:O19"/>
    <mergeCell ref="E16:E19"/>
    <mergeCell ref="F16:F19"/>
    <mergeCell ref="H8:H9"/>
    <mergeCell ref="H10:H11"/>
    <mergeCell ref="F40:F46"/>
    <mergeCell ref="K40:K46"/>
    <mergeCell ref="Q40:Q46"/>
    <mergeCell ref="P40:P46"/>
    <mergeCell ref="S20:S25"/>
    <mergeCell ref="J16:J19"/>
    <mergeCell ref="J20:J25"/>
    <mergeCell ref="N20:N25"/>
    <mergeCell ref="G16:G19"/>
    <mergeCell ref="N16:N19"/>
    <mergeCell ref="O20:O25"/>
    <mergeCell ref="R14:R15"/>
    <mergeCell ref="R16:R17"/>
    <mergeCell ref="J40:J46"/>
    <mergeCell ref="R18:R19"/>
    <mergeCell ref="P16:P19"/>
    <mergeCell ref="P20:P25"/>
    <mergeCell ref="P26:P33"/>
    <mergeCell ref="N34:N39"/>
    <mergeCell ref="N40:N46"/>
    <mergeCell ref="G34:G39"/>
    <mergeCell ref="G40:G46"/>
    <mergeCell ref="Q20:Q25"/>
    <mergeCell ref="G20:G25"/>
    <mergeCell ref="R29:R33"/>
    <mergeCell ref="T43:V44"/>
    <mergeCell ref="R26:R28"/>
    <mergeCell ref="J34:J39"/>
    <mergeCell ref="C12:C19"/>
    <mergeCell ref="D12:D19"/>
    <mergeCell ref="E12:E15"/>
    <mergeCell ref="T45:V45"/>
    <mergeCell ref="A56:V56"/>
    <mergeCell ref="B54:K54"/>
    <mergeCell ref="B55:K55"/>
    <mergeCell ref="M54:Q54"/>
    <mergeCell ref="M55:Q55"/>
    <mergeCell ref="E26:E33"/>
    <mergeCell ref="F26:F33"/>
    <mergeCell ref="R40:R42"/>
    <mergeCell ref="R43:R46"/>
    <mergeCell ref="O34:O39"/>
    <mergeCell ref="G26:G33"/>
    <mergeCell ref="S26:S33"/>
    <mergeCell ref="R34:R36"/>
    <mergeCell ref="R37:R39"/>
    <mergeCell ref="S34:S39"/>
    <mergeCell ref="S40:S46"/>
    <mergeCell ref="E40:E46"/>
  </mergeCells>
  <phoneticPr fontId="1"/>
  <printOptions horizontalCentered="1" verticalCentered="1"/>
  <pageMargins left="0.23622047244094491" right="0.23622047244094491" top="0.35433070866141736" bottom="0.15748031496062992" header="0.31496062992125984" footer="0.31496062992125984"/>
  <pageSetup paperSize="9" scale="65" orientation="landscape" r:id="rId1"/>
  <headerFooter>
    <oddHeader xml:space="preserve">&amp;L&amp;"-,太字"&amp;16
&amp;R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2" x14ac:dyDescent="0.2"/>
  <cols>
    <col min="1" max="1" width="7.21875" customWidth="1"/>
    <col min="2" max="2" width="9" style="23"/>
    <col min="3" max="3" width="47.109375" style="23" customWidth="1"/>
    <col min="4" max="4" width="7.6640625" style="221" customWidth="1"/>
    <col min="5" max="5" width="10" style="192" hidden="1" customWidth="1"/>
    <col min="6" max="6" width="4.33203125" style="192" customWidth="1"/>
    <col min="7" max="7" width="6" customWidth="1"/>
    <col min="8" max="8" width="37.21875" style="193" customWidth="1"/>
    <col min="9" max="11" width="4.44140625" customWidth="1"/>
  </cols>
  <sheetData>
    <row r="1" spans="1:11" ht="41.25" customHeight="1" x14ac:dyDescent="0.2">
      <c r="C1" s="200" t="s">
        <v>407</v>
      </c>
    </row>
    <row r="2" spans="1:11" ht="15" customHeight="1" x14ac:dyDescent="0.2">
      <c r="A2" s="2"/>
      <c r="B2" s="197"/>
      <c r="C2" s="1" t="s">
        <v>109</v>
      </c>
      <c r="D2" s="225" t="s">
        <v>367</v>
      </c>
      <c r="E2" s="194" t="s">
        <v>206</v>
      </c>
      <c r="F2" s="450" t="s">
        <v>111</v>
      </c>
      <c r="G2" s="450"/>
      <c r="H2" s="191" t="s">
        <v>368</v>
      </c>
      <c r="I2" t="s">
        <v>506</v>
      </c>
      <c r="J2" t="s">
        <v>507</v>
      </c>
      <c r="K2" t="s">
        <v>496</v>
      </c>
    </row>
    <row r="3" spans="1:11" ht="15" customHeight="1" x14ac:dyDescent="0.2">
      <c r="A3" s="1" t="s">
        <v>118</v>
      </c>
      <c r="B3" s="231" t="s">
        <v>408</v>
      </c>
      <c r="C3" s="196" t="s">
        <v>409</v>
      </c>
      <c r="D3" s="222" t="s">
        <v>410</v>
      </c>
      <c r="E3" s="217"/>
      <c r="F3" s="214" t="s">
        <v>411</v>
      </c>
      <c r="G3" s="218">
        <v>2</v>
      </c>
      <c r="H3" s="225"/>
      <c r="I3">
        <v>1</v>
      </c>
    </row>
    <row r="4" spans="1:11" ht="15" customHeight="1" x14ac:dyDescent="0.2">
      <c r="A4" s="1" t="s">
        <v>413</v>
      </c>
      <c r="B4" s="231" t="s">
        <v>412</v>
      </c>
      <c r="C4" s="212" t="s">
        <v>414</v>
      </c>
      <c r="D4" s="223" t="s">
        <v>501</v>
      </c>
      <c r="E4" s="219"/>
      <c r="F4" s="213" t="s">
        <v>415</v>
      </c>
      <c r="G4" s="220">
        <v>271</v>
      </c>
      <c r="H4" s="225"/>
      <c r="J4">
        <v>1</v>
      </c>
    </row>
    <row r="5" spans="1:11" ht="15" customHeight="1" x14ac:dyDescent="0.2">
      <c r="A5" s="450" t="s">
        <v>126</v>
      </c>
      <c r="B5" s="215" t="s">
        <v>369</v>
      </c>
      <c r="C5" s="212" t="s">
        <v>112</v>
      </c>
      <c r="D5" s="223" t="s">
        <v>501</v>
      </c>
      <c r="E5" s="213" t="s">
        <v>117</v>
      </c>
      <c r="F5" s="213" t="s">
        <v>120</v>
      </c>
      <c r="G5" s="201">
        <v>2</v>
      </c>
      <c r="H5" s="234"/>
      <c r="J5">
        <v>2</v>
      </c>
    </row>
    <row r="6" spans="1:11" ht="15" customHeight="1" x14ac:dyDescent="0.2">
      <c r="A6" s="450"/>
      <c r="B6" s="215" t="s">
        <v>416</v>
      </c>
      <c r="C6" s="209" t="s">
        <v>123</v>
      </c>
      <c r="D6" s="222" t="s">
        <v>370</v>
      </c>
      <c r="E6" s="214" t="s">
        <v>116</v>
      </c>
      <c r="F6" s="214" t="s">
        <v>120</v>
      </c>
      <c r="G6" s="210">
        <v>55</v>
      </c>
      <c r="H6" s="234" t="s">
        <v>462</v>
      </c>
      <c r="I6">
        <v>2</v>
      </c>
    </row>
    <row r="7" spans="1:11" ht="15" customHeight="1" x14ac:dyDescent="0.2">
      <c r="A7" s="450"/>
      <c r="B7" s="211" t="s">
        <v>417</v>
      </c>
      <c r="C7" s="209" t="s">
        <v>418</v>
      </c>
      <c r="D7" s="222" t="s">
        <v>370</v>
      </c>
      <c r="E7" s="214"/>
      <c r="F7" s="214" t="s">
        <v>415</v>
      </c>
      <c r="G7" s="202"/>
      <c r="H7" s="234" t="s">
        <v>419</v>
      </c>
    </row>
    <row r="8" spans="1:11" ht="15" customHeight="1" x14ac:dyDescent="0.2">
      <c r="A8" s="450"/>
      <c r="B8" s="215" t="s">
        <v>420</v>
      </c>
      <c r="C8" s="209" t="s">
        <v>371</v>
      </c>
      <c r="D8" s="222" t="s">
        <v>370</v>
      </c>
      <c r="E8" s="214" t="s">
        <v>117</v>
      </c>
      <c r="F8" s="214" t="s">
        <v>117</v>
      </c>
      <c r="G8" s="203">
        <v>24</v>
      </c>
      <c r="H8" s="234"/>
      <c r="I8">
        <v>3</v>
      </c>
    </row>
    <row r="9" spans="1:11" ht="15" customHeight="1" x14ac:dyDescent="0.2">
      <c r="A9" s="450"/>
      <c r="B9" s="211" t="s">
        <v>491</v>
      </c>
      <c r="C9" s="226" t="s">
        <v>492</v>
      </c>
      <c r="D9" s="223" t="s">
        <v>501</v>
      </c>
      <c r="E9" s="213"/>
      <c r="F9" s="213" t="s">
        <v>116</v>
      </c>
      <c r="G9" s="206">
        <v>31</v>
      </c>
      <c r="H9" s="234"/>
      <c r="J9">
        <v>3</v>
      </c>
    </row>
    <row r="10" spans="1:11" ht="15" customHeight="1" x14ac:dyDescent="0.2">
      <c r="A10" s="1" t="s">
        <v>505</v>
      </c>
      <c r="B10" s="215" t="s">
        <v>493</v>
      </c>
      <c r="C10" s="196" t="s">
        <v>372</v>
      </c>
      <c r="D10" s="222" t="s">
        <v>370</v>
      </c>
      <c r="E10" s="214" t="s">
        <v>117</v>
      </c>
      <c r="F10" s="214" t="s">
        <v>117</v>
      </c>
      <c r="G10" s="203">
        <v>24</v>
      </c>
      <c r="H10" s="234"/>
    </row>
    <row r="11" spans="1:11" ht="15" customHeight="1" x14ac:dyDescent="0.2">
      <c r="A11" s="450" t="s">
        <v>136</v>
      </c>
      <c r="B11" s="215" t="s">
        <v>421</v>
      </c>
      <c r="C11" s="197" t="s">
        <v>132</v>
      </c>
      <c r="D11" s="224" t="s">
        <v>373</v>
      </c>
      <c r="E11" s="1" t="s">
        <v>117</v>
      </c>
      <c r="F11" s="1" t="s">
        <v>117</v>
      </c>
      <c r="G11" s="204">
        <v>8</v>
      </c>
      <c r="H11" s="234"/>
      <c r="K11">
        <v>1</v>
      </c>
    </row>
    <row r="12" spans="1:11" ht="15" customHeight="1" x14ac:dyDescent="0.2">
      <c r="A12" s="450"/>
      <c r="B12" s="215" t="s">
        <v>422</v>
      </c>
      <c r="C12" s="197" t="s">
        <v>374</v>
      </c>
      <c r="D12" s="224" t="s">
        <v>373</v>
      </c>
      <c r="E12" s="1" t="s">
        <v>117</v>
      </c>
      <c r="F12" s="1" t="s">
        <v>117</v>
      </c>
      <c r="G12" s="204">
        <v>22</v>
      </c>
      <c r="H12" s="234"/>
      <c r="K12">
        <v>2</v>
      </c>
    </row>
    <row r="13" spans="1:11" ht="15" customHeight="1" x14ac:dyDescent="0.2">
      <c r="A13" s="450"/>
      <c r="B13" s="211" t="s">
        <v>423</v>
      </c>
      <c r="C13" s="212" t="s">
        <v>424</v>
      </c>
      <c r="D13" s="223" t="s">
        <v>501</v>
      </c>
      <c r="E13" s="213"/>
      <c r="F13" s="213" t="s">
        <v>411</v>
      </c>
      <c r="G13" s="205"/>
      <c r="H13" s="234" t="s">
        <v>463</v>
      </c>
    </row>
    <row r="14" spans="1:11" ht="15" customHeight="1" x14ac:dyDescent="0.2">
      <c r="A14" s="450" t="s">
        <v>425</v>
      </c>
      <c r="B14" s="215" t="s">
        <v>426</v>
      </c>
      <c r="C14" s="196" t="s">
        <v>375</v>
      </c>
      <c r="D14" s="222" t="s">
        <v>370</v>
      </c>
      <c r="E14" s="214" t="s">
        <v>117</v>
      </c>
      <c r="F14" s="214" t="s">
        <v>117</v>
      </c>
      <c r="G14" s="210">
        <v>24</v>
      </c>
      <c r="H14" s="234"/>
    </row>
    <row r="15" spans="1:11" ht="15" customHeight="1" x14ac:dyDescent="0.2">
      <c r="A15" s="450"/>
      <c r="B15" s="215" t="s">
        <v>427</v>
      </c>
      <c r="C15" s="196" t="s">
        <v>376</v>
      </c>
      <c r="D15" s="222" t="s">
        <v>370</v>
      </c>
      <c r="E15" s="214" t="s">
        <v>117</v>
      </c>
      <c r="F15" s="214" t="s">
        <v>117</v>
      </c>
      <c r="G15" s="203">
        <v>47</v>
      </c>
      <c r="H15" s="234"/>
      <c r="I15">
        <v>4</v>
      </c>
    </row>
    <row r="16" spans="1:11" s="198" customFormat="1" ht="15" customHeight="1" x14ac:dyDescent="0.2">
      <c r="A16" s="450"/>
      <c r="B16" s="215" t="s">
        <v>428</v>
      </c>
      <c r="C16" s="212" t="s">
        <v>429</v>
      </c>
      <c r="D16" s="223" t="s">
        <v>501</v>
      </c>
      <c r="E16" s="213" t="s">
        <v>116</v>
      </c>
      <c r="F16" s="213" t="s">
        <v>120</v>
      </c>
      <c r="G16" s="201">
        <v>37</v>
      </c>
      <c r="H16" s="234"/>
      <c r="J16" s="198">
        <v>4</v>
      </c>
    </row>
    <row r="17" spans="1:11" ht="15" customHeight="1" x14ac:dyDescent="0.2">
      <c r="A17" s="450"/>
      <c r="B17" s="215" t="s">
        <v>377</v>
      </c>
      <c r="C17" s="212" t="s">
        <v>137</v>
      </c>
      <c r="D17" s="223" t="s">
        <v>501</v>
      </c>
      <c r="E17" s="213" t="s">
        <v>116</v>
      </c>
      <c r="F17" s="213" t="s">
        <v>120</v>
      </c>
      <c r="G17" s="201">
        <v>5</v>
      </c>
      <c r="H17" s="234"/>
      <c r="J17">
        <v>5</v>
      </c>
    </row>
    <row r="18" spans="1:11" ht="15" customHeight="1" x14ac:dyDescent="0.2">
      <c r="A18" s="450" t="s">
        <v>166</v>
      </c>
      <c r="B18" s="215" t="s">
        <v>430</v>
      </c>
      <c r="C18" s="212" t="s">
        <v>113</v>
      </c>
      <c r="D18" s="223" t="s">
        <v>501</v>
      </c>
      <c r="E18" s="213" t="s">
        <v>117</v>
      </c>
      <c r="F18" s="213" t="s">
        <v>120</v>
      </c>
      <c r="G18" s="201">
        <v>12</v>
      </c>
      <c r="H18" s="234"/>
    </row>
    <row r="19" spans="1:11" ht="15" customHeight="1" x14ac:dyDescent="0.2">
      <c r="A19" s="450"/>
      <c r="B19" s="211" t="s">
        <v>431</v>
      </c>
      <c r="C19" s="196" t="s">
        <v>156</v>
      </c>
      <c r="D19" s="222" t="s">
        <v>370</v>
      </c>
      <c r="E19" s="214" t="s">
        <v>117</v>
      </c>
      <c r="F19" s="214" t="s">
        <v>116</v>
      </c>
      <c r="G19" s="228"/>
      <c r="H19" s="234" t="s">
        <v>464</v>
      </c>
    </row>
    <row r="20" spans="1:11" ht="15" customHeight="1" x14ac:dyDescent="0.2">
      <c r="A20" s="450"/>
      <c r="B20" s="215" t="s">
        <v>432</v>
      </c>
      <c r="C20" s="197" t="s">
        <v>378</v>
      </c>
      <c r="D20" s="224" t="s">
        <v>373</v>
      </c>
      <c r="E20" s="1" t="s">
        <v>116</v>
      </c>
      <c r="F20" s="1" t="s">
        <v>120</v>
      </c>
      <c r="G20" s="227"/>
      <c r="H20" s="234" t="s">
        <v>419</v>
      </c>
    </row>
    <row r="21" spans="1:11" ht="15" customHeight="1" x14ac:dyDescent="0.2">
      <c r="A21" s="450" t="s">
        <v>167</v>
      </c>
      <c r="B21" s="215" t="s">
        <v>379</v>
      </c>
      <c r="C21" s="212" t="s">
        <v>380</v>
      </c>
      <c r="D21" s="223" t="s">
        <v>501</v>
      </c>
      <c r="E21" s="213" t="s">
        <v>116</v>
      </c>
      <c r="F21" s="213" t="s">
        <v>120</v>
      </c>
      <c r="G21" s="201">
        <v>1076</v>
      </c>
      <c r="H21" s="234"/>
      <c r="J21">
        <v>6</v>
      </c>
    </row>
    <row r="22" spans="1:11" ht="15" customHeight="1" x14ac:dyDescent="0.2">
      <c r="A22" s="450"/>
      <c r="B22" s="215"/>
      <c r="C22" s="197" t="s">
        <v>381</v>
      </c>
      <c r="D22" s="224" t="s">
        <v>373</v>
      </c>
      <c r="E22" s="1" t="s">
        <v>116</v>
      </c>
      <c r="F22" s="1" t="s">
        <v>120</v>
      </c>
      <c r="G22" s="204">
        <v>220</v>
      </c>
      <c r="H22" s="234"/>
      <c r="K22">
        <v>3</v>
      </c>
    </row>
    <row r="23" spans="1:11" ht="15" customHeight="1" x14ac:dyDescent="0.2">
      <c r="A23" s="450"/>
      <c r="B23" s="211" t="s">
        <v>433</v>
      </c>
      <c r="C23" s="196" t="s">
        <v>434</v>
      </c>
      <c r="D23" s="222" t="s">
        <v>370</v>
      </c>
      <c r="E23" s="214" t="s">
        <v>116</v>
      </c>
      <c r="F23" s="214" t="s">
        <v>120</v>
      </c>
      <c r="G23" s="203">
        <v>67</v>
      </c>
      <c r="H23" s="234"/>
      <c r="I23">
        <v>5</v>
      </c>
    </row>
    <row r="24" spans="1:11" ht="15" customHeight="1" x14ac:dyDescent="0.2">
      <c r="A24" s="450"/>
      <c r="B24" s="215" t="s">
        <v>382</v>
      </c>
      <c r="C24" s="212" t="s">
        <v>383</v>
      </c>
      <c r="D24" s="223" t="s">
        <v>501</v>
      </c>
      <c r="E24" s="213" t="s">
        <v>116</v>
      </c>
      <c r="F24" s="213" t="s">
        <v>120</v>
      </c>
      <c r="G24" s="201">
        <v>6</v>
      </c>
      <c r="H24" s="234"/>
      <c r="J24">
        <v>7</v>
      </c>
    </row>
    <row r="25" spans="1:11" ht="15" customHeight="1" x14ac:dyDescent="0.2">
      <c r="A25" s="450"/>
      <c r="B25" s="211" t="s">
        <v>494</v>
      </c>
      <c r="C25" s="197" t="s">
        <v>495</v>
      </c>
      <c r="D25" s="224" t="s">
        <v>496</v>
      </c>
      <c r="E25" s="1"/>
      <c r="F25" s="1" t="s">
        <v>497</v>
      </c>
      <c r="G25" s="229">
        <v>12</v>
      </c>
      <c r="H25" s="234"/>
      <c r="K25">
        <v>4</v>
      </c>
    </row>
    <row r="26" spans="1:11" ht="15" customHeight="1" x14ac:dyDescent="0.2">
      <c r="A26" s="450"/>
      <c r="B26" s="452" t="s">
        <v>435</v>
      </c>
      <c r="C26" s="453" t="s">
        <v>122</v>
      </c>
      <c r="D26" s="454" t="s">
        <v>502</v>
      </c>
      <c r="E26" s="455" t="s">
        <v>117</v>
      </c>
      <c r="F26" s="213" t="s">
        <v>120</v>
      </c>
      <c r="G26" s="201">
        <v>23</v>
      </c>
      <c r="H26" s="234"/>
    </row>
    <row r="27" spans="1:11" ht="15" customHeight="1" x14ac:dyDescent="0.2">
      <c r="A27" s="450"/>
      <c r="B27" s="452"/>
      <c r="C27" s="453"/>
      <c r="D27" s="454"/>
      <c r="E27" s="455"/>
      <c r="F27" s="213" t="s">
        <v>117</v>
      </c>
      <c r="G27" s="201">
        <v>5</v>
      </c>
      <c r="H27" s="234"/>
    </row>
    <row r="28" spans="1:11" ht="15" customHeight="1" x14ac:dyDescent="0.2">
      <c r="A28" s="450"/>
      <c r="B28" s="452"/>
      <c r="C28" s="453"/>
      <c r="D28" s="454"/>
      <c r="E28" s="455"/>
      <c r="F28" s="213" t="s">
        <v>120</v>
      </c>
      <c r="G28" s="201">
        <v>10</v>
      </c>
      <c r="H28" s="234"/>
    </row>
    <row r="29" spans="1:11" ht="15" customHeight="1" x14ac:dyDescent="0.2">
      <c r="A29" s="450" t="s">
        <v>204</v>
      </c>
      <c r="B29" s="215" t="s">
        <v>436</v>
      </c>
      <c r="C29" s="196" t="s">
        <v>384</v>
      </c>
      <c r="D29" s="222" t="s">
        <v>370</v>
      </c>
      <c r="E29" s="214" t="s">
        <v>117</v>
      </c>
      <c r="F29" s="214" t="s">
        <v>117</v>
      </c>
      <c r="G29" s="203">
        <v>24</v>
      </c>
      <c r="H29" s="234"/>
    </row>
    <row r="30" spans="1:11" ht="15" customHeight="1" x14ac:dyDescent="0.2">
      <c r="A30" s="450"/>
      <c r="B30" s="452" t="s">
        <v>436</v>
      </c>
      <c r="C30" s="453" t="s">
        <v>146</v>
      </c>
      <c r="D30" s="454" t="s">
        <v>503</v>
      </c>
      <c r="E30" s="455" t="s">
        <v>117</v>
      </c>
      <c r="F30" s="213" t="s">
        <v>120</v>
      </c>
      <c r="G30" s="201">
        <v>26</v>
      </c>
      <c r="H30" s="234"/>
    </row>
    <row r="31" spans="1:11" ht="15" customHeight="1" x14ac:dyDescent="0.2">
      <c r="A31" s="450"/>
      <c r="B31" s="452"/>
      <c r="C31" s="453"/>
      <c r="D31" s="454"/>
      <c r="E31" s="455"/>
      <c r="F31" s="213" t="s">
        <v>117</v>
      </c>
      <c r="G31" s="201">
        <v>3</v>
      </c>
      <c r="H31" s="234"/>
    </row>
    <row r="32" spans="1:11" ht="15" customHeight="1" x14ac:dyDescent="0.2">
      <c r="A32" s="450"/>
      <c r="B32" s="452"/>
      <c r="C32" s="453"/>
      <c r="D32" s="454"/>
      <c r="E32" s="455"/>
      <c r="F32" s="213" t="s">
        <v>120</v>
      </c>
      <c r="G32" s="201">
        <v>6</v>
      </c>
      <c r="H32" s="234"/>
    </row>
    <row r="33" spans="1:10" ht="15" customHeight="1" x14ac:dyDescent="0.2">
      <c r="A33" s="450"/>
      <c r="B33" s="215" t="s">
        <v>437</v>
      </c>
      <c r="C33" s="196" t="s">
        <v>438</v>
      </c>
      <c r="D33" s="456" t="s">
        <v>370</v>
      </c>
      <c r="E33" s="214" t="s">
        <v>117</v>
      </c>
      <c r="F33" s="214" t="s">
        <v>117</v>
      </c>
      <c r="G33" s="203">
        <v>2</v>
      </c>
      <c r="H33" s="234"/>
      <c r="I33">
        <v>6</v>
      </c>
    </row>
    <row r="34" spans="1:10" ht="15" customHeight="1" x14ac:dyDescent="0.2">
      <c r="A34" s="450"/>
      <c r="B34" s="215" t="s">
        <v>385</v>
      </c>
      <c r="C34" s="196" t="s">
        <v>386</v>
      </c>
      <c r="D34" s="456"/>
      <c r="E34" s="214" t="s">
        <v>117</v>
      </c>
      <c r="F34" s="214" t="s">
        <v>117</v>
      </c>
      <c r="G34" s="203">
        <v>2</v>
      </c>
      <c r="H34" s="234"/>
    </row>
    <row r="35" spans="1:10" ht="15" customHeight="1" x14ac:dyDescent="0.2">
      <c r="A35" s="450"/>
      <c r="B35" s="215" t="s">
        <v>387</v>
      </c>
      <c r="C35" s="212" t="s">
        <v>439</v>
      </c>
      <c r="D35" s="223" t="s">
        <v>504</v>
      </c>
      <c r="E35" s="213" t="s">
        <v>120</v>
      </c>
      <c r="F35" s="213" t="s">
        <v>120</v>
      </c>
      <c r="G35" s="206">
        <v>36</v>
      </c>
      <c r="H35" s="235"/>
      <c r="J35">
        <v>8</v>
      </c>
    </row>
    <row r="36" spans="1:10" ht="15" customHeight="1" x14ac:dyDescent="0.2">
      <c r="A36" s="450" t="s">
        <v>451</v>
      </c>
      <c r="B36" s="452" t="s">
        <v>440</v>
      </c>
      <c r="C36" s="196" t="s">
        <v>441</v>
      </c>
      <c r="D36" s="222" t="s">
        <v>370</v>
      </c>
      <c r="E36" s="214" t="s">
        <v>117</v>
      </c>
      <c r="F36" s="214" t="s">
        <v>117</v>
      </c>
      <c r="G36" s="203">
        <v>6</v>
      </c>
      <c r="H36" s="235"/>
      <c r="I36">
        <v>7</v>
      </c>
    </row>
    <row r="37" spans="1:10" ht="15" customHeight="1" x14ac:dyDescent="0.2">
      <c r="A37" s="450"/>
      <c r="B37" s="452"/>
      <c r="C37" s="196" t="s">
        <v>388</v>
      </c>
      <c r="D37" s="222" t="s">
        <v>370</v>
      </c>
      <c r="E37" s="214" t="s">
        <v>117</v>
      </c>
      <c r="F37" s="214" t="s">
        <v>117</v>
      </c>
      <c r="G37" s="203">
        <v>23</v>
      </c>
      <c r="H37" s="235"/>
    </row>
    <row r="38" spans="1:10" ht="15" customHeight="1" x14ac:dyDescent="0.2">
      <c r="A38" s="450"/>
      <c r="B38" s="215" t="s">
        <v>442</v>
      </c>
      <c r="C38" s="212" t="s">
        <v>443</v>
      </c>
      <c r="D38" s="223" t="s">
        <v>504</v>
      </c>
      <c r="E38" s="213" t="s">
        <v>116</v>
      </c>
      <c r="F38" s="213" t="s">
        <v>116</v>
      </c>
      <c r="G38" s="206">
        <v>29</v>
      </c>
      <c r="H38" s="235"/>
      <c r="J38">
        <v>9</v>
      </c>
    </row>
    <row r="39" spans="1:10" ht="15" customHeight="1" x14ac:dyDescent="0.2">
      <c r="A39" s="450"/>
      <c r="B39" s="211" t="s">
        <v>444</v>
      </c>
      <c r="C39" s="212" t="s">
        <v>445</v>
      </c>
      <c r="D39" s="223" t="s">
        <v>504</v>
      </c>
      <c r="E39" s="213"/>
      <c r="F39" s="213" t="s">
        <v>446</v>
      </c>
      <c r="G39" s="206">
        <v>25</v>
      </c>
      <c r="H39" s="235"/>
      <c r="J39">
        <v>10</v>
      </c>
    </row>
    <row r="40" spans="1:10" ht="15" customHeight="1" x14ac:dyDescent="0.2">
      <c r="A40" s="450"/>
      <c r="B40" s="452" t="s">
        <v>389</v>
      </c>
      <c r="C40" s="212" t="s">
        <v>390</v>
      </c>
      <c r="D40" s="223" t="s">
        <v>504</v>
      </c>
      <c r="E40" s="213" t="s">
        <v>116</v>
      </c>
      <c r="F40" s="213" t="s">
        <v>116</v>
      </c>
      <c r="G40" s="206">
        <v>15</v>
      </c>
      <c r="H40" s="235"/>
    </row>
    <row r="41" spans="1:10" ht="15" customHeight="1" x14ac:dyDescent="0.2">
      <c r="A41" s="450"/>
      <c r="B41" s="452"/>
      <c r="C41" s="212" t="s">
        <v>449</v>
      </c>
      <c r="D41" s="223" t="s">
        <v>504</v>
      </c>
      <c r="E41" s="213" t="s">
        <v>116</v>
      </c>
      <c r="F41" s="213" t="s">
        <v>116</v>
      </c>
      <c r="G41" s="206">
        <v>95</v>
      </c>
      <c r="H41" s="235"/>
    </row>
    <row r="42" spans="1:10" ht="15" customHeight="1" x14ac:dyDescent="0.2">
      <c r="A42" s="450"/>
      <c r="B42" s="452" t="s">
        <v>447</v>
      </c>
      <c r="C42" s="212" t="s">
        <v>448</v>
      </c>
      <c r="D42" s="223" t="s">
        <v>504</v>
      </c>
      <c r="E42" s="213" t="s">
        <v>120</v>
      </c>
      <c r="F42" s="213" t="s">
        <v>120</v>
      </c>
      <c r="G42" s="206">
        <v>26</v>
      </c>
      <c r="H42" s="235"/>
    </row>
    <row r="43" spans="1:10" ht="15" customHeight="1" x14ac:dyDescent="0.2">
      <c r="A43" s="450"/>
      <c r="B43" s="452"/>
      <c r="C43" s="212" t="s">
        <v>392</v>
      </c>
      <c r="D43" s="223" t="s">
        <v>504</v>
      </c>
      <c r="E43" s="213" t="s">
        <v>116</v>
      </c>
      <c r="F43" s="213" t="s">
        <v>116</v>
      </c>
      <c r="G43" s="206">
        <v>4</v>
      </c>
      <c r="H43" s="235"/>
    </row>
    <row r="44" spans="1:10" ht="15" customHeight="1" x14ac:dyDescent="0.2">
      <c r="A44" s="450"/>
      <c r="B44" s="215" t="s">
        <v>391</v>
      </c>
      <c r="C44" s="212" t="s">
        <v>450</v>
      </c>
      <c r="D44" s="223" t="s">
        <v>504</v>
      </c>
      <c r="E44" s="213" t="s">
        <v>116</v>
      </c>
      <c r="F44" s="213" t="s">
        <v>116</v>
      </c>
      <c r="G44" s="206">
        <v>61</v>
      </c>
      <c r="H44" s="235"/>
    </row>
    <row r="45" spans="1:10" ht="15" customHeight="1" x14ac:dyDescent="0.2">
      <c r="A45" s="450" t="s">
        <v>393</v>
      </c>
      <c r="B45" s="215" t="s">
        <v>452</v>
      </c>
      <c r="C45" s="196" t="s">
        <v>453</v>
      </c>
      <c r="D45" s="222" t="s">
        <v>456</v>
      </c>
      <c r="E45" s="214"/>
      <c r="F45" s="214" t="s">
        <v>457</v>
      </c>
      <c r="G45" s="203">
        <v>13</v>
      </c>
      <c r="H45" s="235"/>
      <c r="I45">
        <v>8</v>
      </c>
    </row>
    <row r="46" spans="1:10" ht="15" customHeight="1" x14ac:dyDescent="0.2">
      <c r="A46" s="450"/>
      <c r="B46" s="215" t="s">
        <v>394</v>
      </c>
      <c r="C46" s="212" t="s">
        <v>454</v>
      </c>
      <c r="D46" s="223" t="s">
        <v>504</v>
      </c>
      <c r="E46" s="213" t="s">
        <v>116</v>
      </c>
      <c r="F46" s="213" t="s">
        <v>116</v>
      </c>
      <c r="G46" s="206">
        <v>135</v>
      </c>
      <c r="H46" s="235"/>
    </row>
    <row r="47" spans="1:10" ht="15" customHeight="1" x14ac:dyDescent="0.2">
      <c r="A47" s="450"/>
      <c r="B47" s="215" t="s">
        <v>395</v>
      </c>
      <c r="C47" s="212" t="s">
        <v>455</v>
      </c>
      <c r="D47" s="223" t="s">
        <v>504</v>
      </c>
      <c r="E47" s="213" t="s">
        <v>120</v>
      </c>
      <c r="F47" s="213" t="s">
        <v>120</v>
      </c>
      <c r="G47" s="206">
        <v>141</v>
      </c>
      <c r="H47" s="235"/>
    </row>
    <row r="48" spans="1:10" ht="15" customHeight="1" x14ac:dyDescent="0.2">
      <c r="A48" s="450"/>
      <c r="B48" s="452" t="s">
        <v>458</v>
      </c>
      <c r="C48" s="212" t="s">
        <v>459</v>
      </c>
      <c r="D48" s="223" t="s">
        <v>504</v>
      </c>
      <c r="E48" s="213" t="s">
        <v>120</v>
      </c>
      <c r="F48" s="213" t="s">
        <v>120</v>
      </c>
      <c r="G48" s="206">
        <v>24</v>
      </c>
      <c r="H48" s="235"/>
    </row>
    <row r="49" spans="1:9" ht="15" customHeight="1" x14ac:dyDescent="0.2">
      <c r="A49" s="450"/>
      <c r="B49" s="452"/>
      <c r="C49" s="212" t="s">
        <v>397</v>
      </c>
      <c r="D49" s="223" t="s">
        <v>504</v>
      </c>
      <c r="E49" s="213" t="s">
        <v>116</v>
      </c>
      <c r="F49" s="213" t="s">
        <v>116</v>
      </c>
      <c r="G49" s="206">
        <v>10</v>
      </c>
      <c r="H49" s="235"/>
    </row>
    <row r="50" spans="1:9" ht="15" customHeight="1" x14ac:dyDescent="0.2">
      <c r="A50" s="450"/>
      <c r="B50" s="211" t="s">
        <v>396</v>
      </c>
      <c r="C50" s="212" t="s">
        <v>460</v>
      </c>
      <c r="D50" s="223" t="s">
        <v>504</v>
      </c>
      <c r="E50" s="213" t="s">
        <v>116</v>
      </c>
      <c r="F50" s="213" t="s">
        <v>116</v>
      </c>
      <c r="G50" s="205"/>
      <c r="H50" s="235" t="s">
        <v>469</v>
      </c>
    </row>
    <row r="51" spans="1:9" ht="15" customHeight="1" x14ac:dyDescent="0.2">
      <c r="A51" s="450"/>
      <c r="B51" s="211" t="s">
        <v>461</v>
      </c>
      <c r="C51" s="212" t="s">
        <v>173</v>
      </c>
      <c r="D51" s="223" t="s">
        <v>504</v>
      </c>
      <c r="E51" s="213" t="s">
        <v>116</v>
      </c>
      <c r="F51" s="213" t="s">
        <v>116</v>
      </c>
      <c r="G51" s="206">
        <v>3</v>
      </c>
      <c r="H51" s="235"/>
    </row>
    <row r="52" spans="1:9" ht="15" customHeight="1" x14ac:dyDescent="0.2">
      <c r="A52" s="450"/>
      <c r="B52" s="211" t="s">
        <v>465</v>
      </c>
      <c r="C52" s="212" t="s">
        <v>466</v>
      </c>
      <c r="D52" s="223" t="s">
        <v>504</v>
      </c>
      <c r="E52" s="213"/>
      <c r="F52" s="213" t="s">
        <v>446</v>
      </c>
      <c r="G52" s="206">
        <v>142</v>
      </c>
      <c r="H52" s="235"/>
    </row>
    <row r="53" spans="1:9" ht="15" customHeight="1" x14ac:dyDescent="0.2">
      <c r="A53" s="450"/>
      <c r="B53" s="211" t="s">
        <v>467</v>
      </c>
      <c r="C53" s="196" t="s">
        <v>468</v>
      </c>
      <c r="D53" s="222" t="s">
        <v>456</v>
      </c>
      <c r="E53" s="214"/>
      <c r="F53" s="214" t="s">
        <v>446</v>
      </c>
      <c r="G53" s="228"/>
      <c r="H53" s="235" t="s">
        <v>470</v>
      </c>
    </row>
    <row r="54" spans="1:9" ht="15" customHeight="1" x14ac:dyDescent="0.2">
      <c r="A54" s="450"/>
      <c r="B54" s="211" t="s">
        <v>471</v>
      </c>
      <c r="C54" s="197" t="s">
        <v>472</v>
      </c>
      <c r="D54" s="224" t="s">
        <v>473</v>
      </c>
      <c r="E54" s="1"/>
      <c r="F54" s="1" t="s">
        <v>446</v>
      </c>
      <c r="G54" s="227"/>
      <c r="H54" s="235" t="s">
        <v>474</v>
      </c>
    </row>
    <row r="55" spans="1:9" ht="15" customHeight="1" x14ac:dyDescent="0.2">
      <c r="A55" s="450"/>
      <c r="B55" s="211" t="s">
        <v>475</v>
      </c>
      <c r="C55" s="196" t="s">
        <v>476</v>
      </c>
      <c r="D55" s="222" t="s">
        <v>456</v>
      </c>
      <c r="E55" s="214"/>
      <c r="F55" s="214" t="s">
        <v>117</v>
      </c>
      <c r="G55" s="203">
        <v>3</v>
      </c>
      <c r="H55" s="235"/>
    </row>
    <row r="56" spans="1:9" ht="15" customHeight="1" x14ac:dyDescent="0.2">
      <c r="A56" s="450" t="s">
        <v>201</v>
      </c>
      <c r="B56" s="211" t="s">
        <v>477</v>
      </c>
      <c r="C56" s="197" t="s">
        <v>478</v>
      </c>
      <c r="D56" s="224" t="s">
        <v>373</v>
      </c>
      <c r="E56" s="1" t="s">
        <v>116</v>
      </c>
      <c r="F56" s="1" t="s">
        <v>116</v>
      </c>
      <c r="G56" s="227"/>
      <c r="H56" s="235" t="s">
        <v>483</v>
      </c>
    </row>
    <row r="57" spans="1:9" ht="15" customHeight="1" x14ac:dyDescent="0.2">
      <c r="A57" s="450"/>
      <c r="B57" s="211" t="s">
        <v>479</v>
      </c>
      <c r="C57" s="212" t="s">
        <v>480</v>
      </c>
      <c r="D57" s="223" t="s">
        <v>504</v>
      </c>
      <c r="E57" s="213"/>
      <c r="F57" s="213" t="s">
        <v>446</v>
      </c>
      <c r="G57" s="206">
        <v>73</v>
      </c>
      <c r="H57" s="235"/>
    </row>
    <row r="58" spans="1:9" ht="15" customHeight="1" x14ac:dyDescent="0.2">
      <c r="A58" s="450"/>
      <c r="B58" s="215" t="s">
        <v>481</v>
      </c>
      <c r="C58" s="196" t="s">
        <v>398</v>
      </c>
      <c r="D58" s="222" t="s">
        <v>370</v>
      </c>
      <c r="E58" s="214" t="s">
        <v>117</v>
      </c>
      <c r="F58" s="214" t="s">
        <v>117</v>
      </c>
      <c r="G58" s="216"/>
      <c r="H58" s="235" t="s">
        <v>482</v>
      </c>
    </row>
    <row r="59" spans="1:9" ht="15" customHeight="1" x14ac:dyDescent="0.2">
      <c r="A59" s="450"/>
      <c r="B59" s="211" t="s">
        <v>484</v>
      </c>
      <c r="C59" s="212" t="s">
        <v>485</v>
      </c>
      <c r="D59" s="223" t="s">
        <v>504</v>
      </c>
      <c r="E59" s="213"/>
      <c r="F59" s="213" t="s">
        <v>116</v>
      </c>
      <c r="G59" s="230"/>
      <c r="H59" s="235" t="s">
        <v>488</v>
      </c>
    </row>
    <row r="60" spans="1:9" ht="15" customHeight="1" x14ac:dyDescent="0.2">
      <c r="A60" s="450"/>
      <c r="B60" s="211" t="s">
        <v>486</v>
      </c>
      <c r="C60" s="212" t="s">
        <v>487</v>
      </c>
      <c r="D60" s="223" t="s">
        <v>504</v>
      </c>
      <c r="E60" s="213"/>
      <c r="F60" s="213" t="s">
        <v>446</v>
      </c>
      <c r="G60" s="230"/>
      <c r="H60" s="235" t="s">
        <v>488</v>
      </c>
    </row>
    <row r="61" spans="1:9" ht="15" customHeight="1" x14ac:dyDescent="0.2">
      <c r="A61" s="450" t="s">
        <v>405</v>
      </c>
      <c r="B61" s="450"/>
      <c r="C61" s="196" t="s">
        <v>489</v>
      </c>
      <c r="D61" s="222" t="s">
        <v>370</v>
      </c>
      <c r="E61" s="214" t="s">
        <v>116</v>
      </c>
      <c r="F61" s="214" t="s">
        <v>116</v>
      </c>
      <c r="G61" s="203">
        <v>11</v>
      </c>
      <c r="H61" s="235"/>
      <c r="I61">
        <v>9</v>
      </c>
    </row>
    <row r="62" spans="1:9" ht="15" customHeight="1" x14ac:dyDescent="0.2">
      <c r="A62" s="450"/>
      <c r="B62" s="450"/>
      <c r="C62" s="196" t="s">
        <v>490</v>
      </c>
      <c r="D62" s="222" t="s">
        <v>404</v>
      </c>
      <c r="E62" s="214"/>
      <c r="F62" s="214" t="s">
        <v>406</v>
      </c>
      <c r="G62" s="203">
        <v>327</v>
      </c>
      <c r="H62" s="235"/>
      <c r="I62">
        <v>10</v>
      </c>
    </row>
    <row r="63" spans="1:9" ht="17.25" customHeight="1" x14ac:dyDescent="0.2">
      <c r="A63" s="450" t="s">
        <v>205</v>
      </c>
      <c r="B63" s="450"/>
      <c r="C63" s="2" t="s">
        <v>508</v>
      </c>
      <c r="D63" s="2"/>
      <c r="E63" s="1"/>
      <c r="F63" s="1"/>
      <c r="G63" s="232">
        <f>SUM(G3:G62)</f>
        <v>3248</v>
      </c>
      <c r="H63" s="236"/>
    </row>
    <row r="64" spans="1:9" x14ac:dyDescent="0.2">
      <c r="A64" s="451" t="s">
        <v>208</v>
      </c>
      <c r="B64" s="451"/>
      <c r="C64" s="233" t="s">
        <v>236</v>
      </c>
      <c r="D64" s="224" t="s">
        <v>500</v>
      </c>
      <c r="E64" s="1" t="s">
        <v>399</v>
      </c>
      <c r="F64" s="1" t="s">
        <v>498</v>
      </c>
      <c r="G64" s="2">
        <f>G11+G12+G22+G25</f>
        <v>262</v>
      </c>
      <c r="H64" s="6"/>
    </row>
    <row r="65" spans="1:8" x14ac:dyDescent="0.2">
      <c r="A65" s="451"/>
      <c r="B65" s="451"/>
      <c r="C65" s="218" t="s">
        <v>241</v>
      </c>
      <c r="D65" s="222" t="s">
        <v>499</v>
      </c>
      <c r="E65" s="214" t="s">
        <v>400</v>
      </c>
      <c r="F65" s="207"/>
      <c r="G65" s="195">
        <f>G3+G6+G8+G10+G14+G15+G23+G29+G33+G34+G36+G37+G45+G55+G61+G62</f>
        <v>654</v>
      </c>
      <c r="H65" s="6"/>
    </row>
    <row r="66" spans="1:8" x14ac:dyDescent="0.2">
      <c r="A66" s="451"/>
      <c r="B66" s="451"/>
      <c r="C66" s="220" t="s">
        <v>401</v>
      </c>
      <c r="D66" s="223" t="s">
        <v>499</v>
      </c>
      <c r="E66" s="213" t="s">
        <v>402</v>
      </c>
      <c r="F66" s="208"/>
      <c r="G66" s="199">
        <f>G4+G5+G9+G16+G17+G18+G21+G24+G26+G27+G28+G30+G31+G32+G35+G38+G39+G40+G41+G42+G43+G44+G46+G47+G48+G49+G51+G52+G57</f>
        <v>2332</v>
      </c>
      <c r="H66" s="6"/>
    </row>
  </sheetData>
  <autoFilter ref="A2:H66" xr:uid="{00000000-0009-0000-0000-000002000000}">
    <filterColumn colId="5" showButton="0"/>
  </autoFilter>
  <mergeCells count="26">
    <mergeCell ref="F2:G2"/>
    <mergeCell ref="A14:A17"/>
    <mergeCell ref="A18:A20"/>
    <mergeCell ref="A11:A13"/>
    <mergeCell ref="A5:A9"/>
    <mergeCell ref="A21:A28"/>
    <mergeCell ref="C26:C28"/>
    <mergeCell ref="D26:D28"/>
    <mergeCell ref="E26:E28"/>
    <mergeCell ref="B26:B28"/>
    <mergeCell ref="A29:A35"/>
    <mergeCell ref="C30:C32"/>
    <mergeCell ref="D30:D32"/>
    <mergeCell ref="E30:E32"/>
    <mergeCell ref="D33:D34"/>
    <mergeCell ref="B30:B32"/>
    <mergeCell ref="A56:A60"/>
    <mergeCell ref="A61:B62"/>
    <mergeCell ref="A63:B63"/>
    <mergeCell ref="A64:B66"/>
    <mergeCell ref="A36:A44"/>
    <mergeCell ref="B40:B41"/>
    <mergeCell ref="B36:B37"/>
    <mergeCell ref="B42:B43"/>
    <mergeCell ref="B48:B49"/>
    <mergeCell ref="A45:A55"/>
  </mergeCells>
  <phoneticPr fontId="1"/>
  <dataValidations count="1">
    <dataValidation type="list" allowBlank="1" showInputMessage="1" showErrorMessage="1" sqref="D6:D17" xr:uid="{00000000-0002-0000-0200-000000000000}">
      <formula1>$K$5:$K$6</formula1>
    </dataValidation>
  </dataValidations>
  <pageMargins left="0.7" right="0.7" top="0.75" bottom="0.75"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2" x14ac:dyDescent="0.2"/>
  <cols>
    <col min="2" max="2" width="17.109375" customWidth="1"/>
    <col min="3" max="3" width="5.6640625" customWidth="1"/>
    <col min="4" max="4" width="14" customWidth="1"/>
    <col min="5" max="5" width="5.6640625" customWidth="1"/>
    <col min="6" max="6" width="54.77734375" customWidth="1"/>
    <col min="7" max="7" width="66.21875"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469" t="s">
        <v>106</v>
      </c>
      <c r="B1" s="469"/>
      <c r="C1" s="469"/>
      <c r="D1" s="469"/>
      <c r="E1" s="469"/>
      <c r="F1" s="469"/>
      <c r="G1" s="469"/>
      <c r="H1" s="469"/>
      <c r="I1" s="469"/>
      <c r="J1" s="469"/>
      <c r="K1" s="469"/>
      <c r="L1" s="469"/>
    </row>
    <row r="2" spans="1:12" ht="20.100000000000001" customHeight="1" x14ac:dyDescent="0.2">
      <c r="A2" s="122"/>
      <c r="B2" s="122"/>
      <c r="C2" s="122"/>
      <c r="D2" s="122"/>
      <c r="E2" s="122"/>
      <c r="F2" s="122"/>
      <c r="G2" s="122"/>
      <c r="H2" s="122"/>
      <c r="I2" s="122"/>
      <c r="J2" s="122"/>
      <c r="K2" s="122"/>
      <c r="L2" s="122"/>
    </row>
    <row r="3" spans="1:12" ht="20.100000000000001" customHeight="1" x14ac:dyDescent="0.2">
      <c r="A3" s="474" t="s">
        <v>0</v>
      </c>
      <c r="B3" s="474"/>
      <c r="C3" s="474"/>
      <c r="D3" s="474" t="s">
        <v>1</v>
      </c>
      <c r="E3" s="474"/>
      <c r="F3" s="474"/>
      <c r="G3" s="123"/>
      <c r="H3" s="474" t="s">
        <v>2</v>
      </c>
      <c r="I3" s="474"/>
      <c r="J3" s="474"/>
      <c r="K3" s="474" t="s">
        <v>3</v>
      </c>
      <c r="L3" s="474"/>
    </row>
    <row r="4" spans="1:12" ht="20.100000000000001" customHeight="1" x14ac:dyDescent="0.2">
      <c r="A4" s="122"/>
      <c r="B4" s="122"/>
      <c r="C4" s="122"/>
      <c r="D4" s="122"/>
      <c r="E4" s="122"/>
      <c r="F4" s="122"/>
      <c r="G4" s="122" t="s">
        <v>107</v>
      </c>
      <c r="H4" s="122"/>
      <c r="I4" s="122"/>
      <c r="J4" s="122"/>
      <c r="K4" s="122"/>
      <c r="L4" s="122"/>
    </row>
    <row r="5" spans="1:12" ht="20.100000000000001" customHeight="1" x14ac:dyDescent="0.2">
      <c r="A5" s="473" t="s">
        <v>4</v>
      </c>
      <c r="B5" s="473"/>
      <c r="C5" s="482" t="s">
        <v>5</v>
      </c>
      <c r="D5" s="483"/>
      <c r="E5" s="483"/>
      <c r="F5" s="483"/>
      <c r="G5" s="484"/>
      <c r="H5" s="473" t="s">
        <v>6</v>
      </c>
      <c r="I5" s="473"/>
      <c r="J5" s="473" t="s">
        <v>7</v>
      </c>
      <c r="K5" s="473"/>
      <c r="L5" s="473" t="s">
        <v>59</v>
      </c>
    </row>
    <row r="6" spans="1:12" ht="20.100000000000001" customHeight="1" x14ac:dyDescent="0.2">
      <c r="A6" s="473"/>
      <c r="B6" s="473"/>
      <c r="C6" s="485"/>
      <c r="D6" s="486"/>
      <c r="E6" s="486"/>
      <c r="F6" s="486"/>
      <c r="G6" s="487"/>
      <c r="H6" s="473" t="s">
        <v>58</v>
      </c>
      <c r="I6" s="7" t="s">
        <v>8</v>
      </c>
      <c r="J6" s="473" t="s">
        <v>9</v>
      </c>
      <c r="K6" s="7" t="s">
        <v>8</v>
      </c>
      <c r="L6" s="473"/>
    </row>
    <row r="7" spans="1:12" ht="20.100000000000001" customHeight="1" x14ac:dyDescent="0.2">
      <c r="A7" s="473"/>
      <c r="B7" s="473"/>
      <c r="C7" s="488"/>
      <c r="D7" s="489"/>
      <c r="E7" s="489"/>
      <c r="F7" s="489"/>
      <c r="G7" s="490"/>
      <c r="H7" s="473"/>
      <c r="I7" s="7" t="s">
        <v>10</v>
      </c>
      <c r="J7" s="473"/>
      <c r="K7" s="7" t="s">
        <v>10</v>
      </c>
      <c r="L7" s="473"/>
    </row>
    <row r="8" spans="1:12" ht="50.1" customHeight="1" x14ac:dyDescent="0.2">
      <c r="A8" s="495" t="s">
        <v>11</v>
      </c>
      <c r="B8" s="471" t="s">
        <v>12</v>
      </c>
      <c r="C8" s="468" t="s">
        <v>13</v>
      </c>
      <c r="D8" s="468"/>
      <c r="E8" s="468"/>
      <c r="F8" s="468"/>
      <c r="G8" s="8"/>
      <c r="H8" s="8"/>
      <c r="I8" s="460"/>
      <c r="J8" s="8"/>
      <c r="K8" s="460"/>
      <c r="L8" s="8"/>
    </row>
    <row r="9" spans="1:12" ht="50.1" customHeight="1" x14ac:dyDescent="0.2">
      <c r="A9" s="496"/>
      <c r="B9" s="471"/>
      <c r="C9" s="468" t="s">
        <v>14</v>
      </c>
      <c r="D9" s="468"/>
      <c r="E9" s="468"/>
      <c r="F9" s="468"/>
      <c r="G9" s="8"/>
      <c r="H9" s="8"/>
      <c r="I9" s="461"/>
      <c r="J9" s="8"/>
      <c r="K9" s="461"/>
      <c r="L9" s="8"/>
    </row>
    <row r="10" spans="1:12" ht="50.1" customHeight="1" x14ac:dyDescent="0.2">
      <c r="A10" s="496"/>
      <c r="B10" s="468" t="s">
        <v>15</v>
      </c>
      <c r="C10" s="468" t="s">
        <v>16</v>
      </c>
      <c r="D10" s="468"/>
      <c r="E10" s="468"/>
      <c r="F10" s="468"/>
      <c r="G10" s="8"/>
      <c r="H10" s="8"/>
      <c r="I10" s="460"/>
      <c r="J10" s="8"/>
      <c r="K10" s="460"/>
      <c r="L10" s="8"/>
    </row>
    <row r="11" spans="1:12" ht="50.1" customHeight="1" x14ac:dyDescent="0.2">
      <c r="A11" s="496"/>
      <c r="B11" s="468"/>
      <c r="C11" s="468" t="s">
        <v>17</v>
      </c>
      <c r="D11" s="468"/>
      <c r="E11" s="468"/>
      <c r="F11" s="468"/>
      <c r="G11" s="8"/>
      <c r="H11" s="8"/>
      <c r="I11" s="461"/>
      <c r="J11" s="8"/>
      <c r="K11" s="461"/>
      <c r="L11" s="8"/>
    </row>
    <row r="12" spans="1:12" ht="50.1" customHeight="1" x14ac:dyDescent="0.2">
      <c r="A12" s="496"/>
      <c r="B12" s="468" t="s">
        <v>18</v>
      </c>
      <c r="C12" s="494" t="s">
        <v>19</v>
      </c>
      <c r="D12" s="494"/>
      <c r="E12" s="494"/>
      <c r="F12" s="494"/>
      <c r="G12" s="8"/>
      <c r="H12" s="460"/>
      <c r="I12" s="460"/>
      <c r="J12" s="460"/>
      <c r="K12" s="460"/>
      <c r="L12" s="460"/>
    </row>
    <row r="13" spans="1:12" ht="50.1" customHeight="1" x14ac:dyDescent="0.2">
      <c r="A13" s="496"/>
      <c r="B13" s="468"/>
      <c r="C13" s="18"/>
      <c r="D13" s="458" t="s">
        <v>267</v>
      </c>
      <c r="E13" s="458"/>
      <c r="F13" s="459"/>
      <c r="G13" s="118" t="s">
        <v>108</v>
      </c>
      <c r="H13" s="461"/>
      <c r="I13" s="462"/>
      <c r="J13" s="461"/>
      <c r="K13" s="462"/>
      <c r="L13" s="461"/>
    </row>
    <row r="14" spans="1:12" ht="50.1" customHeight="1" x14ac:dyDescent="0.2">
      <c r="A14" s="496"/>
      <c r="B14" s="468"/>
      <c r="C14" s="463" t="s">
        <v>105</v>
      </c>
      <c r="D14" s="464"/>
      <c r="E14" s="464"/>
      <c r="F14" s="465"/>
      <c r="G14" s="8"/>
      <c r="H14" s="460"/>
      <c r="I14" s="462"/>
      <c r="J14" s="460"/>
      <c r="K14" s="462"/>
      <c r="L14" s="460"/>
    </row>
    <row r="15" spans="1:12" ht="50.1" customHeight="1" x14ac:dyDescent="0.2">
      <c r="A15" s="496"/>
      <c r="B15" s="468"/>
      <c r="C15" s="119"/>
      <c r="D15" s="459" t="s">
        <v>251</v>
      </c>
      <c r="E15" s="498"/>
      <c r="F15" s="498"/>
      <c r="G15" s="8"/>
      <c r="H15" s="461"/>
      <c r="I15" s="462"/>
      <c r="J15" s="461"/>
      <c r="K15" s="462"/>
      <c r="L15" s="461"/>
    </row>
    <row r="16" spans="1:12" ht="50.1" customHeight="1" x14ac:dyDescent="0.2">
      <c r="A16" s="496"/>
      <c r="B16" s="468"/>
      <c r="C16" s="498" t="s">
        <v>20</v>
      </c>
      <c r="D16" s="498"/>
      <c r="E16" s="498"/>
      <c r="F16" s="498"/>
      <c r="G16" s="8"/>
      <c r="H16" s="460"/>
      <c r="I16" s="462"/>
      <c r="J16" s="460"/>
      <c r="K16" s="462"/>
      <c r="L16" s="460"/>
    </row>
    <row r="17" spans="1:12" ht="50.1" customHeight="1" x14ac:dyDescent="0.2">
      <c r="A17" s="496"/>
      <c r="B17" s="468"/>
      <c r="C17" s="119"/>
      <c r="D17" s="120" t="s">
        <v>80</v>
      </c>
      <c r="E17" s="458" t="s">
        <v>268</v>
      </c>
      <c r="F17" s="459"/>
      <c r="G17" s="121" t="s">
        <v>256</v>
      </c>
      <c r="H17" s="462"/>
      <c r="I17" s="462"/>
      <c r="J17" s="462"/>
      <c r="K17" s="462"/>
      <c r="L17" s="462"/>
    </row>
    <row r="18" spans="1:12" ht="50.1" customHeight="1" x14ac:dyDescent="0.2">
      <c r="A18" s="496"/>
      <c r="B18" s="468"/>
      <c r="C18" s="119"/>
      <c r="D18" s="120" t="s">
        <v>63</v>
      </c>
      <c r="E18" s="458" t="s">
        <v>255</v>
      </c>
      <c r="F18" s="459"/>
      <c r="G18" s="121" t="s">
        <v>257</v>
      </c>
      <c r="H18" s="462"/>
      <c r="I18" s="462"/>
      <c r="J18" s="462"/>
      <c r="K18" s="462"/>
      <c r="L18" s="462"/>
    </row>
    <row r="19" spans="1:12" ht="50.1" customHeight="1" x14ac:dyDescent="0.2">
      <c r="A19" s="496"/>
      <c r="B19" s="468"/>
      <c r="C19" s="10"/>
      <c r="D19" s="467" t="s">
        <v>81</v>
      </c>
      <c r="E19" s="468"/>
      <c r="F19" s="468"/>
      <c r="G19" s="8"/>
      <c r="H19" s="461"/>
      <c r="I19" s="462"/>
      <c r="J19" s="461"/>
      <c r="K19" s="462"/>
      <c r="L19" s="461"/>
    </row>
    <row r="20" spans="1:12" ht="50.1" customHeight="1" x14ac:dyDescent="0.2">
      <c r="A20" s="496"/>
      <c r="B20" s="468"/>
      <c r="C20" s="468" t="s">
        <v>22</v>
      </c>
      <c r="D20" s="468"/>
      <c r="E20" s="468"/>
      <c r="F20" s="468"/>
      <c r="G20" s="8"/>
      <c r="H20" s="9"/>
      <c r="I20" s="462"/>
      <c r="J20" s="9"/>
      <c r="K20" s="462"/>
      <c r="L20" s="9"/>
    </row>
    <row r="21" spans="1:12" ht="50.1" customHeight="1" x14ac:dyDescent="0.2">
      <c r="A21" s="496"/>
      <c r="B21" s="468"/>
      <c r="C21" s="468" t="s">
        <v>23</v>
      </c>
      <c r="D21" s="468"/>
      <c r="E21" s="468"/>
      <c r="F21" s="468"/>
      <c r="G21" s="8"/>
      <c r="H21" s="9"/>
      <c r="I21" s="462"/>
      <c r="J21" s="9"/>
      <c r="K21" s="462"/>
      <c r="L21" s="9"/>
    </row>
    <row r="22" spans="1:12" ht="50.1" customHeight="1" x14ac:dyDescent="0.2">
      <c r="A22" s="496"/>
      <c r="B22" s="468" t="s">
        <v>24</v>
      </c>
      <c r="C22" s="468" t="s">
        <v>25</v>
      </c>
      <c r="D22" s="468"/>
      <c r="E22" s="468"/>
      <c r="F22" s="468"/>
      <c r="G22" s="8"/>
      <c r="H22" s="8"/>
      <c r="I22" s="460"/>
      <c r="J22" s="8"/>
      <c r="K22" s="460"/>
      <c r="L22" s="8"/>
    </row>
    <row r="23" spans="1:12" ht="50.1" customHeight="1" x14ac:dyDescent="0.2">
      <c r="A23" s="496"/>
      <c r="B23" s="468"/>
      <c r="C23" s="468" t="s">
        <v>26</v>
      </c>
      <c r="D23" s="468"/>
      <c r="E23" s="468"/>
      <c r="F23" s="468"/>
      <c r="G23" s="8"/>
      <c r="H23" s="8"/>
      <c r="I23" s="462"/>
      <c r="J23" s="8"/>
      <c r="K23" s="462"/>
      <c r="L23" s="8"/>
    </row>
    <row r="24" spans="1:12" ht="50.1" customHeight="1" x14ac:dyDescent="0.2">
      <c r="A24" s="496"/>
      <c r="B24" s="468"/>
      <c r="C24" s="468" t="s">
        <v>27</v>
      </c>
      <c r="D24" s="468"/>
      <c r="E24" s="468"/>
      <c r="F24" s="468"/>
      <c r="G24" s="8"/>
      <c r="H24" s="8"/>
      <c r="I24" s="461"/>
      <c r="J24" s="8"/>
      <c r="K24" s="461"/>
      <c r="L24" s="8"/>
    </row>
    <row r="25" spans="1:12" ht="50.1" customHeight="1" x14ac:dyDescent="0.2">
      <c r="A25" s="496"/>
      <c r="B25" s="468" t="s">
        <v>28</v>
      </c>
      <c r="C25" s="491" t="s">
        <v>82</v>
      </c>
      <c r="D25" s="478" t="s">
        <v>29</v>
      </c>
      <c r="E25" s="466"/>
      <c r="F25" s="467"/>
      <c r="G25" s="8"/>
      <c r="H25" s="8"/>
      <c r="I25" s="460"/>
      <c r="J25" s="8"/>
      <c r="K25" s="460"/>
      <c r="L25" s="8"/>
    </row>
    <row r="26" spans="1:12" ht="50.1" customHeight="1" x14ac:dyDescent="0.2">
      <c r="A26" s="496"/>
      <c r="B26" s="468"/>
      <c r="C26" s="492"/>
      <c r="D26" s="478" t="s">
        <v>30</v>
      </c>
      <c r="E26" s="466"/>
      <c r="F26" s="467"/>
      <c r="G26" s="8"/>
      <c r="H26" s="8"/>
      <c r="I26" s="462"/>
      <c r="J26" s="8"/>
      <c r="K26" s="462"/>
      <c r="L26" s="8"/>
    </row>
    <row r="27" spans="1:12" ht="50.1" customHeight="1" x14ac:dyDescent="0.2">
      <c r="A27" s="496"/>
      <c r="B27" s="468"/>
      <c r="C27" s="492"/>
      <c r="D27" s="478" t="s">
        <v>31</v>
      </c>
      <c r="E27" s="466"/>
      <c r="F27" s="467"/>
      <c r="G27" s="8"/>
      <c r="H27" s="8"/>
      <c r="I27" s="462"/>
      <c r="J27" s="8"/>
      <c r="K27" s="462"/>
      <c r="L27" s="8"/>
    </row>
    <row r="28" spans="1:12" ht="50.1" customHeight="1" x14ac:dyDescent="0.2">
      <c r="A28" s="497"/>
      <c r="B28" s="468"/>
      <c r="C28" s="493"/>
      <c r="D28" s="468" t="s">
        <v>32</v>
      </c>
      <c r="E28" s="468"/>
      <c r="F28" s="468"/>
      <c r="G28" s="8"/>
      <c r="H28" s="8"/>
      <c r="I28" s="461"/>
      <c r="J28" s="8"/>
      <c r="K28" s="461"/>
      <c r="L28" s="8"/>
    </row>
    <row r="29" spans="1:12" ht="50.1" customHeight="1" x14ac:dyDescent="0.2">
      <c r="A29" s="470" t="s">
        <v>33</v>
      </c>
      <c r="B29" s="8" t="s">
        <v>34</v>
      </c>
      <c r="C29" s="468" t="s">
        <v>35</v>
      </c>
      <c r="D29" s="468"/>
      <c r="E29" s="468"/>
      <c r="F29" s="468"/>
      <c r="G29" s="8"/>
      <c r="H29" s="8"/>
      <c r="I29" s="8"/>
      <c r="J29" s="8"/>
      <c r="K29" s="8"/>
      <c r="L29" s="8"/>
    </row>
    <row r="30" spans="1:12" ht="50.1" customHeight="1" x14ac:dyDescent="0.2">
      <c r="A30" s="470"/>
      <c r="B30" s="472" t="s">
        <v>36</v>
      </c>
      <c r="C30" s="494" t="s">
        <v>37</v>
      </c>
      <c r="D30" s="494"/>
      <c r="E30" s="494"/>
      <c r="F30" s="494"/>
      <c r="G30" s="8"/>
      <c r="H30" s="8"/>
      <c r="I30" s="460"/>
      <c r="J30" s="8"/>
      <c r="K30" s="460"/>
      <c r="L30" s="8"/>
    </row>
    <row r="31" spans="1:12" ht="50.1" customHeight="1" x14ac:dyDescent="0.2">
      <c r="A31" s="470"/>
      <c r="B31" s="472"/>
      <c r="C31" s="18"/>
      <c r="D31" s="17" t="s">
        <v>65</v>
      </c>
      <c r="E31" s="458" t="s">
        <v>272</v>
      </c>
      <c r="F31" s="459"/>
      <c r="G31" s="121" t="s">
        <v>216</v>
      </c>
      <c r="H31" s="8"/>
      <c r="I31" s="462"/>
      <c r="J31" s="8"/>
      <c r="K31" s="462"/>
      <c r="L31" s="8"/>
    </row>
    <row r="32" spans="1:12" ht="50.1" customHeight="1" x14ac:dyDescent="0.2">
      <c r="A32" s="470"/>
      <c r="B32" s="472"/>
      <c r="C32" s="18"/>
      <c r="D32" s="17" t="s">
        <v>66</v>
      </c>
      <c r="E32" s="458" t="s">
        <v>366</v>
      </c>
      <c r="F32" s="459"/>
      <c r="G32" s="121" t="s">
        <v>258</v>
      </c>
      <c r="H32" s="8"/>
      <c r="I32" s="462"/>
      <c r="J32" s="8"/>
      <c r="K32" s="462"/>
      <c r="L32" s="8"/>
    </row>
    <row r="33" spans="1:12" ht="50.1" customHeight="1" x14ac:dyDescent="0.2">
      <c r="A33" s="470"/>
      <c r="B33" s="472"/>
      <c r="C33" s="10"/>
      <c r="D33" s="466" t="s">
        <v>21</v>
      </c>
      <c r="E33" s="466"/>
      <c r="F33" s="467"/>
      <c r="G33" s="8"/>
      <c r="H33" s="8"/>
      <c r="I33" s="462"/>
      <c r="J33" s="8"/>
      <c r="K33" s="462"/>
      <c r="L33" s="8"/>
    </row>
    <row r="34" spans="1:12" ht="50.1" customHeight="1" x14ac:dyDescent="0.2">
      <c r="A34" s="470"/>
      <c r="B34" s="472"/>
      <c r="C34" s="494" t="s">
        <v>38</v>
      </c>
      <c r="D34" s="494"/>
      <c r="E34" s="494"/>
      <c r="F34" s="494"/>
      <c r="G34" s="8"/>
      <c r="H34" s="8"/>
      <c r="I34" s="462"/>
      <c r="J34" s="8"/>
      <c r="K34" s="462"/>
      <c r="L34" s="8"/>
    </row>
    <row r="35" spans="1:12" ht="50.1" customHeight="1" x14ac:dyDescent="0.2">
      <c r="A35" s="470"/>
      <c r="B35" s="472"/>
      <c r="C35" s="18"/>
      <c r="D35" s="17" t="s">
        <v>67</v>
      </c>
      <c r="E35" s="458" t="s">
        <v>271</v>
      </c>
      <c r="F35" s="459"/>
      <c r="G35" s="121" t="s">
        <v>217</v>
      </c>
      <c r="H35" s="8"/>
      <c r="I35" s="462"/>
      <c r="J35" s="8"/>
      <c r="K35" s="462"/>
      <c r="L35" s="8"/>
    </row>
    <row r="36" spans="1:12" ht="50.1" customHeight="1" x14ac:dyDescent="0.2">
      <c r="A36" s="470"/>
      <c r="B36" s="472"/>
      <c r="C36" s="18"/>
      <c r="D36" s="17" t="s">
        <v>69</v>
      </c>
      <c r="E36" s="458" t="s">
        <v>259</v>
      </c>
      <c r="F36" s="459"/>
      <c r="G36" s="121" t="s">
        <v>218</v>
      </c>
      <c r="H36" s="8"/>
      <c r="I36" s="462"/>
      <c r="J36" s="8"/>
      <c r="K36" s="462"/>
      <c r="L36" s="8"/>
    </row>
    <row r="37" spans="1:12" ht="50.1" customHeight="1" x14ac:dyDescent="0.2">
      <c r="A37" s="470"/>
      <c r="B37" s="472"/>
      <c r="C37" s="10"/>
      <c r="D37" s="466" t="s">
        <v>39</v>
      </c>
      <c r="E37" s="466"/>
      <c r="F37" s="467"/>
      <c r="G37" s="8"/>
      <c r="H37" s="8"/>
      <c r="I37" s="462"/>
      <c r="J37" s="8"/>
      <c r="K37" s="462"/>
      <c r="L37" s="8"/>
    </row>
    <row r="38" spans="1:12" ht="50.1" customHeight="1" x14ac:dyDescent="0.2">
      <c r="A38" s="470"/>
      <c r="B38" s="8" t="s">
        <v>40</v>
      </c>
      <c r="C38" s="468" t="s">
        <v>41</v>
      </c>
      <c r="D38" s="468"/>
      <c r="E38" s="468"/>
      <c r="F38" s="468"/>
      <c r="G38" s="8"/>
      <c r="H38" s="8"/>
      <c r="I38" s="8"/>
      <c r="J38" s="8"/>
      <c r="K38" s="8"/>
      <c r="L38" s="8"/>
    </row>
    <row r="39" spans="1:12" ht="50.1" customHeight="1" x14ac:dyDescent="0.2">
      <c r="A39" s="475" t="s">
        <v>61</v>
      </c>
      <c r="B39" s="479" t="s">
        <v>42</v>
      </c>
      <c r="C39" s="468" t="s">
        <v>43</v>
      </c>
      <c r="D39" s="468"/>
      <c r="E39" s="468"/>
      <c r="F39" s="468"/>
      <c r="G39" s="8"/>
      <c r="H39" s="8"/>
      <c r="I39" s="460"/>
      <c r="J39" s="8"/>
      <c r="K39" s="460"/>
      <c r="L39" s="8"/>
    </row>
    <row r="40" spans="1:12" ht="50.1" customHeight="1" x14ac:dyDescent="0.2">
      <c r="A40" s="476"/>
      <c r="B40" s="480"/>
      <c r="C40" s="468" t="s">
        <v>94</v>
      </c>
      <c r="D40" s="468"/>
      <c r="E40" s="468"/>
      <c r="F40" s="468"/>
      <c r="G40" s="8"/>
      <c r="H40" s="8"/>
      <c r="I40" s="461"/>
      <c r="J40" s="8"/>
      <c r="K40" s="461"/>
      <c r="L40" s="8"/>
    </row>
    <row r="41" spans="1:12" ht="50.1" customHeight="1" x14ac:dyDescent="0.2">
      <c r="A41" s="476"/>
      <c r="B41" s="481"/>
      <c r="C41" s="468" t="s">
        <v>95</v>
      </c>
      <c r="D41" s="468"/>
      <c r="E41" s="468"/>
      <c r="F41" s="468"/>
      <c r="G41" s="8"/>
      <c r="H41" s="8"/>
      <c r="I41" s="19"/>
      <c r="J41" s="8"/>
      <c r="K41" s="19"/>
      <c r="L41" s="8"/>
    </row>
    <row r="42" spans="1:12" ht="50.1" customHeight="1" x14ac:dyDescent="0.2">
      <c r="A42" s="476"/>
      <c r="B42" s="468" t="s">
        <v>44</v>
      </c>
      <c r="C42" s="468" t="s">
        <v>45</v>
      </c>
      <c r="D42" s="468"/>
      <c r="E42" s="468"/>
      <c r="F42" s="468"/>
      <c r="G42" s="8"/>
      <c r="H42" s="8"/>
      <c r="I42" s="460"/>
      <c r="J42" s="8"/>
      <c r="K42" s="460"/>
      <c r="L42" s="8"/>
    </row>
    <row r="43" spans="1:12" ht="50.1" customHeight="1" x14ac:dyDescent="0.2">
      <c r="A43" s="476"/>
      <c r="B43" s="468"/>
      <c r="C43" s="468" t="s">
        <v>46</v>
      </c>
      <c r="D43" s="468"/>
      <c r="E43" s="468"/>
      <c r="F43" s="468"/>
      <c r="G43" s="8"/>
      <c r="H43" s="8"/>
      <c r="I43" s="462"/>
      <c r="J43" s="8"/>
      <c r="K43" s="462"/>
      <c r="L43" s="8"/>
    </row>
    <row r="44" spans="1:12" ht="50.1" customHeight="1" x14ac:dyDescent="0.2">
      <c r="A44" s="476"/>
      <c r="B44" s="468"/>
      <c r="C44" s="468" t="s">
        <v>47</v>
      </c>
      <c r="D44" s="468"/>
      <c r="E44" s="468"/>
      <c r="F44" s="468"/>
      <c r="G44" s="8"/>
      <c r="H44" s="8"/>
      <c r="I44" s="461"/>
      <c r="J44" s="8"/>
      <c r="K44" s="461"/>
      <c r="L44" s="8"/>
    </row>
    <row r="45" spans="1:12" ht="50.1" customHeight="1" x14ac:dyDescent="0.2">
      <c r="A45" s="476"/>
      <c r="B45" s="468" t="s">
        <v>48</v>
      </c>
      <c r="C45" s="468" t="s">
        <v>49</v>
      </c>
      <c r="D45" s="468"/>
      <c r="E45" s="468"/>
      <c r="F45" s="468"/>
      <c r="G45" s="8"/>
      <c r="H45" s="8"/>
      <c r="I45" s="460"/>
      <c r="J45" s="8"/>
      <c r="K45" s="460"/>
      <c r="L45" s="8"/>
    </row>
    <row r="46" spans="1:12" ht="50.1" customHeight="1" x14ac:dyDescent="0.2">
      <c r="A46" s="477"/>
      <c r="B46" s="468"/>
      <c r="C46" s="468" t="s">
        <v>50</v>
      </c>
      <c r="D46" s="468"/>
      <c r="E46" s="468"/>
      <c r="F46" s="468"/>
      <c r="G46" s="8"/>
      <c r="H46" s="8"/>
      <c r="I46" s="461"/>
      <c r="J46" s="8"/>
      <c r="K46" s="461"/>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457" t="s">
        <v>364</v>
      </c>
      <c r="B54" s="457"/>
      <c r="C54" s="457"/>
      <c r="D54" s="457"/>
      <c r="E54" s="457"/>
      <c r="F54" s="457"/>
      <c r="G54" s="457"/>
      <c r="H54" s="457"/>
      <c r="I54" s="457"/>
      <c r="J54" s="457"/>
      <c r="K54" s="457"/>
      <c r="L54" s="457"/>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 ref="A8:A28"/>
    <mergeCell ref="D19:F19"/>
    <mergeCell ref="D15:F15"/>
    <mergeCell ref="C16:F16"/>
    <mergeCell ref="C12:F12"/>
    <mergeCell ref="C11:F11"/>
    <mergeCell ref="C10:F10"/>
    <mergeCell ref="D13:F13"/>
    <mergeCell ref="C24:F24"/>
    <mergeCell ref="C23:F23"/>
    <mergeCell ref="C22:F22"/>
    <mergeCell ref="C21:F21"/>
    <mergeCell ref="C20:F20"/>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0.8" x14ac:dyDescent="0.2"/>
  <cols>
    <col min="1" max="1" width="2.77734375" style="108" customWidth="1"/>
    <col min="2" max="2" width="3.33203125" style="108" customWidth="1"/>
    <col min="3" max="3" width="2.77734375" style="108" customWidth="1"/>
    <col min="4" max="4" width="7.88671875" style="108" customWidth="1"/>
    <col min="5" max="5" width="8" style="108" customWidth="1"/>
    <col min="6" max="6" width="4.21875" style="108" customWidth="1"/>
    <col min="7" max="7" width="8.77734375" style="108" customWidth="1"/>
    <col min="8" max="8" width="8" style="108" customWidth="1"/>
    <col min="9" max="9" width="7.88671875" style="108" customWidth="1"/>
    <col min="10" max="10" width="8" style="108" customWidth="1"/>
    <col min="11" max="11" width="9.109375" style="108" customWidth="1"/>
    <col min="12" max="12" width="16.77734375" style="108" customWidth="1"/>
    <col min="13" max="13" width="33.6640625" style="108" customWidth="1"/>
    <col min="14" max="14" width="7.6640625" style="108" customWidth="1"/>
    <col min="15" max="15" width="5.77734375" style="108" customWidth="1"/>
    <col min="16" max="16" width="12.44140625" style="108" customWidth="1"/>
    <col min="17" max="17" width="7.109375" style="108" customWidth="1"/>
    <col min="18" max="16384" width="9" style="108"/>
  </cols>
  <sheetData>
    <row r="1" spans="1:17" ht="18" customHeight="1" x14ac:dyDescent="0.2">
      <c r="A1" s="116" t="s">
        <v>354</v>
      </c>
    </row>
    <row r="2" spans="1:17" ht="21" customHeight="1" thickBot="1" x14ac:dyDescent="0.25">
      <c r="A2" s="151" t="s">
        <v>248</v>
      </c>
      <c r="B2" s="151"/>
    </row>
    <row r="3" spans="1:17" ht="24.75" customHeight="1" thickTop="1" x14ac:dyDescent="0.2">
      <c r="A3" s="508" t="s">
        <v>358</v>
      </c>
      <c r="B3" s="509"/>
      <c r="C3" s="510" t="s">
        <v>227</v>
      </c>
      <c r="D3" s="509"/>
      <c r="E3" s="511"/>
      <c r="F3" s="182" t="s">
        <v>228</v>
      </c>
      <c r="G3" s="179" t="s">
        <v>359</v>
      </c>
      <c r="H3" s="183" t="s">
        <v>229</v>
      </c>
      <c r="I3" s="184" t="s">
        <v>230</v>
      </c>
      <c r="J3" s="185" t="s">
        <v>231</v>
      </c>
      <c r="K3" s="186" t="s">
        <v>295</v>
      </c>
      <c r="L3" s="187" t="s">
        <v>357</v>
      </c>
      <c r="M3" s="522" t="s">
        <v>287</v>
      </c>
      <c r="N3" s="509"/>
      <c r="O3" s="523"/>
      <c r="P3" s="133" t="s">
        <v>275</v>
      </c>
    </row>
    <row r="4" spans="1:17" ht="12" customHeight="1" x14ac:dyDescent="0.2">
      <c r="A4" s="110" t="s">
        <v>232</v>
      </c>
      <c r="B4" s="109" t="s">
        <v>233</v>
      </c>
      <c r="C4" s="110" t="s">
        <v>234</v>
      </c>
      <c r="D4" s="111" t="s">
        <v>235</v>
      </c>
      <c r="E4" s="111"/>
      <c r="F4" s="514" t="s">
        <v>245</v>
      </c>
      <c r="G4" s="512">
        <v>103000</v>
      </c>
      <c r="H4" s="530">
        <f>AVERAGE(I4:J4)</f>
        <v>97445</v>
      </c>
      <c r="I4" s="528">
        <v>98268</v>
      </c>
      <c r="J4" s="526">
        <v>96622</v>
      </c>
      <c r="K4" s="524">
        <v>104900</v>
      </c>
      <c r="L4" s="139" t="s">
        <v>327</v>
      </c>
      <c r="M4" s="154" t="s">
        <v>360</v>
      </c>
      <c r="N4" s="144"/>
      <c r="O4" s="155"/>
      <c r="P4" s="134"/>
      <c r="Q4" s="130"/>
    </row>
    <row r="5" spans="1:17" ht="12" customHeight="1" x14ac:dyDescent="0.2">
      <c r="A5" s="110"/>
      <c r="B5" s="112"/>
      <c r="C5" s="110"/>
      <c r="D5" s="111"/>
      <c r="E5" s="111"/>
      <c r="F5" s="515"/>
      <c r="G5" s="513"/>
      <c r="H5" s="531"/>
      <c r="I5" s="529"/>
      <c r="J5" s="527"/>
      <c r="K5" s="525"/>
      <c r="L5" s="150" t="s">
        <v>326</v>
      </c>
      <c r="M5" s="154" t="s">
        <v>361</v>
      </c>
      <c r="N5" s="144"/>
      <c r="O5" s="155"/>
      <c r="P5" s="134"/>
      <c r="Q5" s="130"/>
    </row>
    <row r="6" spans="1:17" ht="12" customHeight="1" x14ac:dyDescent="0.2">
      <c r="A6" s="110"/>
      <c r="B6" s="112"/>
      <c r="C6" s="110"/>
      <c r="D6" s="111"/>
      <c r="E6" s="176" t="s">
        <v>237</v>
      </c>
      <c r="F6" s="170" t="s">
        <v>245</v>
      </c>
      <c r="G6" s="180">
        <v>57000</v>
      </c>
      <c r="H6" s="171">
        <f>AVERAGE(I6:J6)</f>
        <v>55628</v>
      </c>
      <c r="I6" s="172">
        <v>56373</v>
      </c>
      <c r="J6" s="173">
        <v>54883</v>
      </c>
      <c r="K6" s="174">
        <v>58200</v>
      </c>
      <c r="L6" s="175" t="s">
        <v>273</v>
      </c>
      <c r="M6" s="143" t="s">
        <v>362</v>
      </c>
      <c r="N6" s="144"/>
      <c r="O6" s="155"/>
      <c r="P6" s="135" t="s">
        <v>279</v>
      </c>
      <c r="Q6" s="130"/>
    </row>
    <row r="7" spans="1:17" ht="12" customHeight="1" x14ac:dyDescent="0.2">
      <c r="A7" s="110"/>
      <c r="B7" s="112"/>
      <c r="C7" s="110"/>
      <c r="D7" s="111"/>
      <c r="E7" s="177" t="s">
        <v>238</v>
      </c>
      <c r="F7" s="168" t="s">
        <v>245</v>
      </c>
      <c r="G7" s="181">
        <v>46000</v>
      </c>
      <c r="H7" s="169">
        <f>AVERAGE(I7:J7)</f>
        <v>41862</v>
      </c>
      <c r="I7" s="137">
        <v>41985</v>
      </c>
      <c r="J7" s="136">
        <v>41739</v>
      </c>
      <c r="K7" s="138">
        <v>46700</v>
      </c>
      <c r="L7" s="132" t="s">
        <v>273</v>
      </c>
      <c r="M7" s="178" t="s">
        <v>363</v>
      </c>
      <c r="N7" s="156"/>
      <c r="O7" s="157"/>
      <c r="P7" s="135" t="s">
        <v>279</v>
      </c>
      <c r="Q7" s="130"/>
    </row>
    <row r="8" spans="1:17" ht="12" customHeight="1" x14ac:dyDescent="0.2">
      <c r="A8" s="110"/>
      <c r="B8" s="112"/>
      <c r="C8" s="499" t="s">
        <v>288</v>
      </c>
      <c r="D8" s="502" t="s">
        <v>236</v>
      </c>
      <c r="E8" s="516" t="s">
        <v>343</v>
      </c>
      <c r="F8" s="514" t="s">
        <v>342</v>
      </c>
      <c r="G8" s="512" t="s">
        <v>339</v>
      </c>
      <c r="H8" s="530" t="s">
        <v>341</v>
      </c>
      <c r="I8" s="528" t="s">
        <v>340</v>
      </c>
      <c r="J8" s="526" t="s">
        <v>339</v>
      </c>
      <c r="K8" s="524" t="s">
        <v>338</v>
      </c>
      <c r="L8" s="545" t="s">
        <v>337</v>
      </c>
      <c r="M8" s="140" t="s">
        <v>290</v>
      </c>
      <c r="N8" s="141"/>
      <c r="O8" s="142" t="s">
        <v>296</v>
      </c>
      <c r="P8" s="135"/>
      <c r="Q8" s="130"/>
    </row>
    <row r="9" spans="1:17" ht="12" customHeight="1" x14ac:dyDescent="0.2">
      <c r="A9" s="110"/>
      <c r="B9" s="112"/>
      <c r="C9" s="500"/>
      <c r="D9" s="503"/>
      <c r="E9" s="517"/>
      <c r="F9" s="515"/>
      <c r="G9" s="513"/>
      <c r="H9" s="531"/>
      <c r="I9" s="529"/>
      <c r="J9" s="527"/>
      <c r="K9" s="525"/>
      <c r="L9" s="546"/>
      <c r="M9" s="143" t="s">
        <v>291</v>
      </c>
      <c r="N9" s="144"/>
      <c r="O9" s="145" t="s">
        <v>297</v>
      </c>
      <c r="P9" s="135"/>
      <c r="Q9" s="130"/>
    </row>
    <row r="10" spans="1:17" ht="12" customHeight="1" x14ac:dyDescent="0.2">
      <c r="A10" s="110"/>
      <c r="B10" s="113"/>
      <c r="C10" s="500"/>
      <c r="D10" s="503"/>
      <c r="E10" s="517"/>
      <c r="F10" s="515"/>
      <c r="G10" s="558"/>
      <c r="H10" s="559"/>
      <c r="I10" s="560"/>
      <c r="J10" s="561"/>
      <c r="K10" s="562"/>
      <c r="L10" s="563"/>
      <c r="M10" s="146" t="s">
        <v>292</v>
      </c>
      <c r="N10" s="147"/>
      <c r="O10" s="148" t="s">
        <v>298</v>
      </c>
      <c r="P10" s="135" t="s">
        <v>280</v>
      </c>
      <c r="Q10" s="131"/>
    </row>
    <row r="11" spans="1:17" ht="12" customHeight="1" x14ac:dyDescent="0.2">
      <c r="A11" s="110"/>
      <c r="B11" s="113"/>
      <c r="C11" s="500"/>
      <c r="D11" s="503"/>
      <c r="E11" s="518" t="s">
        <v>239</v>
      </c>
      <c r="F11" s="520" t="s">
        <v>289</v>
      </c>
      <c r="G11" s="564">
        <v>200</v>
      </c>
      <c r="H11" s="540">
        <v>200</v>
      </c>
      <c r="I11" s="538">
        <v>218</v>
      </c>
      <c r="J11" s="532">
        <v>182</v>
      </c>
      <c r="K11" s="534">
        <v>126</v>
      </c>
      <c r="L11" s="547" t="s">
        <v>304</v>
      </c>
      <c r="M11" s="146" t="s">
        <v>293</v>
      </c>
      <c r="N11" s="147"/>
      <c r="O11" s="148" t="s">
        <v>299</v>
      </c>
      <c r="P11" s="135"/>
      <c r="Q11" s="131"/>
    </row>
    <row r="12" spans="1:17" ht="12" customHeight="1" x14ac:dyDescent="0.2">
      <c r="A12" s="110"/>
      <c r="B12" s="113"/>
      <c r="C12" s="500"/>
      <c r="D12" s="503"/>
      <c r="E12" s="517"/>
      <c r="F12" s="515"/>
      <c r="G12" s="513"/>
      <c r="H12" s="531"/>
      <c r="I12" s="529"/>
      <c r="J12" s="527"/>
      <c r="K12" s="535"/>
      <c r="L12" s="546"/>
      <c r="M12" s="146" t="s">
        <v>294</v>
      </c>
      <c r="N12" s="147"/>
      <c r="O12" s="148" t="s">
        <v>301</v>
      </c>
      <c r="P12" s="135"/>
      <c r="Q12" s="131"/>
    </row>
    <row r="13" spans="1:17" ht="12" customHeight="1" x14ac:dyDescent="0.2">
      <c r="A13" s="110"/>
      <c r="B13" s="113"/>
      <c r="C13" s="501"/>
      <c r="D13" s="504"/>
      <c r="E13" s="519"/>
      <c r="F13" s="521"/>
      <c r="G13" s="565"/>
      <c r="H13" s="541"/>
      <c r="I13" s="539"/>
      <c r="J13" s="533"/>
      <c r="K13" s="536"/>
      <c r="L13" s="548"/>
      <c r="M13" s="149"/>
      <c r="N13" s="505" t="s">
        <v>302</v>
      </c>
      <c r="O13" s="506"/>
      <c r="P13" s="135">
        <v>1.26</v>
      </c>
      <c r="Q13" s="130"/>
    </row>
    <row r="14" spans="1:17" ht="12" customHeight="1" x14ac:dyDescent="0.2">
      <c r="A14" s="113"/>
      <c r="B14" s="109" t="s">
        <v>244</v>
      </c>
      <c r="C14" s="114" t="s">
        <v>240</v>
      </c>
      <c r="D14" s="115" t="s">
        <v>241</v>
      </c>
      <c r="E14" s="516" t="s">
        <v>270</v>
      </c>
      <c r="F14" s="514" t="s">
        <v>250</v>
      </c>
      <c r="G14" s="512">
        <v>11</v>
      </c>
      <c r="H14" s="530">
        <f>AVERAGE(I14:J14)</f>
        <v>10.5</v>
      </c>
      <c r="I14" s="528">
        <v>10</v>
      </c>
      <c r="J14" s="526">
        <v>11</v>
      </c>
      <c r="K14" s="537">
        <v>11</v>
      </c>
      <c r="L14" s="545" t="s">
        <v>276</v>
      </c>
      <c r="M14" s="158" t="s">
        <v>305</v>
      </c>
      <c r="N14" s="159" t="s">
        <v>306</v>
      </c>
      <c r="O14" s="160" t="s">
        <v>307</v>
      </c>
      <c r="P14" s="135" t="s">
        <v>281</v>
      </c>
      <c r="Q14" s="130"/>
    </row>
    <row r="15" spans="1:17" ht="12" customHeight="1" x14ac:dyDescent="0.2">
      <c r="A15" s="110"/>
      <c r="B15" s="112"/>
      <c r="C15" s="110"/>
      <c r="D15" s="111"/>
      <c r="E15" s="517"/>
      <c r="F15" s="515"/>
      <c r="G15" s="513"/>
      <c r="H15" s="531"/>
      <c r="I15" s="529"/>
      <c r="J15" s="527"/>
      <c r="K15" s="535"/>
      <c r="L15" s="546"/>
      <c r="M15" s="161" t="s">
        <v>308</v>
      </c>
      <c r="N15" s="147" t="s">
        <v>309</v>
      </c>
      <c r="O15" s="162" t="s">
        <v>310</v>
      </c>
      <c r="P15" s="135"/>
      <c r="Q15" s="130"/>
    </row>
    <row r="16" spans="1:17" ht="12" customHeight="1" x14ac:dyDescent="0.2">
      <c r="A16" s="110"/>
      <c r="B16" s="112"/>
      <c r="C16" s="110"/>
      <c r="D16" s="111"/>
      <c r="E16" s="517"/>
      <c r="F16" s="515"/>
      <c r="G16" s="513"/>
      <c r="H16" s="531"/>
      <c r="I16" s="529"/>
      <c r="J16" s="527"/>
      <c r="K16" s="535"/>
      <c r="L16" s="546"/>
      <c r="M16" s="161" t="s">
        <v>403</v>
      </c>
      <c r="N16" s="147" t="s">
        <v>311</v>
      </c>
      <c r="O16" s="162" t="s">
        <v>312</v>
      </c>
      <c r="P16" s="135"/>
      <c r="Q16" s="130"/>
    </row>
    <row r="17" spans="1:17" ht="12" customHeight="1" x14ac:dyDescent="0.2">
      <c r="A17" s="110"/>
      <c r="B17" s="112"/>
      <c r="C17" s="110"/>
      <c r="D17" s="111"/>
      <c r="E17" s="517"/>
      <c r="F17" s="515"/>
      <c r="G17" s="513"/>
      <c r="H17" s="531"/>
      <c r="I17" s="529"/>
      <c r="J17" s="527"/>
      <c r="K17" s="535"/>
      <c r="L17" s="546"/>
      <c r="M17" s="161" t="s">
        <v>313</v>
      </c>
      <c r="N17" s="147" t="s">
        <v>314</v>
      </c>
      <c r="O17" s="162" t="s">
        <v>312</v>
      </c>
      <c r="P17" s="135"/>
      <c r="Q17" s="130"/>
    </row>
    <row r="18" spans="1:17" ht="12" customHeight="1" x14ac:dyDescent="0.2">
      <c r="A18" s="110"/>
      <c r="B18" s="112"/>
      <c r="C18" s="110"/>
      <c r="D18" s="111"/>
      <c r="E18" s="517"/>
      <c r="F18" s="515"/>
      <c r="G18" s="513"/>
      <c r="H18" s="531"/>
      <c r="I18" s="529"/>
      <c r="J18" s="527"/>
      <c r="K18" s="535"/>
      <c r="L18" s="546"/>
      <c r="M18" s="161" t="s">
        <v>315</v>
      </c>
      <c r="N18" s="147"/>
      <c r="O18" s="162" t="s">
        <v>316</v>
      </c>
      <c r="P18" s="135"/>
      <c r="Q18" s="130"/>
    </row>
    <row r="19" spans="1:17" ht="12" customHeight="1" x14ac:dyDescent="0.2">
      <c r="A19" s="110"/>
      <c r="B19" s="112"/>
      <c r="C19" s="110"/>
      <c r="D19" s="111"/>
      <c r="E19" s="517"/>
      <c r="F19" s="515"/>
      <c r="G19" s="513"/>
      <c r="H19" s="531"/>
      <c r="I19" s="529"/>
      <c r="J19" s="527"/>
      <c r="K19" s="535"/>
      <c r="L19" s="546"/>
      <c r="M19" s="161" t="s">
        <v>317</v>
      </c>
      <c r="N19" s="147"/>
      <c r="O19" s="162" t="s">
        <v>318</v>
      </c>
      <c r="P19" s="135"/>
      <c r="Q19" s="130"/>
    </row>
    <row r="20" spans="1:17" ht="12" customHeight="1" x14ac:dyDescent="0.2">
      <c r="A20" s="110"/>
      <c r="B20" s="112"/>
      <c r="C20" s="110"/>
      <c r="D20" s="111"/>
      <c r="E20" s="518" t="s">
        <v>335</v>
      </c>
      <c r="F20" s="570" t="s">
        <v>284</v>
      </c>
      <c r="G20" s="564">
        <v>632</v>
      </c>
      <c r="H20" s="540">
        <f>AVERAGE(I20:J25)</f>
        <v>565.5</v>
      </c>
      <c r="I20" s="538">
        <v>612</v>
      </c>
      <c r="J20" s="532">
        <v>519</v>
      </c>
      <c r="K20" s="534" t="s">
        <v>269</v>
      </c>
      <c r="L20" s="547" t="s">
        <v>277</v>
      </c>
      <c r="M20" s="161" t="s">
        <v>319</v>
      </c>
      <c r="N20" s="147"/>
      <c r="O20" s="162" t="s">
        <v>300</v>
      </c>
      <c r="P20" s="135"/>
      <c r="Q20" s="130"/>
    </row>
    <row r="21" spans="1:17" ht="12" customHeight="1" x14ac:dyDescent="0.2">
      <c r="A21" s="110"/>
      <c r="B21" s="112"/>
      <c r="C21" s="110"/>
      <c r="D21" s="111"/>
      <c r="E21" s="517"/>
      <c r="F21" s="569"/>
      <c r="G21" s="513"/>
      <c r="H21" s="531"/>
      <c r="I21" s="529"/>
      <c r="J21" s="527"/>
      <c r="K21" s="535"/>
      <c r="L21" s="546"/>
      <c r="M21" s="161" t="s">
        <v>320</v>
      </c>
      <c r="N21" s="147" t="s">
        <v>321</v>
      </c>
      <c r="O21" s="162" t="s">
        <v>322</v>
      </c>
      <c r="P21" s="190"/>
      <c r="Q21" s="130"/>
    </row>
    <row r="22" spans="1:17" ht="12" customHeight="1" x14ac:dyDescent="0.2">
      <c r="A22" s="110"/>
      <c r="B22" s="112"/>
      <c r="C22" s="110"/>
      <c r="D22" s="111"/>
      <c r="E22" s="517"/>
      <c r="F22" s="569"/>
      <c r="G22" s="513"/>
      <c r="H22" s="531"/>
      <c r="I22" s="529"/>
      <c r="J22" s="527"/>
      <c r="K22" s="535"/>
      <c r="L22" s="546"/>
      <c r="M22" s="161" t="s">
        <v>323</v>
      </c>
      <c r="N22" s="147"/>
      <c r="O22" s="162" t="s">
        <v>324</v>
      </c>
      <c r="P22" s="190"/>
      <c r="Q22" s="130"/>
    </row>
    <row r="23" spans="1:17" ht="12" customHeight="1" x14ac:dyDescent="0.2">
      <c r="A23" s="110"/>
      <c r="B23" s="112"/>
      <c r="C23" s="110"/>
      <c r="D23" s="111"/>
      <c r="E23" s="517"/>
      <c r="F23" s="569"/>
      <c r="G23" s="513"/>
      <c r="H23" s="531"/>
      <c r="I23" s="529"/>
      <c r="J23" s="527"/>
      <c r="K23" s="535"/>
      <c r="L23" s="546"/>
      <c r="M23" s="161" t="s">
        <v>325</v>
      </c>
      <c r="N23" s="147"/>
      <c r="O23" s="148"/>
      <c r="P23" s="190"/>
      <c r="Q23" s="130"/>
    </row>
    <row r="24" spans="1:17" ht="12" customHeight="1" x14ac:dyDescent="0.2">
      <c r="A24" s="110"/>
      <c r="B24" s="112"/>
      <c r="C24" s="110"/>
      <c r="D24" s="111"/>
      <c r="E24" s="517"/>
      <c r="F24" s="569"/>
      <c r="G24" s="513"/>
      <c r="H24" s="531"/>
      <c r="I24" s="529"/>
      <c r="J24" s="527"/>
      <c r="K24" s="535"/>
      <c r="L24" s="546"/>
      <c r="M24" s="161" t="s">
        <v>365</v>
      </c>
      <c r="N24" s="147"/>
      <c r="O24" s="148"/>
      <c r="P24" s="190"/>
      <c r="Q24" s="130"/>
    </row>
    <row r="25" spans="1:17" ht="12" customHeight="1" x14ac:dyDescent="0.2">
      <c r="A25" s="110"/>
      <c r="B25" s="113"/>
      <c r="C25" s="110"/>
      <c r="D25" s="111"/>
      <c r="E25" s="519"/>
      <c r="F25" s="571"/>
      <c r="G25" s="565"/>
      <c r="H25" s="541"/>
      <c r="I25" s="539"/>
      <c r="J25" s="533"/>
      <c r="K25" s="536"/>
      <c r="L25" s="548"/>
      <c r="M25" s="163"/>
      <c r="N25" s="505" t="s">
        <v>356</v>
      </c>
      <c r="O25" s="506"/>
      <c r="P25" s="190" t="s">
        <v>283</v>
      </c>
      <c r="Q25" s="130" t="s">
        <v>286</v>
      </c>
    </row>
    <row r="26" spans="1:17" ht="12" customHeight="1" x14ac:dyDescent="0.2">
      <c r="A26" s="110"/>
      <c r="B26" s="113"/>
      <c r="C26" s="114" t="s">
        <v>242</v>
      </c>
      <c r="D26" s="566" t="s">
        <v>303</v>
      </c>
      <c r="E26" s="516" t="s">
        <v>270</v>
      </c>
      <c r="F26" s="568" t="s">
        <v>266</v>
      </c>
      <c r="G26" s="512">
        <v>8</v>
      </c>
      <c r="H26" s="530">
        <f>AVERAGE(I26:J26)</f>
        <v>6</v>
      </c>
      <c r="I26" s="528">
        <v>6</v>
      </c>
      <c r="J26" s="526">
        <v>6</v>
      </c>
      <c r="K26" s="537">
        <v>10</v>
      </c>
      <c r="L26" s="545" t="s">
        <v>274</v>
      </c>
      <c r="M26" s="164" t="s">
        <v>285</v>
      </c>
      <c r="N26" s="159"/>
      <c r="O26" s="165" t="s">
        <v>324</v>
      </c>
      <c r="P26" s="190" t="s">
        <v>282</v>
      </c>
      <c r="Q26" s="130"/>
    </row>
    <row r="27" spans="1:17" ht="12" customHeight="1" x14ac:dyDescent="0.2">
      <c r="A27" s="110"/>
      <c r="B27" s="113"/>
      <c r="C27" s="110"/>
      <c r="D27" s="567"/>
      <c r="E27" s="517"/>
      <c r="F27" s="569"/>
      <c r="G27" s="513"/>
      <c r="H27" s="531"/>
      <c r="I27" s="529"/>
      <c r="J27" s="527"/>
      <c r="K27" s="535"/>
      <c r="L27" s="546"/>
      <c r="M27" s="146" t="s">
        <v>344</v>
      </c>
      <c r="N27" s="147"/>
      <c r="O27" s="148" t="s">
        <v>324</v>
      </c>
      <c r="P27" s="135"/>
      <c r="Q27" s="130"/>
    </row>
    <row r="28" spans="1:17" ht="12" customHeight="1" x14ac:dyDescent="0.2">
      <c r="A28" s="110"/>
      <c r="B28" s="113"/>
      <c r="C28" s="110"/>
      <c r="D28" s="167"/>
      <c r="E28" s="517"/>
      <c r="F28" s="569"/>
      <c r="G28" s="513"/>
      <c r="H28" s="531"/>
      <c r="I28" s="529"/>
      <c r="J28" s="527"/>
      <c r="K28" s="535"/>
      <c r="L28" s="546"/>
      <c r="M28" s="146" t="s">
        <v>345</v>
      </c>
      <c r="N28" s="147"/>
      <c r="O28" s="148" t="s">
        <v>324</v>
      </c>
      <c r="P28" s="135"/>
      <c r="Q28" s="130"/>
    </row>
    <row r="29" spans="1:17" ht="12" customHeight="1" x14ac:dyDescent="0.2">
      <c r="A29" s="110"/>
      <c r="B29" s="113"/>
      <c r="C29" s="110"/>
      <c r="D29" s="152"/>
      <c r="E29" s="517"/>
      <c r="F29" s="569"/>
      <c r="G29" s="513"/>
      <c r="H29" s="531"/>
      <c r="I29" s="529"/>
      <c r="J29" s="527"/>
      <c r="K29" s="535"/>
      <c r="L29" s="546"/>
      <c r="M29" s="146" t="s">
        <v>346</v>
      </c>
      <c r="N29" s="147"/>
      <c r="O29" s="148" t="s">
        <v>324</v>
      </c>
      <c r="P29" s="135"/>
      <c r="Q29" s="130"/>
    </row>
    <row r="30" spans="1:17" ht="12" customHeight="1" x14ac:dyDescent="0.2">
      <c r="A30" s="110"/>
      <c r="B30" s="113"/>
      <c r="C30" s="110"/>
      <c r="D30" s="152"/>
      <c r="E30" s="517"/>
      <c r="F30" s="569"/>
      <c r="G30" s="513"/>
      <c r="H30" s="531"/>
      <c r="I30" s="529"/>
      <c r="J30" s="527"/>
      <c r="K30" s="535"/>
      <c r="L30" s="546"/>
      <c r="M30" s="146" t="s">
        <v>347</v>
      </c>
      <c r="N30" s="147"/>
      <c r="O30" s="148" t="s">
        <v>318</v>
      </c>
      <c r="P30" s="135"/>
      <c r="Q30" s="130"/>
    </row>
    <row r="31" spans="1:17" ht="12" customHeight="1" x14ac:dyDescent="0.2">
      <c r="A31" s="110"/>
      <c r="B31" s="113"/>
      <c r="C31" s="110"/>
      <c r="D31" s="152"/>
      <c r="E31" s="517"/>
      <c r="F31" s="569"/>
      <c r="G31" s="513"/>
      <c r="H31" s="531"/>
      <c r="I31" s="529"/>
      <c r="J31" s="527"/>
      <c r="K31" s="535"/>
      <c r="L31" s="546"/>
      <c r="M31" s="146" t="s">
        <v>348</v>
      </c>
      <c r="N31" s="147"/>
      <c r="O31" s="148" t="s">
        <v>324</v>
      </c>
      <c r="P31" s="135"/>
      <c r="Q31" s="130"/>
    </row>
    <row r="32" spans="1:17" ht="12" customHeight="1" x14ac:dyDescent="0.2">
      <c r="A32" s="110"/>
      <c r="B32" s="113"/>
      <c r="C32" s="110"/>
      <c r="D32" s="152"/>
      <c r="E32" s="518" t="s">
        <v>243</v>
      </c>
      <c r="F32" s="570" t="s">
        <v>246</v>
      </c>
      <c r="G32" s="564">
        <v>1420</v>
      </c>
      <c r="H32" s="540">
        <f>AVERAGE(I32:J37)</f>
        <v>1419.5</v>
      </c>
      <c r="I32" s="538">
        <v>1450</v>
      </c>
      <c r="J32" s="532">
        <v>1389</v>
      </c>
      <c r="K32" s="534">
        <v>260</v>
      </c>
      <c r="L32" s="547" t="s">
        <v>278</v>
      </c>
      <c r="M32" s="146" t="s">
        <v>349</v>
      </c>
      <c r="N32" s="147"/>
      <c r="O32" s="148" t="s">
        <v>318</v>
      </c>
      <c r="P32" s="135"/>
      <c r="Q32" s="130"/>
    </row>
    <row r="33" spans="1:17" ht="12" customHeight="1" x14ac:dyDescent="0.2">
      <c r="A33" s="110"/>
      <c r="B33" s="113"/>
      <c r="C33" s="110"/>
      <c r="D33" s="152"/>
      <c r="E33" s="517"/>
      <c r="F33" s="569"/>
      <c r="G33" s="513"/>
      <c r="H33" s="531"/>
      <c r="I33" s="529"/>
      <c r="J33" s="527"/>
      <c r="K33" s="535"/>
      <c r="L33" s="546"/>
      <c r="M33" s="146" t="s">
        <v>350</v>
      </c>
      <c r="N33" s="147"/>
      <c r="O33" s="148" t="s">
        <v>351</v>
      </c>
      <c r="P33" s="135"/>
      <c r="Q33" s="130"/>
    </row>
    <row r="34" spans="1:17" ht="12" customHeight="1" x14ac:dyDescent="0.2">
      <c r="A34" s="110"/>
      <c r="B34" s="113"/>
      <c r="C34" s="110"/>
      <c r="D34" s="152"/>
      <c r="E34" s="517"/>
      <c r="F34" s="569"/>
      <c r="G34" s="513"/>
      <c r="H34" s="531"/>
      <c r="I34" s="529"/>
      <c r="J34" s="527"/>
      <c r="K34" s="535"/>
      <c r="L34" s="546"/>
      <c r="M34" s="146" t="s">
        <v>352</v>
      </c>
      <c r="N34" s="147"/>
      <c r="O34" s="148" t="s">
        <v>324</v>
      </c>
      <c r="P34" s="135"/>
      <c r="Q34" s="130"/>
    </row>
    <row r="35" spans="1:17" ht="12" customHeight="1" x14ac:dyDescent="0.2">
      <c r="A35" s="110"/>
      <c r="B35" s="113"/>
      <c r="C35" s="110"/>
      <c r="D35" s="153"/>
      <c r="E35" s="517"/>
      <c r="F35" s="569"/>
      <c r="G35" s="513"/>
      <c r="H35" s="531"/>
      <c r="I35" s="529"/>
      <c r="J35" s="527"/>
      <c r="K35" s="535"/>
      <c r="L35" s="546"/>
      <c r="M35" s="556" t="s">
        <v>353</v>
      </c>
      <c r="N35" s="557"/>
      <c r="O35" s="162"/>
      <c r="P35" s="135"/>
      <c r="Q35" s="130"/>
    </row>
    <row r="36" spans="1:17" ht="12" customHeight="1" x14ac:dyDescent="0.2">
      <c r="A36" s="110"/>
      <c r="B36" s="113"/>
      <c r="C36" s="110"/>
      <c r="D36" s="153"/>
      <c r="E36" s="517"/>
      <c r="F36" s="569"/>
      <c r="G36" s="513"/>
      <c r="H36" s="531"/>
      <c r="I36" s="529"/>
      <c r="J36" s="527"/>
      <c r="K36" s="535"/>
      <c r="L36" s="546"/>
      <c r="M36" s="556"/>
      <c r="N36" s="557"/>
      <c r="O36" s="162"/>
      <c r="P36" s="135"/>
      <c r="Q36" s="130"/>
    </row>
    <row r="37" spans="1:17" ht="12" customHeight="1" thickBot="1" x14ac:dyDescent="0.25">
      <c r="A37" s="46"/>
      <c r="B37" s="188"/>
      <c r="C37" s="46"/>
      <c r="D37" s="189"/>
      <c r="E37" s="519"/>
      <c r="F37" s="571"/>
      <c r="G37" s="574"/>
      <c r="H37" s="541"/>
      <c r="I37" s="539"/>
      <c r="J37" s="533"/>
      <c r="K37" s="536"/>
      <c r="L37" s="548"/>
      <c r="M37" s="149"/>
      <c r="N37" s="572" t="s">
        <v>355</v>
      </c>
      <c r="O37" s="573"/>
      <c r="P37" s="135"/>
      <c r="Q37" s="130"/>
    </row>
    <row r="38" spans="1:17" ht="20.25" customHeight="1" thickTop="1" x14ac:dyDescent="0.2">
      <c r="A38" s="151" t="s">
        <v>249</v>
      </c>
      <c r="L38" s="166"/>
    </row>
    <row r="39" spans="1:17" ht="18" customHeight="1" x14ac:dyDescent="0.2">
      <c r="A39" s="551" t="s">
        <v>245</v>
      </c>
      <c r="B39" s="542"/>
      <c r="C39" s="552" t="s">
        <v>331</v>
      </c>
      <c r="D39" s="553"/>
      <c r="E39" s="553"/>
      <c r="F39" s="553"/>
      <c r="G39" s="553"/>
      <c r="H39" s="553"/>
      <c r="I39" s="553"/>
      <c r="J39" s="553"/>
      <c r="K39" s="553"/>
      <c r="L39" s="549" t="s">
        <v>328</v>
      </c>
      <c r="M39" s="550"/>
    </row>
    <row r="40" spans="1:17" ht="18" customHeight="1" x14ac:dyDescent="0.2">
      <c r="A40" s="542" t="s">
        <v>246</v>
      </c>
      <c r="B40" s="542"/>
      <c r="C40" s="554" t="s">
        <v>332</v>
      </c>
      <c r="D40" s="555"/>
      <c r="E40" s="555"/>
      <c r="F40" s="555"/>
      <c r="G40" s="555"/>
      <c r="H40" s="555"/>
      <c r="I40" s="555"/>
      <c r="J40" s="555"/>
      <c r="K40" s="555"/>
      <c r="L40" s="549" t="s">
        <v>329</v>
      </c>
      <c r="M40" s="550"/>
    </row>
    <row r="41" spans="1:17" ht="18" customHeight="1" x14ac:dyDescent="0.2">
      <c r="A41" s="542" t="s">
        <v>247</v>
      </c>
      <c r="B41" s="542"/>
      <c r="C41" s="543" t="s">
        <v>333</v>
      </c>
      <c r="D41" s="544"/>
      <c r="E41" s="544"/>
      <c r="F41" s="544"/>
      <c r="G41" s="544"/>
      <c r="H41" s="544"/>
      <c r="I41" s="544"/>
      <c r="J41" s="544"/>
      <c r="K41" s="544"/>
      <c r="L41" s="549" t="s">
        <v>330</v>
      </c>
      <c r="M41" s="550"/>
    </row>
    <row r="42" spans="1:17" x14ac:dyDescent="0.2">
      <c r="A42" s="507"/>
      <c r="B42" s="507"/>
      <c r="C42" s="507"/>
      <c r="D42" s="507"/>
      <c r="E42" s="507"/>
      <c r="F42" s="507"/>
      <c r="G42" s="507"/>
    </row>
    <row r="44" spans="1:17" x14ac:dyDescent="0.2">
      <c r="J44" s="108" t="s">
        <v>336</v>
      </c>
    </row>
    <row r="45" spans="1:17" x14ac:dyDescent="0.2">
      <c r="L45" s="108" t="s">
        <v>334</v>
      </c>
    </row>
  </sheetData>
  <mergeCells count="74">
    <mergeCell ref="F32:F37"/>
    <mergeCell ref="G32:G37"/>
    <mergeCell ref="H32:H37"/>
    <mergeCell ref="I32:I37"/>
    <mergeCell ref="J32:J37"/>
    <mergeCell ref="N37:O37"/>
    <mergeCell ref="I26:I31"/>
    <mergeCell ref="J26:J31"/>
    <mergeCell ref="K26:K31"/>
    <mergeCell ref="L26:L31"/>
    <mergeCell ref="K32:K37"/>
    <mergeCell ref="G11:G13"/>
    <mergeCell ref="D26:D27"/>
    <mergeCell ref="F26:F31"/>
    <mergeCell ref="E26:E31"/>
    <mergeCell ref="G26:G31"/>
    <mergeCell ref="G20:G25"/>
    <mergeCell ref="F20:F25"/>
    <mergeCell ref="F14:F19"/>
    <mergeCell ref="G14:G19"/>
    <mergeCell ref="E20:E25"/>
    <mergeCell ref="E14:E19"/>
    <mergeCell ref="L8:L10"/>
    <mergeCell ref="L11:L13"/>
    <mergeCell ref="K11:K13"/>
    <mergeCell ref="J11:J13"/>
    <mergeCell ref="I11:I13"/>
    <mergeCell ref="G8:G10"/>
    <mergeCell ref="H8:H10"/>
    <mergeCell ref="I8:I10"/>
    <mergeCell ref="J8:J10"/>
    <mergeCell ref="K8:K10"/>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I4:I5"/>
    <mergeCell ref="H4:H5"/>
    <mergeCell ref="J20:J25"/>
    <mergeCell ref="K20:K25"/>
    <mergeCell ref="J14:J19"/>
    <mergeCell ref="K14:K19"/>
    <mergeCell ref="I20:I25"/>
    <mergeCell ref="H20:H25"/>
    <mergeCell ref="I14:I19"/>
    <mergeCell ref="H11:H13"/>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s>
  <phoneticPr fontId="1"/>
  <printOptions horizontalCentered="1"/>
  <pageMargins left="0.70866141732283472" right="0.70866141732283472" top="0.74803149606299213" bottom="0.74803149606299213" header="0.31496062992125984" footer="0.31496062992125984"/>
  <pageSetup paperSize="9" scale="99"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1:I77"/>
  <sheetViews>
    <sheetView topLeftCell="A7" workbookViewId="0">
      <selection activeCell="C10" sqref="C10:C12"/>
    </sheetView>
  </sheetViews>
  <sheetFormatPr defaultRowHeight="13.2" x14ac:dyDescent="0.2"/>
  <cols>
    <col min="2" max="2" width="9" style="26"/>
    <col min="3" max="3" width="51.44140625" style="24" customWidth="1"/>
    <col min="4" max="5" width="5.6640625" style="25" customWidth="1"/>
    <col min="6" max="6" width="3.77734375" style="25" customWidth="1"/>
    <col min="7" max="7" width="7.44140625" style="24" customWidth="1"/>
    <col min="8" max="8" width="44.109375" style="27" customWidth="1"/>
  </cols>
  <sheetData>
    <row r="1" spans="1:8" ht="18" customHeight="1" x14ac:dyDescent="0.2">
      <c r="A1" s="606"/>
      <c r="B1" s="608"/>
      <c r="C1" s="604" t="s">
        <v>109</v>
      </c>
      <c r="D1" s="585" t="s">
        <v>110</v>
      </c>
      <c r="E1" s="593" t="s">
        <v>206</v>
      </c>
      <c r="F1" s="587" t="s">
        <v>111</v>
      </c>
      <c r="G1" s="588"/>
      <c r="H1" s="601"/>
    </row>
    <row r="2" spans="1:8" x14ac:dyDescent="0.2">
      <c r="A2" s="607"/>
      <c r="B2" s="609"/>
      <c r="C2" s="605"/>
      <c r="D2" s="586"/>
      <c r="E2" s="594"/>
      <c r="F2" s="46"/>
      <c r="G2" s="47"/>
      <c r="H2" s="602"/>
    </row>
    <row r="3" spans="1:8" x14ac:dyDescent="0.2">
      <c r="A3" s="575" t="s">
        <v>118</v>
      </c>
      <c r="B3" s="28">
        <v>43212</v>
      </c>
      <c r="C3" s="589" t="s">
        <v>112</v>
      </c>
      <c r="D3" s="590" t="s">
        <v>212</v>
      </c>
      <c r="E3" s="612" t="s">
        <v>117</v>
      </c>
      <c r="F3" s="78" t="s">
        <v>116</v>
      </c>
      <c r="G3" s="79">
        <v>8</v>
      </c>
      <c r="H3" s="128" t="s">
        <v>263</v>
      </c>
    </row>
    <row r="4" spans="1:8" x14ac:dyDescent="0.2">
      <c r="A4" s="576"/>
      <c r="B4" s="35">
        <v>43213</v>
      </c>
      <c r="C4" s="582"/>
      <c r="D4" s="591"/>
      <c r="E4" s="613"/>
      <c r="F4" s="76" t="s">
        <v>147</v>
      </c>
      <c r="G4" s="77">
        <v>5</v>
      </c>
      <c r="H4" s="36"/>
    </row>
    <row r="5" spans="1:8" x14ac:dyDescent="0.2">
      <c r="A5" s="575" t="s">
        <v>119</v>
      </c>
      <c r="B5" s="28">
        <v>43224</v>
      </c>
      <c r="C5" s="592" t="s">
        <v>113</v>
      </c>
      <c r="D5" s="590" t="s">
        <v>212</v>
      </c>
      <c r="E5" s="612" t="s">
        <v>117</v>
      </c>
      <c r="F5" s="78" t="s">
        <v>116</v>
      </c>
      <c r="G5" s="79">
        <v>2</v>
      </c>
      <c r="H5" s="29"/>
    </row>
    <row r="6" spans="1:8" x14ac:dyDescent="0.2">
      <c r="A6" s="577"/>
      <c r="B6" s="30"/>
      <c r="C6" s="579"/>
      <c r="D6" s="580"/>
      <c r="E6" s="610"/>
      <c r="F6" s="74" t="s">
        <v>117</v>
      </c>
      <c r="G6" s="75">
        <v>2</v>
      </c>
      <c r="H6" s="31"/>
    </row>
    <row r="7" spans="1:8" x14ac:dyDescent="0.2">
      <c r="A7" s="577"/>
      <c r="B7" s="30">
        <v>43225</v>
      </c>
      <c r="C7" s="579"/>
      <c r="D7" s="580"/>
      <c r="E7" s="598"/>
      <c r="F7" s="74" t="s">
        <v>116</v>
      </c>
      <c r="G7" s="75">
        <v>3</v>
      </c>
      <c r="H7" s="31"/>
    </row>
    <row r="8" spans="1:8" x14ac:dyDescent="0.2">
      <c r="A8" s="576"/>
      <c r="B8" s="40">
        <v>43240</v>
      </c>
      <c r="C8" s="124" t="s">
        <v>114</v>
      </c>
      <c r="D8" s="80" t="s">
        <v>212</v>
      </c>
      <c r="E8" s="48" t="s">
        <v>120</v>
      </c>
      <c r="F8" s="80" t="s">
        <v>120</v>
      </c>
      <c r="G8" s="81">
        <v>7</v>
      </c>
      <c r="H8" s="126" t="s">
        <v>261</v>
      </c>
    </row>
    <row r="9" spans="1:8" x14ac:dyDescent="0.2">
      <c r="A9" s="575" t="s">
        <v>126</v>
      </c>
      <c r="B9" s="37" t="s">
        <v>121</v>
      </c>
      <c r="C9" s="62" t="s">
        <v>129</v>
      </c>
      <c r="D9" s="84" t="s">
        <v>115</v>
      </c>
      <c r="E9" s="49" t="s">
        <v>117</v>
      </c>
      <c r="F9" s="84" t="s">
        <v>117</v>
      </c>
      <c r="G9" s="85">
        <v>14</v>
      </c>
      <c r="H9" s="39"/>
    </row>
    <row r="10" spans="1:8" x14ac:dyDescent="0.2">
      <c r="A10" s="577"/>
      <c r="B10" s="30">
        <v>43254</v>
      </c>
      <c r="C10" s="578" t="s">
        <v>122</v>
      </c>
      <c r="D10" s="580" t="s">
        <v>212</v>
      </c>
      <c r="E10" s="597" t="s">
        <v>117</v>
      </c>
      <c r="F10" s="74" t="s">
        <v>116</v>
      </c>
      <c r="G10" s="75">
        <v>7</v>
      </c>
      <c r="H10" s="31"/>
    </row>
    <row r="11" spans="1:8" x14ac:dyDescent="0.2">
      <c r="A11" s="577"/>
      <c r="B11" s="30"/>
      <c r="C11" s="579"/>
      <c r="D11" s="580"/>
      <c r="E11" s="610"/>
      <c r="F11" s="74" t="s">
        <v>117</v>
      </c>
      <c r="G11" s="75">
        <v>5</v>
      </c>
      <c r="H11" s="31"/>
    </row>
    <row r="12" spans="1:8" x14ac:dyDescent="0.2">
      <c r="A12" s="577"/>
      <c r="B12" s="30">
        <v>43255</v>
      </c>
      <c r="C12" s="579"/>
      <c r="D12" s="580"/>
      <c r="E12" s="598"/>
      <c r="F12" s="74" t="s">
        <v>116</v>
      </c>
      <c r="G12" s="75">
        <v>15</v>
      </c>
      <c r="H12" s="31"/>
    </row>
    <row r="13" spans="1:8" x14ac:dyDescent="0.2">
      <c r="A13" s="577"/>
      <c r="B13" s="30">
        <v>43260</v>
      </c>
      <c r="C13" s="581" t="s">
        <v>123</v>
      </c>
      <c r="D13" s="583" t="s">
        <v>115</v>
      </c>
      <c r="E13" s="597" t="s">
        <v>116</v>
      </c>
      <c r="F13" s="89" t="s">
        <v>116</v>
      </c>
      <c r="G13" s="90">
        <v>33</v>
      </c>
      <c r="H13" s="31" t="s">
        <v>124</v>
      </c>
    </row>
    <row r="14" spans="1:8" x14ac:dyDescent="0.2">
      <c r="A14" s="577"/>
      <c r="B14" s="30">
        <v>43261</v>
      </c>
      <c r="C14" s="579"/>
      <c r="D14" s="583"/>
      <c r="E14" s="610"/>
      <c r="F14" s="89" t="s">
        <v>116</v>
      </c>
      <c r="G14" s="90">
        <v>38</v>
      </c>
      <c r="H14" s="31" t="s">
        <v>125</v>
      </c>
    </row>
    <row r="15" spans="1:8" x14ac:dyDescent="0.2">
      <c r="A15" s="576"/>
      <c r="B15" s="35">
        <v>43262</v>
      </c>
      <c r="C15" s="582"/>
      <c r="D15" s="584"/>
      <c r="E15" s="613"/>
      <c r="F15" s="88" t="s">
        <v>116</v>
      </c>
      <c r="G15" s="91">
        <v>34</v>
      </c>
      <c r="H15" s="36" t="s">
        <v>125</v>
      </c>
    </row>
    <row r="16" spans="1:8" x14ac:dyDescent="0.2">
      <c r="A16" s="575" t="s">
        <v>127</v>
      </c>
      <c r="B16" s="28">
        <v>43283</v>
      </c>
      <c r="C16" s="63" t="s">
        <v>154</v>
      </c>
      <c r="D16" s="86" t="s">
        <v>115</v>
      </c>
      <c r="E16" s="50" t="s">
        <v>116</v>
      </c>
      <c r="F16" s="86" t="s">
        <v>116</v>
      </c>
      <c r="G16" s="92">
        <v>28</v>
      </c>
      <c r="H16" s="29" t="s">
        <v>124</v>
      </c>
    </row>
    <row r="17" spans="1:9" x14ac:dyDescent="0.2">
      <c r="A17" s="576"/>
      <c r="B17" s="40" t="s">
        <v>128</v>
      </c>
      <c r="C17" s="67" t="s">
        <v>130</v>
      </c>
      <c r="D17" s="87" t="s">
        <v>115</v>
      </c>
      <c r="E17" s="48" t="s">
        <v>117</v>
      </c>
      <c r="F17" s="87" t="s">
        <v>117</v>
      </c>
      <c r="G17" s="93">
        <v>27</v>
      </c>
      <c r="H17" s="42"/>
    </row>
    <row r="18" spans="1:9" x14ac:dyDescent="0.2">
      <c r="A18" s="575" t="s">
        <v>136</v>
      </c>
      <c r="B18" s="37" t="s">
        <v>131</v>
      </c>
      <c r="C18" s="38" t="s">
        <v>132</v>
      </c>
      <c r="D18" s="100" t="s">
        <v>133</v>
      </c>
      <c r="E18" s="49" t="s">
        <v>117</v>
      </c>
      <c r="F18" s="100" t="s">
        <v>117</v>
      </c>
      <c r="G18" s="101">
        <v>6</v>
      </c>
      <c r="H18" s="39"/>
    </row>
    <row r="19" spans="1:9" x14ac:dyDescent="0.2">
      <c r="A19" s="577"/>
      <c r="B19" s="30" t="s">
        <v>134</v>
      </c>
      <c r="C19" s="32" t="s">
        <v>135</v>
      </c>
      <c r="D19" s="98" t="s">
        <v>133</v>
      </c>
      <c r="E19" s="51" t="s">
        <v>117</v>
      </c>
      <c r="F19" s="98" t="s">
        <v>117</v>
      </c>
      <c r="G19" s="99">
        <v>17</v>
      </c>
      <c r="H19" s="31"/>
    </row>
    <row r="20" spans="1:9" x14ac:dyDescent="0.2">
      <c r="A20" s="576"/>
      <c r="B20" s="35">
        <v>43333</v>
      </c>
      <c r="C20" s="44" t="s">
        <v>222</v>
      </c>
      <c r="D20" s="88" t="s">
        <v>115</v>
      </c>
      <c r="E20" s="52" t="s">
        <v>116</v>
      </c>
      <c r="F20" s="88" t="s">
        <v>116</v>
      </c>
      <c r="G20" s="91">
        <v>3</v>
      </c>
      <c r="H20" s="36"/>
    </row>
    <row r="21" spans="1:9" x14ac:dyDescent="0.2">
      <c r="A21" s="575" t="s">
        <v>145</v>
      </c>
      <c r="B21" s="28">
        <v>43345</v>
      </c>
      <c r="C21" s="63" t="s">
        <v>137</v>
      </c>
      <c r="D21" s="78" t="s">
        <v>212</v>
      </c>
      <c r="E21" s="50" t="s">
        <v>116</v>
      </c>
      <c r="F21" s="78" t="s">
        <v>116</v>
      </c>
      <c r="G21" s="79">
        <v>27</v>
      </c>
      <c r="H21" s="128" t="s">
        <v>264</v>
      </c>
    </row>
    <row r="22" spans="1:9" x14ac:dyDescent="0.2">
      <c r="A22" s="577"/>
      <c r="B22" s="30">
        <v>43352</v>
      </c>
      <c r="C22" s="65" t="s">
        <v>138</v>
      </c>
      <c r="D22" s="74" t="s">
        <v>212</v>
      </c>
      <c r="E22" s="51" t="s">
        <v>116</v>
      </c>
      <c r="F22" s="74" t="s">
        <v>116</v>
      </c>
      <c r="G22" s="75">
        <v>15</v>
      </c>
      <c r="H22" s="31"/>
    </row>
    <row r="23" spans="1:9" x14ac:dyDescent="0.2">
      <c r="A23" s="577"/>
      <c r="B23" s="30" t="s">
        <v>139</v>
      </c>
      <c r="C23" s="65" t="s">
        <v>140</v>
      </c>
      <c r="D23" s="89" t="s">
        <v>115</v>
      </c>
      <c r="E23" s="51" t="s">
        <v>117</v>
      </c>
      <c r="F23" s="89" t="s">
        <v>117</v>
      </c>
      <c r="G23" s="90">
        <v>24</v>
      </c>
      <c r="H23" s="31"/>
    </row>
    <row r="24" spans="1:9" x14ac:dyDescent="0.2">
      <c r="A24" s="577"/>
      <c r="B24" s="30" t="s">
        <v>141</v>
      </c>
      <c r="C24" s="45" t="s">
        <v>142</v>
      </c>
      <c r="D24" s="89" t="s">
        <v>115</v>
      </c>
      <c r="E24" s="51" t="s">
        <v>117</v>
      </c>
      <c r="F24" s="89" t="s">
        <v>117</v>
      </c>
      <c r="G24" s="90">
        <v>12</v>
      </c>
      <c r="H24" s="31" t="s">
        <v>143</v>
      </c>
    </row>
    <row r="25" spans="1:9" x14ac:dyDescent="0.2">
      <c r="A25" s="576"/>
      <c r="B25" s="40">
        <v>43366</v>
      </c>
      <c r="C25" s="41" t="s">
        <v>144</v>
      </c>
      <c r="D25" s="102" t="s">
        <v>133</v>
      </c>
      <c r="E25" s="48" t="s">
        <v>116</v>
      </c>
      <c r="F25" s="102" t="s">
        <v>116</v>
      </c>
      <c r="G25" s="103">
        <v>19</v>
      </c>
      <c r="H25" s="42"/>
    </row>
    <row r="26" spans="1:9" x14ac:dyDescent="0.2">
      <c r="A26" s="575" t="s">
        <v>166</v>
      </c>
      <c r="B26" s="37">
        <v>43380</v>
      </c>
      <c r="C26" s="595" t="s">
        <v>146</v>
      </c>
      <c r="D26" s="596" t="s">
        <v>213</v>
      </c>
      <c r="E26" s="612" t="s">
        <v>148</v>
      </c>
      <c r="F26" s="82" t="s">
        <v>147</v>
      </c>
      <c r="G26" s="83">
        <v>5</v>
      </c>
      <c r="H26" s="39"/>
    </row>
    <row r="27" spans="1:9" x14ac:dyDescent="0.2">
      <c r="A27" s="577"/>
      <c r="B27" s="30"/>
      <c r="C27" s="579"/>
      <c r="D27" s="580"/>
      <c r="E27" s="610"/>
      <c r="F27" s="74" t="s">
        <v>148</v>
      </c>
      <c r="G27" s="75">
        <v>13</v>
      </c>
      <c r="H27" s="31"/>
    </row>
    <row r="28" spans="1:9" x14ac:dyDescent="0.2">
      <c r="A28" s="577"/>
      <c r="B28" s="30">
        <v>43381</v>
      </c>
      <c r="C28" s="579"/>
      <c r="D28" s="580"/>
      <c r="E28" s="598"/>
      <c r="F28" s="74" t="s">
        <v>147</v>
      </c>
      <c r="G28" s="75">
        <v>21</v>
      </c>
      <c r="H28" s="31"/>
    </row>
    <row r="29" spans="1:9" x14ac:dyDescent="0.2">
      <c r="A29" s="577"/>
      <c r="B29" s="30">
        <v>43395</v>
      </c>
      <c r="C29" s="32" t="s">
        <v>150</v>
      </c>
      <c r="D29" s="104" t="s">
        <v>151</v>
      </c>
      <c r="E29" s="60" t="s">
        <v>147</v>
      </c>
      <c r="F29" s="104" t="s">
        <v>152</v>
      </c>
      <c r="G29" s="105" t="s">
        <v>153</v>
      </c>
      <c r="H29" s="61" t="s">
        <v>221</v>
      </c>
      <c r="I29" s="23"/>
    </row>
    <row r="30" spans="1:9" x14ac:dyDescent="0.2">
      <c r="A30" s="576"/>
      <c r="B30" s="35">
        <v>43401</v>
      </c>
      <c r="C30" s="66" t="s">
        <v>155</v>
      </c>
      <c r="D30" s="88" t="s">
        <v>149</v>
      </c>
      <c r="E30" s="52" t="s">
        <v>147</v>
      </c>
      <c r="F30" s="88" t="s">
        <v>147</v>
      </c>
      <c r="G30" s="91">
        <v>28</v>
      </c>
      <c r="H30" s="36" t="s">
        <v>124</v>
      </c>
    </row>
    <row r="31" spans="1:9" x14ac:dyDescent="0.2">
      <c r="A31" s="575" t="s">
        <v>167</v>
      </c>
      <c r="B31" s="28">
        <v>43407</v>
      </c>
      <c r="C31" s="64" t="s">
        <v>156</v>
      </c>
      <c r="D31" s="94" t="s">
        <v>252</v>
      </c>
      <c r="E31" s="53" t="s">
        <v>147</v>
      </c>
      <c r="F31" s="86" t="s">
        <v>147</v>
      </c>
      <c r="G31" s="117">
        <v>62</v>
      </c>
      <c r="H31" s="29" t="s">
        <v>157</v>
      </c>
    </row>
    <row r="32" spans="1:9" x14ac:dyDescent="0.2">
      <c r="A32" s="577"/>
      <c r="B32" s="30">
        <v>43409</v>
      </c>
      <c r="C32" s="45" t="s">
        <v>158</v>
      </c>
      <c r="D32" s="74" t="s">
        <v>213</v>
      </c>
      <c r="E32" s="51" t="s">
        <v>147</v>
      </c>
      <c r="F32" s="74" t="s">
        <v>147</v>
      </c>
      <c r="G32" s="75">
        <v>779</v>
      </c>
      <c r="H32" s="31" t="s">
        <v>265</v>
      </c>
    </row>
    <row r="33" spans="1:8" x14ac:dyDescent="0.2">
      <c r="A33" s="577"/>
      <c r="B33" s="30"/>
      <c r="C33" s="32" t="s">
        <v>159</v>
      </c>
      <c r="D33" s="98" t="s">
        <v>151</v>
      </c>
      <c r="E33" s="51" t="s">
        <v>147</v>
      </c>
      <c r="F33" s="98" t="s">
        <v>147</v>
      </c>
      <c r="G33" s="99">
        <v>150</v>
      </c>
      <c r="H33" s="31"/>
    </row>
    <row r="34" spans="1:8" x14ac:dyDescent="0.2">
      <c r="A34" s="577"/>
      <c r="B34" s="30">
        <v>43415</v>
      </c>
      <c r="C34" s="578" t="s">
        <v>160</v>
      </c>
      <c r="D34" s="580" t="s">
        <v>213</v>
      </c>
      <c r="E34" s="597" t="s">
        <v>148</v>
      </c>
      <c r="F34" s="74" t="s">
        <v>147</v>
      </c>
      <c r="G34" s="75">
        <v>17</v>
      </c>
      <c r="H34" s="31"/>
    </row>
    <row r="35" spans="1:8" x14ac:dyDescent="0.2">
      <c r="A35" s="577"/>
      <c r="B35" s="30">
        <v>43416</v>
      </c>
      <c r="C35" s="579"/>
      <c r="D35" s="580"/>
      <c r="E35" s="598"/>
      <c r="F35" s="74" t="s">
        <v>147</v>
      </c>
      <c r="G35" s="75">
        <v>16</v>
      </c>
      <c r="H35" s="31"/>
    </row>
    <row r="36" spans="1:8" x14ac:dyDescent="0.2">
      <c r="A36" s="577"/>
      <c r="B36" s="30">
        <v>43415</v>
      </c>
      <c r="C36" s="581" t="s">
        <v>161</v>
      </c>
      <c r="D36" s="583" t="s">
        <v>149</v>
      </c>
      <c r="E36" s="597" t="s">
        <v>148</v>
      </c>
      <c r="F36" s="89" t="s">
        <v>148</v>
      </c>
      <c r="G36" s="90">
        <v>19</v>
      </c>
      <c r="H36" s="31"/>
    </row>
    <row r="37" spans="1:8" x14ac:dyDescent="0.2">
      <c r="A37" s="577"/>
      <c r="B37" s="30">
        <v>43416</v>
      </c>
      <c r="C37" s="579"/>
      <c r="D37" s="583"/>
      <c r="E37" s="598"/>
      <c r="F37" s="89" t="s">
        <v>147</v>
      </c>
      <c r="G37" s="90">
        <v>37</v>
      </c>
      <c r="H37" s="31"/>
    </row>
    <row r="38" spans="1:8" x14ac:dyDescent="0.2">
      <c r="A38" s="577"/>
      <c r="B38" s="30">
        <v>43422</v>
      </c>
      <c r="C38" s="45" t="s">
        <v>162</v>
      </c>
      <c r="D38" s="89" t="s">
        <v>149</v>
      </c>
      <c r="E38" s="51" t="s">
        <v>147</v>
      </c>
      <c r="F38" s="89" t="s">
        <v>147</v>
      </c>
      <c r="G38" s="90">
        <v>32</v>
      </c>
      <c r="H38" s="31" t="s">
        <v>163</v>
      </c>
    </row>
    <row r="39" spans="1:8" x14ac:dyDescent="0.2">
      <c r="A39" s="577"/>
      <c r="B39" s="30">
        <v>43423</v>
      </c>
      <c r="C39" s="125" t="s">
        <v>164</v>
      </c>
      <c r="D39" s="74" t="s">
        <v>213</v>
      </c>
      <c r="E39" s="51" t="s">
        <v>147</v>
      </c>
      <c r="F39" s="74" t="s">
        <v>147</v>
      </c>
      <c r="G39" s="75">
        <v>4</v>
      </c>
      <c r="H39" s="127" t="s">
        <v>260</v>
      </c>
    </row>
    <row r="40" spans="1:8" x14ac:dyDescent="0.2">
      <c r="A40" s="576"/>
      <c r="B40" s="40">
        <v>43429</v>
      </c>
      <c r="C40" s="72" t="s">
        <v>165</v>
      </c>
      <c r="D40" s="102" t="s">
        <v>151</v>
      </c>
      <c r="E40" s="48" t="s">
        <v>147</v>
      </c>
      <c r="F40" s="102" t="s">
        <v>147</v>
      </c>
      <c r="G40" s="103">
        <v>13</v>
      </c>
      <c r="H40" s="42"/>
    </row>
    <row r="41" spans="1:8" x14ac:dyDescent="0.2">
      <c r="A41" s="575" t="s">
        <v>204</v>
      </c>
      <c r="B41" s="37" t="s">
        <v>168</v>
      </c>
      <c r="C41" s="68" t="s">
        <v>169</v>
      </c>
      <c r="D41" s="84" t="s">
        <v>149</v>
      </c>
      <c r="E41" s="49" t="s">
        <v>148</v>
      </c>
      <c r="F41" s="84" t="s">
        <v>148</v>
      </c>
      <c r="G41" s="85">
        <v>25</v>
      </c>
      <c r="H41" s="39"/>
    </row>
    <row r="42" spans="1:8" x14ac:dyDescent="0.2">
      <c r="A42" s="577"/>
      <c r="B42" s="30">
        <v>43443</v>
      </c>
      <c r="C42" s="578" t="s">
        <v>170</v>
      </c>
      <c r="D42" s="580" t="s">
        <v>213</v>
      </c>
      <c r="E42" s="597" t="s">
        <v>148</v>
      </c>
      <c r="F42" s="74" t="s">
        <v>147</v>
      </c>
      <c r="G42" s="75">
        <v>7</v>
      </c>
      <c r="H42" s="31"/>
    </row>
    <row r="43" spans="1:8" x14ac:dyDescent="0.2">
      <c r="A43" s="577"/>
      <c r="B43" s="30"/>
      <c r="C43" s="579"/>
      <c r="D43" s="580"/>
      <c r="E43" s="610"/>
      <c r="F43" s="74" t="s">
        <v>148</v>
      </c>
      <c r="G43" s="75">
        <v>14</v>
      </c>
      <c r="H43" s="31"/>
    </row>
    <row r="44" spans="1:8" x14ac:dyDescent="0.2">
      <c r="A44" s="577"/>
      <c r="B44" s="30">
        <v>43444</v>
      </c>
      <c r="C44" s="579"/>
      <c r="D44" s="580"/>
      <c r="E44" s="598"/>
      <c r="F44" s="74" t="s">
        <v>147</v>
      </c>
      <c r="G44" s="75">
        <v>4</v>
      </c>
      <c r="H44" s="31"/>
    </row>
    <row r="45" spans="1:8" x14ac:dyDescent="0.2">
      <c r="A45" s="577"/>
      <c r="B45" s="30" t="s">
        <v>171</v>
      </c>
      <c r="C45" s="65" t="s">
        <v>223</v>
      </c>
      <c r="D45" s="89" t="s">
        <v>149</v>
      </c>
      <c r="E45" s="51" t="s">
        <v>148</v>
      </c>
      <c r="F45" s="89" t="s">
        <v>147</v>
      </c>
      <c r="G45" s="90">
        <v>6</v>
      </c>
      <c r="H45" s="31"/>
    </row>
    <row r="46" spans="1:8" x14ac:dyDescent="0.2">
      <c r="A46" s="577"/>
      <c r="B46" s="30" t="s">
        <v>172</v>
      </c>
      <c r="C46" s="65" t="s">
        <v>224</v>
      </c>
      <c r="D46" s="89" t="s">
        <v>149</v>
      </c>
      <c r="E46" s="51" t="s">
        <v>117</v>
      </c>
      <c r="F46" s="89" t="s">
        <v>116</v>
      </c>
      <c r="G46" s="90">
        <v>4</v>
      </c>
      <c r="H46" s="31"/>
    </row>
    <row r="47" spans="1:8" x14ac:dyDescent="0.2">
      <c r="A47" s="576"/>
      <c r="B47" s="35">
        <v>43450</v>
      </c>
      <c r="C47" s="66" t="s">
        <v>173</v>
      </c>
      <c r="D47" s="76" t="s">
        <v>213</v>
      </c>
      <c r="E47" s="52" t="s">
        <v>147</v>
      </c>
      <c r="F47" s="76" t="s">
        <v>147</v>
      </c>
      <c r="G47" s="77">
        <v>13</v>
      </c>
      <c r="H47" s="36"/>
    </row>
    <row r="48" spans="1:8" x14ac:dyDescent="0.2">
      <c r="A48" s="575" t="s">
        <v>203</v>
      </c>
      <c r="B48" s="28" t="s">
        <v>174</v>
      </c>
      <c r="C48" s="71" t="s">
        <v>225</v>
      </c>
      <c r="D48" s="86" t="s">
        <v>149</v>
      </c>
      <c r="E48" s="50" t="s">
        <v>148</v>
      </c>
      <c r="F48" s="86" t="s">
        <v>148</v>
      </c>
      <c r="G48" s="92">
        <v>4</v>
      </c>
      <c r="H48" s="29"/>
    </row>
    <row r="49" spans="1:8" x14ac:dyDescent="0.2">
      <c r="A49" s="577"/>
      <c r="B49" s="30" t="s">
        <v>175</v>
      </c>
      <c r="C49" s="65" t="s">
        <v>176</v>
      </c>
      <c r="D49" s="89" t="s">
        <v>149</v>
      </c>
      <c r="E49" s="51" t="s">
        <v>148</v>
      </c>
      <c r="F49" s="89" t="s">
        <v>148</v>
      </c>
      <c r="G49" s="90">
        <v>23</v>
      </c>
      <c r="H49" s="31"/>
    </row>
    <row r="50" spans="1:8" x14ac:dyDescent="0.2">
      <c r="A50" s="577"/>
      <c r="B50" s="30">
        <v>43114</v>
      </c>
      <c r="C50" s="125" t="s">
        <v>182</v>
      </c>
      <c r="D50" s="74" t="s">
        <v>213</v>
      </c>
      <c r="E50" s="51" t="s">
        <v>147</v>
      </c>
      <c r="F50" s="74" t="s">
        <v>147</v>
      </c>
      <c r="G50" s="75">
        <v>58</v>
      </c>
      <c r="H50" s="31" t="s">
        <v>262</v>
      </c>
    </row>
    <row r="51" spans="1:8" x14ac:dyDescent="0.2">
      <c r="A51" s="577"/>
      <c r="B51" s="30">
        <v>43120</v>
      </c>
      <c r="C51" s="65" t="s">
        <v>178</v>
      </c>
      <c r="D51" s="89" t="s">
        <v>149</v>
      </c>
      <c r="E51" s="51" t="s">
        <v>147</v>
      </c>
      <c r="F51" s="89" t="s">
        <v>147</v>
      </c>
      <c r="G51" s="90">
        <v>30</v>
      </c>
      <c r="H51" s="31" t="s">
        <v>179</v>
      </c>
    </row>
    <row r="52" spans="1:8" x14ac:dyDescent="0.2">
      <c r="A52" s="577"/>
      <c r="B52" s="30">
        <v>43120</v>
      </c>
      <c r="C52" s="578" t="s">
        <v>180</v>
      </c>
      <c r="D52" s="580" t="s">
        <v>213</v>
      </c>
      <c r="E52" s="597" t="s">
        <v>148</v>
      </c>
      <c r="F52" s="74" t="s">
        <v>147</v>
      </c>
      <c r="G52" s="75">
        <v>10</v>
      </c>
      <c r="H52" s="31"/>
    </row>
    <row r="53" spans="1:8" x14ac:dyDescent="0.2">
      <c r="A53" s="577"/>
      <c r="B53" s="30"/>
      <c r="C53" s="579"/>
      <c r="D53" s="580"/>
      <c r="E53" s="610"/>
      <c r="F53" s="74" t="s">
        <v>148</v>
      </c>
      <c r="G53" s="75">
        <v>1</v>
      </c>
      <c r="H53" s="31"/>
    </row>
    <row r="54" spans="1:8" x14ac:dyDescent="0.2">
      <c r="A54" s="577"/>
      <c r="B54" s="30">
        <v>43121</v>
      </c>
      <c r="C54" s="579"/>
      <c r="D54" s="580"/>
      <c r="E54" s="598"/>
      <c r="F54" s="74" t="s">
        <v>147</v>
      </c>
      <c r="G54" s="75">
        <v>8</v>
      </c>
      <c r="H54" s="31"/>
    </row>
    <row r="55" spans="1:8" x14ac:dyDescent="0.2">
      <c r="A55" s="577"/>
      <c r="B55" s="30">
        <v>43121</v>
      </c>
      <c r="C55" s="65" t="s">
        <v>181</v>
      </c>
      <c r="D55" s="74" t="s">
        <v>213</v>
      </c>
      <c r="E55" s="51" t="s">
        <v>147</v>
      </c>
      <c r="F55" s="74" t="s">
        <v>147</v>
      </c>
      <c r="G55" s="75">
        <v>55</v>
      </c>
      <c r="H55" s="31" t="s">
        <v>177</v>
      </c>
    </row>
    <row r="56" spans="1:8" x14ac:dyDescent="0.2">
      <c r="A56" s="577"/>
      <c r="B56" s="30">
        <v>43127</v>
      </c>
      <c r="C56" s="73" t="s">
        <v>183</v>
      </c>
      <c r="D56" s="98" t="s">
        <v>151</v>
      </c>
      <c r="E56" s="51" t="s">
        <v>147</v>
      </c>
      <c r="F56" s="98" t="s">
        <v>147</v>
      </c>
      <c r="G56" s="99">
        <v>13</v>
      </c>
      <c r="H56" s="31"/>
    </row>
    <row r="57" spans="1:8" x14ac:dyDescent="0.2">
      <c r="A57" s="577"/>
      <c r="B57" s="30">
        <v>43127</v>
      </c>
      <c r="C57" s="578" t="s">
        <v>184</v>
      </c>
      <c r="D57" s="580" t="s">
        <v>212</v>
      </c>
      <c r="E57" s="597" t="s">
        <v>148</v>
      </c>
      <c r="F57" s="74" t="s">
        <v>148</v>
      </c>
      <c r="G57" s="75">
        <v>3</v>
      </c>
      <c r="H57" s="31"/>
    </row>
    <row r="58" spans="1:8" x14ac:dyDescent="0.2">
      <c r="A58" s="577"/>
      <c r="B58" s="30">
        <v>43128</v>
      </c>
      <c r="C58" s="579"/>
      <c r="D58" s="580"/>
      <c r="E58" s="598"/>
      <c r="F58" s="74" t="s">
        <v>147</v>
      </c>
      <c r="G58" s="75">
        <v>8</v>
      </c>
      <c r="H58" s="31"/>
    </row>
    <row r="59" spans="1:8" x14ac:dyDescent="0.2">
      <c r="A59" s="576"/>
      <c r="B59" s="40">
        <v>43128</v>
      </c>
      <c r="C59" s="67" t="s">
        <v>185</v>
      </c>
      <c r="D59" s="80" t="s">
        <v>212</v>
      </c>
      <c r="E59" s="48" t="s">
        <v>147</v>
      </c>
      <c r="F59" s="80" t="s">
        <v>147</v>
      </c>
      <c r="G59" s="81">
        <v>36</v>
      </c>
      <c r="H59" s="42" t="s">
        <v>186</v>
      </c>
    </row>
    <row r="60" spans="1:8" x14ac:dyDescent="0.2">
      <c r="A60" s="575" t="s">
        <v>202</v>
      </c>
      <c r="B60" s="37">
        <v>43135</v>
      </c>
      <c r="C60" s="68" t="s">
        <v>187</v>
      </c>
      <c r="D60" s="82" t="s">
        <v>212</v>
      </c>
      <c r="E60" s="49" t="s">
        <v>147</v>
      </c>
      <c r="F60" s="82" t="s">
        <v>147</v>
      </c>
      <c r="G60" s="83">
        <v>73</v>
      </c>
      <c r="H60" s="39" t="s">
        <v>157</v>
      </c>
    </row>
    <row r="61" spans="1:8" x14ac:dyDescent="0.2">
      <c r="A61" s="577"/>
      <c r="B61" s="30">
        <v>43141</v>
      </c>
      <c r="C61" s="45" t="s">
        <v>226</v>
      </c>
      <c r="D61" s="95" t="s">
        <v>115</v>
      </c>
      <c r="E61" s="51" t="s">
        <v>147</v>
      </c>
      <c r="F61" s="89" t="s">
        <v>147</v>
      </c>
      <c r="G61" s="90">
        <v>34</v>
      </c>
      <c r="H61" s="31" t="s">
        <v>188</v>
      </c>
    </row>
    <row r="62" spans="1:8" x14ac:dyDescent="0.2">
      <c r="A62" s="577"/>
      <c r="B62" s="30">
        <v>43142</v>
      </c>
      <c r="C62" s="65" t="s">
        <v>189</v>
      </c>
      <c r="D62" s="74" t="s">
        <v>213</v>
      </c>
      <c r="E62" s="51" t="s">
        <v>147</v>
      </c>
      <c r="F62" s="74" t="s">
        <v>147</v>
      </c>
      <c r="G62" s="75">
        <v>41</v>
      </c>
      <c r="H62" s="31" t="s">
        <v>163</v>
      </c>
    </row>
    <row r="63" spans="1:8" x14ac:dyDescent="0.2">
      <c r="A63" s="577"/>
      <c r="B63" s="30">
        <v>43148</v>
      </c>
      <c r="C63" s="578" t="s">
        <v>190</v>
      </c>
      <c r="D63" s="580" t="s">
        <v>212</v>
      </c>
      <c r="E63" s="597" t="s">
        <v>117</v>
      </c>
      <c r="F63" s="74" t="s">
        <v>147</v>
      </c>
      <c r="G63" s="75">
        <v>2</v>
      </c>
      <c r="H63" s="31"/>
    </row>
    <row r="64" spans="1:8" x14ac:dyDescent="0.2">
      <c r="A64" s="577"/>
      <c r="B64" s="30">
        <v>43149</v>
      </c>
      <c r="C64" s="579"/>
      <c r="D64" s="580"/>
      <c r="E64" s="598"/>
      <c r="F64" s="74" t="s">
        <v>147</v>
      </c>
      <c r="G64" s="75">
        <v>5</v>
      </c>
      <c r="H64" s="31"/>
    </row>
    <row r="65" spans="1:8" x14ac:dyDescent="0.2">
      <c r="A65" s="577"/>
      <c r="B65" s="30">
        <v>43149</v>
      </c>
      <c r="C65" s="65" t="s">
        <v>191</v>
      </c>
      <c r="D65" s="74" t="s">
        <v>212</v>
      </c>
      <c r="E65" s="51" t="s">
        <v>147</v>
      </c>
      <c r="F65" s="74" t="s">
        <v>147</v>
      </c>
      <c r="G65" s="75">
        <v>60</v>
      </c>
      <c r="H65" s="31" t="s">
        <v>192</v>
      </c>
    </row>
    <row r="66" spans="1:8" x14ac:dyDescent="0.2">
      <c r="A66" s="576"/>
      <c r="B66" s="35">
        <v>43156</v>
      </c>
      <c r="C66" s="66" t="s">
        <v>193</v>
      </c>
      <c r="D66" s="76" t="s">
        <v>212</v>
      </c>
      <c r="E66" s="52" t="s">
        <v>147</v>
      </c>
      <c r="F66" s="76" t="s">
        <v>147</v>
      </c>
      <c r="G66" s="77">
        <v>78</v>
      </c>
      <c r="H66" s="36" t="s">
        <v>194</v>
      </c>
    </row>
    <row r="67" spans="1:8" x14ac:dyDescent="0.2">
      <c r="A67" s="577" t="s">
        <v>201</v>
      </c>
      <c r="B67" s="28">
        <v>43163</v>
      </c>
      <c r="C67" s="69" t="s">
        <v>195</v>
      </c>
      <c r="D67" s="94" t="s">
        <v>252</v>
      </c>
      <c r="E67" s="53" t="s">
        <v>147</v>
      </c>
      <c r="F67" s="86" t="s">
        <v>147</v>
      </c>
      <c r="G67" s="117">
        <v>44</v>
      </c>
      <c r="H67" s="29" t="s">
        <v>192</v>
      </c>
    </row>
    <row r="68" spans="1:8" x14ac:dyDescent="0.2">
      <c r="A68" s="577"/>
      <c r="B68" s="30" t="s">
        <v>196</v>
      </c>
      <c r="C68" s="65" t="s">
        <v>197</v>
      </c>
      <c r="D68" s="89" t="s">
        <v>149</v>
      </c>
      <c r="E68" s="51" t="s">
        <v>148</v>
      </c>
      <c r="F68" s="89" t="s">
        <v>148</v>
      </c>
      <c r="G68" s="90">
        <v>27</v>
      </c>
      <c r="H68" s="31"/>
    </row>
    <row r="69" spans="1:8" x14ac:dyDescent="0.2">
      <c r="A69" s="577"/>
      <c r="B69" s="30">
        <v>43176</v>
      </c>
      <c r="C69" s="578" t="s">
        <v>198</v>
      </c>
      <c r="D69" s="591" t="s">
        <v>212</v>
      </c>
      <c r="E69" s="597" t="s">
        <v>148</v>
      </c>
      <c r="F69" s="74" t="s">
        <v>147</v>
      </c>
      <c r="G69" s="75">
        <v>13</v>
      </c>
      <c r="H69" s="31"/>
    </row>
    <row r="70" spans="1:8" x14ac:dyDescent="0.2">
      <c r="A70" s="577"/>
      <c r="B70" s="30"/>
      <c r="C70" s="579"/>
      <c r="D70" s="611"/>
      <c r="E70" s="610"/>
      <c r="F70" s="74" t="s">
        <v>148</v>
      </c>
      <c r="G70" s="75">
        <v>7</v>
      </c>
      <c r="H70" s="31"/>
    </row>
    <row r="71" spans="1:8" x14ac:dyDescent="0.2">
      <c r="A71" s="577"/>
      <c r="B71" s="30">
        <v>43177</v>
      </c>
      <c r="C71" s="579"/>
      <c r="D71" s="596"/>
      <c r="E71" s="598"/>
      <c r="F71" s="74" t="s">
        <v>147</v>
      </c>
      <c r="G71" s="75">
        <v>3</v>
      </c>
      <c r="H71" s="31"/>
    </row>
    <row r="72" spans="1:8" ht="13.8" thickBot="1" x14ac:dyDescent="0.25">
      <c r="A72" s="603"/>
      <c r="B72" s="33">
        <v>43183</v>
      </c>
      <c r="C72" s="70" t="s">
        <v>199</v>
      </c>
      <c r="D72" s="96" t="s">
        <v>149</v>
      </c>
      <c r="E72" s="54" t="s">
        <v>147</v>
      </c>
      <c r="F72" s="96" t="s">
        <v>147</v>
      </c>
      <c r="G72" s="97">
        <v>24</v>
      </c>
      <c r="H72" s="34" t="s">
        <v>200</v>
      </c>
    </row>
    <row r="73" spans="1:8" ht="24.75" customHeight="1" thickTop="1" x14ac:dyDescent="0.2">
      <c r="A73" s="599" t="s">
        <v>205</v>
      </c>
      <c r="B73" s="600"/>
      <c r="C73" s="58" t="s">
        <v>207</v>
      </c>
      <c r="D73" s="59"/>
      <c r="E73" s="59"/>
      <c r="F73" s="628">
        <f>SUM(G3:G72)</f>
        <v>2280</v>
      </c>
      <c r="G73" s="629"/>
      <c r="H73" s="106" t="s">
        <v>219</v>
      </c>
    </row>
    <row r="74" spans="1:8" x14ac:dyDescent="0.2">
      <c r="A74" s="577"/>
      <c r="B74" s="614" t="s">
        <v>208</v>
      </c>
      <c r="C74" s="55" t="s">
        <v>209</v>
      </c>
      <c r="D74" s="618" t="s">
        <v>253</v>
      </c>
      <c r="E74" s="618"/>
      <c r="F74" s="622">
        <v>324</v>
      </c>
      <c r="G74" s="623"/>
      <c r="H74" s="107" t="s">
        <v>220</v>
      </c>
    </row>
    <row r="75" spans="1:8" x14ac:dyDescent="0.2">
      <c r="A75" s="577"/>
      <c r="B75" s="615"/>
      <c r="C75" s="56" t="s">
        <v>210</v>
      </c>
      <c r="D75" s="619" t="s">
        <v>215</v>
      </c>
      <c r="E75" s="619"/>
      <c r="F75" s="624">
        <v>506</v>
      </c>
      <c r="G75" s="625"/>
      <c r="H75" s="31"/>
    </row>
    <row r="76" spans="1:8" ht="13.8" thickBot="1" x14ac:dyDescent="0.25">
      <c r="A76" s="617"/>
      <c r="B76" s="616"/>
      <c r="C76" s="57" t="s">
        <v>211</v>
      </c>
      <c r="D76" s="620" t="s">
        <v>214</v>
      </c>
      <c r="E76" s="620"/>
      <c r="F76" s="626">
        <v>1450</v>
      </c>
      <c r="G76" s="627"/>
      <c r="H76" s="43"/>
    </row>
    <row r="77" spans="1:8" x14ac:dyDescent="0.2">
      <c r="D77" s="621" t="s">
        <v>254</v>
      </c>
      <c r="E77" s="621"/>
      <c r="F77" s="621"/>
      <c r="G77" s="621"/>
      <c r="H77" s="621"/>
    </row>
  </sheetData>
  <autoFilter ref="A1:H77" xr:uid="{00000000-0009-0000-0000-000005000000}">
    <filterColumn colId="5" showButton="0"/>
  </autoFilter>
  <mergeCells count="66">
    <mergeCell ref="D77:H77"/>
    <mergeCell ref="F74:G74"/>
    <mergeCell ref="F75:G75"/>
    <mergeCell ref="F76:G76"/>
    <mergeCell ref="F73:G73"/>
    <mergeCell ref="B74:B76"/>
    <mergeCell ref="A74:A76"/>
    <mergeCell ref="D74:E74"/>
    <mergeCell ref="D75:E75"/>
    <mergeCell ref="D76:E76"/>
    <mergeCell ref="E34:E35"/>
    <mergeCell ref="E26:E28"/>
    <mergeCell ref="E13:E15"/>
    <mergeCell ref="E10:E12"/>
    <mergeCell ref="E3:E4"/>
    <mergeCell ref="E5:E7"/>
    <mergeCell ref="E42:E44"/>
    <mergeCell ref="E52:E54"/>
    <mergeCell ref="E57:E58"/>
    <mergeCell ref="E63:E64"/>
    <mergeCell ref="D69:D71"/>
    <mergeCell ref="E69:E71"/>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A31:A40"/>
    <mergeCell ref="C42:C44"/>
    <mergeCell ref="D42:D44"/>
    <mergeCell ref="C52:C54"/>
    <mergeCell ref="D52:D54"/>
    <mergeCell ref="C26:C28"/>
    <mergeCell ref="D26:D28"/>
    <mergeCell ref="C34:C35"/>
    <mergeCell ref="D34:D35"/>
    <mergeCell ref="C36:C37"/>
    <mergeCell ref="D36:D37"/>
    <mergeCell ref="D1:D2"/>
    <mergeCell ref="F1:G1"/>
    <mergeCell ref="C3:C4"/>
    <mergeCell ref="D3:D4"/>
    <mergeCell ref="D5:D7"/>
    <mergeCell ref="C5:C7"/>
    <mergeCell ref="E1:E2"/>
    <mergeCell ref="C10:C12"/>
    <mergeCell ref="D10:D12"/>
    <mergeCell ref="C13:C15"/>
    <mergeCell ref="D13:D15"/>
    <mergeCell ref="A9:A15"/>
    <mergeCell ref="A16:A17"/>
    <mergeCell ref="A18:A20"/>
    <mergeCell ref="A21:A25"/>
    <mergeCell ref="A3:A4"/>
    <mergeCell ref="A5:A8"/>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L57"/>
  <sheetViews>
    <sheetView view="pageBreakPreview" zoomScale="75" zoomScaleNormal="100" zoomScaleSheetLayoutView="75" workbookViewId="0">
      <selection activeCell="H10" sqref="H10"/>
    </sheetView>
  </sheetViews>
  <sheetFormatPr defaultRowHeight="13.2" x14ac:dyDescent="0.2"/>
  <cols>
    <col min="2" max="2" width="17.109375" customWidth="1"/>
    <col min="3" max="3" width="5.6640625" customWidth="1"/>
    <col min="4" max="4" width="14" customWidth="1"/>
    <col min="5" max="5" width="5.6640625" customWidth="1"/>
    <col min="6" max="6" width="50.6640625" customWidth="1"/>
    <col min="7" max="7" width="63"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630" t="s">
        <v>60</v>
      </c>
      <c r="B1" s="630"/>
      <c r="C1" s="630"/>
      <c r="D1" s="630"/>
      <c r="E1" s="630"/>
      <c r="F1" s="630"/>
      <c r="G1" s="630"/>
      <c r="H1" s="630"/>
      <c r="I1" s="630"/>
      <c r="J1" s="630"/>
      <c r="K1" s="630"/>
      <c r="L1" s="630"/>
    </row>
    <row r="2" spans="1:12" ht="20.100000000000001" customHeight="1" x14ac:dyDescent="0.2"/>
    <row r="3" spans="1:12" ht="20.100000000000001" customHeight="1" x14ac:dyDescent="0.2">
      <c r="A3" s="450" t="s">
        <v>0</v>
      </c>
      <c r="B3" s="473"/>
      <c r="C3" s="473"/>
      <c r="D3" s="473" t="s">
        <v>1</v>
      </c>
      <c r="E3" s="473"/>
      <c r="F3" s="473"/>
      <c r="G3" s="7"/>
      <c r="H3" s="473" t="s">
        <v>2</v>
      </c>
      <c r="I3" s="473"/>
      <c r="J3" s="473"/>
      <c r="K3" s="473" t="s">
        <v>3</v>
      </c>
      <c r="L3" s="473"/>
    </row>
    <row r="4" spans="1:12" ht="20.100000000000001" customHeight="1" x14ac:dyDescent="0.2">
      <c r="A4" s="11"/>
      <c r="B4" s="11"/>
      <c r="C4" s="11"/>
      <c r="D4" s="11"/>
      <c r="E4" s="11"/>
      <c r="F4" s="11"/>
      <c r="G4" s="11" t="s">
        <v>78</v>
      </c>
      <c r="H4" s="11"/>
      <c r="I4" s="11"/>
      <c r="J4" s="11"/>
      <c r="K4" s="11"/>
      <c r="L4" s="11"/>
    </row>
    <row r="5" spans="1:12" ht="20.100000000000001" customHeight="1" x14ac:dyDescent="0.2">
      <c r="A5" s="473" t="s">
        <v>4</v>
      </c>
      <c r="B5" s="473"/>
      <c r="C5" s="482" t="s">
        <v>5</v>
      </c>
      <c r="D5" s="483"/>
      <c r="E5" s="483"/>
      <c r="F5" s="483"/>
      <c r="G5" s="484"/>
      <c r="H5" s="473" t="s">
        <v>6</v>
      </c>
      <c r="I5" s="473"/>
      <c r="J5" s="473" t="s">
        <v>7</v>
      </c>
      <c r="K5" s="473"/>
      <c r="L5" s="473" t="s">
        <v>59</v>
      </c>
    </row>
    <row r="6" spans="1:12" ht="20.100000000000001" customHeight="1" x14ac:dyDescent="0.2">
      <c r="A6" s="473"/>
      <c r="B6" s="473"/>
      <c r="C6" s="485"/>
      <c r="D6" s="486"/>
      <c r="E6" s="486"/>
      <c r="F6" s="486"/>
      <c r="G6" s="487"/>
      <c r="H6" s="473" t="s">
        <v>58</v>
      </c>
      <c r="I6" s="7" t="s">
        <v>8</v>
      </c>
      <c r="J6" s="473" t="s">
        <v>9</v>
      </c>
      <c r="K6" s="7" t="s">
        <v>8</v>
      </c>
      <c r="L6" s="473"/>
    </row>
    <row r="7" spans="1:12" ht="20.100000000000001" customHeight="1" x14ac:dyDescent="0.2">
      <c r="A7" s="473"/>
      <c r="B7" s="473"/>
      <c r="C7" s="488"/>
      <c r="D7" s="489"/>
      <c r="E7" s="489"/>
      <c r="F7" s="489"/>
      <c r="G7" s="490"/>
      <c r="H7" s="473"/>
      <c r="I7" s="7" t="s">
        <v>10</v>
      </c>
      <c r="J7" s="473"/>
      <c r="K7" s="7" t="s">
        <v>10</v>
      </c>
      <c r="L7" s="473"/>
    </row>
    <row r="8" spans="1:12" ht="50.1" customHeight="1" x14ac:dyDescent="0.2">
      <c r="A8" s="495" t="s">
        <v>11</v>
      </c>
      <c r="B8" s="471" t="s">
        <v>12</v>
      </c>
      <c r="C8" s="468" t="s">
        <v>13</v>
      </c>
      <c r="D8" s="468"/>
      <c r="E8" s="468"/>
      <c r="F8" s="468"/>
      <c r="G8" s="8"/>
      <c r="H8" s="8"/>
      <c r="I8" s="460"/>
      <c r="J8" s="8"/>
      <c r="K8" s="460"/>
      <c r="L8" s="8"/>
    </row>
    <row r="9" spans="1:12" ht="50.1" customHeight="1" x14ac:dyDescent="0.2">
      <c r="A9" s="496"/>
      <c r="B9" s="471"/>
      <c r="C9" s="468" t="s">
        <v>14</v>
      </c>
      <c r="D9" s="468"/>
      <c r="E9" s="468"/>
      <c r="F9" s="468"/>
      <c r="G9" s="8"/>
      <c r="H9" s="8"/>
      <c r="I9" s="461"/>
      <c r="J9" s="8"/>
      <c r="K9" s="461"/>
      <c r="L9" s="8"/>
    </row>
    <row r="10" spans="1:12" ht="50.1" customHeight="1" x14ac:dyDescent="0.2">
      <c r="A10" s="496"/>
      <c r="B10" s="468" t="s">
        <v>15</v>
      </c>
      <c r="C10" s="468" t="s">
        <v>16</v>
      </c>
      <c r="D10" s="468"/>
      <c r="E10" s="468"/>
      <c r="F10" s="468"/>
      <c r="G10" s="8"/>
      <c r="H10" s="8"/>
      <c r="I10" s="460"/>
      <c r="J10" s="8"/>
      <c r="K10" s="460"/>
      <c r="L10" s="8"/>
    </row>
    <row r="11" spans="1:12" ht="50.1" customHeight="1" x14ac:dyDescent="0.2">
      <c r="A11" s="496"/>
      <c r="B11" s="468"/>
      <c r="C11" s="468" t="s">
        <v>17</v>
      </c>
      <c r="D11" s="468"/>
      <c r="E11" s="468"/>
      <c r="F11" s="468"/>
      <c r="G11" s="8"/>
      <c r="H11" s="8"/>
      <c r="I11" s="461"/>
      <c r="J11" s="8"/>
      <c r="K11" s="461"/>
      <c r="L11" s="8"/>
    </row>
    <row r="12" spans="1:12" ht="50.1" customHeight="1" x14ac:dyDescent="0.2">
      <c r="A12" s="496"/>
      <c r="B12" s="468" t="s">
        <v>18</v>
      </c>
      <c r="C12" s="494" t="s">
        <v>19</v>
      </c>
      <c r="D12" s="494"/>
      <c r="E12" s="494"/>
      <c r="F12" s="494"/>
      <c r="G12" s="8"/>
      <c r="H12" s="460"/>
      <c r="I12" s="460"/>
      <c r="J12" s="460"/>
      <c r="K12" s="460"/>
      <c r="L12" s="460"/>
    </row>
    <row r="13" spans="1:12" ht="50.1" customHeight="1" x14ac:dyDescent="0.2">
      <c r="A13" s="496"/>
      <c r="B13" s="468"/>
      <c r="C13" s="18"/>
      <c r="D13" s="464" t="s">
        <v>100</v>
      </c>
      <c r="E13" s="464"/>
      <c r="F13" s="465"/>
      <c r="G13" s="21" t="s">
        <v>85</v>
      </c>
      <c r="H13" s="461"/>
      <c r="I13" s="462"/>
      <c r="J13" s="461"/>
      <c r="K13" s="462"/>
      <c r="L13" s="461"/>
    </row>
    <row r="14" spans="1:12" ht="50.1" customHeight="1" x14ac:dyDescent="0.2">
      <c r="A14" s="496"/>
      <c r="B14" s="468"/>
      <c r="C14" s="478" t="s">
        <v>105</v>
      </c>
      <c r="D14" s="466"/>
      <c r="E14" s="466"/>
      <c r="F14" s="467"/>
      <c r="G14" s="8"/>
      <c r="H14" s="460"/>
      <c r="I14" s="462"/>
      <c r="J14" s="460"/>
      <c r="K14" s="462"/>
      <c r="L14" s="460"/>
    </row>
    <row r="15" spans="1:12" ht="50.1" customHeight="1" x14ac:dyDescent="0.2">
      <c r="A15" s="496"/>
      <c r="B15" s="468"/>
      <c r="C15" s="10"/>
      <c r="D15" s="467" t="s">
        <v>62</v>
      </c>
      <c r="E15" s="468"/>
      <c r="F15" s="468"/>
      <c r="G15" s="8"/>
      <c r="H15" s="461"/>
      <c r="I15" s="462"/>
      <c r="J15" s="461"/>
      <c r="K15" s="462"/>
      <c r="L15" s="461"/>
    </row>
    <row r="16" spans="1:12" ht="50.1" customHeight="1" x14ac:dyDescent="0.2">
      <c r="A16" s="496"/>
      <c r="B16" s="468"/>
      <c r="C16" s="494" t="s">
        <v>20</v>
      </c>
      <c r="D16" s="494"/>
      <c r="E16" s="494"/>
      <c r="F16" s="494"/>
      <c r="G16" s="8"/>
      <c r="H16" s="460"/>
      <c r="I16" s="462"/>
      <c r="J16" s="460"/>
      <c r="K16" s="462"/>
      <c r="L16" s="460"/>
    </row>
    <row r="17" spans="1:12" ht="50.1" customHeight="1" x14ac:dyDescent="0.2">
      <c r="A17" s="496"/>
      <c r="B17" s="468"/>
      <c r="C17" s="18"/>
      <c r="D17" s="17" t="s">
        <v>80</v>
      </c>
      <c r="E17" s="464" t="s">
        <v>98</v>
      </c>
      <c r="F17" s="465"/>
      <c r="G17" s="22" t="s">
        <v>86</v>
      </c>
      <c r="H17" s="462"/>
      <c r="I17" s="462"/>
      <c r="J17" s="462"/>
      <c r="K17" s="462"/>
      <c r="L17" s="462"/>
    </row>
    <row r="18" spans="1:12" ht="50.1" customHeight="1" x14ac:dyDescent="0.2">
      <c r="A18" s="496"/>
      <c r="B18" s="468"/>
      <c r="C18" s="18"/>
      <c r="D18" s="17" t="s">
        <v>63</v>
      </c>
      <c r="E18" s="464" t="s">
        <v>99</v>
      </c>
      <c r="F18" s="465"/>
      <c r="G18" s="22" t="s">
        <v>87</v>
      </c>
      <c r="H18" s="462"/>
      <c r="I18" s="462"/>
      <c r="J18" s="462"/>
      <c r="K18" s="462"/>
      <c r="L18" s="462"/>
    </row>
    <row r="19" spans="1:12" ht="50.1" customHeight="1" x14ac:dyDescent="0.2">
      <c r="A19" s="496"/>
      <c r="B19" s="468"/>
      <c r="C19" s="10"/>
      <c r="D19" s="467" t="s">
        <v>81</v>
      </c>
      <c r="E19" s="468"/>
      <c r="F19" s="468"/>
      <c r="G19" s="8"/>
      <c r="H19" s="461"/>
      <c r="I19" s="462"/>
      <c r="J19" s="461"/>
      <c r="K19" s="462"/>
      <c r="L19" s="461"/>
    </row>
    <row r="20" spans="1:12" ht="50.1" customHeight="1" x14ac:dyDescent="0.2">
      <c r="A20" s="496"/>
      <c r="B20" s="468"/>
      <c r="C20" s="468" t="s">
        <v>22</v>
      </c>
      <c r="D20" s="468"/>
      <c r="E20" s="468"/>
      <c r="F20" s="468"/>
      <c r="G20" s="8"/>
      <c r="H20" s="9"/>
      <c r="I20" s="462"/>
      <c r="J20" s="9"/>
      <c r="K20" s="462"/>
      <c r="L20" s="9"/>
    </row>
    <row r="21" spans="1:12" ht="50.1" customHeight="1" x14ac:dyDescent="0.2">
      <c r="A21" s="496"/>
      <c r="B21" s="468"/>
      <c r="C21" s="468" t="s">
        <v>23</v>
      </c>
      <c r="D21" s="468"/>
      <c r="E21" s="468"/>
      <c r="F21" s="468"/>
      <c r="G21" s="8"/>
      <c r="H21" s="9"/>
      <c r="I21" s="462"/>
      <c r="J21" s="9"/>
      <c r="K21" s="462"/>
      <c r="L21" s="9"/>
    </row>
    <row r="22" spans="1:12" ht="50.1" customHeight="1" x14ac:dyDescent="0.2">
      <c r="A22" s="496"/>
      <c r="B22" s="468" t="s">
        <v>24</v>
      </c>
      <c r="C22" s="468" t="s">
        <v>25</v>
      </c>
      <c r="D22" s="468"/>
      <c r="E22" s="468"/>
      <c r="F22" s="468"/>
      <c r="G22" s="8"/>
      <c r="H22" s="8"/>
      <c r="I22" s="460"/>
      <c r="J22" s="8"/>
      <c r="K22" s="460"/>
      <c r="L22" s="8"/>
    </row>
    <row r="23" spans="1:12" ht="50.1" customHeight="1" x14ac:dyDescent="0.2">
      <c r="A23" s="496"/>
      <c r="B23" s="468"/>
      <c r="C23" s="468" t="s">
        <v>26</v>
      </c>
      <c r="D23" s="468"/>
      <c r="E23" s="468"/>
      <c r="F23" s="468"/>
      <c r="G23" s="8"/>
      <c r="H23" s="8"/>
      <c r="I23" s="462"/>
      <c r="J23" s="8"/>
      <c r="K23" s="462"/>
      <c r="L23" s="8"/>
    </row>
    <row r="24" spans="1:12" ht="50.1" customHeight="1" x14ac:dyDescent="0.2">
      <c r="A24" s="496"/>
      <c r="B24" s="468"/>
      <c r="C24" s="468" t="s">
        <v>27</v>
      </c>
      <c r="D24" s="468"/>
      <c r="E24" s="468"/>
      <c r="F24" s="468"/>
      <c r="G24" s="8"/>
      <c r="H24" s="8"/>
      <c r="I24" s="461"/>
      <c r="J24" s="8"/>
      <c r="K24" s="461"/>
      <c r="L24" s="8"/>
    </row>
    <row r="25" spans="1:12" ht="50.1" customHeight="1" x14ac:dyDescent="0.2">
      <c r="A25" s="496"/>
      <c r="B25" s="468" t="s">
        <v>28</v>
      </c>
      <c r="C25" s="491" t="s">
        <v>82</v>
      </c>
      <c r="D25" s="478" t="s">
        <v>29</v>
      </c>
      <c r="E25" s="466"/>
      <c r="F25" s="467"/>
      <c r="G25" s="8"/>
      <c r="H25" s="8"/>
      <c r="I25" s="460"/>
      <c r="J25" s="8"/>
      <c r="K25" s="460"/>
      <c r="L25" s="8"/>
    </row>
    <row r="26" spans="1:12" ht="50.1" customHeight="1" x14ac:dyDescent="0.2">
      <c r="A26" s="496"/>
      <c r="B26" s="468"/>
      <c r="C26" s="492"/>
      <c r="D26" s="478" t="s">
        <v>30</v>
      </c>
      <c r="E26" s="466"/>
      <c r="F26" s="467"/>
      <c r="G26" s="8"/>
      <c r="H26" s="8"/>
      <c r="I26" s="462"/>
      <c r="J26" s="8"/>
      <c r="K26" s="462"/>
      <c r="L26" s="8"/>
    </row>
    <row r="27" spans="1:12" ht="50.1" customHeight="1" x14ac:dyDescent="0.2">
      <c r="A27" s="496"/>
      <c r="B27" s="468"/>
      <c r="C27" s="492"/>
      <c r="D27" s="478" t="s">
        <v>31</v>
      </c>
      <c r="E27" s="466"/>
      <c r="F27" s="467"/>
      <c r="G27" s="8"/>
      <c r="H27" s="8"/>
      <c r="I27" s="462"/>
      <c r="J27" s="8"/>
      <c r="K27" s="462"/>
      <c r="L27" s="8"/>
    </row>
    <row r="28" spans="1:12" ht="50.1" customHeight="1" x14ac:dyDescent="0.2">
      <c r="A28" s="497"/>
      <c r="B28" s="468"/>
      <c r="C28" s="493"/>
      <c r="D28" s="468" t="s">
        <v>32</v>
      </c>
      <c r="E28" s="468"/>
      <c r="F28" s="468"/>
      <c r="G28" s="8"/>
      <c r="H28" s="8"/>
      <c r="I28" s="461"/>
      <c r="J28" s="8"/>
      <c r="K28" s="461"/>
      <c r="L28" s="8"/>
    </row>
    <row r="29" spans="1:12" ht="50.1" customHeight="1" x14ac:dyDescent="0.2">
      <c r="A29" s="470" t="s">
        <v>33</v>
      </c>
      <c r="B29" s="8" t="s">
        <v>34</v>
      </c>
      <c r="C29" s="468" t="s">
        <v>35</v>
      </c>
      <c r="D29" s="468"/>
      <c r="E29" s="468"/>
      <c r="F29" s="468"/>
      <c r="G29" s="8"/>
      <c r="H29" s="8"/>
      <c r="I29" s="8"/>
      <c r="J29" s="8"/>
      <c r="K29" s="8"/>
      <c r="L29" s="8"/>
    </row>
    <row r="30" spans="1:12" ht="50.1" customHeight="1" x14ac:dyDescent="0.2">
      <c r="A30" s="470"/>
      <c r="B30" s="472" t="s">
        <v>36</v>
      </c>
      <c r="C30" s="494" t="s">
        <v>37</v>
      </c>
      <c r="D30" s="494"/>
      <c r="E30" s="494"/>
      <c r="F30" s="494"/>
      <c r="G30" s="8"/>
      <c r="H30" s="8"/>
      <c r="I30" s="460"/>
      <c r="J30" s="8"/>
      <c r="K30" s="460"/>
      <c r="L30" s="8"/>
    </row>
    <row r="31" spans="1:12" ht="50.1" customHeight="1" x14ac:dyDescent="0.2">
      <c r="A31" s="470"/>
      <c r="B31" s="472"/>
      <c r="C31" s="18"/>
      <c r="D31" s="17" t="s">
        <v>65</v>
      </c>
      <c r="E31" s="464" t="s">
        <v>64</v>
      </c>
      <c r="F31" s="465"/>
      <c r="G31" s="22" t="s">
        <v>88</v>
      </c>
      <c r="H31" s="8"/>
      <c r="I31" s="462"/>
      <c r="J31" s="8"/>
      <c r="K31" s="462"/>
      <c r="L31" s="8"/>
    </row>
    <row r="32" spans="1:12" ht="50.1" customHeight="1" x14ac:dyDescent="0.2">
      <c r="A32" s="470"/>
      <c r="B32" s="472"/>
      <c r="C32" s="18"/>
      <c r="D32" s="17" t="s">
        <v>66</v>
      </c>
      <c r="E32" s="464" t="s">
        <v>92</v>
      </c>
      <c r="F32" s="465"/>
      <c r="G32" s="22" t="s">
        <v>89</v>
      </c>
      <c r="H32" s="8"/>
      <c r="I32" s="462"/>
      <c r="J32" s="8"/>
      <c r="K32" s="462"/>
      <c r="L32" s="8"/>
    </row>
    <row r="33" spans="1:12" ht="50.1" customHeight="1" x14ac:dyDescent="0.2">
      <c r="A33" s="470"/>
      <c r="B33" s="472"/>
      <c r="C33" s="10"/>
      <c r="D33" s="466" t="s">
        <v>21</v>
      </c>
      <c r="E33" s="466"/>
      <c r="F33" s="467"/>
      <c r="G33" s="8"/>
      <c r="H33" s="8"/>
      <c r="I33" s="462"/>
      <c r="J33" s="8"/>
      <c r="K33" s="462"/>
      <c r="L33" s="8"/>
    </row>
    <row r="34" spans="1:12" ht="50.1" customHeight="1" x14ac:dyDescent="0.2">
      <c r="A34" s="470"/>
      <c r="B34" s="472"/>
      <c r="C34" s="494" t="s">
        <v>38</v>
      </c>
      <c r="D34" s="494"/>
      <c r="E34" s="494"/>
      <c r="F34" s="494"/>
      <c r="G34" s="8"/>
      <c r="H34" s="8"/>
      <c r="I34" s="462"/>
      <c r="J34" s="8"/>
      <c r="K34" s="462"/>
      <c r="L34" s="8"/>
    </row>
    <row r="35" spans="1:12" ht="50.1" customHeight="1" x14ac:dyDescent="0.2">
      <c r="A35" s="470"/>
      <c r="B35" s="472"/>
      <c r="C35" s="18"/>
      <c r="D35" s="17" t="s">
        <v>65</v>
      </c>
      <c r="E35" s="464" t="s">
        <v>68</v>
      </c>
      <c r="F35" s="465"/>
      <c r="G35" s="22" t="s">
        <v>96</v>
      </c>
      <c r="H35" s="8"/>
      <c r="I35" s="462"/>
      <c r="J35" s="8"/>
      <c r="K35" s="462"/>
      <c r="L35" s="8"/>
    </row>
    <row r="36" spans="1:12" ht="50.1" customHeight="1" x14ac:dyDescent="0.2">
      <c r="A36" s="470"/>
      <c r="B36" s="472"/>
      <c r="C36" s="18"/>
      <c r="D36" s="17" t="s">
        <v>66</v>
      </c>
      <c r="E36" s="464" t="s">
        <v>93</v>
      </c>
      <c r="F36" s="465"/>
      <c r="G36" s="22" t="s">
        <v>97</v>
      </c>
      <c r="H36" s="8"/>
      <c r="I36" s="462"/>
      <c r="J36" s="8"/>
      <c r="K36" s="462"/>
      <c r="L36" s="8"/>
    </row>
    <row r="37" spans="1:12" ht="50.1" customHeight="1" x14ac:dyDescent="0.2">
      <c r="A37" s="470"/>
      <c r="B37" s="472"/>
      <c r="C37" s="10"/>
      <c r="D37" s="466" t="s">
        <v>39</v>
      </c>
      <c r="E37" s="466"/>
      <c r="F37" s="467"/>
      <c r="G37" s="8"/>
      <c r="H37" s="8"/>
      <c r="I37" s="462"/>
      <c r="J37" s="8"/>
      <c r="K37" s="462"/>
      <c r="L37" s="8"/>
    </row>
    <row r="38" spans="1:12" ht="50.1" customHeight="1" x14ac:dyDescent="0.2">
      <c r="A38" s="470"/>
      <c r="B38" s="8" t="s">
        <v>40</v>
      </c>
      <c r="C38" s="468" t="s">
        <v>41</v>
      </c>
      <c r="D38" s="468"/>
      <c r="E38" s="468"/>
      <c r="F38" s="468"/>
      <c r="G38" s="8"/>
      <c r="H38" s="8"/>
      <c r="I38" s="8"/>
      <c r="J38" s="8"/>
      <c r="K38" s="8"/>
      <c r="L38" s="8"/>
    </row>
    <row r="39" spans="1:12" ht="50.1" customHeight="1" x14ac:dyDescent="0.2">
      <c r="A39" s="475" t="s">
        <v>61</v>
      </c>
      <c r="B39" s="479" t="s">
        <v>42</v>
      </c>
      <c r="C39" s="468" t="s">
        <v>43</v>
      </c>
      <c r="D39" s="468"/>
      <c r="E39" s="468"/>
      <c r="F39" s="468"/>
      <c r="G39" s="8"/>
      <c r="H39" s="8"/>
      <c r="I39" s="460"/>
      <c r="J39" s="8"/>
      <c r="K39" s="460"/>
      <c r="L39" s="8"/>
    </row>
    <row r="40" spans="1:12" ht="50.1" customHeight="1" x14ac:dyDescent="0.2">
      <c r="A40" s="476"/>
      <c r="B40" s="480"/>
      <c r="C40" s="468" t="s">
        <v>94</v>
      </c>
      <c r="D40" s="468"/>
      <c r="E40" s="468"/>
      <c r="F40" s="468"/>
      <c r="G40" s="8"/>
      <c r="H40" s="8"/>
      <c r="I40" s="461"/>
      <c r="J40" s="8"/>
      <c r="K40" s="461"/>
      <c r="L40" s="8"/>
    </row>
    <row r="41" spans="1:12" ht="50.1" customHeight="1" x14ac:dyDescent="0.2">
      <c r="A41" s="476"/>
      <c r="B41" s="481"/>
      <c r="C41" s="468" t="s">
        <v>95</v>
      </c>
      <c r="D41" s="468"/>
      <c r="E41" s="468"/>
      <c r="F41" s="468"/>
      <c r="G41" s="8"/>
      <c r="H41" s="8"/>
      <c r="I41" s="19"/>
      <c r="J41" s="8"/>
      <c r="K41" s="19"/>
      <c r="L41" s="8"/>
    </row>
    <row r="42" spans="1:12" ht="50.1" customHeight="1" x14ac:dyDescent="0.2">
      <c r="A42" s="476"/>
      <c r="B42" s="468" t="s">
        <v>44</v>
      </c>
      <c r="C42" s="468" t="s">
        <v>45</v>
      </c>
      <c r="D42" s="468"/>
      <c r="E42" s="468"/>
      <c r="F42" s="468"/>
      <c r="G42" s="8"/>
      <c r="H42" s="8"/>
      <c r="I42" s="460"/>
      <c r="J42" s="8"/>
      <c r="K42" s="460"/>
      <c r="L42" s="8"/>
    </row>
    <row r="43" spans="1:12" ht="50.1" customHeight="1" x14ac:dyDescent="0.2">
      <c r="A43" s="476"/>
      <c r="B43" s="468"/>
      <c r="C43" s="468" t="s">
        <v>46</v>
      </c>
      <c r="D43" s="468"/>
      <c r="E43" s="468"/>
      <c r="F43" s="468"/>
      <c r="G43" s="8"/>
      <c r="H43" s="8"/>
      <c r="I43" s="462"/>
      <c r="J43" s="8"/>
      <c r="K43" s="462"/>
      <c r="L43" s="8"/>
    </row>
    <row r="44" spans="1:12" ht="50.1" customHeight="1" x14ac:dyDescent="0.2">
      <c r="A44" s="476"/>
      <c r="B44" s="468"/>
      <c r="C44" s="468" t="s">
        <v>47</v>
      </c>
      <c r="D44" s="468"/>
      <c r="E44" s="468"/>
      <c r="F44" s="468"/>
      <c r="G44" s="8"/>
      <c r="H44" s="8"/>
      <c r="I44" s="461"/>
      <c r="J44" s="8"/>
      <c r="K44" s="461"/>
      <c r="L44" s="8"/>
    </row>
    <row r="45" spans="1:12" ht="50.1" customHeight="1" x14ac:dyDescent="0.2">
      <c r="A45" s="476"/>
      <c r="B45" s="468" t="s">
        <v>48</v>
      </c>
      <c r="C45" s="468" t="s">
        <v>49</v>
      </c>
      <c r="D45" s="468"/>
      <c r="E45" s="468"/>
      <c r="F45" s="468"/>
      <c r="G45" s="8"/>
      <c r="H45" s="8"/>
      <c r="I45" s="460"/>
      <c r="J45" s="8"/>
      <c r="K45" s="460"/>
      <c r="L45" s="8"/>
    </row>
    <row r="46" spans="1:12" ht="50.1" customHeight="1" x14ac:dyDescent="0.2">
      <c r="A46" s="477"/>
      <c r="B46" s="468"/>
      <c r="C46" s="468" t="s">
        <v>50</v>
      </c>
      <c r="D46" s="468"/>
      <c r="E46" s="468"/>
      <c r="F46" s="468"/>
      <c r="G46" s="8"/>
      <c r="H46" s="8"/>
      <c r="I46" s="461"/>
      <c r="J46" s="8"/>
      <c r="K46" s="461"/>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457" t="s">
        <v>56</v>
      </c>
      <c r="B54" s="457"/>
      <c r="C54" s="457"/>
      <c r="D54" s="457"/>
      <c r="E54" s="457"/>
      <c r="F54" s="457"/>
      <c r="G54" s="457"/>
      <c r="H54" s="457"/>
      <c r="I54" s="457"/>
      <c r="J54" s="457"/>
      <c r="K54" s="457"/>
      <c r="L54" s="457"/>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8:K9"/>
    <mergeCell ref="C9:F9"/>
    <mergeCell ref="B10:B11"/>
    <mergeCell ref="C10:F10"/>
    <mergeCell ref="I10:I11"/>
    <mergeCell ref="K10:K11"/>
    <mergeCell ref="C11:F11"/>
    <mergeCell ref="A8:A28"/>
    <mergeCell ref="B8:B9"/>
    <mergeCell ref="C8:F8"/>
    <mergeCell ref="I8:I9"/>
    <mergeCell ref="B12:B21"/>
    <mergeCell ref="C12:F12"/>
    <mergeCell ref="H12:H13"/>
    <mergeCell ref="I12:I21"/>
    <mergeCell ref="B22:B24"/>
    <mergeCell ref="B25:B28"/>
    <mergeCell ref="C25:C28"/>
    <mergeCell ref="D25:F25"/>
    <mergeCell ref="I25:I28"/>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2" x14ac:dyDescent="0.2"/>
  <cols>
    <col min="2" max="2" width="17.109375" customWidth="1"/>
    <col min="3" max="3" width="5.6640625" customWidth="1"/>
    <col min="4" max="4" width="14" customWidth="1"/>
    <col min="5" max="5" width="5.6640625" customWidth="1"/>
    <col min="6" max="6" width="50.88671875" customWidth="1"/>
    <col min="7" max="7" width="92.109375" customWidth="1"/>
    <col min="8" max="8" width="50.6640625" customWidth="1"/>
  </cols>
  <sheetData>
    <row r="1" spans="1:8" ht="38.25" customHeight="1" x14ac:dyDescent="0.2">
      <c r="A1" s="638" t="s">
        <v>90</v>
      </c>
      <c r="B1" s="638"/>
      <c r="C1" s="638"/>
      <c r="D1" s="638"/>
      <c r="E1" s="638"/>
      <c r="F1" s="638"/>
      <c r="G1" s="638"/>
      <c r="H1" s="16"/>
    </row>
    <row r="2" spans="1:8" ht="20.100000000000001" customHeight="1" x14ac:dyDescent="0.2"/>
    <row r="3" spans="1:8" ht="20.100000000000001" customHeight="1" x14ac:dyDescent="0.2">
      <c r="H3" t="s">
        <v>78</v>
      </c>
    </row>
    <row r="4" spans="1:8" ht="60" customHeight="1" x14ac:dyDescent="0.2">
      <c r="A4" s="639" t="s">
        <v>4</v>
      </c>
      <c r="B4" s="639"/>
      <c r="C4" s="639" t="s">
        <v>5</v>
      </c>
      <c r="D4" s="639"/>
      <c r="E4" s="639"/>
      <c r="F4" s="639"/>
      <c r="G4" s="15" t="s">
        <v>79</v>
      </c>
      <c r="H4" s="1"/>
    </row>
    <row r="5" spans="1:8" ht="60" customHeight="1" x14ac:dyDescent="0.2">
      <c r="A5" s="640" t="s">
        <v>11</v>
      </c>
      <c r="B5" s="631" t="s">
        <v>18</v>
      </c>
      <c r="C5" s="631" t="s">
        <v>19</v>
      </c>
      <c r="D5" s="631"/>
      <c r="E5" s="631"/>
      <c r="F5" s="631"/>
      <c r="G5" s="12"/>
      <c r="H5" s="2"/>
    </row>
    <row r="6" spans="1:8" ht="60" customHeight="1" x14ac:dyDescent="0.2">
      <c r="A6" s="641"/>
      <c r="B6" s="631"/>
      <c r="C6" s="13"/>
      <c r="D6" s="635" t="s">
        <v>100</v>
      </c>
      <c r="E6" s="635"/>
      <c r="F6" s="636"/>
      <c r="G6" s="20" t="s">
        <v>84</v>
      </c>
      <c r="H6" s="3" t="s">
        <v>71</v>
      </c>
    </row>
    <row r="7" spans="1:8" ht="60" customHeight="1" x14ac:dyDescent="0.2">
      <c r="A7" s="641"/>
      <c r="B7" s="631"/>
      <c r="C7" s="631" t="s">
        <v>20</v>
      </c>
      <c r="D7" s="631"/>
      <c r="E7" s="631"/>
      <c r="F7" s="631"/>
      <c r="G7" s="633" t="s">
        <v>102</v>
      </c>
      <c r="H7" s="2"/>
    </row>
    <row r="8" spans="1:8" ht="60" customHeight="1" x14ac:dyDescent="0.2">
      <c r="A8" s="641"/>
      <c r="B8" s="631"/>
      <c r="C8" s="13"/>
      <c r="D8" s="14" t="s">
        <v>80</v>
      </c>
      <c r="E8" s="635" t="s">
        <v>98</v>
      </c>
      <c r="F8" s="636"/>
      <c r="G8" s="633"/>
      <c r="H8" s="4" t="s">
        <v>76</v>
      </c>
    </row>
    <row r="9" spans="1:8" ht="60" customHeight="1" x14ac:dyDescent="0.2">
      <c r="A9" s="641"/>
      <c r="B9" s="631"/>
      <c r="C9" s="13"/>
      <c r="D9" s="14" t="s">
        <v>63</v>
      </c>
      <c r="E9" s="635" t="s">
        <v>101</v>
      </c>
      <c r="F9" s="636"/>
      <c r="G9" s="633"/>
      <c r="H9" s="5" t="s">
        <v>77</v>
      </c>
    </row>
    <row r="10" spans="1:8" ht="60" customHeight="1" x14ac:dyDescent="0.2">
      <c r="A10" s="641"/>
      <c r="B10" s="637" t="s">
        <v>36</v>
      </c>
      <c r="C10" s="631" t="s">
        <v>37</v>
      </c>
      <c r="D10" s="631"/>
      <c r="E10" s="631"/>
      <c r="F10" s="631"/>
      <c r="G10" s="632" t="s">
        <v>104</v>
      </c>
      <c r="H10" s="2"/>
    </row>
    <row r="11" spans="1:8" ht="60" customHeight="1" x14ac:dyDescent="0.2">
      <c r="A11" s="641"/>
      <c r="B11" s="637"/>
      <c r="C11" s="13"/>
      <c r="D11" s="14" t="s">
        <v>65</v>
      </c>
      <c r="E11" s="635" t="s">
        <v>64</v>
      </c>
      <c r="F11" s="636"/>
      <c r="G11" s="633"/>
      <c r="H11" s="4" t="s">
        <v>74</v>
      </c>
    </row>
    <row r="12" spans="1:8" ht="60" customHeight="1" x14ac:dyDescent="0.2">
      <c r="A12" s="641"/>
      <c r="B12" s="637"/>
      <c r="C12" s="13"/>
      <c r="D12" s="14" t="s">
        <v>66</v>
      </c>
      <c r="E12" s="635" t="s">
        <v>91</v>
      </c>
      <c r="F12" s="636"/>
      <c r="G12" s="633"/>
      <c r="H12" s="6" t="s">
        <v>72</v>
      </c>
    </row>
    <row r="13" spans="1:8" ht="60" customHeight="1" x14ac:dyDescent="0.2">
      <c r="A13" s="641"/>
      <c r="B13" s="637"/>
      <c r="C13" s="631" t="s">
        <v>38</v>
      </c>
      <c r="D13" s="631"/>
      <c r="E13" s="631"/>
      <c r="F13" s="631"/>
      <c r="G13" s="632" t="s">
        <v>103</v>
      </c>
      <c r="H13" s="6"/>
    </row>
    <row r="14" spans="1:8" ht="60" customHeight="1" x14ac:dyDescent="0.2">
      <c r="A14" s="641"/>
      <c r="B14" s="637"/>
      <c r="C14" s="13"/>
      <c r="D14" s="14" t="s">
        <v>67</v>
      </c>
      <c r="E14" s="635" t="s">
        <v>68</v>
      </c>
      <c r="F14" s="636"/>
      <c r="G14" s="633"/>
      <c r="H14" s="129" t="s">
        <v>73</v>
      </c>
    </row>
    <row r="15" spans="1:8" ht="60" customHeight="1" x14ac:dyDescent="0.2">
      <c r="A15" s="642"/>
      <c r="B15" s="637"/>
      <c r="C15" s="13"/>
      <c r="D15" s="14" t="s">
        <v>69</v>
      </c>
      <c r="E15" s="635" t="s">
        <v>93</v>
      </c>
      <c r="F15" s="636"/>
      <c r="G15" s="634"/>
      <c r="H15" s="6" t="s">
        <v>75</v>
      </c>
    </row>
    <row r="16" spans="1:8" ht="20.100000000000001" customHeight="1" x14ac:dyDescent="0.2"/>
  </sheetData>
  <mergeCells count="20">
    <mergeCell ref="A1:G1"/>
    <mergeCell ref="E11:F11"/>
    <mergeCell ref="E12:F12"/>
    <mergeCell ref="C13:F13"/>
    <mergeCell ref="G7:G9"/>
    <mergeCell ref="A4:B4"/>
    <mergeCell ref="C4:F4"/>
    <mergeCell ref="A5:A15"/>
    <mergeCell ref="E8:F8"/>
    <mergeCell ref="E9:F9"/>
    <mergeCell ref="D6:F6"/>
    <mergeCell ref="B5:B9"/>
    <mergeCell ref="C5:F5"/>
    <mergeCell ref="C7:F7"/>
    <mergeCell ref="G13:G15"/>
    <mergeCell ref="E14:F14"/>
    <mergeCell ref="E15:F15"/>
    <mergeCell ref="B10:B15"/>
    <mergeCell ref="C10:F10"/>
    <mergeCell ref="G10:G12"/>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R8資料７-2 設定基準 </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'R8資料７-2 設定基準 '!Print_Area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末森　稔</cp:lastModifiedBy>
  <cp:lastPrinted>2026-08-05T09:08:55Z</cp:lastPrinted>
  <dcterms:created xsi:type="dcterms:W3CDTF">2017-07-25T02:03:57Z</dcterms:created>
  <dcterms:modified xsi:type="dcterms:W3CDTF">2026-10-08T08:17:15Z</dcterms:modified>
</cp:coreProperties>
</file>