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0000sv0ns101\d10068$\doc\02_医療対策課\01_医療人材確保G\02 看護Ｌ\2-2 小学校の臨時休校に伴う病院内保育所等の対応に係る財政支援事業\R04年度\01 交付申請\02 府依頼（HPあて）\"/>
    </mc:Choice>
  </mc:AlternateContent>
  <bookViews>
    <workbookView xWindow="0" yWindow="0" windowWidth="27825" windowHeight="10950" tabRatio="826"/>
  </bookViews>
  <sheets>
    <sheet name="第1号様式" sheetId="4" r:id="rId1"/>
    <sheet name="第1号様式別紙1(6)" sheetId="5" r:id="rId2"/>
    <sheet name="別紙2（6）" sheetId="13" r:id="rId3"/>
    <sheet name="別紙２（6）基準額算出調書 " sheetId="14" r:id="rId4"/>
  </sheets>
  <externalReferences>
    <externalReference r:id="rId5"/>
  </externalReferences>
  <definedNames>
    <definedName name="_Key1" localSheetId="2" hidden="1">#REF!</definedName>
    <definedName name="_Key1" localSheetId="3" hidden="1">#REF!</definedName>
    <definedName name="_Key1" hidden="1">#REF!</definedName>
    <definedName name="_Key2" localSheetId="2" hidden="1">#REF!</definedName>
    <definedName name="_Key2" localSheetId="3" hidden="1">#REF!</definedName>
    <definedName name="_Key2" hidden="1">#REF!</definedName>
    <definedName name="_Order1" hidden="1">255</definedName>
    <definedName name="_Order2" hidden="1">255</definedName>
    <definedName name="_Sort" localSheetId="2" hidden="1">#REF!</definedName>
    <definedName name="_Sort" localSheetId="3" hidden="1">#REF!</definedName>
    <definedName name="_Sort" hidden="1">#REF!</definedName>
    <definedName name="aaaaaaaaaaaaaaaaaa" localSheetId="2" hidden="1">#REF!</definedName>
    <definedName name="aaaaaaaaaaaaaaaaaa" localSheetId="3" hidden="1">#REF!</definedName>
    <definedName name="aaaaaaaaaaaaaaaaaa" hidden="1">#REF!</definedName>
    <definedName name="E" localSheetId="2" hidden="1">#REF!</definedName>
    <definedName name="E" localSheetId="3" hidden="1">#REF!</definedName>
    <definedName name="E" hidden="1">#REF!</definedName>
    <definedName name="ｌ" localSheetId="2" hidden="1">#REF!</definedName>
    <definedName name="ｌ" localSheetId="3" hidden="1">#REF!</definedName>
    <definedName name="ｌ" hidden="1">#REF!</definedName>
    <definedName name="_xlnm.Print_Area" localSheetId="0">第1号様式!$A$1:$I$27</definedName>
    <definedName name="_xlnm.Print_Area" localSheetId="1">'第1号様式別紙1(6)'!$A$1:$H$66</definedName>
    <definedName name="_xlnm.Print_Area" localSheetId="2">'別紙2（6）'!$A$1:$I$67</definedName>
    <definedName name="あ" localSheetId="2" hidden="1">#REF!</definedName>
    <definedName name="あ" localSheetId="3" hidden="1">#REF!</definedName>
    <definedName name="あ" hidden="1">#REF!</definedName>
    <definedName name="い" localSheetId="2" hidden="1">#REF!</definedName>
    <definedName name="い" localSheetId="3" hidden="1">#REF!</definedName>
    <definedName name="い" hidden="1">#REF!</definedName>
    <definedName name="こ" localSheetId="2" hidden="1">#REF!</definedName>
    <definedName name="こ" localSheetId="3" hidden="1">#REF!</definedName>
    <definedName name="こ" hidden="1">#REF!</definedName>
    <definedName name="こ」" localSheetId="2" hidden="1">#REF!</definedName>
    <definedName name="こ」" localSheetId="3" hidden="1">#REF!</definedName>
    <definedName name="こ」" hidden="1">#REF!</definedName>
    <definedName name="事業分類">[1]事業分類・区分!$B$2:$H$2</definedName>
    <definedName name="別紙１７" localSheetId="2" hidden="1">#REF!</definedName>
    <definedName name="別紙１７" localSheetId="3" hidden="1">#REF!</definedName>
    <definedName name="別紙１７" hidden="1">#REF!</definedName>
    <definedName name="別紙３１" localSheetId="2" hidden="1">#REF!</definedName>
    <definedName name="別紙３１" localSheetId="3" hidden="1">#REF!</definedName>
    <definedName name="別紙３１" hidden="1">#REF!</definedName>
  </definedNames>
  <calcPr calcId="162913"/>
</workbook>
</file>

<file path=xl/calcChain.xml><?xml version="1.0" encoding="utf-8"?>
<calcChain xmlns="http://schemas.openxmlformats.org/spreadsheetml/2006/main">
  <c r="D19" i="4" l="1"/>
  <c r="E9" i="14" l="1"/>
  <c r="H21" i="14"/>
  <c r="H23" i="14"/>
  <c r="C64" i="5"/>
  <c r="C55" i="5"/>
  <c r="C66" i="5" l="1"/>
  <c r="A8" i="5" s="1"/>
  <c r="C8" i="5" s="1"/>
  <c r="D8" i="5"/>
  <c r="H9" i="14"/>
  <c r="H7" i="14" s="1"/>
  <c r="E23" i="14" l="1"/>
  <c r="D24" i="13" l="1"/>
  <c r="G24" i="14"/>
  <c r="G19" i="14"/>
  <c r="E19" i="14"/>
  <c r="H19" i="14" s="1"/>
  <c r="H16" i="14" s="1"/>
  <c r="H6" i="14" s="1"/>
  <c r="E8" i="5" s="1"/>
  <c r="F8" i="5" s="1"/>
  <c r="G8" i="5" s="1"/>
  <c r="H8" i="5" s="1"/>
  <c r="E13" i="14"/>
  <c r="H13" i="14" s="1"/>
  <c r="G24" i="13"/>
  <c r="A18" i="13"/>
  <c r="N11" i="13"/>
  <c r="M11" i="13"/>
  <c r="L11" i="13"/>
</calcChain>
</file>

<file path=xl/comments1.xml><?xml version="1.0" encoding="utf-8"?>
<comments xmlns="http://schemas.openxmlformats.org/spreadsheetml/2006/main">
  <authors>
    <author>堅田 薫(katata-kaoru)</author>
  </authors>
  <commentList>
    <comment ref="J10" authorId="0" shapeId="0">
      <text>
        <r>
          <rPr>
            <sz val="9"/>
            <color indexed="81"/>
            <rFont val="MS P ゴシック"/>
            <family val="3"/>
            <charset val="128"/>
          </rPr>
          <t xml:space="preserve">適宜「区分」欄にコピー＆ペーストしてご使用ください。
</t>
        </r>
      </text>
    </comment>
  </commentList>
</comments>
</file>

<file path=xl/comments2.xml><?xml version="1.0" encoding="utf-8"?>
<comments xmlns="http://schemas.openxmlformats.org/spreadsheetml/2006/main">
  <authors>
    <author>作成者</author>
  </authors>
  <commentList>
    <comment ref="C18" authorId="0" shapeId="0">
      <text>
        <r>
          <rPr>
            <b/>
            <sz val="9"/>
            <color indexed="81"/>
            <rFont val="MS P ゴシック"/>
            <family val="3"/>
            <charset val="128"/>
          </rPr>
          <t>新たに雇用した支援員等の保有する資格毎に人数を計上してください</t>
        </r>
      </text>
    </comment>
    <comment ref="I28" authorId="0" shapeId="0">
      <text>
        <r>
          <rPr>
            <sz val="9"/>
            <color indexed="81"/>
            <rFont val="MS P ゴシック"/>
            <family val="3"/>
            <charset val="128"/>
          </rPr>
          <t xml:space="preserve">どの程度の期間、どの程度の児童の受け入れを予定しているか具体的に記載。
</t>
        </r>
      </text>
    </comment>
  </commentList>
</comments>
</file>

<file path=xl/sharedStrings.xml><?xml version="1.0" encoding="utf-8"?>
<sst xmlns="http://schemas.openxmlformats.org/spreadsheetml/2006/main" count="140" uniqueCount="112">
  <si>
    <t>番　　　　　　　　　号</t>
  </si>
  <si>
    <t>別紙１</t>
    <rPh sb="0" eb="2">
      <t>ベッシ</t>
    </rPh>
    <phoneticPr fontId="3"/>
  </si>
  <si>
    <t>１　所要額</t>
    <phoneticPr fontId="3"/>
  </si>
  <si>
    <t>総事業費</t>
  </si>
  <si>
    <t>支出予定額</t>
  </si>
  <si>
    <t>基準額</t>
  </si>
  <si>
    <t xml:space="preserve">円 </t>
  </si>
  <si>
    <t>２　対象経費の支出予定額算出内訳</t>
  </si>
  <si>
    <t>（参考）対象外経費の支出予定額算出内訳</t>
    <rPh sb="1" eb="3">
      <t>サンコウ</t>
    </rPh>
    <rPh sb="6" eb="7">
      <t>ガイ</t>
    </rPh>
    <rPh sb="12" eb="14">
      <t>ヨテイ</t>
    </rPh>
    <phoneticPr fontId="3"/>
  </si>
  <si>
    <t>厚生労働大臣　　殿</t>
    <phoneticPr fontId="1"/>
  </si>
  <si>
    <t xml:space="preserve"> 標記について、次のとおり交付されるよう関係書類を添えて申請する。</t>
    <phoneticPr fontId="1"/>
  </si>
  <si>
    <t>３　事業計画書（別紙２）</t>
    <rPh sb="2" eb="4">
      <t>ジギョウ</t>
    </rPh>
    <rPh sb="4" eb="7">
      <t>ケイカクショ</t>
    </rPh>
    <rPh sb="8" eb="10">
      <t>ベッシ</t>
    </rPh>
    <phoneticPr fontId="1"/>
  </si>
  <si>
    <t>区分</t>
  </si>
  <si>
    <t>算出内訳</t>
  </si>
  <si>
    <t>支出予定額</t>
    <rPh sb="2" eb="3">
      <t>ヨ</t>
    </rPh>
    <rPh sb="3" eb="4">
      <t>サダム</t>
    </rPh>
    <phoneticPr fontId="3"/>
  </si>
  <si>
    <t>合　　　計</t>
    <phoneticPr fontId="1"/>
  </si>
  <si>
    <t>区分</t>
    <phoneticPr fontId="1"/>
  </si>
  <si>
    <t>選定額</t>
  </si>
  <si>
    <t>Ａ</t>
  </si>
  <si>
    <t>Ｂ</t>
  </si>
  <si>
    <t>Ｄ</t>
  </si>
  <si>
    <t>Ｅ</t>
  </si>
  <si>
    <t>第1号様式</t>
    <rPh sb="0" eb="1">
      <t>ダイ</t>
    </rPh>
    <rPh sb="2" eb="3">
      <t>ゴウ</t>
    </rPh>
    <rPh sb="3" eb="5">
      <t>ヨウシキ</t>
    </rPh>
    <phoneticPr fontId="1"/>
  </si>
  <si>
    <t>　　年　　月　　日</t>
    <phoneticPr fontId="1"/>
  </si>
  <si>
    <t>所要額調書</t>
    <rPh sb="0" eb="3">
      <t>ショヨウガク</t>
    </rPh>
    <rPh sb="3" eb="5">
      <t>チョウショ</t>
    </rPh>
    <phoneticPr fontId="3"/>
  </si>
  <si>
    <t>Ｆ</t>
    <phoneticPr fontId="1"/>
  </si>
  <si>
    <t>Ｇ</t>
    <phoneticPr fontId="1"/>
  </si>
  <si>
    <t>差引額</t>
    <phoneticPr fontId="1"/>
  </si>
  <si>
    <t>Ｃ（Ａ－Ｂ）</t>
    <phoneticPr fontId="1"/>
  </si>
  <si>
    <t>寄付金
その他の
収入額</t>
    <phoneticPr fontId="1"/>
  </si>
  <si>
    <t>対象経費の
支出予定額</t>
    <phoneticPr fontId="1"/>
  </si>
  <si>
    <t>合　　　計</t>
    <phoneticPr fontId="1"/>
  </si>
  <si>
    <t>総事業費</t>
    <rPh sb="0" eb="1">
      <t>ソウ</t>
    </rPh>
    <rPh sb="1" eb="4">
      <t>ジギョウヒ</t>
    </rPh>
    <phoneticPr fontId="3"/>
  </si>
  <si>
    <t>収入支出予算書抄本</t>
    <phoneticPr fontId="1"/>
  </si>
  <si>
    <t>２　所要額調書（別紙１）</t>
    <rPh sb="8" eb="10">
      <t>ベッシ</t>
    </rPh>
    <phoneticPr fontId="1"/>
  </si>
  <si>
    <t>４　添付書類</t>
    <phoneticPr fontId="1"/>
  </si>
  <si>
    <t>事業者名　</t>
    <rPh sb="0" eb="1">
      <t>コト</t>
    </rPh>
    <phoneticPr fontId="1"/>
  </si>
  <si>
    <t>１　国庫補助申請額</t>
    <phoneticPr fontId="1"/>
  </si>
  <si>
    <t>国庫補助
所要額</t>
    <rPh sb="0" eb="2">
      <t>コッコ</t>
    </rPh>
    <rPh sb="2" eb="4">
      <t>ホジョ</t>
    </rPh>
    <rPh sb="5" eb="7">
      <t>ショヨウ</t>
    </rPh>
    <rPh sb="7" eb="8">
      <t>ガク</t>
    </rPh>
    <phoneticPr fontId="3"/>
  </si>
  <si>
    <t>H</t>
    <phoneticPr fontId="1"/>
  </si>
  <si>
    <t>国庫補助
基本額</t>
    <rPh sb="0" eb="2">
      <t>コッコ</t>
    </rPh>
    <rPh sb="2" eb="4">
      <t>ホジョ</t>
    </rPh>
    <rPh sb="5" eb="7">
      <t>キホン</t>
    </rPh>
    <rPh sb="7" eb="8">
      <t>ガク</t>
    </rPh>
    <phoneticPr fontId="3"/>
  </si>
  <si>
    <t>職員基本給</t>
    <rPh sb="0" eb="2">
      <t>ショクイン</t>
    </rPh>
    <rPh sb="2" eb="5">
      <t>キホンキュウ</t>
    </rPh>
    <phoneticPr fontId="1"/>
  </si>
  <si>
    <t>職員諸手当</t>
    <rPh sb="0" eb="2">
      <t>ショクイン</t>
    </rPh>
    <rPh sb="2" eb="5">
      <t>ショテアテ</t>
    </rPh>
    <phoneticPr fontId="1"/>
  </si>
  <si>
    <t>非常勤職員手当</t>
    <rPh sb="0" eb="3">
      <t>ヒジョウキン</t>
    </rPh>
    <rPh sb="3" eb="5">
      <t>ショクイン</t>
    </rPh>
    <rPh sb="5" eb="7">
      <t>テアテ</t>
    </rPh>
    <phoneticPr fontId="1"/>
  </si>
  <si>
    <t>社会保険料</t>
    <rPh sb="0" eb="2">
      <t>シャカイ</t>
    </rPh>
    <rPh sb="2" eb="5">
      <t>ホケンリョウ</t>
    </rPh>
    <phoneticPr fontId="1"/>
  </si>
  <si>
    <t>雑役務費</t>
    <rPh sb="0" eb="1">
      <t>ザツ</t>
    </rPh>
    <rPh sb="1" eb="4">
      <t>エキムヒ</t>
    </rPh>
    <phoneticPr fontId="1"/>
  </si>
  <si>
    <t>委託費（上記に掲げる経費に該当するもの。）</t>
    <rPh sb="0" eb="2">
      <t>イタク</t>
    </rPh>
    <rPh sb="2" eb="3">
      <t>ヒ</t>
    </rPh>
    <phoneticPr fontId="1"/>
  </si>
  <si>
    <t>※都道府県が実施する事業の場合、職員基本給、職員諸手当及び社会保険料は委託により事業を行う場合にのみ対象とする。</t>
    <rPh sb="1" eb="5">
      <t>トドウフケン</t>
    </rPh>
    <rPh sb="6" eb="8">
      <t>ジッシ</t>
    </rPh>
    <rPh sb="10" eb="12">
      <t>ジギョウ</t>
    </rPh>
    <rPh sb="13" eb="15">
      <t>バアイ</t>
    </rPh>
    <rPh sb="16" eb="18">
      <t>ショクイン</t>
    </rPh>
    <rPh sb="18" eb="21">
      <t>キホンキュウ</t>
    </rPh>
    <rPh sb="22" eb="24">
      <t>ショクイン</t>
    </rPh>
    <rPh sb="24" eb="27">
      <t>ショテアテ</t>
    </rPh>
    <rPh sb="27" eb="28">
      <t>オヨ</t>
    </rPh>
    <rPh sb="29" eb="31">
      <t>シャカイ</t>
    </rPh>
    <rPh sb="31" eb="34">
      <t>ホケンリョウ</t>
    </rPh>
    <rPh sb="35" eb="37">
      <t>イタク</t>
    </rPh>
    <rPh sb="40" eb="42">
      <t>ジギョウ</t>
    </rPh>
    <rPh sb="43" eb="44">
      <t>オコナ</t>
    </rPh>
    <rPh sb="45" eb="47">
      <t>バアイ</t>
    </rPh>
    <rPh sb="50" eb="52">
      <t>タイショウ</t>
    </rPh>
    <phoneticPr fontId="1"/>
  </si>
  <si>
    <t>別紙２</t>
    <phoneticPr fontId="10"/>
  </si>
  <si>
    <t>小学校の臨時休校に伴う病院内保育所等の対応に係る財政支援事業</t>
    <phoneticPr fontId="10"/>
  </si>
  <si>
    <t>１．事業計画</t>
    <rPh sb="2" eb="4">
      <t>ジギョウ</t>
    </rPh>
    <rPh sb="4" eb="6">
      <t>ケイカク</t>
    </rPh>
    <phoneticPr fontId="10"/>
  </si>
  <si>
    <t>受入児童数等について</t>
    <rPh sb="0" eb="2">
      <t>ウケイレ</t>
    </rPh>
    <rPh sb="2" eb="5">
      <t>ジドウスウ</t>
    </rPh>
    <rPh sb="5" eb="6">
      <t>トウ</t>
    </rPh>
    <phoneticPr fontId="10"/>
  </si>
  <si>
    <t>区分</t>
    <rPh sb="0" eb="2">
      <t>クブン</t>
    </rPh>
    <phoneticPr fontId="10"/>
  </si>
  <si>
    <t>追加的に受入を行う日数</t>
    <rPh sb="0" eb="2">
      <t>ツイカ</t>
    </rPh>
    <rPh sb="2" eb="3">
      <t>テキ</t>
    </rPh>
    <rPh sb="4" eb="6">
      <t>ウケイレ</t>
    </rPh>
    <rPh sb="7" eb="8">
      <t>オコナ</t>
    </rPh>
    <rPh sb="9" eb="11">
      <t>ニッスウ</t>
    </rPh>
    <phoneticPr fontId="10"/>
  </si>
  <si>
    <t>児童全体の数</t>
    <rPh sb="0" eb="2">
      <t>ジドウ</t>
    </rPh>
    <rPh sb="2" eb="4">
      <t>ゼンタイ</t>
    </rPh>
    <rPh sb="5" eb="6">
      <t>カズ</t>
    </rPh>
    <phoneticPr fontId="10"/>
  </si>
  <si>
    <t>うち、新たに受け入れた児童の数</t>
    <rPh sb="3" eb="4">
      <t>アラ</t>
    </rPh>
    <rPh sb="6" eb="7">
      <t>ウ</t>
    </rPh>
    <rPh sb="8" eb="9">
      <t>イ</t>
    </rPh>
    <rPh sb="11" eb="13">
      <t>ジドウ</t>
    </rPh>
    <rPh sb="14" eb="15">
      <t>カズ</t>
    </rPh>
    <phoneticPr fontId="10"/>
  </si>
  <si>
    <t>支援員等の数</t>
    <rPh sb="0" eb="3">
      <t>シエンイン</t>
    </rPh>
    <rPh sb="3" eb="4">
      <t>トウ</t>
    </rPh>
    <rPh sb="5" eb="6">
      <t>カズ</t>
    </rPh>
    <phoneticPr fontId="10"/>
  </si>
  <si>
    <t>うち、新たに雇用する支援員等の数</t>
    <rPh sb="3" eb="4">
      <t>アラ</t>
    </rPh>
    <rPh sb="6" eb="8">
      <t>コヨウ</t>
    </rPh>
    <rPh sb="10" eb="13">
      <t>シエンイン</t>
    </rPh>
    <rPh sb="13" eb="14">
      <t>トウ</t>
    </rPh>
    <rPh sb="15" eb="16">
      <t>カズ</t>
    </rPh>
    <phoneticPr fontId="10"/>
  </si>
  <si>
    <t>備考</t>
    <rPh sb="0" eb="2">
      <t>ビコウ</t>
    </rPh>
    <phoneticPr fontId="10"/>
  </si>
  <si>
    <t>既存の院内保育施設を活用し受入を行う場合</t>
    <rPh sb="0" eb="2">
      <t>キゾン</t>
    </rPh>
    <rPh sb="3" eb="5">
      <t>インナイ</t>
    </rPh>
    <rPh sb="5" eb="7">
      <t>ホイク</t>
    </rPh>
    <rPh sb="7" eb="9">
      <t>シセツ</t>
    </rPh>
    <rPh sb="10" eb="12">
      <t>カツヨウ</t>
    </rPh>
    <rPh sb="13" eb="15">
      <t>ウケイレ</t>
    </rPh>
    <rPh sb="16" eb="17">
      <t>オコナ</t>
    </rPh>
    <rPh sb="18" eb="20">
      <t>バアイ</t>
    </rPh>
    <phoneticPr fontId="10"/>
  </si>
  <si>
    <t>午前中から受入を行う場合 の例</t>
    <rPh sb="0" eb="3">
      <t>ゴゼンチュウ</t>
    </rPh>
    <rPh sb="5" eb="7">
      <t>ウケイレ</t>
    </rPh>
    <rPh sb="8" eb="9">
      <t>オコナ</t>
    </rPh>
    <rPh sb="10" eb="12">
      <t>バアイ</t>
    </rPh>
    <rPh sb="14" eb="15">
      <t>レイ</t>
    </rPh>
    <phoneticPr fontId="10"/>
  </si>
  <si>
    <t>受入日数合計</t>
    <rPh sb="0" eb="2">
      <t>ウケイレ</t>
    </rPh>
    <rPh sb="2" eb="4">
      <t>ニッスウ</t>
    </rPh>
    <rPh sb="4" eb="6">
      <t>ゴウケイ</t>
    </rPh>
    <phoneticPr fontId="10"/>
  </si>
  <si>
    <t>追加受入児童数</t>
    <rPh sb="0" eb="2">
      <t>ツイカ</t>
    </rPh>
    <rPh sb="2" eb="4">
      <t>ウケイレ</t>
    </rPh>
    <rPh sb="4" eb="7">
      <t>ジドウスウ</t>
    </rPh>
    <phoneticPr fontId="10"/>
  </si>
  <si>
    <t>受入日数最大</t>
    <rPh sb="0" eb="2">
      <t>ウケイレ</t>
    </rPh>
    <rPh sb="2" eb="4">
      <t>ニッスウ</t>
    </rPh>
    <rPh sb="4" eb="6">
      <t>サイダイ</t>
    </rPh>
    <phoneticPr fontId="10"/>
  </si>
  <si>
    <t>新たに、終日受入を行う場　合  の例</t>
    <rPh sb="0" eb="1">
      <t>アラ</t>
    </rPh>
    <rPh sb="4" eb="6">
      <t>シュウジツ</t>
    </rPh>
    <rPh sb="6" eb="8">
      <t>ウケイレ</t>
    </rPh>
    <rPh sb="9" eb="10">
      <t>オコナ</t>
    </rPh>
    <rPh sb="11" eb="12">
      <t>バ</t>
    </rPh>
    <rPh sb="13" eb="14">
      <t>ゴウ</t>
    </rPh>
    <rPh sb="17" eb="18">
      <t>レイ</t>
    </rPh>
    <phoneticPr fontId="10"/>
  </si>
  <si>
    <t>午前中から受入を行う場合</t>
    <rPh sb="0" eb="3">
      <t>ゴゼンチュウ</t>
    </rPh>
    <rPh sb="5" eb="7">
      <t>ウケイレ</t>
    </rPh>
    <rPh sb="8" eb="9">
      <t>オコナ</t>
    </rPh>
    <rPh sb="10" eb="12">
      <t>バアイ</t>
    </rPh>
    <phoneticPr fontId="10"/>
  </si>
  <si>
    <t>新たに、終日受入を行う場合</t>
    <rPh sb="0" eb="1">
      <t>アラ</t>
    </rPh>
    <rPh sb="4" eb="6">
      <t>シュウジツ</t>
    </rPh>
    <rPh sb="6" eb="8">
      <t>ウケイレ</t>
    </rPh>
    <rPh sb="9" eb="10">
      <t>オコナ</t>
    </rPh>
    <rPh sb="11" eb="13">
      <t>バアイ</t>
    </rPh>
    <phoneticPr fontId="10"/>
  </si>
  <si>
    <t>※２以上の単位を用いて児童受入を行う場合や、１単位が40人以上の場合は、事業内容欄に各単位ごとの児童数、支援員等の数を記載すること。</t>
    <rPh sb="2" eb="4">
      <t>イジョウ</t>
    </rPh>
    <rPh sb="5" eb="7">
      <t>タンイ</t>
    </rPh>
    <rPh sb="8" eb="9">
      <t>モチ</t>
    </rPh>
    <rPh sb="11" eb="13">
      <t>ジドウ</t>
    </rPh>
    <rPh sb="13" eb="15">
      <t>ウケイレ</t>
    </rPh>
    <rPh sb="16" eb="17">
      <t>オコナ</t>
    </rPh>
    <rPh sb="18" eb="20">
      <t>バアイ</t>
    </rPh>
    <rPh sb="23" eb="25">
      <t>タンイ</t>
    </rPh>
    <rPh sb="28" eb="29">
      <t>ニン</t>
    </rPh>
    <rPh sb="29" eb="31">
      <t>イジョウ</t>
    </rPh>
    <rPh sb="32" eb="34">
      <t>バアイ</t>
    </rPh>
    <rPh sb="36" eb="38">
      <t>ジギョウ</t>
    </rPh>
    <rPh sb="38" eb="40">
      <t>ナイヨウ</t>
    </rPh>
    <rPh sb="40" eb="41">
      <t>ラン</t>
    </rPh>
    <rPh sb="42" eb="45">
      <t>カクタンイ</t>
    </rPh>
    <rPh sb="48" eb="51">
      <t>ジドウスウ</t>
    </rPh>
    <rPh sb="52" eb="55">
      <t>シエンイン</t>
    </rPh>
    <rPh sb="55" eb="56">
      <t>トウ</t>
    </rPh>
    <rPh sb="57" eb="58">
      <t>カズ</t>
    </rPh>
    <rPh sb="59" eb="61">
      <t>キサイ</t>
    </rPh>
    <phoneticPr fontId="10"/>
  </si>
  <si>
    <t>新たに雇用する支援員等の資格等について</t>
    <rPh sb="0" eb="1">
      <t>アラ</t>
    </rPh>
    <rPh sb="3" eb="5">
      <t>コヨウ</t>
    </rPh>
    <rPh sb="7" eb="9">
      <t>シエン</t>
    </rPh>
    <rPh sb="9" eb="11">
      <t>イントウ</t>
    </rPh>
    <rPh sb="12" eb="14">
      <t>シカク</t>
    </rPh>
    <rPh sb="14" eb="15">
      <t>トウ</t>
    </rPh>
    <phoneticPr fontId="10"/>
  </si>
  <si>
    <t>保育士</t>
    <rPh sb="0" eb="3">
      <t>ホイクシ</t>
    </rPh>
    <phoneticPr fontId="10"/>
  </si>
  <si>
    <t>社会福祉士</t>
    <rPh sb="0" eb="2">
      <t>シャカイ</t>
    </rPh>
    <rPh sb="2" eb="5">
      <t>フクシシ</t>
    </rPh>
    <phoneticPr fontId="10"/>
  </si>
  <si>
    <t>その他</t>
    <rPh sb="2" eb="3">
      <t>タ</t>
    </rPh>
    <phoneticPr fontId="10"/>
  </si>
  <si>
    <t>補助員</t>
    <rPh sb="0" eb="3">
      <t>ホジョイン</t>
    </rPh>
    <phoneticPr fontId="10"/>
  </si>
  <si>
    <t>※その他を選択した場合は、「放課後児童健全育成事業の設備及び運営に関する基準」第10条に規定されている基準の該当か所を備考欄に記載すること。</t>
    <rPh sb="3" eb="4">
      <t>タ</t>
    </rPh>
    <rPh sb="5" eb="7">
      <t>センタク</t>
    </rPh>
    <rPh sb="9" eb="11">
      <t>バアイ</t>
    </rPh>
    <rPh sb="39" eb="40">
      <t>ダイ</t>
    </rPh>
    <rPh sb="42" eb="43">
      <t>ジョウ</t>
    </rPh>
    <rPh sb="44" eb="46">
      <t>キテイ</t>
    </rPh>
    <rPh sb="51" eb="53">
      <t>キジュン</t>
    </rPh>
    <rPh sb="54" eb="56">
      <t>ガイトウ</t>
    </rPh>
    <rPh sb="57" eb="58">
      <t>ショ</t>
    </rPh>
    <rPh sb="59" eb="61">
      <t>ビコウ</t>
    </rPh>
    <rPh sb="61" eb="62">
      <t>ラン</t>
    </rPh>
    <rPh sb="63" eb="65">
      <t>キサイ</t>
    </rPh>
    <phoneticPr fontId="10"/>
  </si>
  <si>
    <t>※補助員を選択した場合は、備考欄に同条に規定されている放課後児童支援員の要件を満たす基準を有する職員数を支援単位ごとに記載すること。</t>
    <rPh sb="52" eb="54">
      <t>シエン</t>
    </rPh>
    <rPh sb="54" eb="56">
      <t>タンイ</t>
    </rPh>
    <phoneticPr fontId="10"/>
  </si>
  <si>
    <t>児童一人あたり面積について</t>
    <rPh sb="0" eb="2">
      <t>ジドウ</t>
    </rPh>
    <rPh sb="2" eb="4">
      <t>ヒトリ</t>
    </rPh>
    <rPh sb="7" eb="9">
      <t>メンセキ</t>
    </rPh>
    <phoneticPr fontId="10"/>
  </si>
  <si>
    <t>児童受入に用いる施設区画の面積</t>
    <rPh sb="0" eb="2">
      <t>ジドウ</t>
    </rPh>
    <rPh sb="2" eb="4">
      <t>ウケイレ</t>
    </rPh>
    <rPh sb="5" eb="6">
      <t>モチ</t>
    </rPh>
    <rPh sb="8" eb="10">
      <t>シセツ</t>
    </rPh>
    <rPh sb="10" eb="12">
      <t>クカク</t>
    </rPh>
    <rPh sb="13" eb="15">
      <t>メンセキ</t>
    </rPh>
    <phoneticPr fontId="10"/>
  </si>
  <si>
    <t>÷</t>
    <phoneticPr fontId="10"/>
  </si>
  <si>
    <t>＝</t>
    <phoneticPr fontId="10"/>
  </si>
  <si>
    <t>※専用区画の面積は、児童１人につきおおむね1.65㎡以上が基準になっています。</t>
    <rPh sb="29" eb="31">
      <t>キジュン</t>
    </rPh>
    <phoneticPr fontId="10"/>
  </si>
  <si>
    <t>事業内容</t>
    <rPh sb="0" eb="2">
      <t>ジギョウ</t>
    </rPh>
    <rPh sb="2" eb="4">
      <t>ナイヨウ</t>
    </rPh>
    <phoneticPr fontId="10"/>
  </si>
  <si>
    <t>１．種目</t>
  </si>
  <si>
    <t>２．基準額</t>
  </si>
  <si>
    <t>合計</t>
    <rPh sb="0" eb="2">
      <t>ゴウケイ</t>
    </rPh>
    <phoneticPr fontId="10"/>
  </si>
  <si>
    <t>（1）臨時休校に伴い、午前中から学童の受け入れを行う場合</t>
    <rPh sb="5" eb="7">
      <t>キュ_x0000__x0005__x0002_</t>
    </rPh>
    <rPh sb="11" eb="14">
      <t>_x001A__x001A__x0003_ _x001F__x0002_</t>
    </rPh>
    <rPh sb="16" eb="18">
      <t>$!_x0002_'</t>
    </rPh>
    <rPh sb="19" eb="20">
      <t>&amp;</t>
    </rPh>
    <rPh sb="21" eb="22">
      <t>_x0001_</t>
    </rPh>
    <rPh sb="24" eb="25">
      <t>))_x0001_</t>
    </rPh>
    <rPh sb="26" eb="28">
      <t/>
    </rPh>
    <phoneticPr fontId="10"/>
  </si>
  <si>
    <t>次により算出された額</t>
    <phoneticPr fontId="10"/>
  </si>
  <si>
    <t>延日数</t>
    <rPh sb="0" eb="1">
      <t>ノ</t>
    </rPh>
    <rPh sb="1" eb="3">
      <t>ニッスウ</t>
    </rPh>
    <phoneticPr fontId="10"/>
  </si>
  <si>
    <t>日</t>
    <rPh sb="0" eb="1">
      <t>ニチ</t>
    </rPh>
    <phoneticPr fontId="10"/>
  </si>
  <si>
    <t>（２）臨時休校に伴い、新たに終日学童保育の受け入れを行う場合</t>
    <rPh sb="5" eb="7">
      <t>キュウコウ</t>
    </rPh>
    <phoneticPr fontId="10"/>
  </si>
  <si>
    <t>36,000円×延日数</t>
    <rPh sb="6" eb="7">
      <t>エン</t>
    </rPh>
    <rPh sb="8" eb="9">
      <t>ノ</t>
    </rPh>
    <rPh sb="9" eb="11">
      <t>ニッスウ</t>
    </rPh>
    <phoneticPr fontId="10"/>
  </si>
  <si>
    <t>共済掛金等</t>
    <rPh sb="0" eb="2">
      <t>キョウサイ</t>
    </rPh>
    <rPh sb="2" eb="4">
      <t>カケキン</t>
    </rPh>
    <rPh sb="3" eb="4">
      <t>キン</t>
    </rPh>
    <rPh sb="4" eb="5">
      <t>ナド</t>
    </rPh>
    <phoneticPr fontId="10"/>
  </si>
  <si>
    <t>200円×受入児童数</t>
    <rPh sb="3" eb="4">
      <t>エン</t>
    </rPh>
    <rPh sb="5" eb="6">
      <t>ウ</t>
    </rPh>
    <rPh sb="6" eb="7">
      <t>イ</t>
    </rPh>
    <rPh sb="7" eb="9">
      <t>ジドウ</t>
    </rPh>
    <rPh sb="9" eb="10">
      <t>スウ</t>
    </rPh>
    <phoneticPr fontId="10"/>
  </si>
  <si>
    <t>受入児童数</t>
    <rPh sb="0" eb="1">
      <t>ウ</t>
    </rPh>
    <rPh sb="1" eb="2">
      <t>イ</t>
    </rPh>
    <rPh sb="2" eb="4">
      <t>ジドウ</t>
    </rPh>
    <rPh sb="4" eb="5">
      <t>スウ</t>
    </rPh>
    <phoneticPr fontId="10"/>
  </si>
  <si>
    <t>人</t>
    <rPh sb="0" eb="1">
      <t>ニン</t>
    </rPh>
    <phoneticPr fontId="10"/>
  </si>
  <si>
    <t>臨時・追加的に児童受け入れを行うことによる事務手数料</t>
    <rPh sb="21" eb="23">
      <t>ジム</t>
    </rPh>
    <rPh sb="23" eb="26">
      <t>テスウリョウ</t>
    </rPh>
    <phoneticPr fontId="10"/>
  </si>
  <si>
    <t>事務手続きに要した額</t>
    <rPh sb="0" eb="2">
      <t>ジム</t>
    </rPh>
    <rPh sb="2" eb="4">
      <t>テツヅ</t>
    </rPh>
    <rPh sb="6" eb="7">
      <t>ヨウ</t>
    </rPh>
    <rPh sb="9" eb="10">
      <t>ガク</t>
    </rPh>
    <phoneticPr fontId="10"/>
  </si>
  <si>
    <t>11,000円×延日数</t>
    <rPh sb="6" eb="7">
      <t>エン</t>
    </rPh>
    <rPh sb="8" eb="9">
      <t>ノ</t>
    </rPh>
    <rPh sb="9" eb="11">
      <t>ニッスウ</t>
    </rPh>
    <phoneticPr fontId="10"/>
  </si>
  <si>
    <t>10,000円</t>
    <rPh sb="6" eb="7">
      <t>エン</t>
    </rPh>
    <phoneticPr fontId="10"/>
  </si>
  <si>
    <t>延月数</t>
    <rPh sb="0" eb="1">
      <t>ノ</t>
    </rPh>
    <rPh sb="1" eb="3">
      <t>ゲッスウ</t>
    </rPh>
    <phoneticPr fontId="10"/>
  </si>
  <si>
    <t>月</t>
    <rPh sb="0" eb="1">
      <t>ツキ</t>
    </rPh>
    <phoneticPr fontId="10"/>
  </si>
  <si>
    <t>事業実施期間</t>
    <rPh sb="0" eb="2">
      <t>ジギョウ</t>
    </rPh>
    <rPh sb="2" eb="4">
      <t>ジッシ</t>
    </rPh>
    <rPh sb="4" eb="6">
      <t>キカン</t>
    </rPh>
    <phoneticPr fontId="1"/>
  </si>
  <si>
    <t>～</t>
    <phoneticPr fontId="1"/>
  </si>
  <si>
    <t>計</t>
    <rPh sb="0" eb="1">
      <t>ケイ</t>
    </rPh>
    <phoneticPr fontId="1"/>
  </si>
  <si>
    <t>月</t>
    <rPh sb="0" eb="1">
      <t>ツキ</t>
    </rPh>
    <phoneticPr fontId="1"/>
  </si>
  <si>
    <t>年　　月</t>
    <rPh sb="0" eb="1">
      <t>ネン</t>
    </rPh>
    <rPh sb="3" eb="4">
      <t>ガツ</t>
    </rPh>
    <phoneticPr fontId="1"/>
  </si>
  <si>
    <t>別紙２－２</t>
    <rPh sb="0" eb="2">
      <t>ベッシ</t>
    </rPh>
    <phoneticPr fontId="1"/>
  </si>
  <si>
    <t>小学校の臨時休校等に伴う病院内保育所等の対応に係る財政支援事業　基準額算出調書</t>
    <rPh sb="0" eb="3">
      <t>ショウガッコウ</t>
    </rPh>
    <rPh sb="4" eb="6">
      <t>リンジ</t>
    </rPh>
    <rPh sb="6" eb="8">
      <t>キュウコウ</t>
    </rPh>
    <rPh sb="8" eb="9">
      <t>トウ</t>
    </rPh>
    <rPh sb="10" eb="11">
      <t>トモナ</t>
    </rPh>
    <rPh sb="12" eb="15">
      <t>ビョウインナイ</t>
    </rPh>
    <rPh sb="15" eb="17">
      <t>ホイク</t>
    </rPh>
    <rPh sb="17" eb="18">
      <t>ショ</t>
    </rPh>
    <rPh sb="18" eb="19">
      <t>トウ</t>
    </rPh>
    <rPh sb="20" eb="22">
      <t>タイオウ</t>
    </rPh>
    <rPh sb="23" eb="24">
      <t>カカ</t>
    </rPh>
    <rPh sb="25" eb="27">
      <t>ザイセイ</t>
    </rPh>
    <rPh sb="27" eb="29">
      <t>シエン</t>
    </rPh>
    <rPh sb="29" eb="31">
      <t>ジギョウ</t>
    </rPh>
    <rPh sb="32" eb="35">
      <t>キジュンガク</t>
    </rPh>
    <rPh sb="35" eb="37">
      <t>サンシュツ</t>
    </rPh>
    <rPh sb="37" eb="39">
      <t>チョウショ</t>
    </rPh>
    <phoneticPr fontId="10"/>
  </si>
  <si>
    <t>交付要綱（６）病院内保育所等の対応に係る財政支援事業</t>
    <rPh sb="0" eb="2">
      <t>コウフ</t>
    </rPh>
    <rPh sb="2" eb="4">
      <t>ヨウコウ</t>
    </rPh>
    <rPh sb="7" eb="10">
      <t>ビョウインナイ</t>
    </rPh>
    <rPh sb="10" eb="12">
      <t>ホイク</t>
    </rPh>
    <rPh sb="12" eb="13">
      <t>ジョ</t>
    </rPh>
    <rPh sb="13" eb="14">
      <t>トウ</t>
    </rPh>
    <rPh sb="15" eb="17">
      <t>タイオウ</t>
    </rPh>
    <rPh sb="18" eb="19">
      <t>カカ</t>
    </rPh>
    <rPh sb="20" eb="22">
      <t>ザイセイ</t>
    </rPh>
    <rPh sb="22" eb="24">
      <t>シエン</t>
    </rPh>
    <rPh sb="24" eb="26">
      <t>ジギョウ</t>
    </rPh>
    <phoneticPr fontId="1"/>
  </si>
  <si>
    <t>保険料</t>
    <rPh sb="0" eb="3">
      <t>ホケンリョウ</t>
    </rPh>
    <phoneticPr fontId="1"/>
  </si>
  <si>
    <t>円</t>
    <rPh sb="0" eb="1">
      <t>エン</t>
    </rPh>
    <phoneticPr fontId="1"/>
  </si>
  <si>
    <t>金</t>
    <rPh sb="0" eb="1">
      <t>キン</t>
    </rPh>
    <phoneticPr fontId="1"/>
  </si>
  <si>
    <t>令和４年度新型コロナウイルス感染症対応看護職員等の人材確保事業費
補助金の交付申請書</t>
    <rPh sb="0" eb="2">
      <t>レイワ</t>
    </rPh>
    <rPh sb="3" eb="5">
      <t>ネンド</t>
    </rPh>
    <rPh sb="5" eb="7">
      <t>シンガタ</t>
    </rPh>
    <rPh sb="14" eb="17">
      <t>カンセンショウ</t>
    </rPh>
    <rPh sb="17" eb="19">
      <t>タイオウ</t>
    </rPh>
    <rPh sb="19" eb="21">
      <t>カンゴ</t>
    </rPh>
    <rPh sb="21" eb="23">
      <t>ショクイン</t>
    </rPh>
    <rPh sb="23" eb="24">
      <t>トウ</t>
    </rPh>
    <rPh sb="25" eb="27">
      <t>ジンザイ</t>
    </rPh>
    <rPh sb="27" eb="29">
      <t>カクホ</t>
    </rPh>
    <rPh sb="29" eb="31">
      <t>ジギョウ</t>
    </rPh>
    <rPh sb="31" eb="32">
      <t>ヒ</t>
    </rPh>
    <rPh sb="33" eb="36">
      <t>ホジョキン</t>
    </rPh>
    <rPh sb="41" eb="42">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</si>
</sst>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0&quot;日&quot;"/>
    <numFmt numFmtId="178" formatCode="0&quot;人&quot;"/>
    <numFmt numFmtId="179" formatCode="0&quot;㎡&quot;"/>
    <numFmt numFmtId="180" formatCode="#,##0&quot;円&quot;;&quot;△ &quot;#,##0&quot;&quot;&quot;円&quot;"/>
    <numFmt numFmtId="181" formatCode="[$-411]ge\.m\.d;@"/>
  </numFmts>
  <fonts count="20">
    <font>
      <sz val="11"/>
      <color theme="1"/>
      <name val="ＭＳ Ｐゴシック"/>
      <family val="2"/>
      <charset val="128"/>
      <scheme val="minor"/>
    </font>
    <font>
      <sz val="6"/>
      <name val="ＭＳ Ｐゴシック"/>
      <family val="2"/>
      <charset val="128"/>
      <scheme val="minor"/>
    </font>
    <font>
      <sz val="11"/>
      <name val="ＭＳ Ｐ明朝"/>
      <family val="1"/>
      <charset val="128"/>
    </font>
    <font>
      <sz val="6"/>
      <name val="ＭＳ Ｐ明朝"/>
      <family val="1"/>
      <charset val="128"/>
    </font>
    <font>
      <sz val="12"/>
      <color theme="1"/>
      <name val="ＭＳ Ｐゴシック"/>
      <family val="3"/>
      <charset val="128"/>
      <scheme val="minor"/>
    </font>
    <font>
      <strike/>
      <sz val="12"/>
      <color theme="1"/>
      <name val="ＭＳ Ｐゴシック"/>
      <family val="3"/>
      <charset val="128"/>
      <scheme val="minor"/>
    </font>
    <font>
      <sz val="11"/>
      <name val="ＭＳ Ｐゴシック"/>
      <family val="3"/>
      <charset val="128"/>
    </font>
    <font>
      <sz val="12"/>
      <name val="ＭＳ Ｐゴシック"/>
      <family val="3"/>
      <charset val="128"/>
      <scheme val="minor"/>
    </font>
    <font>
      <sz val="11"/>
      <color theme="1"/>
      <name val="ＭＳ Ｐゴシック"/>
      <family val="2"/>
      <scheme val="minor"/>
    </font>
    <font>
      <sz val="12"/>
      <name val="ＭＳ Ｐゴシック"/>
      <family val="2"/>
      <scheme val="minor"/>
    </font>
    <font>
      <sz val="6"/>
      <name val="ＭＳ Ｐゴシック"/>
      <family val="3"/>
      <charset val="128"/>
      <scheme val="minor"/>
    </font>
    <font>
      <sz val="12"/>
      <color theme="0" tint="-0.34998626667073579"/>
      <name val="ＭＳ Ｐゴシック"/>
      <family val="3"/>
      <charset val="128"/>
      <scheme val="minor"/>
    </font>
    <font>
      <sz val="11"/>
      <name val="ＭＳ Ｐゴシック"/>
      <family val="3"/>
      <charset val="128"/>
      <scheme val="minor"/>
    </font>
    <font>
      <sz val="9"/>
      <name val="ＭＳ Ｐゴシック"/>
      <family val="3"/>
      <charset val="128"/>
      <scheme val="minor"/>
    </font>
    <font>
      <sz val="10"/>
      <name val="ＭＳ Ｐゴシック"/>
      <family val="3"/>
      <charset val="128"/>
      <scheme val="minor"/>
    </font>
    <font>
      <b/>
      <sz val="9"/>
      <color indexed="81"/>
      <name val="MS P ゴシック"/>
      <family val="3"/>
      <charset val="128"/>
    </font>
    <font>
      <sz val="9"/>
      <color indexed="81"/>
      <name val="MS P ゴシック"/>
      <family val="3"/>
      <charset val="128"/>
    </font>
    <font>
      <sz val="11"/>
      <color theme="1"/>
      <name val="ＭＳ Ｐゴシック"/>
      <family val="3"/>
      <charset val="128"/>
      <scheme val="minor"/>
    </font>
    <font>
      <sz val="11"/>
      <color rgb="FF000000"/>
      <name val="ＭＳ Ｐゴシック"/>
      <family val="3"/>
      <charset val="128"/>
      <scheme val="minor"/>
    </font>
    <font>
      <sz val="11"/>
      <color theme="1"/>
      <name val="ＭＳ Ｐ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
      <patternFill patternType="solid">
        <fgColor rgb="FFFFFF00"/>
        <bgColor indexed="64"/>
      </patternFill>
    </fill>
    <fill>
      <patternFill patternType="solid">
        <fgColor theme="0"/>
        <bgColor indexed="64"/>
      </patternFill>
    </fill>
  </fills>
  <borders count="18">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s>
  <cellStyleXfs count="6">
    <xf numFmtId="0" fontId="0" fillId="0" borderId="0">
      <alignment vertical="center"/>
    </xf>
    <xf numFmtId="0" fontId="2" fillId="0" borderId="0"/>
    <xf numFmtId="0" fontId="6" fillId="0" borderId="0"/>
    <xf numFmtId="0" fontId="8" fillId="0" borderId="0"/>
    <xf numFmtId="0" fontId="17" fillId="0" borderId="0">
      <alignment vertical="center"/>
    </xf>
    <xf numFmtId="38" fontId="19" fillId="0" borderId="0" applyFont="0" applyFill="0" applyBorder="0" applyAlignment="0" applyProtection="0">
      <alignment vertical="center"/>
    </xf>
  </cellStyleXfs>
  <cellXfs count="206">
    <xf numFmtId="0" fontId="0" fillId="0" borderId="0" xfId="0">
      <alignment vertical="center"/>
    </xf>
    <xf numFmtId="0" fontId="4" fillId="0" borderId="0" xfId="0" applyFont="1" applyAlignment="1">
      <alignment vertical="center"/>
    </xf>
    <xf numFmtId="0" fontId="4" fillId="0" borderId="0" xfId="0" applyFont="1" applyAlignment="1">
      <alignment horizontal="left" vertical="center" indent="1"/>
    </xf>
    <xf numFmtId="0" fontId="5" fillId="0" borderId="0" xfId="0" applyFont="1" applyAlignment="1">
      <alignment horizontal="left" vertical="center" indent="1"/>
    </xf>
    <xf numFmtId="0" fontId="4" fillId="0" borderId="0" xfId="1" applyFont="1" applyAlignment="1">
      <alignment vertical="center"/>
    </xf>
    <xf numFmtId="0" fontId="4" fillId="0" borderId="0" xfId="1" applyFont="1" applyAlignment="1">
      <alignment horizontal="centerContinuous" vertical="center"/>
    </xf>
    <xf numFmtId="176" fontId="4" fillId="0" borderId="0" xfId="1" applyNumberFormat="1" applyFont="1" applyAlignment="1">
      <alignment vertical="center"/>
    </xf>
    <xf numFmtId="176" fontId="4" fillId="0" borderId="0" xfId="1" applyNumberFormat="1" applyFont="1" applyAlignment="1">
      <alignment horizontal="centerContinuous" vertical="center"/>
    </xf>
    <xf numFmtId="176" fontId="4" fillId="0" borderId="12" xfId="1" applyNumberFormat="1" applyFont="1" applyBorder="1" applyAlignment="1">
      <alignment horizontal="centerContinuous" vertical="center"/>
    </xf>
    <xf numFmtId="0" fontId="4" fillId="0" borderId="1" xfId="1" applyFont="1" applyBorder="1" applyAlignment="1">
      <alignment vertical="center"/>
    </xf>
    <xf numFmtId="176" fontId="4" fillId="0" borderId="3" xfId="1" applyNumberFormat="1" applyFont="1" applyBorder="1" applyAlignment="1">
      <alignment horizontal="right" vertical="center"/>
    </xf>
    <xf numFmtId="176" fontId="4" fillId="2" borderId="6" xfId="1" applyNumberFormat="1" applyFont="1" applyFill="1" applyBorder="1" applyAlignment="1">
      <alignment vertical="center"/>
    </xf>
    <xf numFmtId="0" fontId="4" fillId="0" borderId="4" xfId="1" applyFont="1" applyBorder="1" applyAlignment="1">
      <alignment horizontal="left" vertical="center"/>
    </xf>
    <xf numFmtId="176" fontId="4" fillId="2" borderId="9" xfId="1" applyNumberFormat="1" applyFont="1" applyFill="1" applyBorder="1" applyAlignment="1">
      <alignment vertical="center"/>
    </xf>
    <xf numFmtId="0" fontId="4" fillId="0" borderId="10" xfId="1" applyFont="1" applyBorder="1" applyAlignment="1">
      <alignment horizontal="centerContinuous" vertical="center"/>
    </xf>
    <xf numFmtId="176" fontId="4" fillId="0" borderId="12" xfId="1" applyNumberFormat="1" applyFont="1" applyBorder="1" applyAlignment="1">
      <alignment vertical="center"/>
    </xf>
    <xf numFmtId="0" fontId="4" fillId="0" borderId="0" xfId="1" applyFont="1" applyBorder="1" applyAlignment="1">
      <alignment vertical="center"/>
    </xf>
    <xf numFmtId="0" fontId="5" fillId="0" borderId="0" xfId="1" applyFont="1" applyAlignment="1">
      <alignment vertical="center"/>
    </xf>
    <xf numFmtId="176" fontId="5" fillId="0" borderId="0" xfId="1" applyNumberFormat="1" applyFont="1" applyAlignment="1">
      <alignment vertical="center"/>
    </xf>
    <xf numFmtId="0" fontId="4" fillId="0" borderId="1" xfId="1" applyFont="1" applyBorder="1" applyAlignment="1">
      <alignment horizontal="center" vertical="center" wrapText="1"/>
    </xf>
    <xf numFmtId="0" fontId="4" fillId="0" borderId="3" xfId="1" applyFont="1" applyBorder="1" applyAlignment="1">
      <alignment horizontal="center" vertical="center" wrapText="1"/>
    </xf>
    <xf numFmtId="0" fontId="4" fillId="0" borderId="9" xfId="1" applyFont="1" applyBorder="1" applyAlignment="1">
      <alignment horizontal="center" vertical="center"/>
    </xf>
    <xf numFmtId="0" fontId="4" fillId="0" borderId="7" xfId="1" applyFont="1" applyBorder="1" applyAlignment="1">
      <alignment horizontal="center" vertical="center"/>
    </xf>
    <xf numFmtId="176" fontId="4" fillId="0" borderId="7" xfId="1" applyNumberFormat="1" applyFont="1" applyBorder="1" applyAlignment="1">
      <alignment horizontal="center" vertical="center"/>
    </xf>
    <xf numFmtId="0" fontId="4" fillId="0" borderId="3" xfId="1" applyFont="1" applyBorder="1" applyAlignment="1">
      <alignment horizontal="right" vertical="center"/>
    </xf>
    <xf numFmtId="0" fontId="4" fillId="0" borderId="13" xfId="1" applyFont="1" applyBorder="1" applyAlignment="1">
      <alignment horizontal="centerContinuous" vertical="center"/>
    </xf>
    <xf numFmtId="0" fontId="4" fillId="0" borderId="11" xfId="1" applyFont="1" applyBorder="1" applyAlignment="1">
      <alignment horizontal="centerContinuous" vertical="center"/>
    </xf>
    <xf numFmtId="0" fontId="4" fillId="0" borderId="2" xfId="1" applyFont="1" applyBorder="1" applyAlignment="1">
      <alignment vertical="center"/>
    </xf>
    <xf numFmtId="0" fontId="4" fillId="0" borderId="14" xfId="1" applyFont="1" applyBorder="1" applyAlignment="1">
      <alignment vertical="center"/>
    </xf>
    <xf numFmtId="0" fontId="4" fillId="0" borderId="13" xfId="1" applyFont="1" applyBorder="1" applyAlignment="1">
      <alignment vertical="center"/>
    </xf>
    <xf numFmtId="0" fontId="4" fillId="0" borderId="11" xfId="1" applyFont="1" applyBorder="1" applyAlignment="1">
      <alignment vertical="center"/>
    </xf>
    <xf numFmtId="0" fontId="5" fillId="0" borderId="0" xfId="1" applyFont="1" applyBorder="1" applyAlignment="1">
      <alignment vertical="center"/>
    </xf>
    <xf numFmtId="0" fontId="5" fillId="0" borderId="13" xfId="1" applyFont="1" applyBorder="1" applyAlignment="1">
      <alignment horizontal="centerContinuous" vertical="center"/>
    </xf>
    <xf numFmtId="0" fontId="5" fillId="0" borderId="11" xfId="1" applyFont="1" applyBorder="1" applyAlignment="1">
      <alignment horizontal="centerContinuous" vertical="center"/>
    </xf>
    <xf numFmtId="0" fontId="5" fillId="0" borderId="14" xfId="1" applyFont="1" applyBorder="1" applyAlignment="1">
      <alignment vertical="center"/>
    </xf>
    <xf numFmtId="0" fontId="5" fillId="0" borderId="2" xfId="1" applyFont="1" applyBorder="1" applyAlignment="1">
      <alignment vertical="center"/>
    </xf>
    <xf numFmtId="0" fontId="5" fillId="0" borderId="5" xfId="1" applyFont="1" applyBorder="1" applyAlignment="1">
      <alignment vertical="center"/>
    </xf>
    <xf numFmtId="0" fontId="5" fillId="0" borderId="15" xfId="1" applyFont="1" applyBorder="1" applyAlignment="1">
      <alignment vertical="center"/>
    </xf>
    <xf numFmtId="0" fontId="5" fillId="0" borderId="8" xfId="1" applyFont="1" applyBorder="1" applyAlignment="1">
      <alignment vertical="center"/>
    </xf>
    <xf numFmtId="0" fontId="5" fillId="0" borderId="13" xfId="1" applyFont="1" applyBorder="1" applyAlignment="1">
      <alignment vertical="center"/>
    </xf>
    <xf numFmtId="0" fontId="5" fillId="0" borderId="11" xfId="1" applyFont="1" applyBorder="1" applyAlignment="1">
      <alignment vertical="center"/>
    </xf>
    <xf numFmtId="0" fontId="4" fillId="0" borderId="3" xfId="1" applyFont="1" applyBorder="1" applyAlignment="1">
      <alignment horizontal="center" vertical="center" justifyLastLine="1"/>
    </xf>
    <xf numFmtId="176" fontId="4" fillId="0" borderId="1" xfId="1" applyNumberFormat="1" applyFont="1" applyBorder="1" applyAlignment="1">
      <alignment horizontal="center" vertical="center" justifyLastLine="1"/>
    </xf>
    <xf numFmtId="176" fontId="4" fillId="2" borderId="6" xfId="1" applyNumberFormat="1" applyFont="1" applyFill="1" applyBorder="1" applyAlignment="1">
      <alignment horizontal="right" vertical="center"/>
    </xf>
    <xf numFmtId="0" fontId="4" fillId="2" borderId="4" xfId="1" applyFont="1" applyFill="1" applyBorder="1" applyAlignment="1">
      <alignment vertical="center"/>
    </xf>
    <xf numFmtId="0" fontId="4" fillId="2" borderId="0" xfId="1" applyFont="1" applyFill="1" applyBorder="1" applyAlignment="1">
      <alignment vertical="center"/>
    </xf>
    <xf numFmtId="0" fontId="4" fillId="2" borderId="5" xfId="1" applyFont="1" applyFill="1" applyBorder="1" applyAlignment="1">
      <alignment vertical="center"/>
    </xf>
    <xf numFmtId="0" fontId="5" fillId="0" borderId="10" xfId="1" applyFont="1" applyBorder="1" applyAlignment="1">
      <alignment horizontal="center" vertical="center"/>
    </xf>
    <xf numFmtId="0" fontId="5" fillId="0" borderId="12" xfId="1" applyFont="1" applyBorder="1" applyAlignment="1">
      <alignment horizontal="centerContinuous" vertical="center"/>
    </xf>
    <xf numFmtId="176" fontId="4" fillId="0" borderId="11" xfId="1" applyNumberFormat="1" applyFont="1" applyBorder="1" applyAlignment="1">
      <alignment vertical="center"/>
    </xf>
    <xf numFmtId="0" fontId="4" fillId="2" borderId="0" xfId="1" applyFont="1" applyFill="1" applyBorder="1" applyAlignment="1">
      <alignment vertical="center"/>
    </xf>
    <xf numFmtId="0" fontId="4" fillId="2" borderId="4" xfId="1" applyFont="1" applyFill="1" applyBorder="1" applyAlignment="1">
      <alignment vertical="center"/>
    </xf>
    <xf numFmtId="0" fontId="4" fillId="2" borderId="0" xfId="1" applyFont="1" applyFill="1" applyBorder="1" applyAlignment="1">
      <alignment vertical="center"/>
    </xf>
    <xf numFmtId="0" fontId="4" fillId="2" borderId="5" xfId="1" applyFont="1" applyFill="1" applyBorder="1" applyAlignment="1">
      <alignment vertical="center"/>
    </xf>
    <xf numFmtId="0" fontId="4" fillId="0" borderId="0" xfId="1" applyFont="1" applyBorder="1" applyAlignment="1">
      <alignment vertical="center" shrinkToFit="1"/>
    </xf>
    <xf numFmtId="176" fontId="4" fillId="0" borderId="7" xfId="1" applyNumberFormat="1" applyFont="1" applyFill="1" applyBorder="1" applyAlignment="1">
      <alignment vertical="center"/>
    </xf>
    <xf numFmtId="176" fontId="4" fillId="0" borderId="9" xfId="1" applyNumberFormat="1" applyFont="1" applyFill="1" applyBorder="1" applyAlignment="1">
      <alignment vertical="center"/>
    </xf>
    <xf numFmtId="176" fontId="4" fillId="0" borderId="0" xfId="1" applyNumberFormat="1" applyFont="1" applyFill="1" applyAlignment="1">
      <alignment vertical="center"/>
    </xf>
    <xf numFmtId="0" fontId="4" fillId="2" borderId="4" xfId="1" applyFont="1" applyFill="1" applyBorder="1" applyAlignment="1">
      <alignment vertical="center"/>
    </xf>
    <xf numFmtId="0" fontId="4" fillId="2" borderId="5" xfId="1" applyFont="1" applyFill="1" applyBorder="1" applyAlignment="1">
      <alignment vertical="center"/>
    </xf>
    <xf numFmtId="0" fontId="4" fillId="2" borderId="0" xfId="1" applyFont="1" applyFill="1" applyBorder="1" applyAlignment="1">
      <alignment vertical="center"/>
    </xf>
    <xf numFmtId="0" fontId="4" fillId="0" borderId="7" xfId="1" applyFont="1" applyBorder="1" applyAlignment="1">
      <alignment vertical="center" wrapText="1"/>
    </xf>
    <xf numFmtId="0" fontId="4" fillId="0" borderId="8" xfId="1" applyFont="1" applyBorder="1" applyAlignment="1">
      <alignment vertical="center" wrapText="1"/>
    </xf>
    <xf numFmtId="0" fontId="4" fillId="0" borderId="5" xfId="1" applyFont="1" applyBorder="1" applyAlignment="1">
      <alignment vertical="center"/>
    </xf>
    <xf numFmtId="0" fontId="4" fillId="2" borderId="4" xfId="1" applyFont="1" applyFill="1" applyBorder="1" applyAlignment="1">
      <alignment vertical="center"/>
    </xf>
    <xf numFmtId="0" fontId="4" fillId="2" borderId="5" xfId="1" applyFont="1" applyFill="1" applyBorder="1" applyAlignment="1">
      <alignment vertical="center"/>
    </xf>
    <xf numFmtId="0" fontId="4" fillId="2" borderId="0" xfId="1" applyFont="1" applyFill="1" applyBorder="1" applyAlignment="1">
      <alignment vertical="center"/>
    </xf>
    <xf numFmtId="0" fontId="4" fillId="0" borderId="4" xfId="1" applyFont="1" applyBorder="1" applyAlignment="1">
      <alignment horizontal="left" vertical="center" shrinkToFit="1"/>
    </xf>
    <xf numFmtId="0" fontId="4" fillId="0" borderId="0" xfId="1" applyFont="1" applyBorder="1" applyAlignment="1">
      <alignment horizontal="left" vertical="center" shrinkToFit="1"/>
    </xf>
    <xf numFmtId="0" fontId="4" fillId="0" borderId="4" xfId="1" applyFont="1" applyBorder="1" applyAlignment="1">
      <alignment vertical="center"/>
    </xf>
    <xf numFmtId="0" fontId="9" fillId="0" borderId="0" xfId="3" applyFont="1"/>
    <xf numFmtId="0" fontId="7" fillId="0" borderId="0" xfId="3" applyFont="1"/>
    <xf numFmtId="0" fontId="11" fillId="0" borderId="0" xfId="3" applyFont="1"/>
    <xf numFmtId="0" fontId="7" fillId="0" borderId="0" xfId="3" applyFont="1" applyAlignment="1">
      <alignment horizontal="left" vertical="center"/>
    </xf>
    <xf numFmtId="0" fontId="12" fillId="0" borderId="12" xfId="3" applyFont="1" applyFill="1" applyBorder="1" applyAlignment="1">
      <alignment horizontal="center" vertical="center" wrapText="1"/>
    </xf>
    <xf numFmtId="0" fontId="7" fillId="0" borderId="12" xfId="3" applyFont="1" applyFill="1" applyBorder="1" applyAlignment="1">
      <alignment horizontal="center" vertical="center" wrapText="1"/>
    </xf>
    <xf numFmtId="0" fontId="13" fillId="0" borderId="12" xfId="3" applyFont="1" applyFill="1" applyBorder="1" applyAlignment="1">
      <alignment horizontal="center" vertical="center" wrapText="1"/>
    </xf>
    <xf numFmtId="0" fontId="11" fillId="0" borderId="0" xfId="3" applyFont="1" applyAlignment="1"/>
    <xf numFmtId="0" fontId="11" fillId="0" borderId="0" xfId="3" applyFont="1" applyAlignment="1">
      <alignment wrapText="1" shrinkToFit="1"/>
    </xf>
    <xf numFmtId="177" fontId="7" fillId="0" borderId="12" xfId="3" applyNumberFormat="1" applyFont="1" applyFill="1" applyBorder="1" applyAlignment="1">
      <alignment vertical="center"/>
    </xf>
    <xf numFmtId="178" fontId="7" fillId="0" borderId="12" xfId="3" applyNumberFormat="1" applyFont="1" applyFill="1" applyBorder="1" applyAlignment="1">
      <alignment vertical="center"/>
    </xf>
    <xf numFmtId="0" fontId="11" fillId="0" borderId="0" xfId="3" applyFont="1" applyAlignment="1">
      <alignment shrinkToFit="1"/>
    </xf>
    <xf numFmtId="177" fontId="11" fillId="0" borderId="0" xfId="3" applyNumberFormat="1" applyFont="1"/>
    <xf numFmtId="177" fontId="7" fillId="3" borderId="12" xfId="3" applyNumberFormat="1" applyFont="1" applyFill="1" applyBorder="1" applyAlignment="1">
      <alignment vertical="center"/>
    </xf>
    <xf numFmtId="178" fontId="7" fillId="3" borderId="12" xfId="3" applyNumberFormat="1" applyFont="1" applyFill="1" applyBorder="1" applyAlignment="1">
      <alignment vertical="center"/>
    </xf>
    <xf numFmtId="0" fontId="7" fillId="0" borderId="14" xfId="3" applyFont="1" applyFill="1" applyBorder="1"/>
    <xf numFmtId="0" fontId="7" fillId="0" borderId="0" xfId="3" applyFont="1" applyFill="1"/>
    <xf numFmtId="0" fontId="11" fillId="0" borderId="0" xfId="3" applyFont="1" applyFill="1"/>
    <xf numFmtId="0" fontId="14" fillId="0" borderId="0" xfId="3" applyFont="1" applyFill="1" applyBorder="1" applyAlignment="1">
      <alignment horizontal="left" vertical="top"/>
    </xf>
    <xf numFmtId="0" fontId="14" fillId="0" borderId="0" xfId="3" applyFont="1" applyFill="1" applyBorder="1" applyAlignment="1">
      <alignment horizontal="left" vertical="top" wrapText="1"/>
    </xf>
    <xf numFmtId="0" fontId="7" fillId="0" borderId="0" xfId="3" applyFont="1" applyFill="1" applyBorder="1"/>
    <xf numFmtId="0" fontId="7" fillId="0" borderId="0" xfId="3" applyFont="1" applyFill="1" applyBorder="1" applyAlignment="1">
      <alignment vertical="center"/>
    </xf>
    <xf numFmtId="0" fontId="7" fillId="0" borderId="0" xfId="3" applyFont="1" applyFill="1" applyBorder="1" applyAlignment="1">
      <alignment horizontal="center" vertical="center"/>
    </xf>
    <xf numFmtId="0" fontId="7" fillId="0" borderId="0" xfId="3" applyFont="1" applyFill="1" applyBorder="1" applyAlignment="1">
      <alignment horizontal="center" vertical="center" wrapText="1"/>
    </xf>
    <xf numFmtId="0" fontId="14" fillId="0" borderId="0" xfId="3" applyFont="1" applyFill="1" applyBorder="1" applyAlignment="1">
      <alignment horizontal="center" vertical="center" wrapText="1"/>
    </xf>
    <xf numFmtId="0" fontId="7" fillId="0" borderId="0" xfId="3" applyFont="1" applyFill="1" applyBorder="1" applyAlignment="1">
      <alignment vertical="center" wrapText="1"/>
    </xf>
    <xf numFmtId="179" fontId="7" fillId="3" borderId="12" xfId="3" applyNumberFormat="1" applyFont="1" applyFill="1" applyBorder="1" applyAlignment="1">
      <alignment vertical="center" wrapText="1"/>
    </xf>
    <xf numFmtId="177" fontId="7" fillId="0" borderId="0" xfId="3" applyNumberFormat="1" applyFont="1" applyFill="1" applyBorder="1" applyAlignment="1">
      <alignment horizontal="center" vertical="center"/>
    </xf>
    <xf numFmtId="178" fontId="7" fillId="0" borderId="0" xfId="3" applyNumberFormat="1" applyFont="1" applyFill="1" applyBorder="1" applyAlignment="1">
      <alignment horizontal="center" vertical="center"/>
    </xf>
    <xf numFmtId="179" fontId="12" fillId="0" borderId="12" xfId="3" applyNumberFormat="1" applyFont="1" applyFill="1" applyBorder="1" applyAlignment="1">
      <alignment vertical="center" wrapText="1"/>
    </xf>
    <xf numFmtId="0" fontId="7" fillId="0" borderId="15" xfId="3" applyFont="1" applyFill="1" applyBorder="1" applyAlignment="1">
      <alignment vertical="top" wrapText="1"/>
    </xf>
    <xf numFmtId="0" fontId="14" fillId="0" borderId="15" xfId="3" applyFont="1" applyFill="1" applyBorder="1" applyAlignment="1">
      <alignment horizontal="left"/>
    </xf>
    <xf numFmtId="0" fontId="7" fillId="0" borderId="15" xfId="3" applyFont="1" applyFill="1" applyBorder="1"/>
    <xf numFmtId="0" fontId="11" fillId="0" borderId="0" xfId="3" applyFont="1" applyFill="1" applyBorder="1"/>
    <xf numFmtId="0" fontId="7" fillId="3" borderId="1" xfId="3" applyFont="1" applyFill="1" applyBorder="1" applyAlignment="1">
      <alignment vertical="top" wrapText="1"/>
    </xf>
    <xf numFmtId="0" fontId="7" fillId="3" borderId="14" xfId="3" applyFont="1" applyFill="1" applyBorder="1"/>
    <xf numFmtId="0" fontId="7" fillId="3" borderId="2" xfId="3" applyFont="1" applyFill="1" applyBorder="1" applyAlignment="1">
      <alignment vertical="top" wrapText="1"/>
    </xf>
    <xf numFmtId="0" fontId="7" fillId="3" borderId="4" xfId="3" applyFont="1" applyFill="1" applyBorder="1" applyAlignment="1">
      <alignment vertical="top" wrapText="1"/>
    </xf>
    <xf numFmtId="0" fontId="7" fillId="3" borderId="0" xfId="3" applyFont="1" applyFill="1" applyBorder="1"/>
    <xf numFmtId="0" fontId="7" fillId="3" borderId="5" xfId="3" applyFont="1" applyFill="1" applyBorder="1"/>
    <xf numFmtId="0" fontId="7" fillId="3" borderId="7" xfId="3" applyFont="1" applyFill="1" applyBorder="1" applyAlignment="1">
      <alignment vertical="top" wrapText="1"/>
    </xf>
    <xf numFmtId="0" fontId="7" fillId="3" borderId="15" xfId="3" applyFont="1" applyFill="1" applyBorder="1"/>
    <xf numFmtId="0" fontId="7" fillId="3" borderId="8" xfId="3" applyFont="1" applyFill="1" applyBorder="1"/>
    <xf numFmtId="0" fontId="17" fillId="0" borderId="0" xfId="4" applyFont="1" applyAlignment="1">
      <alignment vertical="center"/>
    </xf>
    <xf numFmtId="180" fontId="17" fillId="0" borderId="0" xfId="4" applyNumberFormat="1" applyFont="1" applyAlignment="1">
      <alignment vertical="center"/>
    </xf>
    <xf numFmtId="0" fontId="18" fillId="0" borderId="10" xfId="4" applyFont="1" applyBorder="1" applyAlignment="1">
      <alignment horizontal="center" vertical="center" wrapText="1"/>
    </xf>
    <xf numFmtId="0" fontId="18" fillId="0" borderId="12" xfId="4" applyFont="1" applyBorder="1" applyAlignment="1">
      <alignment horizontal="centerContinuous" vertical="center"/>
    </xf>
    <xf numFmtId="0" fontId="17" fillId="0" borderId="13" xfId="4" applyFont="1" applyBorder="1" applyAlignment="1">
      <alignment horizontal="centerContinuous" vertical="center"/>
    </xf>
    <xf numFmtId="180" fontId="17" fillId="0" borderId="13" xfId="4" applyNumberFormat="1" applyFont="1" applyBorder="1" applyAlignment="1">
      <alignment horizontal="centerContinuous" vertical="center"/>
    </xf>
    <xf numFmtId="180" fontId="17" fillId="0" borderId="11" xfId="4" applyNumberFormat="1" applyFont="1" applyBorder="1" applyAlignment="1">
      <alignment horizontal="centerContinuous" vertical="center"/>
    </xf>
    <xf numFmtId="0" fontId="18" fillId="0" borderId="1" xfId="4" applyFont="1" applyBorder="1" applyAlignment="1">
      <alignment horizontal="center" vertical="center" wrapText="1"/>
    </xf>
    <xf numFmtId="0" fontId="18" fillId="0" borderId="3" xfId="4" applyFont="1" applyBorder="1" applyAlignment="1">
      <alignment horizontal="centerContinuous" vertical="center"/>
    </xf>
    <xf numFmtId="0" fontId="17" fillId="0" borderId="10" xfId="4" applyFont="1" applyBorder="1" applyAlignment="1">
      <alignment horizontal="centerContinuous" vertical="center"/>
    </xf>
    <xf numFmtId="180" fontId="17" fillId="0" borderId="14" xfId="4" applyNumberFormat="1" applyFont="1" applyBorder="1" applyAlignment="1">
      <alignment horizontal="centerContinuous" vertical="center"/>
    </xf>
    <xf numFmtId="0" fontId="17" fillId="0" borderId="14" xfId="4" applyFont="1" applyBorder="1" applyAlignment="1">
      <alignment horizontal="centerContinuous" vertical="center"/>
    </xf>
    <xf numFmtId="0" fontId="17" fillId="0" borderId="14" xfId="4" applyFont="1" applyBorder="1" applyAlignment="1">
      <alignment horizontal="left" vertical="center"/>
    </xf>
    <xf numFmtId="180" fontId="17" fillId="4" borderId="2" xfId="4" applyNumberFormat="1" applyFont="1" applyFill="1" applyBorder="1" applyAlignment="1">
      <alignment horizontal="right" vertical="center"/>
    </xf>
    <xf numFmtId="0" fontId="18" fillId="0" borderId="1" xfId="4" applyFont="1" applyBorder="1" applyAlignment="1">
      <alignment vertical="center" wrapText="1"/>
    </xf>
    <xf numFmtId="0" fontId="12" fillId="0" borderId="3" xfId="4" applyFont="1" applyBorder="1" applyAlignment="1">
      <alignment vertical="center"/>
    </xf>
    <xf numFmtId="180" fontId="17" fillId="0" borderId="14" xfId="4" applyNumberFormat="1" applyFont="1" applyBorder="1" applyAlignment="1">
      <alignment vertical="center"/>
    </xf>
    <xf numFmtId="0" fontId="17" fillId="0" borderId="14" xfId="4" applyFont="1" applyBorder="1" applyAlignment="1">
      <alignment vertical="center"/>
    </xf>
    <xf numFmtId="180" fontId="17" fillId="4" borderId="2" xfId="4" applyNumberFormat="1" applyFont="1" applyFill="1" applyBorder="1" applyAlignment="1">
      <alignment vertical="center"/>
    </xf>
    <xf numFmtId="0" fontId="17" fillId="0" borderId="4" xfId="4" applyFont="1" applyBorder="1" applyAlignment="1">
      <alignment vertical="center" wrapText="1"/>
    </xf>
    <xf numFmtId="0" fontId="18" fillId="0" borderId="6" xfId="4" applyFont="1" applyBorder="1" applyAlignment="1">
      <alignment vertical="center"/>
    </xf>
    <xf numFmtId="0" fontId="17" fillId="0" borderId="0" xfId="4" applyFont="1" applyBorder="1" applyAlignment="1">
      <alignment vertical="center"/>
    </xf>
    <xf numFmtId="0" fontId="17" fillId="0" borderId="0" xfId="4" applyFont="1" applyBorder="1" applyAlignment="1">
      <alignment horizontal="center" vertical="center"/>
    </xf>
    <xf numFmtId="180" fontId="17" fillId="0" borderId="5" xfId="4" applyNumberFormat="1" applyFont="1" applyBorder="1" applyAlignment="1">
      <alignment vertical="center"/>
    </xf>
    <xf numFmtId="0" fontId="18" fillId="0" borderId="6" xfId="4" applyFont="1" applyBorder="1" applyAlignment="1">
      <alignment horizontal="left" vertical="center" indent="1"/>
    </xf>
    <xf numFmtId="0" fontId="17" fillId="0" borderId="0" xfId="4" applyFont="1" applyBorder="1" applyAlignment="1">
      <alignment horizontal="left" vertical="center"/>
    </xf>
    <xf numFmtId="0" fontId="17" fillId="0" borderId="12" xfId="4" applyFont="1" applyFill="1" applyBorder="1" applyAlignment="1">
      <alignment vertical="center"/>
    </xf>
    <xf numFmtId="0" fontId="17" fillId="0" borderId="0" xfId="4" applyFont="1" applyFill="1" applyBorder="1" applyAlignment="1">
      <alignment vertical="center"/>
    </xf>
    <xf numFmtId="0" fontId="17" fillId="0" borderId="6" xfId="4" applyFont="1" applyBorder="1" applyAlignment="1">
      <alignment vertical="center" wrapText="1"/>
    </xf>
    <xf numFmtId="0" fontId="18" fillId="0" borderId="6" xfId="4" applyFont="1" applyBorder="1" applyAlignment="1">
      <alignment vertical="center" wrapText="1"/>
    </xf>
    <xf numFmtId="180" fontId="17" fillId="0" borderId="0" xfId="4" applyNumberFormat="1" applyFont="1" applyBorder="1" applyAlignment="1">
      <alignment vertical="center"/>
    </xf>
    <xf numFmtId="0" fontId="12" fillId="0" borderId="6" xfId="4" applyFont="1" applyBorder="1" applyAlignment="1">
      <alignment vertical="center"/>
    </xf>
    <xf numFmtId="0" fontId="17" fillId="0" borderId="7" xfId="4" applyFont="1" applyBorder="1" applyAlignment="1">
      <alignment vertical="center"/>
    </xf>
    <xf numFmtId="0" fontId="18" fillId="0" borderId="4" xfId="4" applyFont="1" applyBorder="1" applyAlignment="1">
      <alignment vertical="center" wrapText="1"/>
    </xf>
    <xf numFmtId="180" fontId="17" fillId="0" borderId="5" xfId="4" applyNumberFormat="1" applyFont="1" applyFill="1" applyBorder="1" applyAlignment="1">
      <alignment vertical="center"/>
    </xf>
    <xf numFmtId="0" fontId="17" fillId="0" borderId="9" xfId="4" applyFont="1" applyBorder="1" applyAlignment="1">
      <alignment vertical="center" wrapText="1"/>
    </xf>
    <xf numFmtId="0" fontId="18" fillId="0" borderId="9" xfId="4" applyFont="1" applyBorder="1" applyAlignment="1">
      <alignment vertical="center"/>
    </xf>
    <xf numFmtId="0" fontId="17" fillId="0" borderId="15" xfId="4" applyFont="1" applyBorder="1" applyAlignment="1">
      <alignment vertical="center"/>
    </xf>
    <xf numFmtId="180" fontId="17" fillId="0" borderId="15" xfId="4" applyNumberFormat="1" applyFont="1" applyBorder="1" applyAlignment="1">
      <alignment vertical="center"/>
    </xf>
    <xf numFmtId="180" fontId="17" fillId="0" borderId="8" xfId="4" applyNumberFormat="1" applyFont="1" applyBorder="1" applyAlignment="1">
      <alignment vertical="center"/>
    </xf>
    <xf numFmtId="0" fontId="7" fillId="0" borderId="0" xfId="3" applyFont="1" applyBorder="1" applyAlignment="1">
      <alignment horizontal="right" vertical="center"/>
    </xf>
    <xf numFmtId="0" fontId="7" fillId="0" borderId="0" xfId="3" applyFont="1" applyBorder="1" applyAlignment="1">
      <alignment vertical="center"/>
    </xf>
    <xf numFmtId="181" fontId="7" fillId="3" borderId="0" xfId="3" applyNumberFormat="1" applyFont="1" applyFill="1" applyBorder="1" applyAlignment="1">
      <alignment horizontal="right" vertical="center"/>
    </xf>
    <xf numFmtId="0" fontId="7" fillId="0" borderId="0" xfId="3" applyFont="1" applyBorder="1" applyAlignment="1">
      <alignment horizontal="center" vertical="center"/>
    </xf>
    <xf numFmtId="0" fontId="7" fillId="3" borderId="0" xfId="3" applyFont="1" applyFill="1" applyBorder="1" applyAlignment="1">
      <alignment vertical="center"/>
    </xf>
    <xf numFmtId="0" fontId="4" fillId="0" borderId="4" xfId="1" applyFont="1" applyBorder="1" applyAlignment="1">
      <alignment horizontal="left" vertical="center" shrinkToFit="1"/>
    </xf>
    <xf numFmtId="0" fontId="4" fillId="0" borderId="0" xfId="1" applyFont="1" applyBorder="1" applyAlignment="1">
      <alignment horizontal="left" vertical="center"/>
    </xf>
    <xf numFmtId="176" fontId="4" fillId="2" borderId="7" xfId="1" applyNumberFormat="1" applyFont="1" applyFill="1" applyBorder="1" applyAlignment="1">
      <alignment vertical="center"/>
    </xf>
    <xf numFmtId="0" fontId="4" fillId="0" borderId="0" xfId="0" applyFont="1" applyAlignment="1">
      <alignment horizontal="right" vertical="center" shrinkToFit="1"/>
    </xf>
    <xf numFmtId="176" fontId="4" fillId="5" borderId="9" xfId="1" applyNumberFormat="1" applyFont="1" applyFill="1" applyBorder="1" applyAlignment="1">
      <alignment vertical="center"/>
    </xf>
    <xf numFmtId="0" fontId="4" fillId="2" borderId="0" xfId="0" applyFont="1" applyFill="1" applyAlignment="1">
      <alignment horizontal="right" vertical="center"/>
    </xf>
    <xf numFmtId="0" fontId="4" fillId="2" borderId="0" xfId="0" applyFont="1" applyFill="1" applyAlignment="1">
      <alignment vertical="center" wrapText="1"/>
    </xf>
    <xf numFmtId="38" fontId="4" fillId="5" borderId="0" xfId="5" applyFont="1" applyFill="1" applyAlignment="1">
      <alignment horizontal="center" vertical="center"/>
    </xf>
    <xf numFmtId="0" fontId="4" fillId="2" borderId="0" xfId="0" applyFont="1" applyFill="1" applyAlignment="1">
      <alignment horizontal="center" vertical="center" wrapText="1"/>
    </xf>
    <xf numFmtId="0" fontId="4" fillId="0" borderId="0" xfId="0" applyFont="1" applyAlignment="1">
      <alignment horizontal="left" vertical="center" shrinkToFit="1"/>
    </xf>
    <xf numFmtId="0" fontId="4" fillId="0" borderId="0" xfId="1" applyFont="1" applyBorder="1" applyAlignment="1">
      <alignment horizontal="left" vertical="center" wrapText="1"/>
    </xf>
    <xf numFmtId="0" fontId="4" fillId="2" borderId="4" xfId="1" applyFont="1" applyFill="1" applyBorder="1" applyAlignment="1">
      <alignment vertical="center"/>
    </xf>
    <xf numFmtId="0" fontId="4" fillId="2" borderId="0" xfId="1" applyFont="1" applyFill="1" applyBorder="1" applyAlignment="1">
      <alignment vertical="center"/>
    </xf>
    <xf numFmtId="0" fontId="4" fillId="2" borderId="5" xfId="1" applyFont="1" applyFill="1" applyBorder="1" applyAlignment="1">
      <alignment vertical="center"/>
    </xf>
    <xf numFmtId="0" fontId="4" fillId="0" borderId="4" xfId="1" applyFont="1" applyBorder="1" applyAlignment="1">
      <alignment horizontal="left" vertical="center" wrapText="1"/>
    </xf>
    <xf numFmtId="0" fontId="4" fillId="0" borderId="5" xfId="1" applyFont="1" applyBorder="1" applyAlignment="1">
      <alignment horizontal="left" vertical="center" wrapText="1"/>
    </xf>
    <xf numFmtId="0" fontId="4" fillId="2" borderId="7" xfId="1" applyFont="1" applyFill="1" applyBorder="1" applyAlignment="1">
      <alignment vertical="center"/>
    </xf>
    <xf numFmtId="0" fontId="4" fillId="2" borderId="8" xfId="1" applyFont="1" applyFill="1" applyBorder="1" applyAlignment="1">
      <alignment vertical="center"/>
    </xf>
    <xf numFmtId="0" fontId="4" fillId="0" borderId="4" xfId="1" applyFont="1" applyBorder="1" applyAlignment="1">
      <alignment horizontal="left" vertical="center" shrinkToFit="1"/>
    </xf>
    <xf numFmtId="0" fontId="4" fillId="0" borderId="5" xfId="1" applyFont="1" applyBorder="1" applyAlignment="1">
      <alignment horizontal="left" vertical="center" shrinkToFit="1"/>
    </xf>
    <xf numFmtId="0" fontId="7" fillId="0" borderId="16" xfId="3" applyFont="1" applyFill="1" applyBorder="1" applyAlignment="1">
      <alignment horizontal="center" vertical="center"/>
    </xf>
    <xf numFmtId="0" fontId="7" fillId="0" borderId="17" xfId="3" applyFont="1" applyFill="1" applyBorder="1" applyAlignment="1">
      <alignment horizontal="center" vertical="center"/>
    </xf>
    <xf numFmtId="0" fontId="7" fillId="0" borderId="10" xfId="3" applyFont="1" applyFill="1" applyBorder="1" applyAlignment="1">
      <alignment horizontal="center" vertical="center" wrapText="1"/>
    </xf>
    <xf numFmtId="0" fontId="7" fillId="0" borderId="13" xfId="3" applyFont="1" applyFill="1" applyBorder="1" applyAlignment="1">
      <alignment horizontal="center" vertical="center" wrapText="1"/>
    </xf>
    <xf numFmtId="0" fontId="7" fillId="0" borderId="11" xfId="3" applyFont="1" applyFill="1" applyBorder="1" applyAlignment="1">
      <alignment horizontal="center" vertical="center" wrapText="1"/>
    </xf>
    <xf numFmtId="0" fontId="7" fillId="0" borderId="10" xfId="3" applyFont="1" applyFill="1" applyBorder="1" applyAlignment="1">
      <alignment horizontal="center" vertical="center"/>
    </xf>
    <xf numFmtId="0" fontId="7" fillId="0" borderId="11" xfId="3" applyFont="1" applyFill="1" applyBorder="1" applyAlignment="1">
      <alignment horizontal="center" vertical="center"/>
    </xf>
    <xf numFmtId="0" fontId="7" fillId="0" borderId="12" xfId="3" applyFont="1" applyFill="1" applyBorder="1" applyAlignment="1">
      <alignment horizontal="center" vertical="center" wrapText="1"/>
    </xf>
    <xf numFmtId="0" fontId="7" fillId="0" borderId="10" xfId="3" applyFont="1" applyFill="1" applyBorder="1" applyAlignment="1">
      <alignment horizontal="left" vertical="center" wrapText="1" shrinkToFit="1"/>
    </xf>
    <xf numFmtId="0" fontId="7" fillId="0" borderId="11" xfId="3" applyFont="1" applyFill="1" applyBorder="1" applyAlignment="1">
      <alignment horizontal="left" vertical="center" wrapText="1" shrinkToFit="1"/>
    </xf>
    <xf numFmtId="0" fontId="7" fillId="0" borderId="12" xfId="3" applyFont="1" applyFill="1" applyBorder="1" applyAlignment="1">
      <alignment horizontal="center" vertical="center"/>
    </xf>
    <xf numFmtId="0" fontId="7" fillId="0" borderId="10" xfId="3" applyFont="1" applyFill="1" applyBorder="1" applyAlignment="1">
      <alignment horizontal="left" vertical="center" wrapText="1"/>
    </xf>
    <xf numFmtId="0" fontId="7" fillId="0" borderId="11" xfId="3" applyFont="1" applyFill="1" applyBorder="1" applyAlignment="1">
      <alignment horizontal="left" vertical="center" wrapText="1"/>
    </xf>
    <xf numFmtId="0" fontId="7" fillId="3" borderId="10" xfId="3" applyFont="1" applyFill="1" applyBorder="1" applyAlignment="1">
      <alignment horizontal="left" vertical="center" wrapText="1"/>
    </xf>
    <xf numFmtId="0" fontId="7" fillId="3" borderId="11" xfId="3" applyFont="1" applyFill="1" applyBorder="1" applyAlignment="1">
      <alignment horizontal="left" vertical="center" wrapText="1"/>
    </xf>
    <xf numFmtId="0" fontId="13" fillId="0" borderId="14" xfId="3" applyFont="1" applyFill="1" applyBorder="1" applyAlignment="1">
      <alignment horizontal="left" vertical="top" wrapText="1"/>
    </xf>
    <xf numFmtId="0" fontId="14" fillId="0" borderId="0" xfId="3" applyFont="1" applyFill="1" applyBorder="1" applyAlignment="1">
      <alignment horizontal="left" vertical="top" wrapText="1"/>
    </xf>
    <xf numFmtId="0" fontId="7" fillId="0" borderId="1" xfId="3" applyFont="1" applyBorder="1" applyAlignment="1">
      <alignment horizontal="center" vertical="center"/>
    </xf>
    <xf numFmtId="0" fontId="7" fillId="0" borderId="14" xfId="3" applyFont="1" applyBorder="1" applyAlignment="1">
      <alignment horizontal="center" vertical="center"/>
    </xf>
    <xf numFmtId="0" fontId="7" fillId="0" borderId="2" xfId="3" applyFont="1" applyBorder="1" applyAlignment="1">
      <alignment horizontal="center" vertical="center"/>
    </xf>
    <xf numFmtId="0" fontId="14" fillId="3" borderId="0" xfId="3" applyFont="1" applyFill="1" applyBorder="1" applyAlignment="1">
      <alignment horizontal="left"/>
    </xf>
    <xf numFmtId="178" fontId="7" fillId="0" borderId="10" xfId="3" applyNumberFormat="1" applyFont="1" applyFill="1" applyBorder="1" applyAlignment="1">
      <alignment horizontal="center" vertical="center"/>
    </xf>
    <xf numFmtId="178" fontId="7" fillId="0" borderId="13" xfId="3" applyNumberFormat="1" applyFont="1" applyFill="1" applyBorder="1" applyAlignment="1">
      <alignment horizontal="center" vertical="center"/>
    </xf>
    <xf numFmtId="178" fontId="7" fillId="0" borderId="11" xfId="3" applyNumberFormat="1" applyFont="1" applyFill="1" applyBorder="1" applyAlignment="1">
      <alignment horizontal="center" vertical="center"/>
    </xf>
    <xf numFmtId="0" fontId="7" fillId="0" borderId="5" xfId="3" applyFont="1" applyFill="1" applyBorder="1" applyAlignment="1">
      <alignment horizontal="center" vertical="center" wrapText="1"/>
    </xf>
    <xf numFmtId="0" fontId="7" fillId="0" borderId="4" xfId="3" applyFont="1" applyFill="1" applyBorder="1" applyAlignment="1">
      <alignment horizontal="center" vertical="center" wrapText="1"/>
    </xf>
    <xf numFmtId="0" fontId="7" fillId="0" borderId="5" xfId="3" applyFont="1" applyFill="1" applyBorder="1" applyAlignment="1">
      <alignment horizontal="center" vertical="center"/>
    </xf>
    <xf numFmtId="0" fontId="7" fillId="0" borderId="4" xfId="3" applyFont="1" applyFill="1" applyBorder="1" applyAlignment="1">
      <alignment horizontal="center" vertical="center"/>
    </xf>
  </cellXfs>
  <cellStyles count="6">
    <cellStyle name="桁区切り" xfId="5" builtinId="6"/>
    <cellStyle name="標準" xfId="0" builtinId="0"/>
    <cellStyle name="標準 2" xfId="1"/>
    <cellStyle name="標準 2 2" xfId="2"/>
    <cellStyle name="標準 2 2 2" xfId="4"/>
    <cellStyle name="標準 3" xfId="3"/>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5.53.248\disk1\&#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補助率"/>
      <sheetName val="事業リスト"/>
      <sheetName val="入力規則"/>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4"/>
      <sheetData sheetId="15" refreshError="1"/>
      <sheetData sheetId="16" refreshError="1"/>
      <sheetData sheetId="1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showZeros="0" tabSelected="1" view="pageBreakPreview" zoomScaleNormal="100" zoomScaleSheetLayoutView="100" workbookViewId="0">
      <selection activeCell="D14" sqref="D14"/>
    </sheetView>
  </sheetViews>
  <sheetFormatPr defaultRowHeight="16.5" customHeight="1"/>
  <cols>
    <col min="1" max="9" width="10.125" style="1" customWidth="1"/>
    <col min="10" max="16384" width="9" style="1"/>
  </cols>
  <sheetData>
    <row r="1" spans="1:9" ht="22.5" customHeight="1">
      <c r="A1" s="1" t="s">
        <v>22</v>
      </c>
    </row>
    <row r="2" spans="1:9" ht="16.5" customHeight="1">
      <c r="H2" s="163" t="s">
        <v>0</v>
      </c>
      <c r="I2" s="163"/>
    </row>
    <row r="3" spans="1:9" ht="16.5" customHeight="1">
      <c r="H3" s="163" t="s">
        <v>23</v>
      </c>
      <c r="I3" s="163"/>
    </row>
    <row r="6" spans="1:9" ht="16.5" customHeight="1">
      <c r="A6" s="1" t="s">
        <v>9</v>
      </c>
    </row>
    <row r="9" spans="1:9" ht="16.5" customHeight="1">
      <c r="G9" s="164" t="s">
        <v>36</v>
      </c>
      <c r="H9" s="164"/>
      <c r="I9" s="164"/>
    </row>
    <row r="13" spans="1:9" ht="33.75" customHeight="1">
      <c r="A13" s="166" t="s">
        <v>111</v>
      </c>
      <c r="B13" s="166"/>
      <c r="C13" s="166"/>
      <c r="D13" s="166"/>
      <c r="E13" s="166"/>
      <c r="F13" s="166"/>
      <c r="G13" s="166"/>
      <c r="H13" s="166"/>
      <c r="I13" s="166"/>
    </row>
    <row r="16" spans="1:9" ht="16.5" customHeight="1">
      <c r="A16" s="1" t="s">
        <v>10</v>
      </c>
    </row>
    <row r="19" spans="1:6" ht="16.5" customHeight="1">
      <c r="A19" s="167" t="s">
        <v>37</v>
      </c>
      <c r="B19" s="167"/>
      <c r="C19" s="161" t="s">
        <v>110</v>
      </c>
      <c r="D19" s="165">
        <f>'第1号様式別紙1(6)'!H8</f>
        <v>0</v>
      </c>
      <c r="E19" s="165"/>
      <c r="F19" s="1" t="s">
        <v>109</v>
      </c>
    </row>
    <row r="21" spans="1:6" ht="16.5" customHeight="1">
      <c r="A21" s="1" t="s">
        <v>34</v>
      </c>
    </row>
    <row r="23" spans="1:6" ht="16.5" customHeight="1">
      <c r="A23" s="1" t="s">
        <v>11</v>
      </c>
    </row>
    <row r="25" spans="1:6" ht="16.5" customHeight="1">
      <c r="A25" s="1" t="s">
        <v>35</v>
      </c>
    </row>
    <row r="26" spans="1:6" ht="16.5" customHeight="1">
      <c r="A26" s="2" t="s">
        <v>33</v>
      </c>
    </row>
    <row r="27" spans="1:6" ht="16.5" customHeight="1">
      <c r="A27" s="3"/>
    </row>
  </sheetData>
  <mergeCells count="6">
    <mergeCell ref="H3:I3"/>
    <mergeCell ref="H2:I2"/>
    <mergeCell ref="G9:I9"/>
    <mergeCell ref="D19:E19"/>
    <mergeCell ref="A13:I13"/>
    <mergeCell ref="A19:B19"/>
  </mergeCells>
  <phoneticPr fontId="1"/>
  <printOptions horizontalCentered="1"/>
  <pageMargins left="0.70866141732283472" right="0.70866141732283472" top="0.74803149606299213" bottom="0.74803149606299213" header="0.51181102362204722" footer="0.31496062992125984"/>
  <pageSetup paperSize="9" scale="98"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66"/>
  <sheetViews>
    <sheetView showZeros="0" view="pageBreakPreview" zoomScale="90" zoomScaleNormal="90" zoomScaleSheetLayoutView="90" workbookViewId="0">
      <selection activeCell="H8" sqref="H8"/>
    </sheetView>
  </sheetViews>
  <sheetFormatPr defaultRowHeight="14.25"/>
  <cols>
    <col min="1" max="2" width="14.125" style="4" customWidth="1"/>
    <col min="3" max="3" width="14.125" style="6" customWidth="1"/>
    <col min="4" max="8" width="14.125" style="4" customWidth="1"/>
    <col min="9" max="255" width="9" style="4"/>
    <col min="256" max="256" width="2.75" style="4" customWidth="1"/>
    <col min="257" max="257" width="12" style="4" customWidth="1"/>
    <col min="258" max="258" width="12.375" style="4" customWidth="1"/>
    <col min="259" max="264" width="11.125" style="4" customWidth="1"/>
    <col min="265" max="511" width="9" style="4"/>
    <col min="512" max="512" width="2.75" style="4" customWidth="1"/>
    <col min="513" max="513" width="12" style="4" customWidth="1"/>
    <col min="514" max="514" width="12.375" style="4" customWidth="1"/>
    <col min="515" max="520" width="11.125" style="4" customWidth="1"/>
    <col min="521" max="767" width="9" style="4"/>
    <col min="768" max="768" width="2.75" style="4" customWidth="1"/>
    <col min="769" max="769" width="12" style="4" customWidth="1"/>
    <col min="770" max="770" width="12.375" style="4" customWidth="1"/>
    <col min="771" max="776" width="11.125" style="4" customWidth="1"/>
    <col min="777" max="1023" width="9" style="4"/>
    <col min="1024" max="1024" width="2.75" style="4" customWidth="1"/>
    <col min="1025" max="1025" width="12" style="4" customWidth="1"/>
    <col min="1026" max="1026" width="12.375" style="4" customWidth="1"/>
    <col min="1027" max="1032" width="11.125" style="4" customWidth="1"/>
    <col min="1033" max="1279" width="9" style="4"/>
    <col min="1280" max="1280" width="2.75" style="4" customWidth="1"/>
    <col min="1281" max="1281" width="12" style="4" customWidth="1"/>
    <col min="1282" max="1282" width="12.375" style="4" customWidth="1"/>
    <col min="1283" max="1288" width="11.125" style="4" customWidth="1"/>
    <col min="1289" max="1535" width="9" style="4"/>
    <col min="1536" max="1536" width="2.75" style="4" customWidth="1"/>
    <col min="1537" max="1537" width="12" style="4" customWidth="1"/>
    <col min="1538" max="1538" width="12.375" style="4" customWidth="1"/>
    <col min="1539" max="1544" width="11.125" style="4" customWidth="1"/>
    <col min="1545" max="1791" width="9" style="4"/>
    <col min="1792" max="1792" width="2.75" style="4" customWidth="1"/>
    <col min="1793" max="1793" width="12" style="4" customWidth="1"/>
    <col min="1794" max="1794" width="12.375" style="4" customWidth="1"/>
    <col min="1795" max="1800" width="11.125" style="4" customWidth="1"/>
    <col min="1801" max="2047" width="9" style="4"/>
    <col min="2048" max="2048" width="2.75" style="4" customWidth="1"/>
    <col min="2049" max="2049" width="12" style="4" customWidth="1"/>
    <col min="2050" max="2050" width="12.375" style="4" customWidth="1"/>
    <col min="2051" max="2056" width="11.125" style="4" customWidth="1"/>
    <col min="2057" max="2303" width="9" style="4"/>
    <col min="2304" max="2304" width="2.75" style="4" customWidth="1"/>
    <col min="2305" max="2305" width="12" style="4" customWidth="1"/>
    <col min="2306" max="2306" width="12.375" style="4" customWidth="1"/>
    <col min="2307" max="2312" width="11.125" style="4" customWidth="1"/>
    <col min="2313" max="2559" width="9" style="4"/>
    <col min="2560" max="2560" width="2.75" style="4" customWidth="1"/>
    <col min="2561" max="2561" width="12" style="4" customWidth="1"/>
    <col min="2562" max="2562" width="12.375" style="4" customWidth="1"/>
    <col min="2563" max="2568" width="11.125" style="4" customWidth="1"/>
    <col min="2569" max="2815" width="9" style="4"/>
    <col min="2816" max="2816" width="2.75" style="4" customWidth="1"/>
    <col min="2817" max="2817" width="12" style="4" customWidth="1"/>
    <col min="2818" max="2818" width="12.375" style="4" customWidth="1"/>
    <col min="2819" max="2824" width="11.125" style="4" customWidth="1"/>
    <col min="2825" max="3071" width="9" style="4"/>
    <col min="3072" max="3072" width="2.75" style="4" customWidth="1"/>
    <col min="3073" max="3073" width="12" style="4" customWidth="1"/>
    <col min="3074" max="3074" width="12.375" style="4" customWidth="1"/>
    <col min="3075" max="3080" width="11.125" style="4" customWidth="1"/>
    <col min="3081" max="3327" width="9" style="4"/>
    <col min="3328" max="3328" width="2.75" style="4" customWidth="1"/>
    <col min="3329" max="3329" width="12" style="4" customWidth="1"/>
    <col min="3330" max="3330" width="12.375" style="4" customWidth="1"/>
    <col min="3331" max="3336" width="11.125" style="4" customWidth="1"/>
    <col min="3337" max="3583" width="9" style="4"/>
    <col min="3584" max="3584" width="2.75" style="4" customWidth="1"/>
    <col min="3585" max="3585" width="12" style="4" customWidth="1"/>
    <col min="3586" max="3586" width="12.375" style="4" customWidth="1"/>
    <col min="3587" max="3592" width="11.125" style="4" customWidth="1"/>
    <col min="3593" max="3839" width="9" style="4"/>
    <col min="3840" max="3840" width="2.75" style="4" customWidth="1"/>
    <col min="3841" max="3841" width="12" style="4" customWidth="1"/>
    <col min="3842" max="3842" width="12.375" style="4" customWidth="1"/>
    <col min="3843" max="3848" width="11.125" style="4" customWidth="1"/>
    <col min="3849" max="4095" width="9" style="4"/>
    <col min="4096" max="4096" width="2.75" style="4" customWidth="1"/>
    <col min="4097" max="4097" width="12" style="4" customWidth="1"/>
    <col min="4098" max="4098" width="12.375" style="4" customWidth="1"/>
    <col min="4099" max="4104" width="11.125" style="4" customWidth="1"/>
    <col min="4105" max="4351" width="9" style="4"/>
    <col min="4352" max="4352" width="2.75" style="4" customWidth="1"/>
    <col min="4353" max="4353" width="12" style="4" customWidth="1"/>
    <col min="4354" max="4354" width="12.375" style="4" customWidth="1"/>
    <col min="4355" max="4360" width="11.125" style="4" customWidth="1"/>
    <col min="4361" max="4607" width="9" style="4"/>
    <col min="4608" max="4608" width="2.75" style="4" customWidth="1"/>
    <col min="4609" max="4609" width="12" style="4" customWidth="1"/>
    <col min="4610" max="4610" width="12.375" style="4" customWidth="1"/>
    <col min="4611" max="4616" width="11.125" style="4" customWidth="1"/>
    <col min="4617" max="4863" width="9" style="4"/>
    <col min="4864" max="4864" width="2.75" style="4" customWidth="1"/>
    <col min="4865" max="4865" width="12" style="4" customWidth="1"/>
    <col min="4866" max="4866" width="12.375" style="4" customWidth="1"/>
    <col min="4867" max="4872" width="11.125" style="4" customWidth="1"/>
    <col min="4873" max="5119" width="9" style="4"/>
    <col min="5120" max="5120" width="2.75" style="4" customWidth="1"/>
    <col min="5121" max="5121" width="12" style="4" customWidth="1"/>
    <col min="5122" max="5122" width="12.375" style="4" customWidth="1"/>
    <col min="5123" max="5128" width="11.125" style="4" customWidth="1"/>
    <col min="5129" max="5375" width="9" style="4"/>
    <col min="5376" max="5376" width="2.75" style="4" customWidth="1"/>
    <col min="5377" max="5377" width="12" style="4" customWidth="1"/>
    <col min="5378" max="5378" width="12.375" style="4" customWidth="1"/>
    <col min="5379" max="5384" width="11.125" style="4" customWidth="1"/>
    <col min="5385" max="5631" width="9" style="4"/>
    <col min="5632" max="5632" width="2.75" style="4" customWidth="1"/>
    <col min="5633" max="5633" width="12" style="4" customWidth="1"/>
    <col min="5634" max="5634" width="12.375" style="4" customWidth="1"/>
    <col min="5635" max="5640" width="11.125" style="4" customWidth="1"/>
    <col min="5641" max="5887" width="9" style="4"/>
    <col min="5888" max="5888" width="2.75" style="4" customWidth="1"/>
    <col min="5889" max="5889" width="12" style="4" customWidth="1"/>
    <col min="5890" max="5890" width="12.375" style="4" customWidth="1"/>
    <col min="5891" max="5896" width="11.125" style="4" customWidth="1"/>
    <col min="5897" max="6143" width="9" style="4"/>
    <col min="6144" max="6144" width="2.75" style="4" customWidth="1"/>
    <col min="6145" max="6145" width="12" style="4" customWidth="1"/>
    <col min="6146" max="6146" width="12.375" style="4" customWidth="1"/>
    <col min="6147" max="6152" width="11.125" style="4" customWidth="1"/>
    <col min="6153" max="6399" width="9" style="4"/>
    <col min="6400" max="6400" width="2.75" style="4" customWidth="1"/>
    <col min="6401" max="6401" width="12" style="4" customWidth="1"/>
    <col min="6402" max="6402" width="12.375" style="4" customWidth="1"/>
    <col min="6403" max="6408" width="11.125" style="4" customWidth="1"/>
    <col min="6409" max="6655" width="9" style="4"/>
    <col min="6656" max="6656" width="2.75" style="4" customWidth="1"/>
    <col min="6657" max="6657" width="12" style="4" customWidth="1"/>
    <col min="6658" max="6658" width="12.375" style="4" customWidth="1"/>
    <col min="6659" max="6664" width="11.125" style="4" customWidth="1"/>
    <col min="6665" max="6911" width="9" style="4"/>
    <col min="6912" max="6912" width="2.75" style="4" customWidth="1"/>
    <col min="6913" max="6913" width="12" style="4" customWidth="1"/>
    <col min="6914" max="6914" width="12.375" style="4" customWidth="1"/>
    <col min="6915" max="6920" width="11.125" style="4" customWidth="1"/>
    <col min="6921" max="7167" width="9" style="4"/>
    <col min="7168" max="7168" width="2.75" style="4" customWidth="1"/>
    <col min="7169" max="7169" width="12" style="4" customWidth="1"/>
    <col min="7170" max="7170" width="12.375" style="4" customWidth="1"/>
    <col min="7171" max="7176" width="11.125" style="4" customWidth="1"/>
    <col min="7177" max="7423" width="9" style="4"/>
    <col min="7424" max="7424" width="2.75" style="4" customWidth="1"/>
    <col min="7425" max="7425" width="12" style="4" customWidth="1"/>
    <col min="7426" max="7426" width="12.375" style="4" customWidth="1"/>
    <col min="7427" max="7432" width="11.125" style="4" customWidth="1"/>
    <col min="7433" max="7679" width="9" style="4"/>
    <col min="7680" max="7680" width="2.75" style="4" customWidth="1"/>
    <col min="7681" max="7681" width="12" style="4" customWidth="1"/>
    <col min="7682" max="7682" width="12.375" style="4" customWidth="1"/>
    <col min="7683" max="7688" width="11.125" style="4" customWidth="1"/>
    <col min="7689" max="7935" width="9" style="4"/>
    <col min="7936" max="7936" width="2.75" style="4" customWidth="1"/>
    <col min="7937" max="7937" width="12" style="4" customWidth="1"/>
    <col min="7938" max="7938" width="12.375" style="4" customWidth="1"/>
    <col min="7939" max="7944" width="11.125" style="4" customWidth="1"/>
    <col min="7945" max="8191" width="9" style="4"/>
    <col min="8192" max="8192" width="2.75" style="4" customWidth="1"/>
    <col min="8193" max="8193" width="12" style="4" customWidth="1"/>
    <col min="8194" max="8194" width="12.375" style="4" customWidth="1"/>
    <col min="8195" max="8200" width="11.125" style="4" customWidth="1"/>
    <col min="8201" max="8447" width="9" style="4"/>
    <col min="8448" max="8448" width="2.75" style="4" customWidth="1"/>
    <col min="8449" max="8449" width="12" style="4" customWidth="1"/>
    <col min="8450" max="8450" width="12.375" style="4" customWidth="1"/>
    <col min="8451" max="8456" width="11.125" style="4" customWidth="1"/>
    <col min="8457" max="8703" width="9" style="4"/>
    <col min="8704" max="8704" width="2.75" style="4" customWidth="1"/>
    <col min="8705" max="8705" width="12" style="4" customWidth="1"/>
    <col min="8706" max="8706" width="12.375" style="4" customWidth="1"/>
    <col min="8707" max="8712" width="11.125" style="4" customWidth="1"/>
    <col min="8713" max="8959" width="9" style="4"/>
    <col min="8960" max="8960" width="2.75" style="4" customWidth="1"/>
    <col min="8961" max="8961" width="12" style="4" customWidth="1"/>
    <col min="8962" max="8962" width="12.375" style="4" customWidth="1"/>
    <col min="8963" max="8968" width="11.125" style="4" customWidth="1"/>
    <col min="8969" max="9215" width="9" style="4"/>
    <col min="9216" max="9216" width="2.75" style="4" customWidth="1"/>
    <col min="9217" max="9217" width="12" style="4" customWidth="1"/>
    <col min="9218" max="9218" width="12.375" style="4" customWidth="1"/>
    <col min="9219" max="9224" width="11.125" style="4" customWidth="1"/>
    <col min="9225" max="9471" width="9" style="4"/>
    <col min="9472" max="9472" width="2.75" style="4" customWidth="1"/>
    <col min="9473" max="9473" width="12" style="4" customWidth="1"/>
    <col min="9474" max="9474" width="12.375" style="4" customWidth="1"/>
    <col min="9475" max="9480" width="11.125" style="4" customWidth="1"/>
    <col min="9481" max="9727" width="9" style="4"/>
    <col min="9728" max="9728" width="2.75" style="4" customWidth="1"/>
    <col min="9729" max="9729" width="12" style="4" customWidth="1"/>
    <col min="9730" max="9730" width="12.375" style="4" customWidth="1"/>
    <col min="9731" max="9736" width="11.125" style="4" customWidth="1"/>
    <col min="9737" max="9983" width="9" style="4"/>
    <col min="9984" max="9984" width="2.75" style="4" customWidth="1"/>
    <col min="9985" max="9985" width="12" style="4" customWidth="1"/>
    <col min="9986" max="9986" width="12.375" style="4" customWidth="1"/>
    <col min="9987" max="9992" width="11.125" style="4" customWidth="1"/>
    <col min="9993" max="10239" width="9" style="4"/>
    <col min="10240" max="10240" width="2.75" style="4" customWidth="1"/>
    <col min="10241" max="10241" width="12" style="4" customWidth="1"/>
    <col min="10242" max="10242" width="12.375" style="4" customWidth="1"/>
    <col min="10243" max="10248" width="11.125" style="4" customWidth="1"/>
    <col min="10249" max="10495" width="9" style="4"/>
    <col min="10496" max="10496" width="2.75" style="4" customWidth="1"/>
    <col min="10497" max="10497" width="12" style="4" customWidth="1"/>
    <col min="10498" max="10498" width="12.375" style="4" customWidth="1"/>
    <col min="10499" max="10504" width="11.125" style="4" customWidth="1"/>
    <col min="10505" max="10751" width="9" style="4"/>
    <col min="10752" max="10752" width="2.75" style="4" customWidth="1"/>
    <col min="10753" max="10753" width="12" style="4" customWidth="1"/>
    <col min="10754" max="10754" width="12.375" style="4" customWidth="1"/>
    <col min="10755" max="10760" width="11.125" style="4" customWidth="1"/>
    <col min="10761" max="11007" width="9" style="4"/>
    <col min="11008" max="11008" width="2.75" style="4" customWidth="1"/>
    <col min="11009" max="11009" width="12" style="4" customWidth="1"/>
    <col min="11010" max="11010" width="12.375" style="4" customWidth="1"/>
    <col min="11011" max="11016" width="11.125" style="4" customWidth="1"/>
    <col min="11017" max="11263" width="9" style="4"/>
    <col min="11264" max="11264" width="2.75" style="4" customWidth="1"/>
    <col min="11265" max="11265" width="12" style="4" customWidth="1"/>
    <col min="11266" max="11266" width="12.375" style="4" customWidth="1"/>
    <col min="11267" max="11272" width="11.125" style="4" customWidth="1"/>
    <col min="11273" max="11519" width="9" style="4"/>
    <col min="11520" max="11520" width="2.75" style="4" customWidth="1"/>
    <col min="11521" max="11521" width="12" style="4" customWidth="1"/>
    <col min="11522" max="11522" width="12.375" style="4" customWidth="1"/>
    <col min="11523" max="11528" width="11.125" style="4" customWidth="1"/>
    <col min="11529" max="11775" width="9" style="4"/>
    <col min="11776" max="11776" width="2.75" style="4" customWidth="1"/>
    <col min="11777" max="11777" width="12" style="4" customWidth="1"/>
    <col min="11778" max="11778" width="12.375" style="4" customWidth="1"/>
    <col min="11779" max="11784" width="11.125" style="4" customWidth="1"/>
    <col min="11785" max="12031" width="9" style="4"/>
    <col min="12032" max="12032" width="2.75" style="4" customWidth="1"/>
    <col min="12033" max="12033" width="12" style="4" customWidth="1"/>
    <col min="12034" max="12034" width="12.375" style="4" customWidth="1"/>
    <col min="12035" max="12040" width="11.125" style="4" customWidth="1"/>
    <col min="12041" max="12287" width="9" style="4"/>
    <col min="12288" max="12288" width="2.75" style="4" customWidth="1"/>
    <col min="12289" max="12289" width="12" style="4" customWidth="1"/>
    <col min="12290" max="12290" width="12.375" style="4" customWidth="1"/>
    <col min="12291" max="12296" width="11.125" style="4" customWidth="1"/>
    <col min="12297" max="12543" width="9" style="4"/>
    <col min="12544" max="12544" width="2.75" style="4" customWidth="1"/>
    <col min="12545" max="12545" width="12" style="4" customWidth="1"/>
    <col min="12546" max="12546" width="12.375" style="4" customWidth="1"/>
    <col min="12547" max="12552" width="11.125" style="4" customWidth="1"/>
    <col min="12553" max="12799" width="9" style="4"/>
    <col min="12800" max="12800" width="2.75" style="4" customWidth="1"/>
    <col min="12801" max="12801" width="12" style="4" customWidth="1"/>
    <col min="12802" max="12802" width="12.375" style="4" customWidth="1"/>
    <col min="12803" max="12808" width="11.125" style="4" customWidth="1"/>
    <col min="12809" max="13055" width="9" style="4"/>
    <col min="13056" max="13056" width="2.75" style="4" customWidth="1"/>
    <col min="13057" max="13057" width="12" style="4" customWidth="1"/>
    <col min="13058" max="13058" width="12.375" style="4" customWidth="1"/>
    <col min="13059" max="13064" width="11.125" style="4" customWidth="1"/>
    <col min="13065" max="13311" width="9" style="4"/>
    <col min="13312" max="13312" width="2.75" style="4" customWidth="1"/>
    <col min="13313" max="13313" width="12" style="4" customWidth="1"/>
    <col min="13314" max="13314" width="12.375" style="4" customWidth="1"/>
    <col min="13315" max="13320" width="11.125" style="4" customWidth="1"/>
    <col min="13321" max="13567" width="9" style="4"/>
    <col min="13568" max="13568" width="2.75" style="4" customWidth="1"/>
    <col min="13569" max="13569" width="12" style="4" customWidth="1"/>
    <col min="13570" max="13570" width="12.375" style="4" customWidth="1"/>
    <col min="13571" max="13576" width="11.125" style="4" customWidth="1"/>
    <col min="13577" max="13823" width="9" style="4"/>
    <col min="13824" max="13824" width="2.75" style="4" customWidth="1"/>
    <col min="13825" max="13825" width="12" style="4" customWidth="1"/>
    <col min="13826" max="13826" width="12.375" style="4" customWidth="1"/>
    <col min="13827" max="13832" width="11.125" style="4" customWidth="1"/>
    <col min="13833" max="14079" width="9" style="4"/>
    <col min="14080" max="14080" width="2.75" style="4" customWidth="1"/>
    <col min="14081" max="14081" width="12" style="4" customWidth="1"/>
    <col min="14082" max="14082" width="12.375" style="4" customWidth="1"/>
    <col min="14083" max="14088" width="11.125" style="4" customWidth="1"/>
    <col min="14089" max="14335" width="9" style="4"/>
    <col min="14336" max="14336" width="2.75" style="4" customWidth="1"/>
    <col min="14337" max="14337" width="12" style="4" customWidth="1"/>
    <col min="14338" max="14338" width="12.375" style="4" customWidth="1"/>
    <col min="14339" max="14344" width="11.125" style="4" customWidth="1"/>
    <col min="14345" max="14591" width="9" style="4"/>
    <col min="14592" max="14592" width="2.75" style="4" customWidth="1"/>
    <col min="14593" max="14593" width="12" style="4" customWidth="1"/>
    <col min="14594" max="14594" width="12.375" style="4" customWidth="1"/>
    <col min="14595" max="14600" width="11.125" style="4" customWidth="1"/>
    <col min="14601" max="14847" width="9" style="4"/>
    <col min="14848" max="14848" width="2.75" style="4" customWidth="1"/>
    <col min="14849" max="14849" width="12" style="4" customWidth="1"/>
    <col min="14850" max="14850" width="12.375" style="4" customWidth="1"/>
    <col min="14851" max="14856" width="11.125" style="4" customWidth="1"/>
    <col min="14857" max="15103" width="9" style="4"/>
    <col min="15104" max="15104" width="2.75" style="4" customWidth="1"/>
    <col min="15105" max="15105" width="12" style="4" customWidth="1"/>
    <col min="15106" max="15106" width="12.375" style="4" customWidth="1"/>
    <col min="15107" max="15112" width="11.125" style="4" customWidth="1"/>
    <col min="15113" max="15359" width="9" style="4"/>
    <col min="15360" max="15360" width="2.75" style="4" customWidth="1"/>
    <col min="15361" max="15361" width="12" style="4" customWidth="1"/>
    <col min="15362" max="15362" width="12.375" style="4" customWidth="1"/>
    <col min="15363" max="15368" width="11.125" style="4" customWidth="1"/>
    <col min="15369" max="15615" width="9" style="4"/>
    <col min="15616" max="15616" width="2.75" style="4" customWidth="1"/>
    <col min="15617" max="15617" width="12" style="4" customWidth="1"/>
    <col min="15618" max="15618" width="12.375" style="4" customWidth="1"/>
    <col min="15619" max="15624" width="11.125" style="4" customWidth="1"/>
    <col min="15625" max="15871" width="9" style="4"/>
    <col min="15872" max="15872" width="2.75" style="4" customWidth="1"/>
    <col min="15873" max="15873" width="12" style="4" customWidth="1"/>
    <col min="15874" max="15874" width="12.375" style="4" customWidth="1"/>
    <col min="15875" max="15880" width="11.125" style="4" customWidth="1"/>
    <col min="15881" max="16127" width="9" style="4"/>
    <col min="16128" max="16128" width="2.75" style="4" customWidth="1"/>
    <col min="16129" max="16129" width="12" style="4" customWidth="1"/>
    <col min="16130" max="16130" width="12.375" style="4" customWidth="1"/>
    <col min="16131" max="16136" width="11.125" style="4" customWidth="1"/>
    <col min="16137" max="16384" width="9" style="4"/>
  </cols>
  <sheetData>
    <row r="1" spans="1:14">
      <c r="A1" s="4" t="s">
        <v>1</v>
      </c>
    </row>
    <row r="2" spans="1:14">
      <c r="A2" s="5" t="s">
        <v>24</v>
      </c>
      <c r="B2" s="5"/>
      <c r="C2" s="7"/>
      <c r="D2" s="5"/>
      <c r="E2" s="5"/>
      <c r="F2" s="5"/>
      <c r="G2" s="5"/>
      <c r="H2" s="5"/>
    </row>
    <row r="3" spans="1:14">
      <c r="A3" s="5"/>
      <c r="B3" s="5"/>
      <c r="C3" s="7"/>
      <c r="D3" s="5"/>
      <c r="E3" s="5"/>
      <c r="F3" s="5"/>
      <c r="G3" s="5"/>
      <c r="H3" s="5"/>
    </row>
    <row r="4" spans="1:14">
      <c r="A4" s="4" t="s">
        <v>2</v>
      </c>
    </row>
    <row r="5" spans="1:14" ht="42.75">
      <c r="A5" s="41" t="s">
        <v>3</v>
      </c>
      <c r="B5" s="19" t="s">
        <v>29</v>
      </c>
      <c r="C5" s="42" t="s">
        <v>27</v>
      </c>
      <c r="D5" s="20" t="s">
        <v>30</v>
      </c>
      <c r="E5" s="41" t="s">
        <v>5</v>
      </c>
      <c r="F5" s="41" t="s">
        <v>17</v>
      </c>
      <c r="G5" s="20" t="s">
        <v>40</v>
      </c>
      <c r="H5" s="20" t="s">
        <v>38</v>
      </c>
    </row>
    <row r="6" spans="1:14">
      <c r="A6" s="21" t="s">
        <v>18</v>
      </c>
      <c r="B6" s="22" t="s">
        <v>19</v>
      </c>
      <c r="C6" s="23" t="s">
        <v>28</v>
      </c>
      <c r="D6" s="21" t="s">
        <v>20</v>
      </c>
      <c r="E6" s="21" t="s">
        <v>21</v>
      </c>
      <c r="F6" s="21" t="s">
        <v>25</v>
      </c>
      <c r="G6" s="21" t="s">
        <v>26</v>
      </c>
      <c r="H6" s="21" t="s">
        <v>39</v>
      </c>
    </row>
    <row r="7" spans="1:14">
      <c r="A7" s="24" t="s">
        <v>6</v>
      </c>
      <c r="B7" s="24" t="s">
        <v>6</v>
      </c>
      <c r="C7" s="10" t="s">
        <v>6</v>
      </c>
      <c r="D7" s="24" t="s">
        <v>6</v>
      </c>
      <c r="E7" s="24" t="s">
        <v>6</v>
      </c>
      <c r="F7" s="24" t="s">
        <v>6</v>
      </c>
      <c r="G7" s="24" t="s">
        <v>6</v>
      </c>
      <c r="H7" s="24" t="s">
        <v>6</v>
      </c>
    </row>
    <row r="8" spans="1:14" s="57" customFormat="1" ht="34.5" customHeight="1">
      <c r="A8" s="55">
        <f>C66</f>
        <v>0</v>
      </c>
      <c r="B8" s="160"/>
      <c r="C8" s="56">
        <f>A8-B8</f>
        <v>0</v>
      </c>
      <c r="D8" s="56">
        <f>C55</f>
        <v>0</v>
      </c>
      <c r="E8" s="162">
        <f>'別紙２（6）基準額算出調書 '!H6</f>
        <v>0</v>
      </c>
      <c r="F8" s="56">
        <f>MIN(E8,D8)</f>
        <v>0</v>
      </c>
      <c r="G8" s="56">
        <f>MIN(C8,F8)</f>
        <v>0</v>
      </c>
      <c r="H8" s="162">
        <f>ROUNDDOWN(G8/3,-3)</f>
        <v>0</v>
      </c>
    </row>
    <row r="10" spans="1:14">
      <c r="A10" s="4" t="s">
        <v>7</v>
      </c>
    </row>
    <row r="11" spans="1:14">
      <c r="A11" s="14" t="s">
        <v>12</v>
      </c>
      <c r="B11" s="25"/>
      <c r="C11" s="8" t="s">
        <v>4</v>
      </c>
      <c r="D11" s="25" t="s">
        <v>13</v>
      </c>
      <c r="E11" s="25"/>
      <c r="F11" s="25"/>
      <c r="G11" s="25"/>
      <c r="H11" s="26"/>
      <c r="J11" s="4" t="s">
        <v>107</v>
      </c>
    </row>
    <row r="12" spans="1:14">
      <c r="A12" s="12"/>
      <c r="B12" s="28"/>
      <c r="C12" s="10" t="s">
        <v>6</v>
      </c>
      <c r="D12" s="28"/>
      <c r="E12" s="28"/>
      <c r="F12" s="28"/>
      <c r="G12" s="28"/>
      <c r="H12" s="27"/>
    </row>
    <row r="13" spans="1:14">
      <c r="A13" s="12"/>
      <c r="B13" s="16"/>
      <c r="C13" s="43"/>
      <c r="D13" s="169"/>
      <c r="E13" s="170"/>
      <c r="F13" s="170"/>
      <c r="G13" s="170"/>
      <c r="H13" s="171"/>
      <c r="M13" s="159"/>
      <c r="N13" s="16"/>
    </row>
    <row r="14" spans="1:14">
      <c r="A14" s="12"/>
      <c r="B14" s="16"/>
      <c r="C14" s="43"/>
      <c r="D14" s="169"/>
      <c r="E14" s="170"/>
      <c r="F14" s="170"/>
      <c r="G14" s="170"/>
      <c r="H14" s="171"/>
      <c r="J14" s="159" t="s">
        <v>41</v>
      </c>
      <c r="K14" s="16"/>
      <c r="M14" s="159"/>
      <c r="N14" s="16"/>
    </row>
    <row r="15" spans="1:14">
      <c r="A15" s="12"/>
      <c r="B15" s="16"/>
      <c r="C15" s="43"/>
      <c r="D15" s="44"/>
      <c r="E15" s="45"/>
      <c r="F15" s="50"/>
      <c r="G15" s="45"/>
      <c r="H15" s="46"/>
      <c r="J15" s="159"/>
      <c r="K15" s="16"/>
      <c r="M15" s="159"/>
      <c r="N15" s="16"/>
    </row>
    <row r="16" spans="1:14">
      <c r="A16" s="12"/>
      <c r="B16" s="16"/>
      <c r="C16" s="11"/>
      <c r="D16" s="169"/>
      <c r="E16" s="170"/>
      <c r="F16" s="170"/>
      <c r="G16" s="170"/>
      <c r="H16" s="171"/>
      <c r="J16" s="159"/>
      <c r="K16" s="16"/>
      <c r="M16" s="159"/>
      <c r="N16" s="16"/>
    </row>
    <row r="17" spans="1:14">
      <c r="A17" s="12"/>
      <c r="B17" s="16"/>
      <c r="C17" s="11"/>
      <c r="D17" s="51"/>
      <c r="E17" s="52"/>
      <c r="F17" s="52"/>
      <c r="G17" s="52"/>
      <c r="H17" s="53"/>
      <c r="J17" s="159" t="s">
        <v>42</v>
      </c>
      <c r="K17" s="16"/>
      <c r="M17" s="159"/>
      <c r="N17" s="16"/>
    </row>
    <row r="18" spans="1:14">
      <c r="A18" s="12"/>
      <c r="B18" s="16"/>
      <c r="C18" s="11"/>
      <c r="D18" s="169"/>
      <c r="E18" s="170"/>
      <c r="F18" s="170"/>
      <c r="G18" s="170"/>
      <c r="H18" s="171"/>
      <c r="J18" s="159"/>
      <c r="K18" s="16"/>
      <c r="M18" s="159"/>
      <c r="N18" s="16"/>
    </row>
    <row r="19" spans="1:14">
      <c r="A19" s="12"/>
      <c r="B19" s="16"/>
      <c r="C19" s="11"/>
      <c r="D19" s="44"/>
      <c r="E19" s="45"/>
      <c r="F19" s="50"/>
      <c r="G19" s="45"/>
      <c r="H19" s="46"/>
      <c r="J19" s="159"/>
      <c r="K19" s="16"/>
      <c r="M19" s="159"/>
      <c r="N19" s="16"/>
    </row>
    <row r="20" spans="1:14">
      <c r="A20" s="12"/>
      <c r="B20" s="16"/>
      <c r="C20" s="11"/>
      <c r="D20" s="58"/>
      <c r="E20" s="60"/>
      <c r="F20" s="60"/>
      <c r="G20" s="60"/>
      <c r="H20" s="59"/>
      <c r="J20" s="159" t="s">
        <v>43</v>
      </c>
      <c r="K20" s="16"/>
    </row>
    <row r="21" spans="1:14" ht="16.5" customHeight="1">
      <c r="A21" s="176"/>
      <c r="B21" s="177"/>
      <c r="C21" s="11"/>
      <c r="D21" s="169"/>
      <c r="E21" s="170"/>
      <c r="F21" s="170"/>
      <c r="G21" s="170"/>
      <c r="H21" s="171"/>
    </row>
    <row r="22" spans="1:14" ht="16.5" customHeight="1">
      <c r="A22" s="176"/>
      <c r="B22" s="177"/>
      <c r="C22" s="11"/>
      <c r="D22" s="44"/>
      <c r="E22" s="45"/>
      <c r="F22" s="50"/>
      <c r="G22" s="45"/>
      <c r="H22" s="46"/>
      <c r="M22" s="16"/>
    </row>
    <row r="23" spans="1:14">
      <c r="A23" s="158"/>
      <c r="B23" s="54"/>
      <c r="C23" s="11"/>
      <c r="D23" s="169"/>
      <c r="E23" s="170"/>
      <c r="F23" s="170"/>
      <c r="G23" s="170"/>
      <c r="H23" s="171"/>
      <c r="J23" s="16" t="s">
        <v>44</v>
      </c>
    </row>
    <row r="24" spans="1:14">
      <c r="A24" s="176"/>
      <c r="B24" s="177"/>
      <c r="C24" s="11"/>
      <c r="D24" s="169"/>
      <c r="E24" s="170"/>
      <c r="F24" s="170"/>
      <c r="G24" s="170"/>
      <c r="H24" s="171"/>
    </row>
    <row r="25" spans="1:14">
      <c r="A25" s="158"/>
      <c r="B25" s="68"/>
      <c r="C25" s="11"/>
      <c r="D25" s="64"/>
      <c r="E25" s="66"/>
      <c r="F25" s="66"/>
      <c r="G25" s="66"/>
      <c r="H25" s="65"/>
    </row>
    <row r="26" spans="1:14">
      <c r="A26" s="158"/>
      <c r="B26" s="68"/>
      <c r="C26" s="11"/>
      <c r="D26" s="64"/>
      <c r="E26" s="66"/>
      <c r="F26" s="66"/>
      <c r="G26" s="66"/>
      <c r="H26" s="65"/>
      <c r="J26" s="4" t="s">
        <v>108</v>
      </c>
    </row>
    <row r="27" spans="1:14">
      <c r="A27" s="158"/>
      <c r="B27" s="68"/>
      <c r="C27" s="11"/>
      <c r="D27" s="64"/>
      <c r="E27" s="66"/>
      <c r="F27" s="66"/>
      <c r="G27" s="66"/>
      <c r="H27" s="65"/>
    </row>
    <row r="28" spans="1:14">
      <c r="A28" s="158"/>
      <c r="B28" s="54"/>
      <c r="C28" s="11"/>
      <c r="D28" s="169"/>
      <c r="E28" s="170"/>
      <c r="F28" s="170"/>
      <c r="G28" s="170"/>
      <c r="H28" s="171"/>
      <c r="M28" s="159"/>
    </row>
    <row r="29" spans="1:14">
      <c r="A29" s="176"/>
      <c r="B29" s="177"/>
      <c r="C29" s="11"/>
      <c r="D29" s="169"/>
      <c r="E29" s="170"/>
      <c r="F29" s="170"/>
      <c r="G29" s="170"/>
      <c r="H29" s="171"/>
      <c r="J29" s="159" t="s">
        <v>45</v>
      </c>
    </row>
    <row r="30" spans="1:14">
      <c r="A30" s="158"/>
      <c r="B30" s="68"/>
      <c r="C30" s="11"/>
      <c r="D30" s="64"/>
      <c r="E30" s="66"/>
      <c r="F30" s="66"/>
      <c r="G30" s="66"/>
      <c r="H30" s="65"/>
    </row>
    <row r="31" spans="1:14" ht="14.25" customHeight="1">
      <c r="A31" s="158"/>
      <c r="B31" s="68"/>
      <c r="C31" s="11"/>
      <c r="D31" s="64"/>
      <c r="E31" s="66"/>
      <c r="F31" s="66"/>
      <c r="G31" s="66"/>
      <c r="H31" s="65"/>
      <c r="M31" s="168"/>
      <c r="N31" s="168"/>
    </row>
    <row r="32" spans="1:14">
      <c r="A32" s="158"/>
      <c r="B32" s="68"/>
      <c r="C32" s="11"/>
      <c r="D32" s="64"/>
      <c r="E32" s="66"/>
      <c r="F32" s="66"/>
      <c r="G32" s="66"/>
      <c r="H32" s="65"/>
      <c r="J32" s="168" t="s">
        <v>46</v>
      </c>
      <c r="K32" s="168"/>
      <c r="M32" s="168"/>
      <c r="N32" s="168"/>
    </row>
    <row r="33" spans="1:11">
      <c r="A33" s="67"/>
      <c r="B33" s="68"/>
      <c r="C33" s="11"/>
      <c r="D33" s="64"/>
      <c r="E33" s="66"/>
      <c r="F33" s="66"/>
      <c r="G33" s="66"/>
      <c r="H33" s="65"/>
      <c r="J33" s="168"/>
      <c r="K33" s="168"/>
    </row>
    <row r="34" spans="1:11">
      <c r="A34" s="67"/>
      <c r="B34" s="68"/>
      <c r="C34" s="11"/>
      <c r="D34" s="64"/>
      <c r="E34" s="66"/>
      <c r="F34" s="66"/>
      <c r="G34" s="66"/>
      <c r="H34" s="65"/>
      <c r="J34" s="68"/>
      <c r="K34" s="68"/>
    </row>
    <row r="35" spans="1:11">
      <c r="A35" s="67"/>
      <c r="B35" s="68"/>
      <c r="C35" s="11"/>
      <c r="D35" s="64"/>
      <c r="E35" s="66"/>
      <c r="F35" s="66"/>
      <c r="G35" s="66"/>
      <c r="H35" s="65"/>
      <c r="J35" s="68"/>
      <c r="K35" s="68"/>
    </row>
    <row r="36" spans="1:11">
      <c r="A36" s="12"/>
      <c r="B36" s="16"/>
      <c r="C36" s="11"/>
      <c r="D36" s="169"/>
      <c r="E36" s="170"/>
      <c r="F36" s="170"/>
      <c r="G36" s="170"/>
      <c r="H36" s="171"/>
      <c r="J36" s="159"/>
      <c r="K36" s="16"/>
    </row>
    <row r="37" spans="1:11">
      <c r="A37" s="12"/>
      <c r="B37" s="16"/>
      <c r="C37" s="11"/>
      <c r="D37" s="169"/>
      <c r="E37" s="170"/>
      <c r="F37" s="170"/>
      <c r="G37" s="170"/>
      <c r="H37" s="171"/>
      <c r="J37" s="159"/>
      <c r="K37" s="16"/>
    </row>
    <row r="38" spans="1:11">
      <c r="A38" s="12"/>
      <c r="B38" s="16"/>
      <c r="C38" s="11"/>
      <c r="D38" s="169"/>
      <c r="E38" s="170"/>
      <c r="F38" s="170"/>
      <c r="G38" s="170"/>
      <c r="H38" s="171"/>
      <c r="J38" s="159"/>
      <c r="K38" s="16"/>
    </row>
    <row r="39" spans="1:11">
      <c r="A39" s="12"/>
      <c r="B39" s="16"/>
      <c r="C39" s="11"/>
      <c r="D39" s="64"/>
      <c r="E39" s="66"/>
      <c r="F39" s="66"/>
      <c r="G39" s="66"/>
      <c r="H39" s="65"/>
      <c r="J39" s="159"/>
      <c r="K39" s="16"/>
    </row>
    <row r="40" spans="1:11">
      <c r="A40" s="12"/>
      <c r="B40" s="16"/>
      <c r="C40" s="11"/>
      <c r="D40" s="64"/>
      <c r="E40" s="66"/>
      <c r="F40" s="66"/>
      <c r="G40" s="66"/>
      <c r="H40" s="65"/>
      <c r="J40" s="159"/>
      <c r="K40" s="16"/>
    </row>
    <row r="41" spans="1:11">
      <c r="A41" s="12"/>
      <c r="B41" s="16"/>
      <c r="C41" s="11"/>
      <c r="D41" s="64"/>
      <c r="E41" s="66"/>
      <c r="F41" s="66"/>
      <c r="G41" s="66"/>
      <c r="H41" s="65"/>
      <c r="J41" s="159"/>
      <c r="K41" s="16"/>
    </row>
    <row r="42" spans="1:11">
      <c r="A42" s="12"/>
      <c r="B42" s="16"/>
      <c r="C42" s="11"/>
      <c r="D42" s="64"/>
      <c r="E42" s="66"/>
      <c r="F42" s="66"/>
      <c r="G42" s="66"/>
      <c r="H42" s="65"/>
      <c r="J42" s="159"/>
      <c r="K42" s="16"/>
    </row>
    <row r="43" spans="1:11">
      <c r="A43" s="12"/>
      <c r="B43" s="16"/>
      <c r="C43" s="11"/>
      <c r="D43" s="64"/>
      <c r="E43" s="66"/>
      <c r="F43" s="66"/>
      <c r="G43" s="66"/>
      <c r="H43" s="65"/>
      <c r="J43" s="159"/>
      <c r="K43" s="16"/>
    </row>
    <row r="44" spans="1:11">
      <c r="A44" s="12"/>
      <c r="B44" s="16"/>
      <c r="C44" s="11"/>
      <c r="D44" s="64"/>
      <c r="E44" s="66"/>
      <c r="F44" s="66"/>
      <c r="G44" s="66"/>
      <c r="H44" s="65"/>
      <c r="J44" s="159"/>
      <c r="K44" s="16"/>
    </row>
    <row r="45" spans="1:11">
      <c r="A45" s="12"/>
      <c r="B45" s="16"/>
      <c r="C45" s="11"/>
      <c r="D45" s="169"/>
      <c r="E45" s="170"/>
      <c r="F45" s="170"/>
      <c r="G45" s="170"/>
      <c r="H45" s="171"/>
      <c r="J45" s="159"/>
      <c r="K45" s="16"/>
    </row>
    <row r="46" spans="1:11">
      <c r="A46" s="12"/>
      <c r="B46" s="16"/>
      <c r="C46" s="11"/>
      <c r="D46" s="58"/>
      <c r="E46" s="60"/>
      <c r="F46" s="60"/>
      <c r="G46" s="60"/>
      <c r="H46" s="59"/>
      <c r="J46" s="159"/>
      <c r="K46" s="16"/>
    </row>
    <row r="47" spans="1:11">
      <c r="A47" s="12"/>
      <c r="B47" s="16"/>
      <c r="C47" s="11"/>
      <c r="D47" s="64"/>
      <c r="E47" s="66"/>
      <c r="F47" s="66"/>
      <c r="G47" s="66"/>
      <c r="H47" s="65"/>
      <c r="J47" s="159"/>
      <c r="K47" s="16"/>
    </row>
    <row r="48" spans="1:11">
      <c r="A48" s="12"/>
      <c r="B48" s="16"/>
      <c r="C48" s="11"/>
      <c r="D48" s="64"/>
      <c r="E48" s="66"/>
      <c r="F48" s="66"/>
      <c r="G48" s="66"/>
      <c r="H48" s="65"/>
      <c r="J48" s="159"/>
      <c r="K48" s="16"/>
    </row>
    <row r="49" spans="1:11">
      <c r="A49" s="69"/>
      <c r="B49" s="63"/>
      <c r="C49" s="11"/>
      <c r="D49" s="169"/>
      <c r="E49" s="170"/>
      <c r="F49" s="170"/>
      <c r="G49" s="170"/>
      <c r="H49" s="171"/>
      <c r="J49" s="16"/>
      <c r="K49" s="16"/>
    </row>
    <row r="50" spans="1:11">
      <c r="A50" s="12"/>
      <c r="B50" s="16"/>
      <c r="C50" s="11"/>
      <c r="D50" s="58"/>
      <c r="E50" s="60"/>
      <c r="F50" s="60"/>
      <c r="G50" s="60"/>
      <c r="H50" s="59"/>
      <c r="J50" s="159"/>
      <c r="K50" s="16"/>
    </row>
    <row r="51" spans="1:11">
      <c r="A51" s="12"/>
      <c r="B51" s="16"/>
      <c r="C51" s="11"/>
      <c r="D51" s="169"/>
      <c r="E51" s="170"/>
      <c r="F51" s="170"/>
      <c r="G51" s="170"/>
      <c r="H51" s="171"/>
      <c r="J51" s="159"/>
      <c r="K51" s="16"/>
    </row>
    <row r="52" spans="1:11" ht="14.25" customHeight="1">
      <c r="A52" s="172"/>
      <c r="B52" s="173"/>
      <c r="C52" s="11"/>
      <c r="D52" s="169"/>
      <c r="E52" s="170"/>
      <c r="F52" s="170"/>
      <c r="G52" s="170"/>
      <c r="H52" s="171"/>
      <c r="J52" s="168"/>
      <c r="K52" s="168"/>
    </row>
    <row r="53" spans="1:11">
      <c r="A53" s="172"/>
      <c r="B53" s="173"/>
      <c r="C53" s="11"/>
      <c r="D53" s="58"/>
      <c r="E53" s="60"/>
      <c r="F53" s="60"/>
      <c r="G53" s="60"/>
      <c r="H53" s="59"/>
      <c r="J53" s="168"/>
      <c r="K53" s="168"/>
    </row>
    <row r="54" spans="1:11">
      <c r="A54" s="61"/>
      <c r="B54" s="62"/>
      <c r="C54" s="13"/>
      <c r="D54" s="169"/>
      <c r="E54" s="170"/>
      <c r="F54" s="170"/>
      <c r="G54" s="170"/>
      <c r="H54" s="171"/>
    </row>
    <row r="55" spans="1:11">
      <c r="A55" s="14" t="s">
        <v>15</v>
      </c>
      <c r="B55" s="25"/>
      <c r="C55" s="15">
        <f>SUM(C13:C54)</f>
        <v>0</v>
      </c>
      <c r="D55" s="29"/>
      <c r="E55" s="29"/>
      <c r="F55" s="29"/>
      <c r="G55" s="29"/>
      <c r="H55" s="30"/>
    </row>
    <row r="56" spans="1:11">
      <c r="A56" s="4" t="s">
        <v>47</v>
      </c>
    </row>
    <row r="58" spans="1:11">
      <c r="A58" s="4" t="s">
        <v>8</v>
      </c>
      <c r="D58" s="17"/>
      <c r="E58" s="17"/>
      <c r="F58" s="17"/>
      <c r="G58" s="17"/>
      <c r="H58" s="17"/>
    </row>
    <row r="59" spans="1:11">
      <c r="A59" s="14" t="s">
        <v>16</v>
      </c>
      <c r="B59" s="26"/>
      <c r="C59" s="8" t="s">
        <v>14</v>
      </c>
      <c r="D59" s="47"/>
      <c r="E59" s="32"/>
      <c r="F59" s="32"/>
      <c r="G59" s="32"/>
      <c r="H59" s="33"/>
    </row>
    <row r="60" spans="1:11">
      <c r="A60" s="9"/>
      <c r="B60" s="27"/>
      <c r="C60" s="10" t="s">
        <v>6</v>
      </c>
      <c r="D60" s="34"/>
      <c r="E60" s="34"/>
      <c r="F60" s="34"/>
      <c r="G60" s="34"/>
      <c r="H60" s="35"/>
    </row>
    <row r="61" spans="1:11">
      <c r="A61" s="169"/>
      <c r="B61" s="171"/>
      <c r="C61" s="11"/>
      <c r="D61" s="31"/>
      <c r="E61" s="31"/>
      <c r="F61" s="31"/>
      <c r="G61" s="31"/>
      <c r="H61" s="36"/>
    </row>
    <row r="62" spans="1:11">
      <c r="A62" s="169"/>
      <c r="B62" s="171"/>
      <c r="C62" s="11"/>
      <c r="D62" s="31"/>
      <c r="E62" s="31"/>
      <c r="F62" s="31"/>
      <c r="G62" s="31"/>
      <c r="H62" s="36"/>
    </row>
    <row r="63" spans="1:11">
      <c r="A63" s="174"/>
      <c r="B63" s="175"/>
      <c r="C63" s="13"/>
      <c r="D63" s="37"/>
      <c r="E63" s="37"/>
      <c r="F63" s="37"/>
      <c r="G63" s="37"/>
      <c r="H63" s="38"/>
    </row>
    <row r="64" spans="1:11">
      <c r="A64" s="14" t="s">
        <v>31</v>
      </c>
      <c r="B64" s="26"/>
      <c r="C64" s="15">
        <f>SUM(C61:C63)</f>
        <v>0</v>
      </c>
      <c r="D64" s="39"/>
      <c r="E64" s="39"/>
      <c r="F64" s="39"/>
      <c r="G64" s="39"/>
      <c r="H64" s="40"/>
    </row>
    <row r="65" spans="1:8">
      <c r="A65" s="17"/>
      <c r="B65" s="17"/>
      <c r="C65" s="18"/>
      <c r="D65" s="17"/>
      <c r="E65" s="17"/>
      <c r="F65" s="17"/>
      <c r="G65" s="17"/>
      <c r="H65" s="39"/>
    </row>
    <row r="66" spans="1:8">
      <c r="A66" s="14" t="s">
        <v>32</v>
      </c>
      <c r="B66" s="48"/>
      <c r="C66" s="49">
        <f>SUM(C55,C64)</f>
        <v>0</v>
      </c>
      <c r="D66" s="39"/>
      <c r="E66" s="39"/>
      <c r="F66" s="39"/>
      <c r="G66" s="39"/>
      <c r="H66" s="40"/>
    </row>
  </sheetData>
  <mergeCells count="28">
    <mergeCell ref="A62:B62"/>
    <mergeCell ref="A63:B63"/>
    <mergeCell ref="D13:H13"/>
    <mergeCell ref="D14:H14"/>
    <mergeCell ref="D16:H16"/>
    <mergeCell ref="D18:H18"/>
    <mergeCell ref="D36:H36"/>
    <mergeCell ref="D37:H37"/>
    <mergeCell ref="A21:B21"/>
    <mergeCell ref="A24:B24"/>
    <mergeCell ref="D38:H38"/>
    <mergeCell ref="D21:H21"/>
    <mergeCell ref="D23:H23"/>
    <mergeCell ref="D24:H24"/>
    <mergeCell ref="A29:B29"/>
    <mergeCell ref="A22:B22"/>
    <mergeCell ref="A52:B53"/>
    <mergeCell ref="J32:K33"/>
    <mergeCell ref="A61:B61"/>
    <mergeCell ref="D49:H49"/>
    <mergeCell ref="D54:H54"/>
    <mergeCell ref="D51:H51"/>
    <mergeCell ref="D52:H52"/>
    <mergeCell ref="M31:N32"/>
    <mergeCell ref="J52:K53"/>
    <mergeCell ref="D28:H28"/>
    <mergeCell ref="D29:H29"/>
    <mergeCell ref="D45:H45"/>
  </mergeCells>
  <phoneticPr fontId="1"/>
  <printOptions horizontalCentered="1"/>
  <pageMargins left="0.70866141732283472" right="0.70866141732283472" top="0.74803149606299213" bottom="0.74803149606299213" header="0.51181102362204722" footer="0.31496062992125984"/>
  <pageSetup paperSize="9" scale="79" orientation="portrait" blackAndWhite="1"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67"/>
  <sheetViews>
    <sheetView view="pageBreakPreview" topLeftCell="A16" zoomScaleNormal="100" zoomScaleSheetLayoutView="100" workbookViewId="0">
      <selection activeCell="O9" sqref="O9"/>
    </sheetView>
  </sheetViews>
  <sheetFormatPr defaultColWidth="8.125" defaultRowHeight="14.25"/>
  <cols>
    <col min="1" max="1" width="2.875" style="71" customWidth="1"/>
    <col min="2" max="2" width="22.875" style="71" customWidth="1"/>
    <col min="3" max="3" width="15.75" style="71" customWidth="1"/>
    <col min="4" max="8" width="13.75" style="71" customWidth="1"/>
    <col min="9" max="9" width="2.875" style="71" customWidth="1"/>
    <col min="10" max="11" width="8.125" style="71"/>
    <col min="12" max="12" width="8.125" style="72" customWidth="1"/>
    <col min="13" max="20" width="8.125" style="72"/>
    <col min="21" max="16384" width="8.125" style="71"/>
  </cols>
  <sheetData>
    <row r="1" spans="1:20">
      <c r="A1" s="70" t="s">
        <v>48</v>
      </c>
    </row>
    <row r="3" spans="1:20">
      <c r="A3" s="73" t="s">
        <v>49</v>
      </c>
    </row>
    <row r="5" spans="1:20">
      <c r="A5" s="71" t="s">
        <v>50</v>
      </c>
    </row>
    <row r="6" spans="1:20" ht="28.5" customHeight="1">
      <c r="A6" s="154" t="s">
        <v>100</v>
      </c>
      <c r="B6" s="154"/>
      <c r="C6" s="155" t="s">
        <v>104</v>
      </c>
      <c r="D6" s="156" t="s">
        <v>101</v>
      </c>
      <c r="E6" s="155" t="s">
        <v>104</v>
      </c>
      <c r="F6" s="153" t="s">
        <v>102</v>
      </c>
      <c r="G6" s="157"/>
      <c r="H6" s="154" t="s">
        <v>103</v>
      </c>
    </row>
    <row r="8" spans="1:20">
      <c r="A8" s="71" t="s">
        <v>51</v>
      </c>
      <c r="L8" s="72" t="s">
        <v>12</v>
      </c>
    </row>
    <row r="9" spans="1:20" ht="28.5" customHeight="1">
      <c r="A9" s="183" t="s">
        <v>52</v>
      </c>
      <c r="B9" s="184"/>
      <c r="C9" s="74" t="s">
        <v>53</v>
      </c>
      <c r="D9" s="75" t="s">
        <v>54</v>
      </c>
      <c r="E9" s="76" t="s">
        <v>55</v>
      </c>
      <c r="F9" s="75" t="s">
        <v>56</v>
      </c>
      <c r="G9" s="76" t="s">
        <v>57</v>
      </c>
      <c r="H9" s="185" t="s">
        <v>58</v>
      </c>
      <c r="I9" s="185"/>
      <c r="L9" s="77" t="s">
        <v>59</v>
      </c>
      <c r="M9" s="78"/>
    </row>
    <row r="10" spans="1:20" ht="36.75" customHeight="1">
      <c r="A10" s="186" t="s">
        <v>60</v>
      </c>
      <c r="B10" s="187"/>
      <c r="C10" s="79">
        <v>6</v>
      </c>
      <c r="D10" s="80">
        <v>17</v>
      </c>
      <c r="E10" s="80">
        <v>4</v>
      </c>
      <c r="F10" s="80">
        <v>3</v>
      </c>
      <c r="G10" s="80">
        <v>1</v>
      </c>
      <c r="H10" s="188"/>
      <c r="I10" s="188"/>
      <c r="L10" s="81" t="s">
        <v>61</v>
      </c>
      <c r="M10" s="81" t="s">
        <v>62</v>
      </c>
      <c r="N10" s="81" t="s">
        <v>63</v>
      </c>
    </row>
    <row r="11" spans="1:20" ht="36.75" customHeight="1">
      <c r="A11" s="189" t="s">
        <v>64</v>
      </c>
      <c r="B11" s="190"/>
      <c r="C11" s="79">
        <v>15</v>
      </c>
      <c r="D11" s="80">
        <v>5</v>
      </c>
      <c r="E11" s="80">
        <v>5</v>
      </c>
      <c r="F11" s="80">
        <v>2</v>
      </c>
      <c r="G11" s="80">
        <v>2</v>
      </c>
      <c r="H11" s="188"/>
      <c r="I11" s="188"/>
      <c r="L11" s="72">
        <f ca="1">SUMIF(B$12:C$13,$L$9,C$12:C$13)</f>
        <v>0</v>
      </c>
      <c r="M11" s="72">
        <f ca="1">SUMIF(B$12:E$13,$L$9,E$12:E$13)</f>
        <v>0</v>
      </c>
      <c r="N11" s="82">
        <f>DMAX(B9:C13,2,L8:L9)</f>
        <v>0</v>
      </c>
    </row>
    <row r="12" spans="1:20" ht="36.75" customHeight="1">
      <c r="A12" s="191" t="s">
        <v>65</v>
      </c>
      <c r="B12" s="192"/>
      <c r="C12" s="83"/>
      <c r="D12" s="84"/>
      <c r="E12" s="84"/>
      <c r="F12" s="84"/>
      <c r="G12" s="84"/>
      <c r="H12" s="188"/>
      <c r="I12" s="188"/>
      <c r="L12" s="72" t="s">
        <v>12</v>
      </c>
    </row>
    <row r="13" spans="1:20" ht="36.75" customHeight="1">
      <c r="A13" s="191" t="s">
        <v>66</v>
      </c>
      <c r="B13" s="192"/>
      <c r="C13" s="83"/>
      <c r="D13" s="84"/>
      <c r="E13" s="84"/>
      <c r="F13" s="84"/>
      <c r="G13" s="84"/>
      <c r="H13" s="188"/>
      <c r="I13" s="188"/>
      <c r="L13" s="72" t="s">
        <v>66</v>
      </c>
    </row>
    <row r="14" spans="1:20" s="86" customFormat="1">
      <c r="A14" s="193" t="s">
        <v>67</v>
      </c>
      <c r="B14" s="193"/>
      <c r="C14" s="193"/>
      <c r="D14" s="193"/>
      <c r="E14" s="193"/>
      <c r="F14" s="193"/>
      <c r="G14" s="193"/>
      <c r="H14" s="193"/>
      <c r="I14" s="85"/>
      <c r="L14" s="87"/>
      <c r="M14" s="87"/>
      <c r="N14" s="87"/>
      <c r="O14" s="87"/>
      <c r="P14" s="87"/>
      <c r="Q14" s="87"/>
      <c r="R14" s="87"/>
      <c r="S14" s="87"/>
      <c r="T14" s="87"/>
    </row>
    <row r="15" spans="1:20">
      <c r="L15" s="72" t="s">
        <v>12</v>
      </c>
    </row>
    <row r="16" spans="1:20">
      <c r="A16" s="71" t="s">
        <v>68</v>
      </c>
      <c r="L16" s="72" t="s">
        <v>12</v>
      </c>
    </row>
    <row r="17" spans="1:20" ht="28.5" customHeight="1">
      <c r="A17" s="178"/>
      <c r="B17" s="179"/>
      <c r="C17" s="75" t="s">
        <v>69</v>
      </c>
      <c r="D17" s="75" t="s">
        <v>70</v>
      </c>
      <c r="E17" s="75" t="s">
        <v>71</v>
      </c>
      <c r="F17" s="75" t="s">
        <v>72</v>
      </c>
      <c r="G17" s="180" t="s">
        <v>58</v>
      </c>
      <c r="H17" s="181"/>
      <c r="I17" s="182"/>
      <c r="K17" s="77" t="s">
        <v>59</v>
      </c>
      <c r="L17" s="78"/>
      <c r="T17" s="71"/>
    </row>
    <row r="18" spans="1:20" ht="36.75" customHeight="1">
      <c r="A18" s="189" t="str">
        <f>CONCATENATE("新たに雇用した支援員等の数　",SUM(G12:G13),"人")</f>
        <v>新たに雇用した支援員等の数　0人</v>
      </c>
      <c r="B18" s="190"/>
      <c r="C18" s="84"/>
      <c r="D18" s="84"/>
      <c r="E18" s="84"/>
      <c r="F18" s="84"/>
      <c r="G18" s="199"/>
      <c r="H18" s="200"/>
      <c r="I18" s="201"/>
      <c r="K18" s="72" t="s">
        <v>12</v>
      </c>
      <c r="T18" s="71"/>
    </row>
    <row r="19" spans="1:20" s="86" customFormat="1">
      <c r="A19" s="193" t="s">
        <v>73</v>
      </c>
      <c r="B19" s="193"/>
      <c r="C19" s="193"/>
      <c r="D19" s="193"/>
      <c r="E19" s="193"/>
      <c r="F19" s="193"/>
      <c r="G19" s="193"/>
      <c r="H19" s="193"/>
      <c r="I19" s="85"/>
      <c r="L19" s="87"/>
      <c r="M19" s="87"/>
      <c r="N19" s="87"/>
      <c r="O19" s="87"/>
      <c r="P19" s="87"/>
      <c r="Q19" s="87"/>
      <c r="R19" s="87"/>
      <c r="S19" s="87"/>
      <c r="T19" s="87"/>
    </row>
    <row r="20" spans="1:20" s="86" customFormat="1">
      <c r="A20" s="88" t="s">
        <v>74</v>
      </c>
      <c r="B20" s="89"/>
      <c r="C20" s="89"/>
      <c r="D20" s="89"/>
      <c r="E20" s="89"/>
      <c r="F20" s="89"/>
      <c r="G20" s="89"/>
      <c r="H20" s="89"/>
      <c r="I20" s="90"/>
      <c r="L20" s="87"/>
      <c r="M20" s="87"/>
      <c r="N20" s="87"/>
      <c r="O20" s="87"/>
      <c r="P20" s="87"/>
      <c r="Q20" s="87"/>
      <c r="R20" s="87"/>
      <c r="S20" s="87"/>
      <c r="T20" s="87"/>
    </row>
    <row r="21" spans="1:20">
      <c r="L21" s="72" t="s">
        <v>12</v>
      </c>
    </row>
    <row r="22" spans="1:20">
      <c r="A22" s="71" t="s">
        <v>75</v>
      </c>
      <c r="L22" s="72" t="s">
        <v>12</v>
      </c>
    </row>
    <row r="23" spans="1:20" ht="28.5" customHeight="1">
      <c r="A23" s="91"/>
      <c r="B23" s="92" t="s">
        <v>76</v>
      </c>
      <c r="C23" s="93"/>
      <c r="D23" s="93"/>
      <c r="E23" s="94"/>
      <c r="F23" s="93"/>
      <c r="G23" s="94"/>
      <c r="H23" s="202"/>
      <c r="I23" s="203"/>
      <c r="L23" s="77" t="s">
        <v>65</v>
      </c>
      <c r="M23" s="78"/>
    </row>
    <row r="24" spans="1:20" ht="36.75" customHeight="1">
      <c r="A24" s="95"/>
      <c r="B24" s="96"/>
      <c r="C24" s="97" t="s">
        <v>77</v>
      </c>
      <c r="D24" s="199" t="str">
        <f>CONCATENATE("受入児童全体の数　",SUM(D12:D13),"人")</f>
        <v>受入児童全体の数　0人</v>
      </c>
      <c r="E24" s="201"/>
      <c r="F24" s="98" t="s">
        <v>78</v>
      </c>
      <c r="G24" s="99" t="str">
        <f>IFERROR(B24/SUM(D12:D13),"左、区画面積を入力ください")</f>
        <v>左、区画面積を入力ください</v>
      </c>
      <c r="H24" s="204"/>
      <c r="I24" s="205"/>
      <c r="L24" s="72" t="s">
        <v>12</v>
      </c>
    </row>
    <row r="25" spans="1:20" s="86" customFormat="1">
      <c r="A25" s="194" t="s">
        <v>79</v>
      </c>
      <c r="B25" s="194"/>
      <c r="C25" s="194"/>
      <c r="D25" s="194"/>
      <c r="E25" s="194"/>
      <c r="F25" s="194"/>
      <c r="G25" s="194"/>
      <c r="H25" s="194"/>
      <c r="I25" s="90"/>
      <c r="L25" s="87"/>
      <c r="M25" s="87"/>
      <c r="N25" s="87"/>
      <c r="O25" s="87"/>
      <c r="P25" s="87"/>
      <c r="Q25" s="87"/>
      <c r="R25" s="87"/>
      <c r="S25" s="87"/>
      <c r="T25" s="87"/>
    </row>
    <row r="26" spans="1:20" s="90" customFormat="1">
      <c r="A26" s="100"/>
      <c r="B26" s="101"/>
      <c r="C26" s="101"/>
      <c r="D26" s="101"/>
      <c r="E26" s="101"/>
      <c r="F26" s="101"/>
      <c r="G26" s="101"/>
      <c r="H26" s="101"/>
      <c r="I26" s="102"/>
      <c r="L26" s="103"/>
      <c r="M26" s="103"/>
      <c r="N26" s="103"/>
      <c r="O26" s="103"/>
      <c r="P26" s="103"/>
      <c r="Q26" s="103"/>
      <c r="R26" s="103"/>
      <c r="S26" s="103"/>
      <c r="T26" s="103"/>
    </row>
    <row r="27" spans="1:20" ht="23.25" customHeight="1">
      <c r="A27" s="195" t="s">
        <v>80</v>
      </c>
      <c r="B27" s="196"/>
      <c r="C27" s="196"/>
      <c r="D27" s="196"/>
      <c r="E27" s="196"/>
      <c r="F27" s="196"/>
      <c r="G27" s="196"/>
      <c r="H27" s="196"/>
      <c r="I27" s="197"/>
    </row>
    <row r="28" spans="1:20" ht="14.25" customHeight="1">
      <c r="A28" s="104"/>
      <c r="B28" s="105"/>
      <c r="C28" s="105"/>
      <c r="D28" s="105"/>
      <c r="E28" s="105"/>
      <c r="F28" s="105"/>
      <c r="G28" s="105"/>
      <c r="H28" s="105"/>
      <c r="I28" s="106"/>
    </row>
    <row r="29" spans="1:20" ht="13.5" customHeight="1">
      <c r="A29" s="107"/>
      <c r="B29" s="108"/>
      <c r="C29" s="108"/>
      <c r="D29" s="108"/>
      <c r="E29" s="108"/>
      <c r="F29" s="108"/>
      <c r="G29" s="108"/>
      <c r="H29" s="108"/>
      <c r="I29" s="109"/>
    </row>
    <row r="30" spans="1:20" ht="13.5" customHeight="1">
      <c r="A30" s="107"/>
      <c r="B30" s="108"/>
      <c r="C30" s="108"/>
      <c r="D30" s="108"/>
      <c r="E30" s="108"/>
      <c r="F30" s="108"/>
      <c r="G30" s="108"/>
      <c r="H30" s="108"/>
      <c r="I30" s="109"/>
    </row>
    <row r="31" spans="1:20" ht="13.5" customHeight="1">
      <c r="A31" s="107"/>
      <c r="B31" s="108"/>
      <c r="C31" s="108"/>
      <c r="D31" s="108"/>
      <c r="E31" s="108"/>
      <c r="F31" s="108"/>
      <c r="G31" s="108"/>
      <c r="H31" s="108"/>
      <c r="I31" s="109"/>
    </row>
    <row r="32" spans="1:20" ht="13.5" customHeight="1">
      <c r="A32" s="107"/>
      <c r="B32" s="108"/>
      <c r="C32" s="108"/>
      <c r="D32" s="108"/>
      <c r="E32" s="108"/>
      <c r="F32" s="108"/>
      <c r="G32" s="108"/>
      <c r="H32" s="108"/>
      <c r="I32" s="109"/>
    </row>
    <row r="33" spans="1:9">
      <c r="A33" s="107"/>
      <c r="B33" s="108"/>
      <c r="C33" s="108"/>
      <c r="D33" s="108"/>
      <c r="E33" s="108"/>
      <c r="F33" s="108"/>
      <c r="G33" s="108"/>
      <c r="H33" s="108"/>
      <c r="I33" s="109"/>
    </row>
    <row r="34" spans="1:9">
      <c r="A34" s="107"/>
      <c r="B34" s="108"/>
      <c r="C34" s="108"/>
      <c r="D34" s="108"/>
      <c r="E34" s="108"/>
      <c r="F34" s="108"/>
      <c r="G34" s="108"/>
      <c r="H34" s="108"/>
      <c r="I34" s="109"/>
    </row>
    <row r="35" spans="1:9">
      <c r="A35" s="107"/>
      <c r="B35" s="108"/>
      <c r="C35" s="108"/>
      <c r="D35" s="108"/>
      <c r="E35" s="108"/>
      <c r="F35" s="108"/>
      <c r="G35" s="108"/>
      <c r="H35" s="108"/>
      <c r="I35" s="109"/>
    </row>
    <row r="36" spans="1:9">
      <c r="A36" s="107"/>
      <c r="B36" s="108"/>
      <c r="C36" s="108"/>
      <c r="D36" s="108"/>
      <c r="E36" s="108"/>
      <c r="F36" s="108"/>
      <c r="G36" s="108"/>
      <c r="H36" s="108"/>
      <c r="I36" s="109"/>
    </row>
    <row r="37" spans="1:9">
      <c r="A37" s="107"/>
      <c r="B37" s="108"/>
      <c r="C37" s="108"/>
      <c r="D37" s="108"/>
      <c r="E37" s="108"/>
      <c r="F37" s="108"/>
      <c r="G37" s="108"/>
      <c r="H37" s="108"/>
      <c r="I37" s="109"/>
    </row>
    <row r="38" spans="1:9">
      <c r="A38" s="107"/>
      <c r="B38" s="108"/>
      <c r="C38" s="108"/>
      <c r="D38" s="108"/>
      <c r="E38" s="108"/>
      <c r="F38" s="108"/>
      <c r="G38" s="108"/>
      <c r="H38" s="108"/>
      <c r="I38" s="109"/>
    </row>
    <row r="39" spans="1:9">
      <c r="A39" s="107"/>
      <c r="B39" s="108"/>
      <c r="C39" s="108"/>
      <c r="D39" s="108"/>
      <c r="E39" s="108"/>
      <c r="F39" s="108"/>
      <c r="G39" s="108"/>
      <c r="H39" s="108"/>
      <c r="I39" s="109"/>
    </row>
    <row r="40" spans="1:9">
      <c r="A40" s="107"/>
      <c r="B40" s="108"/>
      <c r="C40" s="108"/>
      <c r="D40" s="108"/>
      <c r="E40" s="108"/>
      <c r="F40" s="108"/>
      <c r="G40" s="108"/>
      <c r="H40" s="108"/>
      <c r="I40" s="109"/>
    </row>
    <row r="41" spans="1:9">
      <c r="A41" s="107"/>
      <c r="B41" s="108"/>
      <c r="C41" s="108"/>
      <c r="D41" s="108"/>
      <c r="E41" s="108"/>
      <c r="F41" s="108"/>
      <c r="G41" s="108"/>
      <c r="H41" s="108"/>
      <c r="I41" s="109"/>
    </row>
    <row r="42" spans="1:9">
      <c r="A42" s="107"/>
      <c r="B42" s="108"/>
      <c r="C42" s="108"/>
      <c r="D42" s="108"/>
      <c r="E42" s="108"/>
      <c r="F42" s="108"/>
      <c r="G42" s="108"/>
      <c r="H42" s="108"/>
      <c r="I42" s="109"/>
    </row>
    <row r="43" spans="1:9">
      <c r="A43" s="107"/>
      <c r="B43" s="108"/>
      <c r="C43" s="108"/>
      <c r="D43" s="108"/>
      <c r="E43" s="108"/>
      <c r="F43" s="108"/>
      <c r="G43" s="108"/>
      <c r="H43" s="108"/>
      <c r="I43" s="109"/>
    </row>
    <row r="44" spans="1:9">
      <c r="A44" s="107"/>
      <c r="B44" s="108"/>
      <c r="C44" s="108"/>
      <c r="D44" s="108"/>
      <c r="E44" s="108"/>
      <c r="F44" s="108"/>
      <c r="G44" s="108"/>
      <c r="H44" s="108"/>
      <c r="I44" s="109"/>
    </row>
    <row r="45" spans="1:9">
      <c r="A45" s="107"/>
      <c r="B45" s="108"/>
      <c r="C45" s="108"/>
      <c r="D45" s="108"/>
      <c r="E45" s="108"/>
      <c r="F45" s="108"/>
      <c r="G45" s="108"/>
      <c r="H45" s="108"/>
      <c r="I45" s="109"/>
    </row>
    <row r="46" spans="1:9">
      <c r="A46" s="107"/>
      <c r="B46" s="108"/>
      <c r="C46" s="108"/>
      <c r="D46" s="108"/>
      <c r="E46" s="108"/>
      <c r="F46" s="108"/>
      <c r="G46" s="108"/>
      <c r="H46" s="108"/>
      <c r="I46" s="109"/>
    </row>
    <row r="47" spans="1:9">
      <c r="A47" s="107"/>
      <c r="B47" s="108"/>
      <c r="C47" s="108"/>
      <c r="D47" s="108"/>
      <c r="E47" s="108"/>
      <c r="F47" s="108"/>
      <c r="G47" s="108"/>
      <c r="H47" s="108"/>
      <c r="I47" s="109"/>
    </row>
    <row r="48" spans="1:9">
      <c r="A48" s="107"/>
      <c r="B48" s="108"/>
      <c r="C48" s="108"/>
      <c r="D48" s="108"/>
      <c r="E48" s="108"/>
      <c r="F48" s="108"/>
      <c r="G48" s="108"/>
      <c r="H48" s="108"/>
      <c r="I48" s="109"/>
    </row>
    <row r="49" spans="1:12">
      <c r="A49" s="107"/>
      <c r="B49" s="108"/>
      <c r="C49" s="108"/>
      <c r="D49" s="108"/>
      <c r="E49" s="108"/>
      <c r="F49" s="108"/>
      <c r="G49" s="108"/>
      <c r="H49" s="108"/>
      <c r="I49" s="109"/>
    </row>
    <row r="50" spans="1:12" s="72" customFormat="1">
      <c r="A50" s="107"/>
      <c r="B50" s="108"/>
      <c r="C50" s="108"/>
      <c r="D50" s="108"/>
      <c r="E50" s="108"/>
      <c r="F50" s="108"/>
      <c r="G50" s="108"/>
      <c r="H50" s="108"/>
      <c r="I50" s="109"/>
      <c r="J50" s="71"/>
      <c r="K50" s="71"/>
    </row>
    <row r="51" spans="1:12" s="72" customFormat="1">
      <c r="A51" s="107"/>
      <c r="B51" s="108"/>
      <c r="C51" s="108"/>
      <c r="D51" s="108"/>
      <c r="E51" s="108"/>
      <c r="F51" s="108"/>
      <c r="G51" s="108"/>
      <c r="H51" s="108"/>
      <c r="I51" s="109"/>
      <c r="J51" s="71"/>
      <c r="K51" s="71"/>
    </row>
    <row r="52" spans="1:12" s="72" customFormat="1">
      <c r="A52" s="107"/>
      <c r="B52" s="108"/>
      <c r="C52" s="108"/>
      <c r="D52" s="108"/>
      <c r="E52" s="108"/>
      <c r="F52" s="108"/>
      <c r="G52" s="108"/>
      <c r="H52" s="108"/>
      <c r="I52" s="109"/>
      <c r="J52" s="71"/>
      <c r="K52" s="71"/>
    </row>
    <row r="53" spans="1:12" s="72" customFormat="1">
      <c r="A53" s="107"/>
      <c r="B53" s="108"/>
      <c r="C53" s="108"/>
      <c r="D53" s="108"/>
      <c r="E53" s="108"/>
      <c r="F53" s="108"/>
      <c r="G53" s="108"/>
      <c r="H53" s="108"/>
      <c r="I53" s="109"/>
      <c r="J53" s="71"/>
      <c r="K53" s="71"/>
    </row>
    <row r="54" spans="1:12" s="72" customFormat="1">
      <c r="A54" s="107"/>
      <c r="B54" s="108"/>
      <c r="C54" s="108"/>
      <c r="D54" s="108"/>
      <c r="E54" s="108"/>
      <c r="F54" s="108"/>
      <c r="G54" s="108"/>
      <c r="H54" s="108"/>
      <c r="I54" s="109"/>
      <c r="J54" s="71"/>
      <c r="K54" s="71"/>
    </row>
    <row r="55" spans="1:12" s="72" customFormat="1">
      <c r="A55" s="107"/>
      <c r="B55" s="108"/>
      <c r="C55" s="108"/>
      <c r="D55" s="108"/>
      <c r="E55" s="108"/>
      <c r="F55" s="108"/>
      <c r="G55" s="108"/>
      <c r="H55" s="108"/>
      <c r="I55" s="109"/>
      <c r="J55" s="71"/>
      <c r="K55" s="71"/>
    </row>
    <row r="56" spans="1:12" s="72" customFormat="1">
      <c r="A56" s="107"/>
      <c r="B56" s="108"/>
      <c r="C56" s="108"/>
      <c r="D56" s="108"/>
      <c r="E56" s="108"/>
      <c r="F56" s="108"/>
      <c r="G56" s="108"/>
      <c r="H56" s="108"/>
      <c r="I56" s="109"/>
      <c r="J56" s="71"/>
      <c r="K56" s="71"/>
    </row>
    <row r="57" spans="1:12" s="72" customFormat="1">
      <c r="A57" s="107"/>
      <c r="B57" s="108"/>
      <c r="C57" s="108"/>
      <c r="D57" s="108"/>
      <c r="E57" s="108"/>
      <c r="F57" s="108"/>
      <c r="G57" s="108"/>
      <c r="H57" s="108"/>
      <c r="I57" s="109"/>
      <c r="J57" s="71"/>
      <c r="K57" s="71"/>
    </row>
    <row r="58" spans="1:12" s="72" customFormat="1">
      <c r="A58" s="107"/>
      <c r="B58" s="108"/>
      <c r="C58" s="108"/>
      <c r="D58" s="108"/>
      <c r="E58" s="108"/>
      <c r="F58" s="108"/>
      <c r="G58" s="108"/>
      <c r="H58" s="108"/>
      <c r="I58" s="109"/>
      <c r="J58" s="71"/>
      <c r="K58" s="71"/>
    </row>
    <row r="59" spans="1:12" s="72" customFormat="1">
      <c r="A59" s="107"/>
      <c r="B59" s="108"/>
      <c r="C59" s="108"/>
      <c r="D59" s="108"/>
      <c r="E59" s="108"/>
      <c r="F59" s="108"/>
      <c r="G59" s="108"/>
      <c r="H59" s="108"/>
      <c r="I59" s="109"/>
      <c r="J59" s="71"/>
      <c r="K59" s="71"/>
    </row>
    <row r="60" spans="1:12" s="72" customFormat="1">
      <c r="A60" s="107"/>
      <c r="B60" s="108"/>
      <c r="C60" s="108"/>
      <c r="D60" s="108"/>
      <c r="E60" s="108"/>
      <c r="F60" s="108"/>
      <c r="G60" s="108"/>
      <c r="H60" s="108"/>
      <c r="I60" s="109"/>
      <c r="J60" s="71"/>
      <c r="K60" s="71"/>
    </row>
    <row r="61" spans="1:12" s="72" customFormat="1">
      <c r="A61" s="107"/>
      <c r="B61" s="108"/>
      <c r="C61" s="108"/>
      <c r="D61" s="108"/>
      <c r="E61" s="108"/>
      <c r="F61" s="108"/>
      <c r="G61" s="108"/>
      <c r="H61" s="108"/>
      <c r="I61" s="109"/>
      <c r="J61" s="71"/>
      <c r="K61" s="71"/>
    </row>
    <row r="62" spans="1:12" s="72" customFormat="1">
      <c r="A62" s="107"/>
      <c r="B62" s="108"/>
      <c r="C62" s="108"/>
      <c r="D62" s="108"/>
      <c r="E62" s="108"/>
      <c r="F62" s="108"/>
      <c r="G62" s="108"/>
      <c r="H62" s="108"/>
      <c r="I62" s="109"/>
      <c r="J62" s="71"/>
      <c r="K62" s="71"/>
    </row>
    <row r="63" spans="1:12" s="72" customFormat="1">
      <c r="A63" s="107"/>
      <c r="B63" s="108"/>
      <c r="C63" s="108"/>
      <c r="D63" s="108"/>
      <c r="E63" s="108"/>
      <c r="F63" s="108"/>
      <c r="G63" s="108"/>
      <c r="H63" s="108"/>
      <c r="I63" s="109"/>
      <c r="J63" s="71"/>
      <c r="K63" s="71"/>
      <c r="L63" s="72" t="s">
        <v>59</v>
      </c>
    </row>
    <row r="64" spans="1:12" s="72" customFormat="1">
      <c r="A64" s="107"/>
      <c r="B64" s="108"/>
      <c r="C64" s="108"/>
      <c r="D64" s="108"/>
      <c r="E64" s="108"/>
      <c r="F64" s="108"/>
      <c r="G64" s="108"/>
      <c r="H64" s="108"/>
      <c r="I64" s="109"/>
      <c r="J64" s="71"/>
      <c r="K64" s="71"/>
      <c r="L64" s="72" t="s">
        <v>66</v>
      </c>
    </row>
    <row r="65" spans="1:11" s="72" customFormat="1">
      <c r="A65" s="107"/>
      <c r="B65" s="108"/>
      <c r="C65" s="108"/>
      <c r="D65" s="108"/>
      <c r="E65" s="108"/>
      <c r="F65" s="108"/>
      <c r="G65" s="108"/>
      <c r="H65" s="108"/>
      <c r="I65" s="109"/>
      <c r="J65" s="71"/>
      <c r="K65" s="71"/>
    </row>
    <row r="66" spans="1:11">
      <c r="A66" s="107"/>
      <c r="B66" s="198"/>
      <c r="C66" s="198"/>
      <c r="D66" s="198"/>
      <c r="E66" s="198"/>
      <c r="F66" s="198"/>
      <c r="G66" s="198"/>
      <c r="H66" s="198"/>
      <c r="I66" s="109"/>
    </row>
    <row r="67" spans="1:11">
      <c r="A67" s="110"/>
      <c r="B67" s="111"/>
      <c r="C67" s="111"/>
      <c r="D67" s="111"/>
      <c r="E67" s="111"/>
      <c r="F67" s="111"/>
      <c r="G67" s="111"/>
      <c r="H67" s="111"/>
      <c r="I67" s="112"/>
    </row>
  </sheetData>
  <mergeCells count="22">
    <mergeCell ref="A25:H25"/>
    <mergeCell ref="A27:I27"/>
    <mergeCell ref="B66:H66"/>
    <mergeCell ref="A18:B18"/>
    <mergeCell ref="G18:I18"/>
    <mergeCell ref="A19:H19"/>
    <mergeCell ref="H23:I23"/>
    <mergeCell ref="D24:E24"/>
    <mergeCell ref="H24:I24"/>
    <mergeCell ref="A17:B17"/>
    <mergeCell ref="G17:I17"/>
    <mergeCell ref="A9:B9"/>
    <mergeCell ref="H9:I9"/>
    <mergeCell ref="A10:B10"/>
    <mergeCell ref="H10:I10"/>
    <mergeCell ref="A11:B11"/>
    <mergeCell ref="H11:I11"/>
    <mergeCell ref="A12:B12"/>
    <mergeCell ref="H12:I12"/>
    <mergeCell ref="A13:B13"/>
    <mergeCell ref="H13:I13"/>
    <mergeCell ref="A14:H14"/>
  </mergeCells>
  <phoneticPr fontId="1"/>
  <printOptions horizontalCentered="1"/>
  <pageMargins left="0.25" right="0.25" top="0.75" bottom="0.75" header="0.3" footer="0.3"/>
  <pageSetup paperSize="9" scale="51" orientation="portrait" blackAndWhite="1"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5"/>
  <sheetViews>
    <sheetView view="pageBreakPreview" zoomScaleNormal="100" zoomScaleSheetLayoutView="100" workbookViewId="0">
      <selection activeCell="E9" sqref="E9"/>
    </sheetView>
  </sheetViews>
  <sheetFormatPr defaultColWidth="16" defaultRowHeight="13.5"/>
  <cols>
    <col min="1" max="1" width="27.75" style="113" customWidth="1"/>
    <col min="2" max="2" width="35.5" style="113" customWidth="1"/>
    <col min="3" max="3" width="3.625" style="113" customWidth="1"/>
    <col min="4" max="4" width="8.375" style="114" customWidth="1"/>
    <col min="5" max="6" width="8.25" style="113" customWidth="1"/>
    <col min="7" max="7" width="3" style="113" bestFit="1" customWidth="1"/>
    <col min="8" max="8" width="11.125" style="114" bestFit="1" customWidth="1"/>
    <col min="9" max="16384" width="16" style="113"/>
  </cols>
  <sheetData>
    <row r="1" spans="1:8">
      <c r="A1" s="113" t="s">
        <v>105</v>
      </c>
    </row>
    <row r="3" spans="1:8">
      <c r="A3" s="113" t="s">
        <v>106</v>
      </c>
    </row>
    <row r="5" spans="1:8">
      <c r="A5" s="115" t="s">
        <v>81</v>
      </c>
      <c r="B5" s="116" t="s">
        <v>82</v>
      </c>
      <c r="C5" s="117"/>
      <c r="D5" s="118"/>
      <c r="E5" s="117"/>
      <c r="F5" s="117"/>
      <c r="G5" s="117"/>
      <c r="H5" s="119"/>
    </row>
    <row r="6" spans="1:8">
      <c r="A6" s="120"/>
      <c r="B6" s="121"/>
      <c r="C6" s="122"/>
      <c r="D6" s="123"/>
      <c r="E6" s="124"/>
      <c r="F6" s="125" t="s">
        <v>83</v>
      </c>
      <c r="G6" s="124"/>
      <c r="H6" s="126">
        <f>H7+H16+H21</f>
        <v>0</v>
      </c>
    </row>
    <row r="7" spans="1:8" ht="42" customHeight="1">
      <c r="A7" s="127" t="s">
        <v>84</v>
      </c>
      <c r="B7" s="128" t="s">
        <v>85</v>
      </c>
      <c r="D7" s="129"/>
      <c r="E7" s="130"/>
      <c r="F7" s="130"/>
      <c r="G7" s="130"/>
      <c r="H7" s="131">
        <f>H9+H13</f>
        <v>0</v>
      </c>
    </row>
    <row r="8" spans="1:8">
      <c r="A8" s="132"/>
      <c r="B8" s="133"/>
      <c r="D8" s="134" t="s">
        <v>86</v>
      </c>
      <c r="E8" s="134"/>
      <c r="F8" s="135"/>
      <c r="G8" s="134"/>
      <c r="H8" s="136"/>
    </row>
    <row r="9" spans="1:8">
      <c r="A9" s="132"/>
      <c r="B9" s="137" t="s">
        <v>96</v>
      </c>
      <c r="C9" s="138"/>
      <c r="D9" s="134"/>
      <c r="E9" s="139">
        <f>'別紙2（6）'!C12</f>
        <v>0</v>
      </c>
      <c r="F9" s="140" t="s">
        <v>87</v>
      </c>
      <c r="G9" s="134"/>
      <c r="H9" s="136">
        <f>E9*11000</f>
        <v>0</v>
      </c>
    </row>
    <row r="10" spans="1:8">
      <c r="A10" s="141"/>
      <c r="B10" s="142"/>
      <c r="C10" s="134"/>
      <c r="D10" s="143"/>
      <c r="E10" s="134"/>
      <c r="F10" s="134"/>
      <c r="G10" s="134"/>
      <c r="H10" s="136"/>
    </row>
    <row r="11" spans="1:8" ht="43.5" customHeight="1">
      <c r="A11" s="132" t="s">
        <v>88</v>
      </c>
      <c r="B11" s="144" t="s">
        <v>85</v>
      </c>
      <c r="C11" s="134"/>
      <c r="D11" s="143"/>
      <c r="E11" s="134"/>
      <c r="F11" s="134"/>
      <c r="G11" s="134"/>
      <c r="H11" s="136"/>
    </row>
    <row r="12" spans="1:8">
      <c r="A12" s="132"/>
      <c r="B12" s="133"/>
      <c r="C12" s="134"/>
      <c r="D12" s="134" t="s">
        <v>86</v>
      </c>
      <c r="E12" s="134"/>
      <c r="F12" s="135"/>
      <c r="G12" s="134"/>
      <c r="H12" s="136"/>
    </row>
    <row r="13" spans="1:8">
      <c r="A13" s="132"/>
      <c r="B13" s="137" t="s">
        <v>89</v>
      </c>
      <c r="C13" s="134"/>
      <c r="D13" s="134"/>
      <c r="E13" s="139">
        <f>'別紙2（6）'!C13</f>
        <v>0</v>
      </c>
      <c r="F13" s="140" t="s">
        <v>87</v>
      </c>
      <c r="G13" s="134"/>
      <c r="H13" s="136">
        <f>E13*36000</f>
        <v>0</v>
      </c>
    </row>
    <row r="14" spans="1:8">
      <c r="A14" s="132"/>
      <c r="B14" s="142"/>
      <c r="C14" s="134"/>
      <c r="D14" s="143"/>
      <c r="E14" s="134"/>
      <c r="F14" s="134"/>
      <c r="G14" s="134"/>
      <c r="H14" s="136"/>
    </row>
    <row r="15" spans="1:8">
      <c r="A15" s="132"/>
      <c r="B15" s="142"/>
      <c r="C15" s="145"/>
      <c r="D15" s="143"/>
      <c r="E15" s="134"/>
      <c r="F15" s="134"/>
      <c r="G15" s="134"/>
      <c r="H15" s="136"/>
    </row>
    <row r="16" spans="1:8">
      <c r="A16" s="127" t="s">
        <v>90</v>
      </c>
      <c r="B16" s="128" t="s">
        <v>85</v>
      </c>
      <c r="D16" s="129"/>
      <c r="E16" s="130"/>
      <c r="F16" s="130"/>
      <c r="G16" s="130"/>
      <c r="H16" s="131">
        <f>SUM(H19)</f>
        <v>0</v>
      </c>
    </row>
    <row r="17" spans="1:8">
      <c r="A17" s="146"/>
      <c r="B17" s="133"/>
      <c r="D17" s="143"/>
      <c r="E17" s="134"/>
      <c r="F17" s="134"/>
      <c r="G17" s="134"/>
      <c r="H17" s="147"/>
    </row>
    <row r="18" spans="1:8">
      <c r="A18" s="132"/>
      <c r="B18" s="137" t="s">
        <v>91</v>
      </c>
      <c r="D18" s="134" t="s">
        <v>92</v>
      </c>
      <c r="E18" s="134"/>
      <c r="F18" s="135"/>
      <c r="G18" s="134"/>
      <c r="H18" s="136"/>
    </row>
    <row r="19" spans="1:8">
      <c r="A19" s="132"/>
      <c r="B19" s="137"/>
      <c r="C19" s="138"/>
      <c r="D19" s="134"/>
      <c r="E19" s="139">
        <f>'別紙2（6）'!E12+'別紙2（6）'!E13</f>
        <v>0</v>
      </c>
      <c r="F19" s="140" t="s">
        <v>93</v>
      </c>
      <c r="G19" s="134" t="str">
        <f>IF(C19="","",'別紙２（6）基準額算出調書 '!$H7)</f>
        <v/>
      </c>
      <c r="H19" s="136">
        <f>E19*200</f>
        <v>0</v>
      </c>
    </row>
    <row r="20" spans="1:8">
      <c r="A20" s="141"/>
      <c r="B20" s="133"/>
      <c r="C20" s="145"/>
      <c r="F20" s="134"/>
      <c r="G20" s="134"/>
      <c r="H20" s="136"/>
    </row>
    <row r="21" spans="1:8" ht="27">
      <c r="A21" s="127" t="s">
        <v>94</v>
      </c>
      <c r="B21" s="128" t="s">
        <v>95</v>
      </c>
      <c r="D21" s="129"/>
      <c r="E21" s="130"/>
      <c r="F21" s="130"/>
      <c r="G21" s="130"/>
      <c r="H21" s="131">
        <f>SUM(H23)</f>
        <v>0</v>
      </c>
    </row>
    <row r="22" spans="1:8">
      <c r="A22" s="146"/>
      <c r="B22" s="133"/>
      <c r="D22" s="134" t="s">
        <v>98</v>
      </c>
      <c r="E22" s="134"/>
      <c r="F22" s="135"/>
      <c r="G22" s="134"/>
      <c r="H22" s="147"/>
    </row>
    <row r="23" spans="1:8">
      <c r="A23" s="132"/>
      <c r="B23" s="137" t="s">
        <v>97</v>
      </c>
      <c r="D23" s="134"/>
      <c r="E23" s="139">
        <f>'別紙2（6）'!G6</f>
        <v>0</v>
      </c>
      <c r="F23" s="140" t="s">
        <v>99</v>
      </c>
      <c r="G23" s="134"/>
      <c r="H23" s="136">
        <f>E23*10000</f>
        <v>0</v>
      </c>
    </row>
    <row r="24" spans="1:8">
      <c r="A24" s="132"/>
      <c r="B24" s="137"/>
      <c r="C24" s="138"/>
      <c r="D24" s="140"/>
      <c r="E24" s="140"/>
      <c r="F24" s="140"/>
      <c r="G24" s="134" t="str">
        <f>IF(C24="","",'別紙２（6）基準額算出調書 '!$H17)</f>
        <v/>
      </c>
      <c r="H24" s="136"/>
    </row>
    <row r="25" spans="1:8">
      <c r="A25" s="148"/>
      <c r="B25" s="149"/>
      <c r="C25" s="150"/>
      <c r="D25" s="151"/>
      <c r="E25" s="150"/>
      <c r="F25" s="150"/>
      <c r="G25" s="150"/>
      <c r="H25" s="152"/>
    </row>
  </sheetData>
  <phoneticPr fontId="1"/>
  <printOptions horizontalCentered="1"/>
  <pageMargins left="0.51181102362204722" right="0.51181102362204722" top="0.74803149606299213" bottom="0.74803149606299213" header="0.31496062992125984" footer="0.31496062992125984"/>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第1号様式</vt:lpstr>
      <vt:lpstr>第1号様式別紙1(6)</vt:lpstr>
      <vt:lpstr>別紙2（6）</vt:lpstr>
      <vt:lpstr>別紙２（6）基準額算出調書 </vt:lpstr>
      <vt:lpstr>第1号様式!Print_Area</vt:lpstr>
      <vt:lpstr>'第1号様式別紙1(6)'!Print_Area</vt:lpstr>
      <vt:lpstr>'別紙2（6）'!Print_Area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職員端末機30年度3月調達</cp:lastModifiedBy>
  <cp:lastPrinted>2022-06-20T03:09:55Z</cp:lastPrinted>
  <dcterms:created xsi:type="dcterms:W3CDTF">2017-10-27T00:18:20Z</dcterms:created>
  <dcterms:modified xsi:type="dcterms:W3CDTF">2022-06-20T03:09:58Z</dcterms:modified>
</cp:coreProperties>
</file>