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基金附属明細表ほか" sheetId="6" r:id="rId6"/>
  </sheets>
  <definedNames>
    <definedName name="_xlnm.Print_Area" localSheetId="2">キャッシュ・フロー計算書!$A$1:$U$52</definedName>
    <definedName name="_xlnm.Print_Area" localSheetId="5">基金附属明細表ほか!$A$1:$Y$42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</definedNames>
  <calcPr calcId="145621" calcMode="manual"/>
</workbook>
</file>

<file path=xl/calcChain.xml><?xml version="1.0" encoding="utf-8"?>
<calcChain xmlns="http://schemas.openxmlformats.org/spreadsheetml/2006/main">
  <c r="M38" i="6" l="1"/>
  <c r="M37" i="6"/>
  <c r="M35" i="6"/>
  <c r="L27" i="6"/>
  <c r="V7" i="6"/>
  <c r="H7" i="6"/>
  <c r="V5" i="6"/>
  <c r="Q5" i="6"/>
  <c r="Q7" i="6" s="1"/>
  <c r="N5" i="6"/>
  <c r="N7" i="6" s="1"/>
  <c r="K5" i="6"/>
  <c r="K7" i="6" s="1"/>
  <c r="H5" i="6"/>
  <c r="G25" i="5" l="1"/>
  <c r="G24" i="5"/>
</calcChain>
</file>

<file path=xl/sharedStrings.xml><?xml version="1.0" encoding="utf-8"?>
<sst xmlns="http://schemas.openxmlformats.org/spreadsheetml/2006/main" count="891" uniqueCount="344">
  <si>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</si>
  <si>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</si>
  <si>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</si>
  <si>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</si>
  <si>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</si>
  <si>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</si>
  <si>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</si>
  <si>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</si>
  <si>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</si>
  <si>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</si>
  <si>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</si>
  <si>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</si>
  <si>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</si>
  <si>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</si>
  <si>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</si>
  <si>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</si>
  <si>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</si>
  <si>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</si>
  <si>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</si>
  <si>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</si>
  <si>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賞与引当金</t>
    <rPh sb="0" eb="2">
      <t>ショウヨ</t>
    </rPh>
    <rPh sb="2" eb="4">
      <t>ヒキアテ</t>
    </rPh>
    <rPh sb="4" eb="5">
      <t>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</si>
  <si>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</si>
  <si>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</si>
  <si>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</si>
  <si>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</si>
  <si>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</si>
  <si>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</si>
  <si>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</si>
  <si>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</si>
  <si>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</si>
  <si>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</si>
  <si>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</si>
  <si>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</si>
  <si>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</si>
  <si>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</si>
  <si>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</si>
  <si>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</si>
  <si>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</si>
  <si>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</si>
  <si>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</si>
  <si>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</si>
  <si>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</si>
  <si>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</si>
  <si>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</si>
  <si>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</si>
  <si>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</si>
  <si>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</si>
  <si>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</si>
  <si>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</si>
  <si>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</si>
  <si>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</si>
  <si>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</si>
  <si>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</si>
  <si>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</si>
  <si>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</si>
  <si>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</si>
  <si>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</si>
  <si>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</si>
  <si>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</si>
  <si>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</si>
  <si>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</si>
  <si>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</si>
  <si>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</si>
  <si>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</si>
  <si>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</si>
  <si>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</si>
  <si>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</si>
  <si>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</si>
  <si>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</si>
  <si>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</si>
  <si>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</si>
  <si>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</si>
  <si>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</si>
  <si>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</si>
  <si>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</si>
  <si>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</si>
  <si>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</si>
  <si>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</si>
  <si>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</si>
  <si>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</si>
  <si>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</si>
  <si>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</si>
  <si>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</si>
  <si>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</si>
  <si>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</si>
  <si>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</si>
  <si>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</si>
  <si>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</si>
  <si>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</si>
  <si>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</si>
  <si>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</si>
  <si>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</si>
  <si>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</si>
  <si>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</si>
  <si>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</si>
  <si>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</si>
  <si>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</si>
  <si>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</si>
  <si>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</si>
  <si>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</si>
  <si>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</si>
  <si>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</si>
  <si>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</si>
  <si>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</si>
  <si>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</si>
  <si>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</si>
  <si>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</si>
  <si>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</si>
  <si>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</si>
  <si>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</si>
  <si>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</si>
  <si>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</si>
  <si>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</si>
  <si>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</si>
  <si>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</si>
  <si>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</si>
  <si>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</si>
  <si>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</si>
  <si>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</si>
  <si>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</si>
  <si>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</si>
  <si>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</si>
  <si>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</si>
  <si>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</si>
  <si>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</si>
  <si>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</si>
  <si>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</si>
  <si>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</si>
  <si>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</si>
  <si>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</si>
  <si>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</si>
  <si>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</si>
  <si>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</si>
  <si>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</si>
  <si>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</si>
  <si>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</si>
  <si>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</si>
  <si>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</si>
  <si>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</si>
  <si>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賞与引当金繰入額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</si>
  <si>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</si>
  <si>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</si>
  <si>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</si>
  <si>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</si>
  <si>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</si>
  <si>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</si>
  <si>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</si>
  <si>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</si>
  <si>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</si>
  <si>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</si>
  <si>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</si>
  <si>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</si>
  <si>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</si>
  <si>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</si>
  <si>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</si>
  <si>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</si>
  <si>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</si>
  <si>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</si>
  <si>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</si>
  <si>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</si>
  <si>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</si>
  <si>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</si>
  <si>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</si>
  <si>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</si>
  <si>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</si>
  <si>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</si>
  <si>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</si>
  <si>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</si>
  <si>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</si>
  <si>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</si>
  <si>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</si>
  <si>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</si>
  <si>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</si>
  <si>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</si>
  <si>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</si>
  <si>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</si>
  <si>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</si>
  <si>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</si>
  <si>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</si>
  <si>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</si>
  <si>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</si>
  <si>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</si>
  <si>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</si>
  <si>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</si>
  <si>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</si>
  <si>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</si>
  <si>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</si>
  <si>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</si>
  <si>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</si>
  <si>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</si>
  <si>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</si>
  <si>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</si>
  <si>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</si>
  <si>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</si>
  <si>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</si>
  <si>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</si>
  <si>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</si>
  <si>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</si>
  <si>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</si>
  <si>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</si>
  <si>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</si>
  <si>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</si>
  <si>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</si>
  <si>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</si>
  <si>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</si>
  <si>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</si>
  <si>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</si>
  <si>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</si>
  <si>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</si>
  <si>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</si>
  <si>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</si>
  <si>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</si>
  <si>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</si>
  <si>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</si>
  <si>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</si>
  <si>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</si>
  <si>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</si>
  <si>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</si>
  <si>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</si>
  <si>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</si>
  <si>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</si>
  <si>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</si>
  <si>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</si>
  <si>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</si>
  <si>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</si>
  <si>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</si>
  <si>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</si>
  <si>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</si>
  <si>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</si>
  <si>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</si>
  <si>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</si>
  <si>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</si>
  <si>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</si>
  <si>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</si>
  <si>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</si>
  <si>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</si>
  <si>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</si>
  <si>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</si>
  <si>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</si>
  <si>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平成26年度</t>
    <rPh sb="0" eb="2">
      <t>ヘイセイ</t>
    </rPh>
    <rPh sb="4" eb="5">
      <t>ネン</t>
    </rPh>
    <rPh sb="5" eb="6">
      <t>ド</t>
    </rPh>
    <phoneticPr fontId="8"/>
  </si>
  <si>
    <t>平成26年度</t>
    <rPh sb="0" eb="2">
      <t>ヘイセイ</t>
    </rPh>
    <rPh sb="4" eb="6">
      <t>ネンド</t>
    </rPh>
    <phoneticPr fontId="8"/>
  </si>
  <si>
    <t xml:space="preserve">（平成２８年３月３１日現在）  </t>
    <phoneticPr fontId="10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</si>
  <si>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</si>
  <si>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平成27年度</t>
    <rPh sb="0" eb="2">
      <t>ヘイセイ</t>
    </rPh>
    <rPh sb="4" eb="6">
      <t>ネンド</t>
    </rPh>
    <phoneticPr fontId="8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</si>
  <si>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</si>
  <si>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平成27年度</t>
    <rPh sb="0" eb="2">
      <t>ヘイセイ</t>
    </rPh>
    <rPh sb="4" eb="5">
      <t>ネン</t>
    </rPh>
    <rPh sb="5" eb="6">
      <t>ド</t>
    </rPh>
    <phoneticPr fontId="8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</si>
  <si>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</si>
  <si>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</si>
  <si>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－</t>
  </si>
  <si>
    <t>地方債の減</t>
    <phoneticPr fontId="3"/>
  </si>
  <si>
    <t>事業実施等による資産の増 +6,637
管理する資産の減価償却等 -12,382
地方債の償還等により +302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</si>
  <si>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</si>
  <si>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</si>
  <si>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</si>
  <si>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</si>
  <si>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</si>
  <si>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</si>
  <si>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</si>
  <si>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</si>
  <si>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</si>
  <si>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</si>
  <si>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</si>
  <si>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</si>
  <si>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</si>
  <si>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</si>
  <si>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</si>
  <si>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</si>
  <si>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</si>
  <si>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</si>
  <si>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</si>
  <si>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</si>
  <si>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</si>
  <si>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</si>
  <si>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</si>
  <si>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</si>
  <si>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</si>
  <si>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</si>
  <si>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</si>
  <si>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</si>
  <si>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</si>
  <si>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</si>
  <si>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</si>
  <si>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</si>
  <si>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</si>
  <si>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</si>
  <si>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</si>
  <si>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</si>
  <si>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</si>
  <si>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</si>
  <si>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</si>
  <si>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</si>
  <si>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</si>
  <si>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</si>
  <si>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</si>
  <si>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</si>
  <si>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</si>
  <si>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区分</t>
  </si>
  <si>
    <t>前期末残高</t>
  </si>
  <si>
    <t>当期増加額</t>
  </si>
  <si>
    <t>当期減少額</t>
  </si>
  <si>
    <t>当期末残高</t>
  </si>
  <si>
    <t>基金借入金</t>
  </si>
  <si>
    <t>差引</t>
  </si>
  <si>
    <t>その他の基金</t>
  </si>
  <si>
    <t>大阪教育ゆめ基金</t>
  </si>
  <si>
    <t>合計</t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</si>
  <si>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</si>
  <si>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</si>
  <si>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</si>
  <si>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</si>
  <si>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</si>
  <si>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</si>
  <si>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（公財）大阪府育英会</t>
    <rPh sb="1" eb="2">
      <t>コウ</t>
    </rPh>
    <phoneticPr fontId="3"/>
  </si>
  <si>
    <t>－</t>
    <phoneticPr fontId="3"/>
  </si>
  <si>
    <t>（一財）大阪国際児童文学館</t>
    <rPh sb="1" eb="2">
      <t>イチ</t>
    </rPh>
    <phoneticPr fontId="4"/>
  </si>
  <si>
    <t>（公財）大阪人権博物館</t>
    <rPh sb="1" eb="2">
      <t>コウ</t>
    </rPh>
    <phoneticPr fontId="4"/>
  </si>
  <si>
    <t>（公財）大阪府文化財センタ－</t>
    <rPh sb="1" eb="2">
      <t>コウ</t>
    </rPh>
    <phoneticPr fontId="4"/>
  </si>
  <si>
    <t>その他</t>
    <rPh sb="2" eb="3">
      <t>タ</t>
    </rPh>
    <phoneticPr fontId="4"/>
  </si>
  <si>
    <t>合計</t>
    <rPh sb="0" eb="1">
      <t>ゴウ</t>
    </rPh>
    <rPh sb="1" eb="2">
      <t>ケイ</t>
    </rPh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</si>
  <si>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</si>
  <si>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</si>
  <si>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</si>
  <si>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個人債務者</t>
    <rPh sb="0" eb="2">
      <t>コジン</t>
    </rPh>
    <rPh sb="2" eb="4">
      <t>サイム</t>
    </rPh>
    <rPh sb="4" eb="5">
      <t>シャ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</si>
  <si>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</si>
  <si>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</si>
  <si>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</si>
  <si>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</si>
  <si>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</si>
  <si>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</si>
  <si>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</si>
  <si>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</si>
  <si>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</si>
  <si>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</si>
  <si>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不納欠損引当金、貸倒引当金の当期減少額（その他）の主な要因は、要引当金額の見直しによる減</t>
    <rPh sb="1" eb="2">
      <t>チュウ</t>
    </rPh>
    <rPh sb="3" eb="5">
      <t>フノウ</t>
    </rPh>
    <rPh sb="5" eb="7">
      <t>ケッソン</t>
    </rPh>
    <rPh sb="7" eb="10">
      <t>ヒキアテキン</t>
    </rPh>
    <rPh sb="11" eb="13">
      <t>カシダオレ</t>
    </rPh>
    <rPh sb="13" eb="15">
      <t>ヒキアテ</t>
    </rPh>
    <rPh sb="15" eb="16">
      <t>キン</t>
    </rPh>
    <rPh sb="16" eb="17">
      <t>トウガネ</t>
    </rPh>
    <rPh sb="17" eb="19">
      <t>トウキ</t>
    </rPh>
    <rPh sb="19" eb="21">
      <t>ゲンショウ</t>
    </rPh>
    <rPh sb="21" eb="22">
      <t>ガク</t>
    </rPh>
    <rPh sb="25" eb="26">
      <t>タ</t>
    </rPh>
    <rPh sb="28" eb="29">
      <t>オモ</t>
    </rPh>
    <rPh sb="30" eb="32">
      <t>ヨウイン</t>
    </rPh>
    <rPh sb="34" eb="35">
      <t>ヨウ</t>
    </rPh>
    <rPh sb="35" eb="37">
      <t>ヒキアテ</t>
    </rPh>
    <rPh sb="37" eb="39">
      <t>キンガク</t>
    </rPh>
    <rPh sb="40" eb="42">
      <t>ミナオ</t>
    </rPh>
    <rPh sb="46" eb="47">
      <t>ゲン</t>
    </rPh>
    <phoneticPr fontId="3"/>
  </si>
  <si>
    <r>
      <t>重要物品の減 -194
リース取引運用見直し等によるリース資産の増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3"/>
        <charset val="128"/>
        <scheme val="minor"/>
      </rPr>
      <t>+6,896</t>
    </r>
    <phoneticPr fontId="3"/>
  </si>
  <si>
    <t>退職手当引当金の減 +17,424
リース取引運用見直し等によるリース債務の増 -4,410</t>
    <phoneticPr fontId="3"/>
  </si>
  <si>
    <r>
      <t>賞与引当金の増 -525
リース取引運用見直し等によるリース債務の増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3"/>
        <charset val="128"/>
        <scheme val="minor"/>
      </rPr>
      <t>-2,500</t>
    </r>
    <phoneticPr fontId="3"/>
  </si>
  <si>
    <t>部　　局：教育委員会　  会　　計：一般会計</t>
    <phoneticPr fontId="3"/>
  </si>
  <si>
    <t>部　　局：教育委員会　  会　　計：一般会計</t>
    <phoneticPr fontId="3"/>
  </si>
  <si>
    <t>教育委員会</t>
    <phoneticPr fontId="38"/>
  </si>
  <si>
    <t>【一般会計・教育委員会】</t>
    <rPh sb="1" eb="3">
      <t>イッパン</t>
    </rPh>
    <rPh sb="3" eb="5">
      <t>カイケイ</t>
    </rPh>
    <rPh sb="6" eb="8">
      <t>キョウイク</t>
    </rPh>
    <rPh sb="8" eb="11">
      <t>イインカイ</t>
    </rPh>
    <phoneticPr fontId="3"/>
  </si>
  <si>
    <t>部　　局：教育委員会　　会　　計：一般会計</t>
    <rPh sb="9" eb="10">
      <t>カイ</t>
    </rPh>
    <phoneticPr fontId="3"/>
  </si>
  <si>
    <t>部　　局：教育委員会　　会　　計：一般会計</t>
    <phoneticPr fontId="3"/>
  </si>
  <si>
    <t>部　　局：教育委員会　  会　　計：一般会計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</si>
</sst>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46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</cellStyleXfs>
  <cellXfs count="451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36" fillId="0" borderId="0" xfId="0" applyFont="1" applyFill="1">
      <alignment vertical="center"/>
    </xf>
    <xf numFmtId="0" fontId="39" fillId="0" borderId="0" xfId="0" applyFont="1" applyFill="1">
      <alignment vertical="center"/>
    </xf>
    <xf numFmtId="0" fontId="39" fillId="0" borderId="15" xfId="0" applyFont="1" applyFill="1" applyBorder="1">
      <alignment vertical="center"/>
    </xf>
    <xf numFmtId="0" fontId="39" fillId="0" borderId="8" xfId="0" applyFont="1" applyFill="1" applyBorder="1">
      <alignment vertical="center"/>
    </xf>
    <xf numFmtId="0" fontId="39" fillId="0" borderId="0" xfId="0" applyFont="1" applyFill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176" fontId="39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6" fontId="40" fillId="0" borderId="1" xfId="0" applyNumberFormat="1" applyFont="1" applyFill="1" applyBorder="1" applyAlignment="1">
      <alignment horizontal="right"/>
    </xf>
    <xf numFmtId="0" fontId="41" fillId="0" borderId="0" xfId="0" applyFont="1" applyFill="1" applyBorder="1" applyAlignment="1">
      <alignment horizontal="right"/>
    </xf>
    <xf numFmtId="176" fontId="42" fillId="0" borderId="0" xfId="0" applyNumberFormat="1" applyFont="1" applyFill="1" applyAlignment="1">
      <alignment vertical="center"/>
    </xf>
    <xf numFmtId="176" fontId="39" fillId="0" borderId="0" xfId="0" applyNumberFormat="1" applyFont="1" applyFill="1">
      <alignment vertical="center"/>
    </xf>
    <xf numFmtId="0" fontId="39" fillId="0" borderId="0" xfId="0" applyFont="1" applyAlignment="1">
      <alignment vertical="center"/>
    </xf>
    <xf numFmtId="0" fontId="39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0" fillId="0" borderId="12" xfId="10" applyFont="1" applyBorder="1" applyAlignment="1">
      <alignment horizontal="left" vertical="center" wrapText="1"/>
    </xf>
    <xf numFmtId="180" fontId="39" fillId="0" borderId="0" xfId="0" applyNumberFormat="1" applyFont="1" applyAlignment="1">
      <alignment horizontal="right" vertical="center"/>
    </xf>
    <xf numFmtId="0" fontId="40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3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40" fillId="0" borderId="6" xfId="5" applyFont="1" applyBorder="1" applyAlignment="1">
      <alignment horizontal="center" vertical="center" shrinkToFit="1"/>
    </xf>
    <xf numFmtId="0" fontId="41" fillId="0" borderId="6" xfId="5" applyFont="1" applyBorder="1" applyAlignment="1">
      <alignment horizontal="center" vertical="center" shrinkToFit="1"/>
    </xf>
    <xf numFmtId="0" fontId="41" fillId="0" borderId="46" xfId="5" applyFont="1" applyBorder="1" applyAlignment="1">
      <alignment horizontal="center" vertical="center" shrinkToFit="1"/>
    </xf>
    <xf numFmtId="176" fontId="39" fillId="0" borderId="47" xfId="1" applyNumberFormat="1" applyFont="1" applyBorder="1" applyAlignment="1">
      <alignment vertical="center"/>
    </xf>
    <xf numFmtId="176" fontId="39" fillId="0" borderId="48" xfId="1" applyNumberFormat="1" applyFont="1" applyBorder="1" applyAlignment="1">
      <alignment vertical="center"/>
    </xf>
    <xf numFmtId="176" fontId="39" fillId="0" borderId="49" xfId="1" applyNumberFormat="1" applyFont="1" applyBorder="1" applyAlignment="1">
      <alignment vertical="center"/>
    </xf>
    <xf numFmtId="176" fontId="39" fillId="0" borderId="50" xfId="1" applyNumberFormat="1" applyFont="1" applyBorder="1" applyAlignment="1">
      <alignment vertical="center"/>
    </xf>
    <xf numFmtId="0" fontId="40" fillId="0" borderId="5" xfId="5" applyFont="1" applyBorder="1" applyAlignment="1">
      <alignment horizontal="center" vertical="center" shrinkToFit="1"/>
    </xf>
    <xf numFmtId="0" fontId="40" fillId="0" borderId="1" xfId="5" applyFont="1" applyBorder="1" applyAlignment="1">
      <alignment horizontal="center" vertical="center" shrinkToFit="1"/>
    </xf>
    <xf numFmtId="0" fontId="40" fillId="0" borderId="40" xfId="5" applyFont="1" applyBorder="1" applyAlignment="1">
      <alignment horizontal="center" vertical="center" shrinkToFit="1"/>
    </xf>
    <xf numFmtId="176" fontId="39" fillId="0" borderId="13" xfId="1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2" xfId="1" applyNumberFormat="1" applyFont="1" applyBorder="1" applyAlignment="1">
      <alignment vertical="center"/>
    </xf>
    <xf numFmtId="176" fontId="39" fillId="0" borderId="22" xfId="1" applyNumberFormat="1" applyFont="1" applyBorder="1" applyAlignment="1">
      <alignment vertical="center"/>
    </xf>
    <xf numFmtId="176" fontId="39" fillId="0" borderId="23" xfId="1" applyNumberFormat="1" applyFont="1" applyBorder="1" applyAlignment="1">
      <alignment vertical="center"/>
    </xf>
    <xf numFmtId="176" fontId="39" fillId="0" borderId="12" xfId="1" applyNumberFormat="1" applyFont="1" applyFill="1" applyBorder="1" applyAlignment="1">
      <alignment vertical="center"/>
    </xf>
    <xf numFmtId="176" fontId="39" fillId="0" borderId="22" xfId="1" applyNumberFormat="1" applyFont="1" applyFill="1" applyBorder="1" applyAlignment="1">
      <alignment vertical="center"/>
    </xf>
    <xf numFmtId="176" fontId="39" fillId="0" borderId="23" xfId="1" applyNumberFormat="1" applyFont="1" applyFill="1" applyBorder="1" applyAlignment="1">
      <alignment vertical="center"/>
    </xf>
    <xf numFmtId="181" fontId="39" fillId="0" borderId="13" xfId="1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20" xfId="1" applyNumberFormat="1" applyFont="1" applyBorder="1" applyAlignment="1">
      <alignment vertical="center"/>
    </xf>
    <xf numFmtId="176" fontId="39" fillId="0" borderId="30" xfId="1" applyNumberFormat="1" applyFont="1" applyBorder="1" applyAlignment="1">
      <alignment vertical="center"/>
    </xf>
    <xf numFmtId="176" fontId="39" fillId="0" borderId="33" xfId="1" applyNumberFormat="1" applyFont="1" applyBorder="1" applyAlignment="1">
      <alignment vertical="center"/>
    </xf>
    <xf numFmtId="176" fontId="39" fillId="0" borderId="19" xfId="1" applyNumberFormat="1" applyFont="1" applyBorder="1" applyAlignment="1">
      <alignment vertical="center"/>
    </xf>
    <xf numFmtId="0" fontId="39" fillId="0" borderId="2" xfId="5" applyFont="1" applyBorder="1" applyAlignment="1">
      <alignment horizontal="center" vertical="center" wrapText="1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0" fontId="39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176" fontId="39" fillId="0" borderId="14" xfId="1" applyNumberFormat="1" applyFont="1" applyBorder="1" applyAlignment="1">
      <alignment vertical="center"/>
    </xf>
    <xf numFmtId="0" fontId="39" fillId="0" borderId="37" xfId="0" applyFont="1" applyFill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39" fillId="0" borderId="29" xfId="5" applyFont="1" applyFill="1" applyBorder="1" applyAlignment="1">
      <alignment horizontal="distributed" vertical="center"/>
    </xf>
    <xf numFmtId="0" fontId="39" fillId="0" borderId="30" xfId="5" applyFont="1" applyFill="1" applyBorder="1" applyAlignment="1">
      <alignment horizontal="distributed" vertical="center"/>
    </xf>
    <xf numFmtId="0" fontId="39" fillId="0" borderId="33" xfId="5" applyFont="1" applyFill="1" applyBorder="1" applyAlignment="1">
      <alignment horizontal="distributed" vertical="center"/>
    </xf>
    <xf numFmtId="176" fontId="45" fillId="0" borderId="20" xfId="5" applyNumberFormat="1" applyFont="1" applyFill="1" applyBorder="1" applyAlignment="1">
      <alignment vertical="center"/>
    </xf>
    <xf numFmtId="0" fontId="27" fillId="0" borderId="30" xfId="5" applyFill="1" applyBorder="1" applyAlignment="1">
      <alignment vertical="center"/>
    </xf>
    <xf numFmtId="176" fontId="45" fillId="0" borderId="20" xfId="5" applyNumberFormat="1" applyFont="1" applyFill="1" applyBorder="1" applyAlignment="1">
      <alignment horizontal="right" vertical="center"/>
    </xf>
    <xf numFmtId="176" fontId="45" fillId="0" borderId="30" xfId="5" applyNumberFormat="1" applyFont="1" applyFill="1" applyBorder="1" applyAlignment="1">
      <alignment horizontal="right" vertical="center"/>
    </xf>
    <xf numFmtId="176" fontId="45" fillId="0" borderId="33" xfId="5" applyNumberFormat="1" applyFont="1" applyFill="1" applyBorder="1" applyAlignment="1">
      <alignment horizontal="right" vertical="center"/>
    </xf>
    <xf numFmtId="0" fontId="27" fillId="0" borderId="19" xfId="5" applyFill="1" applyBorder="1" applyAlignment="1">
      <alignment vertical="center"/>
    </xf>
    <xf numFmtId="176" fontId="45" fillId="0" borderId="12" xfId="5" applyNumberFormat="1" applyFont="1" applyFill="1" applyBorder="1" applyAlignment="1">
      <alignment vertical="center"/>
    </xf>
    <xf numFmtId="0" fontId="27" fillId="0" borderId="22" xfId="5" applyFill="1" applyBorder="1" applyAlignment="1">
      <alignment vertical="center"/>
    </xf>
    <xf numFmtId="0" fontId="27" fillId="0" borderId="14" xfId="5" applyFill="1" applyBorder="1" applyAlignment="1">
      <alignment vertical="center"/>
    </xf>
    <xf numFmtId="0" fontId="39" fillId="0" borderId="21" xfId="5" applyFont="1" applyFill="1" applyBorder="1" applyAlignment="1">
      <alignment horizontal="distributed" vertical="center"/>
    </xf>
    <xf numFmtId="0" fontId="39" fillId="0" borderId="22" xfId="5" applyFont="1" applyFill="1" applyBorder="1" applyAlignment="1">
      <alignment horizontal="distributed" vertical="center"/>
    </xf>
    <xf numFmtId="0" fontId="39" fillId="0" borderId="23" xfId="5" applyFont="1" applyFill="1" applyBorder="1" applyAlignment="1">
      <alignment horizontal="distributed" vertical="center"/>
    </xf>
    <xf numFmtId="176" fontId="45" fillId="0" borderId="12" xfId="5" applyNumberFormat="1" applyFont="1" applyFill="1" applyBorder="1" applyAlignment="1">
      <alignment horizontal="right" vertical="center"/>
    </xf>
    <xf numFmtId="176" fontId="45" fillId="0" borderId="22" xfId="5" applyNumberFormat="1" applyFont="1" applyFill="1" applyBorder="1" applyAlignment="1">
      <alignment horizontal="right" vertical="center"/>
    </xf>
    <xf numFmtId="176" fontId="45" fillId="0" borderId="23" xfId="5" applyNumberFormat="1" applyFont="1" applyFill="1" applyBorder="1" applyAlignment="1">
      <alignment horizontal="right" vertical="center"/>
    </xf>
    <xf numFmtId="176" fontId="45" fillId="0" borderId="14" xfId="5" applyNumberFormat="1" applyFont="1" applyFill="1" applyBorder="1" applyAlignment="1">
      <alignment horizontal="right" vertical="center"/>
    </xf>
    <xf numFmtId="0" fontId="45" fillId="0" borderId="22" xfId="5" applyFont="1" applyFill="1" applyBorder="1" applyAlignment="1">
      <alignment vertical="center"/>
    </xf>
    <xf numFmtId="0" fontId="45" fillId="0" borderId="14" xfId="5" applyFont="1" applyFill="1" applyBorder="1" applyAlignment="1">
      <alignment vertical="center"/>
    </xf>
    <xf numFmtId="0" fontId="40" fillId="0" borderId="0" xfId="0" applyFont="1" applyFill="1" applyAlignment="1">
      <alignment horizontal="right"/>
    </xf>
    <xf numFmtId="0" fontId="0" fillId="0" borderId="0" xfId="0" applyFill="1" applyAlignment="1"/>
    <xf numFmtId="0" fontId="39" fillId="0" borderId="36" xfId="5" applyFont="1" applyFill="1" applyBorder="1" applyAlignment="1">
      <alignment horizontal="distributed" vertical="center" justifyLastLine="1"/>
    </xf>
    <xf numFmtId="0" fontId="39" fillId="0" borderId="37" xfId="5" applyFont="1" applyFill="1" applyBorder="1" applyAlignment="1">
      <alignment horizontal="distributed" vertical="center" justifyLastLine="1"/>
    </xf>
    <xf numFmtId="0" fontId="39" fillId="0" borderId="38" xfId="5" applyFont="1" applyFill="1" applyBorder="1" applyAlignment="1">
      <alignment horizontal="distributed" vertical="center" justifyLastLine="1"/>
    </xf>
    <xf numFmtId="0" fontId="39" fillId="0" borderId="15" xfId="5" applyFont="1" applyFill="1" applyBorder="1" applyAlignment="1">
      <alignment horizontal="distributed" vertical="center" justifyLastLine="1"/>
    </xf>
    <xf numFmtId="0" fontId="39" fillId="0" borderId="16" xfId="5" applyFont="1" applyFill="1" applyBorder="1" applyAlignment="1">
      <alignment horizontal="distributed" vertical="center" justifyLastLine="1"/>
    </xf>
    <xf numFmtId="0" fontId="39" fillId="0" borderId="17" xfId="5" applyFont="1" applyFill="1" applyBorder="1" applyAlignment="1">
      <alignment horizontal="distributed" vertical="center" justifyLastLine="1"/>
    </xf>
    <xf numFmtId="0" fontId="39" fillId="0" borderId="2" xfId="5" applyFont="1" applyFill="1" applyBorder="1" applyAlignment="1">
      <alignment horizontal="center" vertical="center" wrapText="1"/>
    </xf>
    <xf numFmtId="0" fontId="39" fillId="0" borderId="37" xfId="5" applyFont="1" applyFill="1" applyBorder="1" applyAlignment="1">
      <alignment horizontal="center" vertical="center" wrapText="1"/>
    </xf>
    <xf numFmtId="0" fontId="39" fillId="0" borderId="38" xfId="5" applyFont="1" applyFill="1" applyBorder="1" applyAlignment="1">
      <alignment horizontal="center" vertical="center" wrapText="1"/>
    </xf>
    <xf numFmtId="0" fontId="39" fillId="0" borderId="58" xfId="5" applyFont="1" applyFill="1" applyBorder="1" applyAlignment="1">
      <alignment horizontal="center" vertical="center" wrapText="1"/>
    </xf>
    <xf numFmtId="0" fontId="39" fillId="0" borderId="16" xfId="5" applyFont="1" applyFill="1" applyBorder="1" applyAlignment="1">
      <alignment horizontal="center" vertical="center" wrapText="1"/>
    </xf>
    <xf numFmtId="0" fontId="39" fillId="0" borderId="17" xfId="5" applyFont="1" applyFill="1" applyBorder="1" applyAlignment="1">
      <alignment horizontal="center" vertical="center" wrapText="1"/>
    </xf>
    <xf numFmtId="0" fontId="39" fillId="0" borderId="47" xfId="5" applyFont="1" applyFill="1" applyBorder="1" applyAlignment="1">
      <alignment horizontal="center" vertical="center" wrapText="1"/>
    </xf>
    <xf numFmtId="0" fontId="39" fillId="0" borderId="48" xfId="5" applyFont="1" applyFill="1" applyBorder="1" applyAlignment="1">
      <alignment horizontal="center" vertical="center" wrapText="1"/>
    </xf>
    <xf numFmtId="0" fontId="39" fillId="0" borderId="49" xfId="5" applyFont="1" applyFill="1" applyBorder="1" applyAlignment="1">
      <alignment horizontal="center" vertical="center" wrapText="1"/>
    </xf>
    <xf numFmtId="0" fontId="39" fillId="0" borderId="4" xfId="5" applyFont="1" applyFill="1" applyBorder="1" applyAlignment="1">
      <alignment horizontal="center" vertical="center" wrapText="1"/>
    </xf>
    <xf numFmtId="0" fontId="39" fillId="0" borderId="69" xfId="5" applyFont="1" applyFill="1" applyBorder="1" applyAlignment="1">
      <alignment horizontal="center" vertical="center" wrapText="1"/>
    </xf>
    <xf numFmtId="0" fontId="39" fillId="0" borderId="12" xfId="5" applyFont="1" applyFill="1" applyBorder="1" applyAlignment="1">
      <alignment horizontal="center" vertical="center" wrapText="1"/>
    </xf>
    <xf numFmtId="0" fontId="39" fillId="0" borderId="22" xfId="5" applyFont="1" applyFill="1" applyBorder="1" applyAlignment="1">
      <alignment horizontal="center" vertical="center" wrapText="1"/>
    </xf>
    <xf numFmtId="0" fontId="39" fillId="0" borderId="23" xfId="5" applyFont="1" applyFill="1" applyBorder="1" applyAlignment="1">
      <alignment horizontal="center" vertical="center" wrapText="1"/>
    </xf>
    <xf numFmtId="0" fontId="45" fillId="0" borderId="23" xfId="5" applyFont="1" applyFill="1" applyBorder="1" applyAlignment="1">
      <alignment vertical="center"/>
    </xf>
    <xf numFmtId="0" fontId="39" fillId="0" borderId="45" xfId="5" applyFont="1" applyFill="1" applyBorder="1" applyAlignment="1">
      <alignment horizontal="distributed" vertical="center" justifyLastLine="1"/>
    </xf>
    <xf numFmtId="0" fontId="27" fillId="0" borderId="18" xfId="5" applyFill="1" applyBorder="1" applyAlignment="1">
      <alignment horizontal="distributed" vertical="center" justifyLastLine="1"/>
    </xf>
    <xf numFmtId="176" fontId="34" fillId="0" borderId="18" xfId="5" applyNumberFormat="1" applyFont="1" applyFill="1" applyBorder="1" applyAlignment="1">
      <alignment vertical="center"/>
    </xf>
    <xf numFmtId="0" fontId="27" fillId="0" borderId="18" xfId="5" applyFill="1" applyBorder="1" applyAlignment="1">
      <alignment vertical="center"/>
    </xf>
    <xf numFmtId="0" fontId="27" fillId="0" borderId="31" xfId="5" applyFill="1" applyBorder="1" applyAlignment="1">
      <alignment vertical="center"/>
    </xf>
    <xf numFmtId="0" fontId="45" fillId="0" borderId="62" xfId="5" applyFont="1" applyFill="1" applyBorder="1" applyAlignment="1">
      <alignment horizontal="left" vertical="center"/>
    </xf>
    <xf numFmtId="0" fontId="45" fillId="0" borderId="63" xfId="5" applyFont="1" applyFill="1" applyBorder="1" applyAlignment="1">
      <alignment horizontal="left" vertical="center"/>
    </xf>
    <xf numFmtId="0" fontId="45" fillId="0" borderId="64" xfId="5" applyFont="1" applyFill="1" applyBorder="1" applyAlignment="1">
      <alignment horizontal="left" vertical="center"/>
    </xf>
    <xf numFmtId="176" fontId="34" fillId="0" borderId="62" xfId="5" applyNumberFormat="1" applyFont="1" applyFill="1" applyBorder="1" applyAlignment="1">
      <alignment horizontal="right" vertical="center"/>
    </xf>
    <xf numFmtId="176" fontId="34" fillId="0" borderId="63" xfId="5" applyNumberFormat="1" applyFont="1" applyFill="1" applyBorder="1" applyAlignment="1">
      <alignment horizontal="right" vertical="center"/>
    </xf>
    <xf numFmtId="176" fontId="34" fillId="0" borderId="64" xfId="5" applyNumberFormat="1" applyFont="1" applyFill="1" applyBorder="1" applyAlignment="1">
      <alignment horizontal="right" vertical="center"/>
    </xf>
    <xf numFmtId="176" fontId="40" fillId="0" borderId="1" xfId="0" applyNumberFormat="1" applyFont="1" applyFill="1" applyBorder="1" applyAlignment="1">
      <alignment horizontal="right"/>
    </xf>
    <xf numFmtId="0" fontId="41" fillId="0" borderId="1" xfId="0" applyFont="1" applyFill="1" applyBorder="1" applyAlignment="1">
      <alignment horizontal="right"/>
    </xf>
    <xf numFmtId="0" fontId="39" fillId="0" borderId="53" xfId="5" applyFont="1" applyFill="1" applyBorder="1" applyAlignment="1">
      <alignment horizontal="distributed" vertical="center" justifyLastLine="1"/>
    </xf>
    <xf numFmtId="0" fontId="27" fillId="0" borderId="54" xfId="5" applyFill="1" applyBorder="1" applyAlignment="1">
      <alignment horizontal="distributed" vertical="center" justifyLastLine="1"/>
    </xf>
    <xf numFmtId="0" fontId="27" fillId="0" borderId="55" xfId="5" applyFill="1" applyBorder="1" applyAlignment="1">
      <alignment horizontal="distributed" vertical="center"/>
    </xf>
    <xf numFmtId="176" fontId="39" fillId="0" borderId="56" xfId="5" applyNumberFormat="1" applyFont="1" applyFill="1" applyBorder="1" applyAlignment="1">
      <alignment horizontal="distributed" vertical="center" justifyLastLine="1"/>
    </xf>
    <xf numFmtId="0" fontId="27" fillId="0" borderId="57" xfId="5" applyFill="1" applyBorder="1" applyAlignment="1">
      <alignment horizontal="distributed" vertical="center" justifyLastLine="1"/>
    </xf>
    <xf numFmtId="0" fontId="39" fillId="0" borderId="21" xfId="5" applyFont="1" applyFill="1" applyBorder="1" applyAlignment="1">
      <alignment vertical="center"/>
    </xf>
    <xf numFmtId="0" fontId="27" fillId="0" borderId="23" xfId="5" applyFill="1" applyBorder="1" applyAlignment="1">
      <alignment vertical="center"/>
    </xf>
    <xf numFmtId="176" fontId="34" fillId="0" borderId="13" xfId="5" applyNumberFormat="1" applyFont="1" applyFill="1" applyBorder="1" applyAlignment="1">
      <alignment vertical="center"/>
    </xf>
    <xf numFmtId="0" fontId="27" fillId="0" borderId="13" xfId="5" applyFill="1" applyBorder="1" applyAlignment="1">
      <alignment vertical="center"/>
    </xf>
    <xf numFmtId="0" fontId="27" fillId="0" borderId="28" xfId="5" applyFill="1" applyBorder="1" applyAlignment="1">
      <alignment vertical="center"/>
    </xf>
    <xf numFmtId="176" fontId="34" fillId="0" borderId="62" xfId="5" applyNumberFormat="1" applyFont="1" applyFill="1" applyBorder="1" applyAlignment="1">
      <alignment vertical="center"/>
    </xf>
    <xf numFmtId="176" fontId="34" fillId="0" borderId="63" xfId="5" applyNumberFormat="1" applyFont="1" applyFill="1" applyBorder="1" applyAlignment="1">
      <alignment vertical="center"/>
    </xf>
    <xf numFmtId="176" fontId="34" fillId="0" borderId="65" xfId="5" applyNumberFormat="1" applyFont="1" applyFill="1" applyBorder="1" applyAlignment="1">
      <alignment vertical="center"/>
    </xf>
    <xf numFmtId="176" fontId="34" fillId="0" borderId="66" xfId="5" applyNumberFormat="1" applyFont="1" applyFill="1" applyBorder="1" applyAlignment="1">
      <alignment horizontal="distributed" vertical="center" justifyLastLine="1"/>
    </xf>
    <xf numFmtId="0" fontId="0" fillId="0" borderId="67" xfId="0" applyBorder="1" applyAlignment="1">
      <alignment horizontal="distributed" vertical="center" justifyLastLine="1"/>
    </xf>
    <xf numFmtId="0" fontId="0" fillId="0" borderId="68" xfId="0" applyBorder="1" applyAlignment="1">
      <alignment horizontal="distributed" vertical="center" justifyLastLine="1"/>
    </xf>
    <xf numFmtId="176" fontId="34" fillId="0" borderId="5" xfId="5" applyNumberFormat="1" applyFont="1" applyFill="1" applyBorder="1" applyAlignment="1">
      <alignment horizontal="right" vertical="center"/>
    </xf>
    <xf numFmtId="176" fontId="34" fillId="0" borderId="1" xfId="5" applyNumberFormat="1" applyFont="1" applyFill="1" applyBorder="1" applyAlignment="1">
      <alignment horizontal="right" vertical="center"/>
    </xf>
    <xf numFmtId="176" fontId="34" fillId="0" borderId="40" xfId="5" applyNumberFormat="1" applyFont="1" applyFill="1" applyBorder="1" applyAlignment="1">
      <alignment horizontal="right" vertical="center"/>
    </xf>
    <xf numFmtId="176" fontId="34" fillId="0" borderId="7" xfId="5" applyNumberFormat="1" applyFont="1" applyFill="1" applyBorder="1" applyAlignment="1">
      <alignment horizontal="right" vertical="center"/>
    </xf>
    <xf numFmtId="0" fontId="39" fillId="0" borderId="36" xfId="5" applyFont="1" applyFill="1" applyBorder="1" applyAlignment="1">
      <alignment horizontal="center" vertical="center" shrinkToFit="1"/>
    </xf>
    <xf numFmtId="0" fontId="39" fillId="0" borderId="37" xfId="5" applyFont="1" applyFill="1" applyBorder="1" applyAlignment="1">
      <alignment horizontal="center" vertical="center" shrinkToFit="1"/>
    </xf>
    <xf numFmtId="0" fontId="39" fillId="0" borderId="38" xfId="5" applyFont="1" applyFill="1" applyBorder="1" applyAlignment="1">
      <alignment horizontal="center" vertical="center" shrinkToFit="1"/>
    </xf>
    <xf numFmtId="0" fontId="39" fillId="0" borderId="8" xfId="5" applyFont="1" applyFill="1" applyBorder="1" applyAlignment="1">
      <alignment horizontal="center" vertical="center" shrinkToFit="1"/>
    </xf>
    <xf numFmtId="0" fontId="39" fillId="0" borderId="0" xfId="5" applyFont="1" applyFill="1" applyBorder="1" applyAlignment="1">
      <alignment horizontal="center" vertical="center" shrinkToFit="1"/>
    </xf>
    <xf numFmtId="0" fontId="39" fillId="0" borderId="9" xfId="5" applyFont="1" applyFill="1" applyBorder="1" applyAlignment="1">
      <alignment horizontal="center" vertical="center" shrinkToFit="1"/>
    </xf>
    <xf numFmtId="0" fontId="39" fillId="0" borderId="59" xfId="5" applyFont="1" applyFill="1" applyBorder="1" applyAlignment="1">
      <alignment horizontal="center" vertical="center" shrinkToFit="1"/>
    </xf>
    <xf numFmtId="0" fontId="39" fillId="0" borderId="60" xfId="5" applyFont="1" applyFill="1" applyBorder="1" applyAlignment="1">
      <alignment horizontal="center" vertical="center" shrinkToFit="1"/>
    </xf>
    <xf numFmtId="0" fontId="39" fillId="0" borderId="61" xfId="5" applyFont="1" applyFill="1" applyBorder="1" applyAlignment="1">
      <alignment horizontal="center" vertical="center" shrinkToFit="1"/>
    </xf>
    <xf numFmtId="0" fontId="39" fillId="0" borderId="2" xfId="0" applyFont="1" applyFill="1" applyBorder="1" applyAlignment="1">
      <alignment horizontal="left" vertical="center"/>
    </xf>
    <xf numFmtId="0" fontId="39" fillId="0" borderId="37" xfId="0" applyFont="1" applyFill="1" applyBorder="1" applyAlignment="1">
      <alignment horizontal="left" vertical="center"/>
    </xf>
    <xf numFmtId="0" fontId="39" fillId="0" borderId="38" xfId="0" applyFont="1" applyFill="1" applyBorder="1" applyAlignment="1">
      <alignment horizontal="left" vertical="center"/>
    </xf>
    <xf numFmtId="176" fontId="34" fillId="0" borderId="58" xfId="5" applyNumberFormat="1" applyFont="1" applyFill="1" applyBorder="1" applyAlignment="1">
      <alignment horizontal="right" vertical="center"/>
    </xf>
    <xf numFmtId="176" fontId="34" fillId="0" borderId="16" xfId="5" applyNumberFormat="1" applyFont="1" applyFill="1" applyBorder="1" applyAlignment="1">
      <alignment horizontal="right" vertical="center"/>
    </xf>
    <xf numFmtId="176" fontId="34" fillId="0" borderId="17" xfId="5" applyNumberFormat="1" applyFont="1" applyFill="1" applyBorder="1" applyAlignment="1">
      <alignment horizontal="right" vertical="center"/>
    </xf>
    <xf numFmtId="176" fontId="34" fillId="0" borderId="47" xfId="5" applyNumberFormat="1" applyFont="1" applyFill="1" applyBorder="1" applyAlignment="1">
      <alignment horizontal="right" vertical="center" wrapText="1"/>
    </xf>
    <xf numFmtId="176" fontId="34" fillId="0" borderId="48" xfId="5" applyNumberFormat="1" applyFont="1" applyFill="1" applyBorder="1" applyAlignment="1">
      <alignment horizontal="right" vertical="center" wrapText="1"/>
    </xf>
    <xf numFmtId="176" fontId="34" fillId="0" borderId="49" xfId="5" applyNumberFormat="1" applyFont="1" applyFill="1" applyBorder="1" applyAlignment="1">
      <alignment horizontal="right" vertical="center" wrapText="1"/>
    </xf>
    <xf numFmtId="176" fontId="34" fillId="0" borderId="47" xfId="5" applyNumberFormat="1" applyFont="1" applyFill="1" applyBorder="1" applyAlignment="1">
      <alignment horizontal="center" vertical="center"/>
    </xf>
    <xf numFmtId="176" fontId="34" fillId="0" borderId="48" xfId="5" applyNumberFormat="1" applyFont="1" applyFill="1" applyBorder="1" applyAlignment="1">
      <alignment horizontal="center" vertical="center"/>
    </xf>
    <xf numFmtId="176" fontId="34" fillId="0" borderId="50" xfId="5" applyNumberFormat="1" applyFont="1" applyFill="1" applyBorder="1" applyAlignment="1">
      <alignment horizontal="center" vertical="center"/>
    </xf>
    <xf numFmtId="0" fontId="45" fillId="0" borderId="12" xfId="5" applyFont="1" applyFill="1" applyBorder="1" applyAlignment="1">
      <alignment horizontal="left" vertical="center"/>
    </xf>
    <xf numFmtId="0" fontId="45" fillId="0" borderId="22" xfId="5" applyFont="1" applyFill="1" applyBorder="1" applyAlignment="1">
      <alignment horizontal="left" vertical="center"/>
    </xf>
    <xf numFmtId="0" fontId="45" fillId="0" borderId="23" xfId="5" applyFont="1" applyFill="1" applyBorder="1" applyAlignment="1">
      <alignment horizontal="left" vertical="center"/>
    </xf>
    <xf numFmtId="176" fontId="34" fillId="0" borderId="12" xfId="5" applyNumberFormat="1" applyFont="1" applyFill="1" applyBorder="1" applyAlignment="1">
      <alignment horizontal="right" vertical="center"/>
    </xf>
    <xf numFmtId="176" fontId="34" fillId="0" borderId="22" xfId="5" applyNumberFormat="1" applyFont="1" applyFill="1" applyBorder="1" applyAlignment="1">
      <alignment horizontal="right" vertical="center"/>
    </xf>
    <xf numFmtId="176" fontId="34" fillId="0" borderId="23" xfId="5" applyNumberFormat="1" applyFont="1" applyFill="1" applyBorder="1" applyAlignment="1">
      <alignment horizontal="right" vertical="center"/>
    </xf>
    <xf numFmtId="176" fontId="34" fillId="0" borderId="12" xfId="5" applyNumberFormat="1" applyFont="1" applyFill="1" applyBorder="1" applyAlignment="1">
      <alignment vertical="center"/>
    </xf>
    <xf numFmtId="176" fontId="34" fillId="0" borderId="22" xfId="5" applyNumberFormat="1" applyFont="1" applyFill="1" applyBorder="1" applyAlignment="1">
      <alignment vertical="center"/>
    </xf>
    <xf numFmtId="176" fontId="34" fillId="0" borderId="14" xfId="5" applyNumberFormat="1" applyFont="1" applyFill="1" applyBorder="1" applyAlignment="1">
      <alignment vertical="center"/>
    </xf>
    <xf numFmtId="176" fontId="45" fillId="0" borderId="18" xfId="0" applyNumberFormat="1" applyFont="1" applyFill="1" applyBorder="1" applyAlignment="1">
      <alignment vertical="center"/>
    </xf>
    <xf numFmtId="176" fontId="45" fillId="0" borderId="3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39" fillId="0" borderId="54" xfId="5" applyFont="1" applyFill="1" applyBorder="1" applyAlignment="1">
      <alignment horizontal="distributed" vertical="center" justifyLastLine="1"/>
    </xf>
    <xf numFmtId="0" fontId="39" fillId="0" borderId="55" xfId="5" applyFont="1" applyFill="1" applyBorder="1" applyAlignment="1">
      <alignment horizontal="distributed" vertical="center" justifyLastLine="1"/>
    </xf>
    <xf numFmtId="176" fontId="39" fillId="0" borderId="54" xfId="5" applyNumberFormat="1" applyFont="1" applyFill="1" applyBorder="1" applyAlignment="1">
      <alignment horizontal="distributed" vertical="center" justifyLastLine="1"/>
    </xf>
    <xf numFmtId="176" fontId="39" fillId="0" borderId="55" xfId="5" applyNumberFormat="1" applyFont="1" applyFill="1" applyBorder="1" applyAlignment="1">
      <alignment horizontal="distributed" vertical="center" justifyLastLine="1"/>
    </xf>
    <xf numFmtId="176" fontId="39" fillId="0" borderId="56" xfId="5" applyNumberFormat="1" applyFont="1" applyFill="1" applyBorder="1" applyAlignment="1">
      <alignment horizontal="center" vertical="center"/>
    </xf>
    <xf numFmtId="176" fontId="39" fillId="0" borderId="54" xfId="5" applyNumberFormat="1" applyFont="1" applyFill="1" applyBorder="1" applyAlignment="1">
      <alignment horizontal="center" vertical="center"/>
    </xf>
    <xf numFmtId="176" fontId="39" fillId="0" borderId="55" xfId="5" applyNumberFormat="1" applyFont="1" applyFill="1" applyBorder="1" applyAlignment="1">
      <alignment horizontal="center" vertical="center"/>
    </xf>
    <xf numFmtId="176" fontId="39" fillId="0" borderId="57" xfId="5" applyNumberFormat="1" applyFont="1" applyFill="1" applyBorder="1" applyAlignment="1">
      <alignment horizontal="center" vertical="center"/>
    </xf>
    <xf numFmtId="0" fontId="39" fillId="0" borderId="29" xfId="0" applyFont="1" applyFill="1" applyBorder="1" applyAlignment="1">
      <alignment horizontal="distributed" vertical="center" justifyLastLine="1"/>
    </xf>
    <xf numFmtId="0" fontId="0" fillId="0" borderId="30" xfId="0" applyFill="1" applyBorder="1" applyAlignment="1">
      <alignment horizontal="distributed" vertical="center"/>
    </xf>
    <xf numFmtId="0" fontId="0" fillId="0" borderId="33" xfId="0" applyFill="1" applyBorder="1" applyAlignment="1">
      <alignment horizontal="distributed" vertical="center"/>
    </xf>
    <xf numFmtId="176" fontId="45" fillId="0" borderId="18" xfId="0" applyNumberFormat="1" applyFont="1" applyFill="1" applyBorder="1" applyAlignment="1">
      <alignment horizontal="right" vertical="center"/>
    </xf>
    <xf numFmtId="176" fontId="34" fillId="0" borderId="18" xfId="0" applyNumberFormat="1" applyFont="1" applyFill="1" applyBorder="1" applyAlignment="1">
      <alignment horizontal="right" vertical="center"/>
    </xf>
    <xf numFmtId="176" fontId="45" fillId="0" borderId="12" xfId="0" applyNumberFormat="1" applyFont="1" applyFill="1" applyBorder="1" applyAlignment="1">
      <alignment vertical="center"/>
    </xf>
    <xf numFmtId="176" fontId="45" fillId="0" borderId="22" xfId="0" applyNumberFormat="1" applyFont="1" applyFill="1" applyBorder="1" applyAlignment="1">
      <alignment vertical="center"/>
    </xf>
    <xf numFmtId="176" fontId="45" fillId="0" borderId="14" xfId="0" applyNumberFormat="1" applyFont="1" applyFill="1" applyBorder="1" applyAlignment="1">
      <alignment vertical="center"/>
    </xf>
    <xf numFmtId="0" fontId="39" fillId="0" borderId="13" xfId="0" applyFont="1" applyFill="1" applyBorder="1" applyAlignment="1">
      <alignment horizontal="distributed" vertical="center"/>
    </xf>
    <xf numFmtId="0" fontId="0" fillId="0" borderId="13" xfId="0" applyFill="1" applyBorder="1" applyAlignment="1">
      <alignment horizontal="distributed" vertical="center"/>
    </xf>
    <xf numFmtId="176" fontId="39" fillId="0" borderId="12" xfId="0" applyNumberFormat="1" applyFont="1" applyFill="1" applyBorder="1" applyAlignment="1">
      <alignment vertical="center"/>
    </xf>
    <xf numFmtId="176" fontId="0" fillId="0" borderId="22" xfId="0" applyNumberFormat="1" applyFill="1" applyBorder="1" applyAlignment="1">
      <alignment vertical="center"/>
    </xf>
    <xf numFmtId="176" fontId="0" fillId="0" borderId="23" xfId="0" applyNumberFormat="1" applyFill="1" applyBorder="1" applyAlignment="1">
      <alignment vertical="center"/>
    </xf>
    <xf numFmtId="176" fontId="39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6" fontId="39" fillId="0" borderId="0" xfId="0" applyNumberFormat="1" applyFont="1" applyFill="1" applyAlignment="1">
      <alignment horizontal="right" vertical="center"/>
    </xf>
    <xf numFmtId="176" fontId="0" fillId="0" borderId="0" xfId="0" applyNumberFormat="1" applyFill="1" applyAlignment="1">
      <alignment horizontal="right" vertical="center"/>
    </xf>
    <xf numFmtId="0" fontId="39" fillId="0" borderId="52" xfId="0" applyFont="1" applyFill="1" applyBorder="1" applyAlignment="1">
      <alignment horizontal="distributed" vertical="center"/>
    </xf>
    <xf numFmtId="0" fontId="0" fillId="0" borderId="24" xfId="0" applyFill="1" applyBorder="1" applyAlignment="1">
      <alignment horizontal="distributed" vertical="center"/>
    </xf>
    <xf numFmtId="176" fontId="45" fillId="0" borderId="23" xfId="0" applyNumberFormat="1" applyFont="1" applyFill="1" applyBorder="1" applyAlignment="1">
      <alignment vertical="center"/>
    </xf>
    <xf numFmtId="176" fontId="45" fillId="0" borderId="12" xfId="0" applyNumberFormat="1" applyFont="1" applyFill="1" applyBorder="1" applyAlignment="1">
      <alignment horizontal="right" vertical="center"/>
    </xf>
    <xf numFmtId="176" fontId="45" fillId="0" borderId="23" xfId="0" applyNumberFormat="1" applyFont="1" applyFill="1" applyBorder="1" applyAlignment="1">
      <alignment horizontal="right" vertical="center"/>
    </xf>
    <xf numFmtId="0" fontId="39" fillId="0" borderId="42" xfId="0" applyFont="1" applyFill="1" applyBorder="1" applyAlignment="1">
      <alignment horizontal="distributed" vertical="center" justifyLastLine="1"/>
    </xf>
    <xf numFmtId="0" fontId="42" fillId="0" borderId="43" xfId="0" applyFont="1" applyFill="1" applyBorder="1" applyAlignment="1">
      <alignment horizontal="distributed" vertical="center" justifyLastLine="1"/>
    </xf>
    <xf numFmtId="0" fontId="39" fillId="0" borderId="43" xfId="0" applyFont="1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43" fillId="0" borderId="43" xfId="0" applyFont="1" applyFill="1" applyBorder="1" applyAlignment="1">
      <alignment horizontal="center" vertical="center" wrapText="1"/>
    </xf>
    <xf numFmtId="0" fontId="44" fillId="0" borderId="43" xfId="0" applyFont="1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</cellXfs>
  <cellStyles count="14">
    <cellStyle name="桁区切り 2" xfId="1"/>
    <cellStyle name="桁区切り 3" xfId="2"/>
    <cellStyle name="桁区切り 4" xfId="3"/>
    <cellStyle name="標準" xfId="0" builtinId="0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 x14ac:dyDescent="0.1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 x14ac:dyDescent="0.15">
      <c r="K1" s="3"/>
      <c r="L1" s="4"/>
      <c r="M1" s="4"/>
      <c r="N1" s="4"/>
      <c r="O1" s="4"/>
      <c r="P1" s="5"/>
      <c r="Q1" s="6"/>
      <c r="R1" s="5"/>
      <c r="S1" s="6"/>
      <c r="T1" s="7" t="s">
        <v>337</v>
      </c>
    </row>
    <row r="2" spans="1:20" ht="45" customHeight="1" x14ac:dyDescent="0.15"/>
    <row r="3" spans="1:20" ht="19.5" customHeight="1" thickBot="1" x14ac:dyDescent="0.2">
      <c r="A3" s="8" t="s">
        <v>0</v>
      </c>
      <c r="B3" s="9"/>
      <c r="C3" s="9"/>
      <c r="D3" s="9"/>
      <c r="E3" s="9"/>
      <c r="F3" s="9"/>
      <c r="G3" s="9"/>
      <c r="H3" s="10" t="s">
        <v>241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 x14ac:dyDescent="0.15">
      <c r="A4" s="202" t="s">
        <v>2</v>
      </c>
      <c r="B4" s="203"/>
      <c r="C4" s="203"/>
      <c r="D4" s="203"/>
      <c r="E4" s="203"/>
      <c r="F4" s="203"/>
      <c r="G4" s="204"/>
      <c r="H4" s="12" t="s">
        <v>245</v>
      </c>
      <c r="I4" s="13" t="s">
        <v>239</v>
      </c>
      <c r="J4" s="14" t="s">
        <v>3</v>
      </c>
      <c r="K4" s="202" t="s">
        <v>2</v>
      </c>
      <c r="L4" s="203"/>
      <c r="M4" s="203"/>
      <c r="N4" s="203"/>
      <c r="O4" s="203"/>
      <c r="P4" s="203"/>
      <c r="Q4" s="204"/>
      <c r="R4" s="12" t="s">
        <v>245</v>
      </c>
      <c r="S4" s="13" t="s">
        <v>239</v>
      </c>
      <c r="T4" s="14" t="s">
        <v>3</v>
      </c>
    </row>
    <row r="5" spans="1:20" ht="9" customHeight="1" thickBot="1" x14ac:dyDescent="0.2">
      <c r="A5" s="205"/>
      <c r="B5" s="206"/>
      <c r="C5" s="206"/>
      <c r="D5" s="206"/>
      <c r="E5" s="206"/>
      <c r="F5" s="206"/>
      <c r="G5" s="207"/>
      <c r="H5" s="15" t="s">
        <v>4</v>
      </c>
      <c r="I5" s="16" t="s">
        <v>5</v>
      </c>
      <c r="J5" s="17" t="s">
        <v>6</v>
      </c>
      <c r="K5" s="205"/>
      <c r="L5" s="206"/>
      <c r="M5" s="206"/>
      <c r="N5" s="206"/>
      <c r="O5" s="206"/>
      <c r="P5" s="206"/>
      <c r="Q5" s="207"/>
      <c r="R5" s="15" t="s">
        <v>4</v>
      </c>
      <c r="S5" s="16" t="s">
        <v>5</v>
      </c>
      <c r="T5" s="17" t="s">
        <v>6</v>
      </c>
    </row>
    <row r="6" spans="1:20" ht="9" customHeight="1" x14ac:dyDescent="0.15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 x14ac:dyDescent="0.15">
      <c r="A7" s="18"/>
      <c r="B7" s="19" t="s">
        <v>9</v>
      </c>
      <c r="C7" s="19"/>
      <c r="D7" s="19"/>
      <c r="E7" s="19"/>
      <c r="F7" s="19"/>
      <c r="G7" s="20"/>
      <c r="H7" s="21">
        <v>122.532364</v>
      </c>
      <c r="I7" s="22">
        <v>114.35606900000001</v>
      </c>
      <c r="J7" s="23">
        <v>8.1762949999999996</v>
      </c>
      <c r="K7" s="18"/>
      <c r="L7" s="19" t="s">
        <v>10</v>
      </c>
      <c r="M7" s="19"/>
      <c r="N7" s="19"/>
      <c r="O7" s="19"/>
      <c r="P7" s="19"/>
      <c r="Q7" s="20"/>
      <c r="R7" s="21">
        <v>54539.252612999997</v>
      </c>
      <c r="S7" s="22">
        <v>51688.18318</v>
      </c>
      <c r="T7" s="23">
        <v>2851.0694330000001</v>
      </c>
    </row>
    <row r="8" spans="1:20" ht="9" customHeight="1" x14ac:dyDescent="0.15">
      <c r="A8" s="24"/>
      <c r="B8" s="25"/>
      <c r="C8" s="25"/>
      <c r="D8" s="25" t="s">
        <v>11</v>
      </c>
      <c r="E8" s="25"/>
      <c r="F8" s="25"/>
      <c r="G8" s="26"/>
      <c r="H8" s="27" t="s">
        <v>248</v>
      </c>
      <c r="I8" s="28" t="s">
        <v>248</v>
      </c>
      <c r="J8" s="29" t="s">
        <v>248</v>
      </c>
      <c r="K8" s="24"/>
      <c r="L8" s="25"/>
      <c r="M8" s="25"/>
      <c r="N8" s="25" t="s">
        <v>12</v>
      </c>
      <c r="O8" s="25"/>
      <c r="P8" s="25"/>
      <c r="Q8" s="26"/>
      <c r="R8" s="27">
        <v>22650.286727999999</v>
      </c>
      <c r="S8" s="28">
        <v>22823.854837999999</v>
      </c>
      <c r="T8" s="29">
        <v>-173.56810999999999</v>
      </c>
    </row>
    <row r="9" spans="1:20" ht="9" customHeight="1" x14ac:dyDescent="0.15">
      <c r="A9" s="24"/>
      <c r="B9" s="25"/>
      <c r="C9" s="25"/>
      <c r="D9" s="25"/>
      <c r="E9" s="25" t="s">
        <v>13</v>
      </c>
      <c r="F9" s="25"/>
      <c r="G9" s="26"/>
      <c r="H9" s="27" t="s">
        <v>248</v>
      </c>
      <c r="I9" s="28" t="s">
        <v>248</v>
      </c>
      <c r="J9" s="29" t="s">
        <v>248</v>
      </c>
      <c r="K9" s="24"/>
      <c r="L9" s="25"/>
      <c r="M9" s="25"/>
      <c r="N9" s="25" t="s">
        <v>14</v>
      </c>
      <c r="O9" s="25"/>
      <c r="P9" s="25"/>
      <c r="Q9" s="26"/>
      <c r="R9" s="27" t="s">
        <v>248</v>
      </c>
      <c r="S9" s="28" t="s">
        <v>248</v>
      </c>
      <c r="T9" s="29" t="s">
        <v>248</v>
      </c>
    </row>
    <row r="10" spans="1:20" ht="9" customHeight="1" x14ac:dyDescent="0.15">
      <c r="A10" s="24"/>
      <c r="B10" s="25"/>
      <c r="C10" s="25"/>
      <c r="D10" s="25"/>
      <c r="E10" s="25" t="s">
        <v>15</v>
      </c>
      <c r="F10" s="25"/>
      <c r="G10" s="26"/>
      <c r="H10" s="27" t="s">
        <v>248</v>
      </c>
      <c r="I10" s="28" t="s">
        <v>248</v>
      </c>
      <c r="J10" s="29" t="s">
        <v>248</v>
      </c>
      <c r="K10" s="24"/>
      <c r="L10" s="25"/>
      <c r="M10" s="25"/>
      <c r="N10" s="25"/>
      <c r="O10" s="25" t="s">
        <v>16</v>
      </c>
      <c r="P10" s="25"/>
      <c r="Q10" s="26"/>
      <c r="R10" s="27" t="s">
        <v>248</v>
      </c>
      <c r="S10" s="28" t="s">
        <v>248</v>
      </c>
      <c r="T10" s="29" t="s">
        <v>248</v>
      </c>
    </row>
    <row r="11" spans="1:20" ht="9" customHeight="1" x14ac:dyDescent="0.15">
      <c r="A11" s="24"/>
      <c r="B11" s="25"/>
      <c r="C11" s="25"/>
      <c r="D11" s="25" t="s">
        <v>17</v>
      </c>
      <c r="E11" s="25"/>
      <c r="F11" s="25"/>
      <c r="G11" s="26"/>
      <c r="H11" s="27">
        <v>180.730514</v>
      </c>
      <c r="I11" s="28">
        <v>187.41519299999999</v>
      </c>
      <c r="J11" s="29">
        <v>-6.684679</v>
      </c>
      <c r="K11" s="24"/>
      <c r="L11" s="25"/>
      <c r="M11" s="25"/>
      <c r="N11" s="25"/>
      <c r="O11" s="25" t="s">
        <v>18</v>
      </c>
      <c r="P11" s="25"/>
      <c r="Q11" s="26"/>
      <c r="R11" s="27" t="s">
        <v>248</v>
      </c>
      <c r="S11" s="28" t="s">
        <v>248</v>
      </c>
      <c r="T11" s="29" t="s">
        <v>248</v>
      </c>
    </row>
    <row r="12" spans="1:20" ht="9" customHeight="1" x14ac:dyDescent="0.15">
      <c r="A12" s="24"/>
      <c r="B12" s="25"/>
      <c r="C12" s="25"/>
      <c r="D12" s="25"/>
      <c r="E12" s="25" t="s">
        <v>19</v>
      </c>
      <c r="F12" s="25"/>
      <c r="G12" s="26"/>
      <c r="H12" s="27" t="s">
        <v>248</v>
      </c>
      <c r="I12" s="28" t="s">
        <v>248</v>
      </c>
      <c r="J12" s="29" t="s">
        <v>248</v>
      </c>
      <c r="K12" s="24"/>
      <c r="L12" s="25"/>
      <c r="M12" s="25"/>
      <c r="N12" s="25" t="s">
        <v>20</v>
      </c>
      <c r="O12" s="25"/>
      <c r="P12" s="25"/>
      <c r="Q12" s="26"/>
      <c r="R12" s="27">
        <v>29383.371664999999</v>
      </c>
      <c r="S12" s="28">
        <v>28858.784341999999</v>
      </c>
      <c r="T12" s="29">
        <v>524.58732299999997</v>
      </c>
    </row>
    <row r="13" spans="1:20" ht="9" customHeight="1" x14ac:dyDescent="0.15">
      <c r="A13" s="24"/>
      <c r="B13" s="25"/>
      <c r="C13" s="25"/>
      <c r="D13" s="25"/>
      <c r="E13" s="25" t="s">
        <v>21</v>
      </c>
      <c r="F13" s="25"/>
      <c r="G13" s="26"/>
      <c r="H13" s="27">
        <v>180.730514</v>
      </c>
      <c r="I13" s="28">
        <v>187.41519299999999</v>
      </c>
      <c r="J13" s="29">
        <v>-6.684679</v>
      </c>
      <c r="K13" s="24"/>
      <c r="L13" s="25"/>
      <c r="M13" s="25"/>
      <c r="N13" s="25" t="s">
        <v>22</v>
      </c>
      <c r="O13" s="25"/>
      <c r="P13" s="25"/>
      <c r="Q13" s="26"/>
      <c r="R13" s="27" t="s">
        <v>248</v>
      </c>
      <c r="S13" s="28" t="s">
        <v>248</v>
      </c>
      <c r="T13" s="29" t="s">
        <v>248</v>
      </c>
    </row>
    <row r="14" spans="1:20" ht="9" customHeight="1" x14ac:dyDescent="0.15">
      <c r="A14" s="24"/>
      <c r="B14" s="25"/>
      <c r="C14" s="25"/>
      <c r="D14" s="25" t="s">
        <v>23</v>
      </c>
      <c r="E14" s="25"/>
      <c r="F14" s="25"/>
      <c r="G14" s="26"/>
      <c r="H14" s="27">
        <v>-58.198149999999998</v>
      </c>
      <c r="I14" s="28">
        <v>-73.059123999999997</v>
      </c>
      <c r="J14" s="29">
        <v>14.860974000000001</v>
      </c>
      <c r="K14" s="24"/>
      <c r="L14" s="25"/>
      <c r="M14" s="25"/>
      <c r="N14" s="25"/>
      <c r="O14" s="25" t="s">
        <v>24</v>
      </c>
      <c r="P14" s="25"/>
      <c r="Q14" s="26"/>
      <c r="R14" s="27" t="s">
        <v>248</v>
      </c>
      <c r="S14" s="28" t="s">
        <v>248</v>
      </c>
      <c r="T14" s="29" t="s">
        <v>248</v>
      </c>
    </row>
    <row r="15" spans="1:20" ht="9" customHeight="1" x14ac:dyDescent="0.15">
      <c r="A15" s="24"/>
      <c r="B15" s="25"/>
      <c r="C15" s="25"/>
      <c r="D15" s="25" t="s">
        <v>25</v>
      </c>
      <c r="E15" s="25"/>
      <c r="F15" s="25"/>
      <c r="G15" s="26"/>
      <c r="H15" s="27" t="s">
        <v>248</v>
      </c>
      <c r="I15" s="28" t="s">
        <v>248</v>
      </c>
      <c r="J15" s="29" t="s">
        <v>248</v>
      </c>
      <c r="K15" s="24"/>
      <c r="L15" s="25"/>
      <c r="M15" s="25"/>
      <c r="N15" s="25"/>
      <c r="O15" s="25" t="s">
        <v>26</v>
      </c>
      <c r="P15" s="25"/>
      <c r="Q15" s="26"/>
      <c r="R15" s="27" t="s">
        <v>248</v>
      </c>
      <c r="S15" s="28" t="s">
        <v>248</v>
      </c>
      <c r="T15" s="29" t="s">
        <v>248</v>
      </c>
    </row>
    <row r="16" spans="1:20" ht="9" customHeight="1" x14ac:dyDescent="0.15">
      <c r="A16" s="24"/>
      <c r="B16" s="25"/>
      <c r="C16" s="25"/>
      <c r="D16" s="25"/>
      <c r="E16" s="25" t="s">
        <v>27</v>
      </c>
      <c r="F16" s="25"/>
      <c r="G16" s="26"/>
      <c r="H16" s="27" t="s">
        <v>248</v>
      </c>
      <c r="I16" s="28" t="s">
        <v>248</v>
      </c>
      <c r="J16" s="29" t="s">
        <v>248</v>
      </c>
      <c r="K16" s="24"/>
      <c r="L16" s="25"/>
      <c r="M16" s="25"/>
      <c r="N16" s="25" t="s">
        <v>28</v>
      </c>
      <c r="O16" s="25"/>
      <c r="P16" s="25"/>
      <c r="Q16" s="26"/>
      <c r="R16" s="27" t="s">
        <v>248</v>
      </c>
      <c r="S16" s="28" t="s">
        <v>248</v>
      </c>
      <c r="T16" s="29" t="s">
        <v>248</v>
      </c>
    </row>
    <row r="17" spans="1:20" ht="9" customHeight="1" x14ac:dyDescent="0.15">
      <c r="A17" s="24"/>
      <c r="B17" s="25"/>
      <c r="C17" s="25"/>
      <c r="D17" s="25"/>
      <c r="E17" s="25" t="s">
        <v>29</v>
      </c>
      <c r="F17" s="25"/>
      <c r="G17" s="26"/>
      <c r="H17" s="27" t="s">
        <v>248</v>
      </c>
      <c r="I17" s="28" t="s">
        <v>248</v>
      </c>
      <c r="J17" s="29" t="s">
        <v>248</v>
      </c>
      <c r="K17" s="24"/>
      <c r="L17" s="25"/>
      <c r="M17" s="25"/>
      <c r="N17" s="25" t="s">
        <v>30</v>
      </c>
      <c r="O17" s="25"/>
      <c r="P17" s="25"/>
      <c r="Q17" s="26"/>
      <c r="R17" s="27">
        <v>2505.59422</v>
      </c>
      <c r="S17" s="28">
        <v>5.5439999999999996</v>
      </c>
      <c r="T17" s="29">
        <v>2500.0502200000001</v>
      </c>
    </row>
    <row r="18" spans="1:20" ht="9" customHeight="1" x14ac:dyDescent="0.15">
      <c r="A18" s="24"/>
      <c r="B18" s="25"/>
      <c r="C18" s="25"/>
      <c r="D18" s="25" t="s">
        <v>31</v>
      </c>
      <c r="E18" s="25"/>
      <c r="F18" s="25"/>
      <c r="G18" s="26"/>
      <c r="H18" s="27" t="s">
        <v>248</v>
      </c>
      <c r="I18" s="28" t="s">
        <v>248</v>
      </c>
      <c r="J18" s="29" t="s">
        <v>248</v>
      </c>
      <c r="K18" s="24"/>
      <c r="L18" s="25"/>
      <c r="M18" s="25"/>
      <c r="N18" s="25" t="s">
        <v>32</v>
      </c>
      <c r="O18" s="25"/>
      <c r="P18" s="25"/>
      <c r="Q18" s="26"/>
      <c r="R18" s="27" t="s">
        <v>248</v>
      </c>
      <c r="S18" s="28" t="s">
        <v>248</v>
      </c>
      <c r="T18" s="29" t="s">
        <v>248</v>
      </c>
    </row>
    <row r="19" spans="1:20" ht="9" customHeight="1" x14ac:dyDescent="0.15">
      <c r="A19" s="24"/>
      <c r="B19" s="25"/>
      <c r="C19" s="25"/>
      <c r="D19" s="25" t="s">
        <v>33</v>
      </c>
      <c r="E19" s="25"/>
      <c r="F19" s="25"/>
      <c r="G19" s="26"/>
      <c r="H19" s="27" t="s">
        <v>248</v>
      </c>
      <c r="I19" s="28" t="s">
        <v>248</v>
      </c>
      <c r="J19" s="29" t="s">
        <v>248</v>
      </c>
      <c r="K19" s="18"/>
      <c r="L19" s="19" t="s">
        <v>34</v>
      </c>
      <c r="M19" s="19"/>
      <c r="N19" s="19"/>
      <c r="O19" s="19"/>
      <c r="P19" s="19"/>
      <c r="Q19" s="20"/>
      <c r="R19" s="21">
        <v>374551.54343399999</v>
      </c>
      <c r="S19" s="22">
        <v>387693.32511199999</v>
      </c>
      <c r="T19" s="23">
        <v>-13141.781677999999</v>
      </c>
    </row>
    <row r="20" spans="1:20" ht="9" customHeight="1" x14ac:dyDescent="0.15">
      <c r="A20" s="24"/>
      <c r="B20" s="25"/>
      <c r="C20" s="25"/>
      <c r="D20" s="25" t="s">
        <v>35</v>
      </c>
      <c r="E20" s="25"/>
      <c r="F20" s="25"/>
      <c r="G20" s="26"/>
      <c r="H20" s="27" t="s">
        <v>248</v>
      </c>
      <c r="I20" s="28" t="s">
        <v>248</v>
      </c>
      <c r="J20" s="29" t="s">
        <v>248</v>
      </c>
      <c r="K20" s="24"/>
      <c r="L20" s="25"/>
      <c r="M20" s="25"/>
      <c r="N20" s="25" t="s">
        <v>12</v>
      </c>
      <c r="O20" s="25"/>
      <c r="P20" s="25"/>
      <c r="Q20" s="26"/>
      <c r="R20" s="27">
        <v>83459.900171999994</v>
      </c>
      <c r="S20" s="28">
        <v>83588.075400000002</v>
      </c>
      <c r="T20" s="29">
        <v>-128.175228</v>
      </c>
    </row>
    <row r="21" spans="1:20" ht="9" customHeight="1" x14ac:dyDescent="0.15">
      <c r="A21" s="18"/>
      <c r="B21" s="19" t="s">
        <v>36</v>
      </c>
      <c r="C21" s="19"/>
      <c r="D21" s="19"/>
      <c r="E21" s="19"/>
      <c r="F21" s="19"/>
      <c r="G21" s="20"/>
      <c r="H21" s="21">
        <v>412179.47179400001</v>
      </c>
      <c r="I21" s="22">
        <v>411230.65913599997</v>
      </c>
      <c r="J21" s="23">
        <v>948.81265800000006</v>
      </c>
      <c r="K21" s="24"/>
      <c r="L21" s="25"/>
      <c r="M21" s="25"/>
      <c r="N21" s="25" t="s">
        <v>37</v>
      </c>
      <c r="O21" s="25"/>
      <c r="P21" s="25"/>
      <c r="Q21" s="26"/>
      <c r="R21" s="27" t="s">
        <v>248</v>
      </c>
      <c r="S21" s="28" t="s">
        <v>248</v>
      </c>
      <c r="T21" s="29" t="s">
        <v>248</v>
      </c>
    </row>
    <row r="22" spans="1:20" ht="9" customHeight="1" x14ac:dyDescent="0.15">
      <c r="A22" s="24"/>
      <c r="B22" s="25"/>
      <c r="C22" s="25"/>
      <c r="D22" s="25" t="s">
        <v>38</v>
      </c>
      <c r="E22" s="25"/>
      <c r="F22" s="25"/>
      <c r="G22" s="26"/>
      <c r="H22" s="27">
        <v>395113.94039</v>
      </c>
      <c r="I22" s="28">
        <v>400219.38248600002</v>
      </c>
      <c r="J22" s="29">
        <v>-5105.4420959999998</v>
      </c>
      <c r="K22" s="24"/>
      <c r="L22" s="25"/>
      <c r="M22" s="25"/>
      <c r="N22" s="25"/>
      <c r="O22" s="25" t="s">
        <v>16</v>
      </c>
      <c r="P22" s="25"/>
      <c r="Q22" s="26"/>
      <c r="R22" s="27" t="s">
        <v>248</v>
      </c>
      <c r="S22" s="28" t="s">
        <v>248</v>
      </c>
      <c r="T22" s="29" t="s">
        <v>248</v>
      </c>
    </row>
    <row r="23" spans="1:20" ht="9" customHeight="1" x14ac:dyDescent="0.15">
      <c r="A23" s="24"/>
      <c r="B23" s="25"/>
      <c r="C23" s="25"/>
      <c r="D23" s="25"/>
      <c r="E23" s="25" t="s">
        <v>39</v>
      </c>
      <c r="F23" s="25"/>
      <c r="G23" s="26"/>
      <c r="H23" s="27">
        <v>394933.550262</v>
      </c>
      <c r="I23" s="28">
        <v>400128.88248600002</v>
      </c>
      <c r="J23" s="29">
        <v>-5195.3322239999998</v>
      </c>
      <c r="K23" s="24"/>
      <c r="L23" s="25"/>
      <c r="M23" s="25"/>
      <c r="N23" s="25"/>
      <c r="O23" s="25" t="s">
        <v>40</v>
      </c>
      <c r="P23" s="25"/>
      <c r="Q23" s="26"/>
      <c r="R23" s="27" t="s">
        <v>248</v>
      </c>
      <c r="S23" s="28" t="s">
        <v>248</v>
      </c>
      <c r="T23" s="29" t="s">
        <v>248</v>
      </c>
    </row>
    <row r="24" spans="1:20" ht="9" customHeight="1" x14ac:dyDescent="0.15">
      <c r="A24" s="24"/>
      <c r="B24" s="25"/>
      <c r="C24" s="25"/>
      <c r="D24" s="25"/>
      <c r="E24" s="25"/>
      <c r="F24" s="25" t="s">
        <v>41</v>
      </c>
      <c r="G24" s="26"/>
      <c r="H24" s="27">
        <v>230177.15822300001</v>
      </c>
      <c r="I24" s="28">
        <v>232160.55017</v>
      </c>
      <c r="J24" s="29">
        <v>-1983.3919470000001</v>
      </c>
      <c r="K24" s="24"/>
      <c r="L24" s="25"/>
      <c r="M24" s="25"/>
      <c r="N24" s="25" t="s">
        <v>42</v>
      </c>
      <c r="O24" s="25"/>
      <c r="P24" s="25"/>
      <c r="Q24" s="26"/>
      <c r="R24" s="27">
        <v>286681.55181199999</v>
      </c>
      <c r="S24" s="28">
        <v>304105.24971200002</v>
      </c>
      <c r="T24" s="29">
        <v>-17423.697899999999</v>
      </c>
    </row>
    <row r="25" spans="1:20" ht="9" customHeight="1" x14ac:dyDescent="0.15">
      <c r="A25" s="24"/>
      <c r="B25" s="25"/>
      <c r="C25" s="25"/>
      <c r="D25" s="25"/>
      <c r="E25" s="25"/>
      <c r="F25" s="25" t="s">
        <v>43</v>
      </c>
      <c r="G25" s="26"/>
      <c r="H25" s="27">
        <v>158592.97027300001</v>
      </c>
      <c r="I25" s="28">
        <v>161633.28946599999</v>
      </c>
      <c r="J25" s="29">
        <v>-3040.3191929999998</v>
      </c>
      <c r="K25" s="24"/>
      <c r="L25" s="25"/>
      <c r="M25" s="25"/>
      <c r="N25" s="25" t="s">
        <v>44</v>
      </c>
      <c r="O25" s="25"/>
      <c r="P25" s="25"/>
      <c r="Q25" s="26"/>
      <c r="R25" s="27" t="s">
        <v>248</v>
      </c>
      <c r="S25" s="28" t="s">
        <v>248</v>
      </c>
      <c r="T25" s="29" t="s">
        <v>248</v>
      </c>
    </row>
    <row r="26" spans="1:20" ht="9" customHeight="1" x14ac:dyDescent="0.15">
      <c r="A26" s="24"/>
      <c r="B26" s="25"/>
      <c r="C26" s="25"/>
      <c r="D26" s="25"/>
      <c r="E26" s="25"/>
      <c r="F26" s="25" t="s">
        <v>45</v>
      </c>
      <c r="G26" s="26"/>
      <c r="H26" s="27">
        <v>6163.4217630000003</v>
      </c>
      <c r="I26" s="28">
        <v>6335.0428469999997</v>
      </c>
      <c r="J26" s="29">
        <v>-171.621084</v>
      </c>
      <c r="K26" s="24"/>
      <c r="L26" s="25"/>
      <c r="M26" s="25"/>
      <c r="N26" s="25" t="s">
        <v>30</v>
      </c>
      <c r="O26" s="25"/>
      <c r="P26" s="25"/>
      <c r="Q26" s="26"/>
      <c r="R26" s="27">
        <v>4410.0914499999999</v>
      </c>
      <c r="S26" s="28" t="s">
        <v>248</v>
      </c>
      <c r="T26" s="29">
        <v>4410.0914499999999</v>
      </c>
    </row>
    <row r="27" spans="1:20" ht="9" customHeight="1" x14ac:dyDescent="0.15">
      <c r="A27" s="24"/>
      <c r="B27" s="25"/>
      <c r="C27" s="25"/>
      <c r="D27" s="25"/>
      <c r="E27" s="25"/>
      <c r="F27" s="25" t="s">
        <v>46</v>
      </c>
      <c r="G27" s="26"/>
      <c r="H27" s="27" t="s">
        <v>248</v>
      </c>
      <c r="I27" s="28" t="s">
        <v>248</v>
      </c>
      <c r="J27" s="29" t="s">
        <v>248</v>
      </c>
      <c r="K27" s="24"/>
      <c r="L27" s="25"/>
      <c r="M27" s="25"/>
      <c r="N27" s="25" t="s">
        <v>47</v>
      </c>
      <c r="O27" s="25"/>
      <c r="P27" s="25"/>
      <c r="Q27" s="26"/>
      <c r="R27" s="27" t="s">
        <v>248</v>
      </c>
      <c r="S27" s="28" t="s">
        <v>248</v>
      </c>
      <c r="T27" s="29" t="s">
        <v>248</v>
      </c>
    </row>
    <row r="28" spans="1:20" ht="9" customHeight="1" x14ac:dyDescent="0.15">
      <c r="A28" s="24"/>
      <c r="B28" s="25"/>
      <c r="C28" s="25"/>
      <c r="D28" s="25"/>
      <c r="E28" s="25"/>
      <c r="F28" s="25" t="s">
        <v>48</v>
      </c>
      <c r="G28" s="26"/>
      <c r="H28" s="27" t="s">
        <v>248</v>
      </c>
      <c r="I28" s="28" t="s">
        <v>248</v>
      </c>
      <c r="J28" s="29" t="s">
        <v>248</v>
      </c>
      <c r="K28" s="208" t="s">
        <v>49</v>
      </c>
      <c r="L28" s="209"/>
      <c r="M28" s="209"/>
      <c r="N28" s="209"/>
      <c r="O28" s="209"/>
      <c r="P28" s="209"/>
      <c r="Q28" s="210"/>
      <c r="R28" s="30">
        <v>429090.79604699998</v>
      </c>
      <c r="S28" s="31">
        <v>439381.50829199998</v>
      </c>
      <c r="T28" s="32">
        <v>-10290.712245000001</v>
      </c>
    </row>
    <row r="29" spans="1:20" ht="9" customHeight="1" x14ac:dyDescent="0.15">
      <c r="A29" s="24"/>
      <c r="B29" s="25"/>
      <c r="C29" s="25"/>
      <c r="D29" s="25"/>
      <c r="E29" s="25"/>
      <c r="F29" s="25" t="s">
        <v>50</v>
      </c>
      <c r="G29" s="26"/>
      <c r="H29" s="27">
        <v>3.0000000000000001E-6</v>
      </c>
      <c r="I29" s="28">
        <v>3.0000000000000001E-6</v>
      </c>
      <c r="J29" s="29" t="s">
        <v>248</v>
      </c>
      <c r="K29" s="18" t="s">
        <v>51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 x14ac:dyDescent="0.15">
      <c r="A30" s="24"/>
      <c r="B30" s="25"/>
      <c r="C30" s="25"/>
      <c r="D30" s="25"/>
      <c r="E30" s="25"/>
      <c r="F30" s="25" t="s">
        <v>52</v>
      </c>
      <c r="G30" s="26"/>
      <c r="H30" s="27" t="s">
        <v>248</v>
      </c>
      <c r="I30" s="28" t="s">
        <v>248</v>
      </c>
      <c r="J30" s="29" t="s">
        <v>248</v>
      </c>
      <c r="K30" s="18"/>
      <c r="L30" s="19" t="s">
        <v>53</v>
      </c>
      <c r="M30" s="19"/>
      <c r="N30" s="19"/>
      <c r="O30" s="19"/>
      <c r="P30" s="19"/>
      <c r="Q30" s="20"/>
      <c r="R30" s="21">
        <v>-16788.791889</v>
      </c>
      <c r="S30" s="22">
        <v>-28036.493086999999</v>
      </c>
      <c r="T30" s="23">
        <v>11247.701198000001</v>
      </c>
    </row>
    <row r="31" spans="1:20" s="33" customFormat="1" ht="9" customHeight="1" x14ac:dyDescent="0.15">
      <c r="A31" s="24"/>
      <c r="B31" s="25"/>
      <c r="C31" s="25"/>
      <c r="D31" s="25"/>
      <c r="E31" s="25" t="s">
        <v>54</v>
      </c>
      <c r="F31" s="25"/>
      <c r="G31" s="26"/>
      <c r="H31" s="27">
        <v>180.390128</v>
      </c>
      <c r="I31" s="28">
        <v>90.5</v>
      </c>
      <c r="J31" s="29">
        <v>89.890128000000004</v>
      </c>
      <c r="K31" s="24"/>
      <c r="L31" s="25"/>
      <c r="M31" s="25" t="s">
        <v>55</v>
      </c>
      <c r="N31" s="34"/>
      <c r="O31" s="34"/>
      <c r="P31" s="34"/>
      <c r="Q31" s="35"/>
      <c r="R31" s="27">
        <v>11247.701198000001</v>
      </c>
      <c r="S31" s="28">
        <v>24141.254387000001</v>
      </c>
      <c r="T31" s="29">
        <v>-12893.553189</v>
      </c>
    </row>
    <row r="32" spans="1:20" s="33" customFormat="1" ht="9" customHeight="1" x14ac:dyDescent="0.15">
      <c r="A32" s="24"/>
      <c r="B32" s="25"/>
      <c r="C32" s="25"/>
      <c r="D32" s="25"/>
      <c r="E32" s="25"/>
      <c r="F32" s="25" t="s">
        <v>56</v>
      </c>
      <c r="G32" s="26"/>
      <c r="H32" s="27" t="s">
        <v>248</v>
      </c>
      <c r="I32" s="28" t="s">
        <v>248</v>
      </c>
      <c r="J32" s="29" t="s">
        <v>248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 x14ac:dyDescent="0.15">
      <c r="A33" s="24"/>
      <c r="B33" s="25"/>
      <c r="C33" s="25"/>
      <c r="D33" s="25"/>
      <c r="E33" s="25"/>
      <c r="F33" s="25" t="s">
        <v>57</v>
      </c>
      <c r="G33" s="26"/>
      <c r="H33" s="27">
        <v>180.390128</v>
      </c>
      <c r="I33" s="28">
        <v>90.5</v>
      </c>
      <c r="J33" s="29">
        <v>89.890128000000004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 x14ac:dyDescent="0.15">
      <c r="A34" s="24"/>
      <c r="B34" s="25"/>
      <c r="C34" s="25"/>
      <c r="D34" s="25" t="s">
        <v>58</v>
      </c>
      <c r="E34" s="25"/>
      <c r="F34" s="25"/>
      <c r="G34" s="26"/>
      <c r="H34" s="27" t="s">
        <v>248</v>
      </c>
      <c r="I34" s="28" t="s">
        <v>248</v>
      </c>
      <c r="J34" s="29" t="s">
        <v>248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 x14ac:dyDescent="0.15">
      <c r="A35" s="24"/>
      <c r="B35" s="25"/>
      <c r="C35" s="25"/>
      <c r="D35" s="25"/>
      <c r="E35" s="25" t="s">
        <v>39</v>
      </c>
      <c r="F35" s="25"/>
      <c r="G35" s="26"/>
      <c r="H35" s="27" t="s">
        <v>248</v>
      </c>
      <c r="I35" s="28" t="s">
        <v>248</v>
      </c>
      <c r="J35" s="29" t="s">
        <v>248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 x14ac:dyDescent="0.15">
      <c r="A36" s="24"/>
      <c r="B36" s="25"/>
      <c r="C36" s="25"/>
      <c r="D36" s="25"/>
      <c r="E36" s="25"/>
      <c r="F36" s="25" t="s">
        <v>41</v>
      </c>
      <c r="G36" s="26"/>
      <c r="H36" s="27" t="s">
        <v>248</v>
      </c>
      <c r="I36" s="28" t="s">
        <v>248</v>
      </c>
      <c r="J36" s="29" t="s">
        <v>248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 x14ac:dyDescent="0.15">
      <c r="A37" s="24"/>
      <c r="B37" s="25"/>
      <c r="C37" s="25"/>
      <c r="D37" s="25"/>
      <c r="E37" s="25"/>
      <c r="F37" s="25" t="s">
        <v>43</v>
      </c>
      <c r="G37" s="26"/>
      <c r="H37" s="27" t="s">
        <v>248</v>
      </c>
      <c r="I37" s="28" t="s">
        <v>248</v>
      </c>
      <c r="J37" s="29" t="s">
        <v>248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 x14ac:dyDescent="0.15">
      <c r="A38" s="24"/>
      <c r="B38" s="25"/>
      <c r="C38" s="25"/>
      <c r="D38" s="25"/>
      <c r="E38" s="25"/>
      <c r="F38" s="25" t="s">
        <v>45</v>
      </c>
      <c r="G38" s="26"/>
      <c r="H38" s="27" t="s">
        <v>248</v>
      </c>
      <c r="I38" s="28" t="s">
        <v>248</v>
      </c>
      <c r="J38" s="29" t="s">
        <v>248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 x14ac:dyDescent="0.15">
      <c r="A39" s="24"/>
      <c r="B39" s="25"/>
      <c r="C39" s="25"/>
      <c r="D39" s="25"/>
      <c r="E39" s="25" t="s">
        <v>54</v>
      </c>
      <c r="F39" s="25"/>
      <c r="G39" s="26"/>
      <c r="H39" s="27" t="s">
        <v>248</v>
      </c>
      <c r="I39" s="28" t="s">
        <v>248</v>
      </c>
      <c r="J39" s="29" t="s">
        <v>248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 x14ac:dyDescent="0.15">
      <c r="A40" s="24"/>
      <c r="B40" s="25"/>
      <c r="C40" s="25"/>
      <c r="D40" s="25"/>
      <c r="E40" s="25"/>
      <c r="F40" s="25" t="s">
        <v>56</v>
      </c>
      <c r="G40" s="26"/>
      <c r="H40" s="27" t="s">
        <v>248</v>
      </c>
      <c r="I40" s="28" t="s">
        <v>248</v>
      </c>
      <c r="J40" s="29" t="s">
        <v>248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 x14ac:dyDescent="0.15">
      <c r="A41" s="24"/>
      <c r="B41" s="25"/>
      <c r="C41" s="25"/>
      <c r="D41" s="25"/>
      <c r="E41" s="25"/>
      <c r="F41" s="25" t="s">
        <v>57</v>
      </c>
      <c r="G41" s="26"/>
      <c r="H41" s="27" t="s">
        <v>248</v>
      </c>
      <c r="I41" s="28" t="s">
        <v>248</v>
      </c>
      <c r="J41" s="29" t="s">
        <v>248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 x14ac:dyDescent="0.15">
      <c r="A42" s="24"/>
      <c r="B42" s="25"/>
      <c r="C42" s="25"/>
      <c r="D42" s="25" t="s">
        <v>59</v>
      </c>
      <c r="E42" s="25"/>
      <c r="F42" s="25"/>
      <c r="G42" s="26"/>
      <c r="H42" s="27">
        <v>1123.8401670000001</v>
      </c>
      <c r="I42" s="28">
        <v>1318.321713</v>
      </c>
      <c r="J42" s="29">
        <v>-194.48154600000001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 x14ac:dyDescent="0.15">
      <c r="A43" s="24"/>
      <c r="B43" s="25"/>
      <c r="C43" s="25"/>
      <c r="D43" s="25" t="s">
        <v>60</v>
      </c>
      <c r="E43" s="25"/>
      <c r="F43" s="25"/>
      <c r="G43" s="26"/>
      <c r="H43" s="27">
        <v>7939.3590839999997</v>
      </c>
      <c r="I43" s="28">
        <v>7837.6559660000003</v>
      </c>
      <c r="J43" s="29">
        <v>101.703118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 x14ac:dyDescent="0.15">
      <c r="A44" s="24"/>
      <c r="B44" s="25"/>
      <c r="C44" s="25"/>
      <c r="D44" s="25" t="s">
        <v>61</v>
      </c>
      <c r="E44" s="25"/>
      <c r="F44" s="25"/>
      <c r="G44" s="26"/>
      <c r="H44" s="27">
        <v>6901.7140060000002</v>
      </c>
      <c r="I44" s="28">
        <v>5.5439999999999996</v>
      </c>
      <c r="J44" s="29">
        <v>6896.1700060000003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 x14ac:dyDescent="0.15">
      <c r="A45" s="24"/>
      <c r="B45" s="25"/>
      <c r="C45" s="25"/>
      <c r="D45" s="25" t="s">
        <v>62</v>
      </c>
      <c r="E45" s="25"/>
      <c r="F45" s="25"/>
      <c r="G45" s="26"/>
      <c r="H45" s="27">
        <v>13.630337000000001</v>
      </c>
      <c r="I45" s="28">
        <v>22.271201000000001</v>
      </c>
      <c r="J45" s="29">
        <v>-8.6408640000000005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 x14ac:dyDescent="0.15">
      <c r="A46" s="24"/>
      <c r="B46" s="25"/>
      <c r="C46" s="25"/>
      <c r="D46" s="25" t="s">
        <v>63</v>
      </c>
      <c r="E46" s="25"/>
      <c r="F46" s="25"/>
      <c r="G46" s="26"/>
      <c r="H46" s="27">
        <v>219.93150900000001</v>
      </c>
      <c r="I46" s="28">
        <v>859.22706000000005</v>
      </c>
      <c r="J46" s="29">
        <v>-639.29555100000005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 x14ac:dyDescent="0.15">
      <c r="A47" s="24"/>
      <c r="B47" s="25"/>
      <c r="C47" s="25"/>
      <c r="D47" s="25" t="s">
        <v>64</v>
      </c>
      <c r="E47" s="25"/>
      <c r="F47" s="25"/>
      <c r="G47" s="26"/>
      <c r="H47" s="27">
        <v>867.05630099999996</v>
      </c>
      <c r="I47" s="28">
        <v>968.25671</v>
      </c>
      <c r="J47" s="29">
        <v>-101.20040899999999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 x14ac:dyDescent="0.15">
      <c r="A48" s="24"/>
      <c r="B48" s="25"/>
      <c r="C48" s="25"/>
      <c r="D48" s="25"/>
      <c r="E48" s="25" t="s">
        <v>65</v>
      </c>
      <c r="F48" s="25"/>
      <c r="G48" s="26"/>
      <c r="H48" s="27">
        <v>101.5</v>
      </c>
      <c r="I48" s="28">
        <v>101.5</v>
      </c>
      <c r="J48" s="29" t="s">
        <v>248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 x14ac:dyDescent="0.15">
      <c r="A49" s="24"/>
      <c r="B49" s="25"/>
      <c r="C49" s="25"/>
      <c r="D49" s="25"/>
      <c r="E49" s="25"/>
      <c r="F49" s="25" t="s">
        <v>66</v>
      </c>
      <c r="G49" s="26"/>
      <c r="H49" s="27">
        <v>101.5</v>
      </c>
      <c r="I49" s="28">
        <v>101.5</v>
      </c>
      <c r="J49" s="29" t="s">
        <v>248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 x14ac:dyDescent="0.15">
      <c r="A50" s="24"/>
      <c r="B50" s="25"/>
      <c r="C50" s="25"/>
      <c r="D50" s="25"/>
      <c r="E50" s="25"/>
      <c r="F50" s="44" t="s">
        <v>67</v>
      </c>
      <c r="G50" s="45"/>
      <c r="H50" s="27" t="s">
        <v>248</v>
      </c>
      <c r="I50" s="28" t="s">
        <v>248</v>
      </c>
      <c r="J50" s="29" t="s">
        <v>248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 x14ac:dyDescent="0.15">
      <c r="A51" s="24"/>
      <c r="B51" s="25"/>
      <c r="C51" s="25"/>
      <c r="D51" s="25"/>
      <c r="E51" s="25" t="s">
        <v>68</v>
      </c>
      <c r="F51" s="25"/>
      <c r="G51" s="26"/>
      <c r="H51" s="27">
        <v>288.563153</v>
      </c>
      <c r="I51" s="28">
        <v>303.30841500000002</v>
      </c>
      <c r="J51" s="29">
        <v>-14.745262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 x14ac:dyDescent="0.15">
      <c r="A52" s="24"/>
      <c r="B52" s="25"/>
      <c r="C52" s="25"/>
      <c r="D52" s="25"/>
      <c r="E52" s="25" t="s">
        <v>33</v>
      </c>
      <c r="F52" s="25"/>
      <c r="G52" s="26"/>
      <c r="H52" s="27">
        <v>-4.3291500000000003</v>
      </c>
      <c r="I52" s="28">
        <v>-7.5734159999999999</v>
      </c>
      <c r="J52" s="29">
        <v>3.2442660000000001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 x14ac:dyDescent="0.15">
      <c r="A53" s="24"/>
      <c r="B53" s="25"/>
      <c r="C53" s="25"/>
      <c r="D53" s="25"/>
      <c r="E53" s="25" t="s">
        <v>25</v>
      </c>
      <c r="F53" s="25"/>
      <c r="G53" s="26"/>
      <c r="H53" s="27">
        <v>481.32229799999999</v>
      </c>
      <c r="I53" s="28">
        <v>571.02171099999998</v>
      </c>
      <c r="J53" s="29">
        <v>-89.699413000000007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 x14ac:dyDescent="0.15">
      <c r="A54" s="24"/>
      <c r="B54" s="25"/>
      <c r="C54" s="25"/>
      <c r="D54" s="25"/>
      <c r="E54" s="25"/>
      <c r="F54" s="25" t="s">
        <v>29</v>
      </c>
      <c r="G54" s="26"/>
      <c r="H54" s="27" t="s">
        <v>248</v>
      </c>
      <c r="I54" s="28" t="s">
        <v>248</v>
      </c>
      <c r="J54" s="29" t="s">
        <v>248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 x14ac:dyDescent="0.15">
      <c r="A55" s="24"/>
      <c r="B55" s="25"/>
      <c r="C55" s="25"/>
      <c r="D55" s="25"/>
      <c r="E55" s="25"/>
      <c r="F55" s="25" t="s">
        <v>69</v>
      </c>
      <c r="G55" s="26"/>
      <c r="H55" s="27" t="s">
        <v>248</v>
      </c>
      <c r="I55" s="28" t="s">
        <v>248</v>
      </c>
      <c r="J55" s="29" t="s">
        <v>248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 x14ac:dyDescent="0.15">
      <c r="A56" s="24"/>
      <c r="B56" s="25"/>
      <c r="C56" s="25"/>
      <c r="D56" s="25"/>
      <c r="E56" s="25"/>
      <c r="F56" s="25" t="s">
        <v>70</v>
      </c>
      <c r="G56" s="26"/>
      <c r="H56" s="27">
        <v>481.32229799999999</v>
      </c>
      <c r="I56" s="28">
        <v>571.02171099999998</v>
      </c>
      <c r="J56" s="29">
        <v>-89.699413000000007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 x14ac:dyDescent="0.15">
      <c r="A57" s="24"/>
      <c r="B57" s="25"/>
      <c r="C57" s="25"/>
      <c r="D57" s="25"/>
      <c r="E57" s="25"/>
      <c r="F57" s="25" t="s">
        <v>71</v>
      </c>
      <c r="G57" s="26"/>
      <c r="H57" s="27" t="s">
        <v>248</v>
      </c>
      <c r="I57" s="28" t="s">
        <v>248</v>
      </c>
      <c r="J57" s="29" t="s">
        <v>248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 x14ac:dyDescent="0.15">
      <c r="A58" s="46"/>
      <c r="B58" s="47"/>
      <c r="C58" s="47"/>
      <c r="D58" s="47"/>
      <c r="E58" s="47" t="s">
        <v>72</v>
      </c>
      <c r="F58" s="47"/>
      <c r="G58" s="48"/>
      <c r="H58" s="27" t="s">
        <v>248</v>
      </c>
      <c r="I58" s="28" t="s">
        <v>248</v>
      </c>
      <c r="J58" s="29" t="s">
        <v>248</v>
      </c>
      <c r="K58" s="208" t="s">
        <v>73</v>
      </c>
      <c r="L58" s="211"/>
      <c r="M58" s="211"/>
      <c r="N58" s="211"/>
      <c r="O58" s="211"/>
      <c r="P58" s="211"/>
      <c r="Q58" s="212"/>
      <c r="R58" s="30">
        <v>-16788.791889</v>
      </c>
      <c r="S58" s="31">
        <v>-28036.493086999999</v>
      </c>
      <c r="T58" s="32">
        <v>11247.701198000001</v>
      </c>
    </row>
    <row r="59" spans="1:20" ht="9" customHeight="1" thickBot="1" x14ac:dyDescent="0.2">
      <c r="A59" s="213" t="s">
        <v>74</v>
      </c>
      <c r="B59" s="214"/>
      <c r="C59" s="214"/>
      <c r="D59" s="214"/>
      <c r="E59" s="214"/>
      <c r="F59" s="214"/>
      <c r="G59" s="215"/>
      <c r="H59" s="49">
        <v>412302.004158</v>
      </c>
      <c r="I59" s="49">
        <v>411345.015205</v>
      </c>
      <c r="J59" s="50">
        <v>956.98895300000004</v>
      </c>
      <c r="K59" s="213" t="s">
        <v>75</v>
      </c>
      <c r="L59" s="216"/>
      <c r="M59" s="216"/>
      <c r="N59" s="216"/>
      <c r="O59" s="216"/>
      <c r="P59" s="216"/>
      <c r="Q59" s="217"/>
      <c r="R59" s="51">
        <v>412302.004158</v>
      </c>
      <c r="S59" s="49">
        <v>411345.015205</v>
      </c>
      <c r="T59" s="50">
        <v>956.98895300000004</v>
      </c>
    </row>
    <row r="60" spans="1:20" ht="60" customHeight="1" x14ac:dyDescent="0.15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 x14ac:dyDescent="0.15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337</v>
      </c>
    </row>
    <row r="62" spans="1:20" s="33" customFormat="1" ht="9.6" customHeight="1" x14ac:dyDescent="0.15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 x14ac:dyDescent="0.15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 x14ac:dyDescent="0.15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 x14ac:dyDescent="0.15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4:G5"/>
    <mergeCell ref="K4:Q5"/>
    <mergeCell ref="K28:Q28"/>
    <mergeCell ref="K58:Q58"/>
    <mergeCell ref="A59:G59"/>
    <mergeCell ref="K59:Q59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 x14ac:dyDescent="0.15">
      <c r="Q1" s="57"/>
      <c r="R1" s="58"/>
      <c r="S1" s="59"/>
      <c r="T1" s="60"/>
      <c r="U1" s="61" t="s">
        <v>342</v>
      </c>
    </row>
    <row r="2" spans="1:21" ht="54.75" customHeight="1" x14ac:dyDescent="0.15"/>
    <row r="3" spans="1:21" ht="24" customHeight="1" thickBot="1" x14ac:dyDescent="0.2">
      <c r="A3" s="62" t="s">
        <v>76</v>
      </c>
      <c r="B3" s="63"/>
      <c r="C3" s="63"/>
      <c r="D3" s="63"/>
      <c r="E3" s="63"/>
      <c r="F3" s="63"/>
      <c r="G3" s="63"/>
      <c r="H3" s="64" t="s">
        <v>242</v>
      </c>
      <c r="I3" s="63"/>
      <c r="J3" s="65" t="s">
        <v>1</v>
      </c>
    </row>
    <row r="4" spans="1:21" ht="21" customHeight="1" x14ac:dyDescent="0.15">
      <c r="A4" s="218" t="s">
        <v>2</v>
      </c>
      <c r="B4" s="219"/>
      <c r="C4" s="219"/>
      <c r="D4" s="219"/>
      <c r="E4" s="219"/>
      <c r="F4" s="219"/>
      <c r="G4" s="220"/>
      <c r="H4" s="66" t="s">
        <v>243</v>
      </c>
      <c r="I4" s="66" t="s">
        <v>240</v>
      </c>
      <c r="J4" s="67" t="s">
        <v>3</v>
      </c>
      <c r="L4" s="218" t="s">
        <v>2</v>
      </c>
      <c r="M4" s="219"/>
      <c r="N4" s="219"/>
      <c r="O4" s="219"/>
      <c r="P4" s="219"/>
      <c r="Q4" s="219"/>
      <c r="R4" s="220"/>
      <c r="S4" s="66" t="s">
        <v>243</v>
      </c>
      <c r="T4" s="66" t="s">
        <v>240</v>
      </c>
      <c r="U4" s="67" t="s">
        <v>3</v>
      </c>
    </row>
    <row r="5" spans="1:21" ht="21" customHeight="1" thickBot="1" x14ac:dyDescent="0.2">
      <c r="A5" s="221"/>
      <c r="B5" s="222"/>
      <c r="C5" s="222"/>
      <c r="D5" s="222"/>
      <c r="E5" s="222"/>
      <c r="F5" s="222"/>
      <c r="G5" s="223"/>
      <c r="H5" s="68" t="s">
        <v>77</v>
      </c>
      <c r="I5" s="68" t="s">
        <v>78</v>
      </c>
      <c r="J5" s="69" t="s">
        <v>79</v>
      </c>
      <c r="L5" s="221"/>
      <c r="M5" s="222"/>
      <c r="N5" s="222"/>
      <c r="O5" s="222"/>
      <c r="P5" s="222"/>
      <c r="Q5" s="222"/>
      <c r="R5" s="223"/>
      <c r="S5" s="68" t="s">
        <v>77</v>
      </c>
      <c r="T5" s="68" t="s">
        <v>78</v>
      </c>
      <c r="U5" s="69" t="s">
        <v>79</v>
      </c>
    </row>
    <row r="6" spans="1:21" ht="21" customHeight="1" x14ac:dyDescent="0.15">
      <c r="A6" s="70" t="s">
        <v>80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81</v>
      </c>
      <c r="N6" s="71"/>
      <c r="O6" s="71"/>
      <c r="P6" s="71"/>
      <c r="Q6" s="71"/>
      <c r="R6" s="71"/>
      <c r="S6" s="72"/>
      <c r="T6" s="72"/>
      <c r="U6" s="73"/>
    </row>
    <row r="7" spans="1:21" ht="21" customHeight="1" x14ac:dyDescent="0.15">
      <c r="A7" s="70"/>
      <c r="B7" s="71" t="s">
        <v>82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83</v>
      </c>
      <c r="O7" s="71"/>
      <c r="P7" s="71"/>
      <c r="Q7" s="71"/>
      <c r="R7" s="71"/>
      <c r="S7" s="75">
        <v>0.106584</v>
      </c>
      <c r="T7" s="75">
        <v>0.256741</v>
      </c>
      <c r="U7" s="76">
        <v>-0.15015700000000001</v>
      </c>
    </row>
    <row r="8" spans="1:21" ht="21" customHeight="1" x14ac:dyDescent="0.15">
      <c r="A8" s="70"/>
      <c r="B8" s="71"/>
      <c r="C8" s="71" t="s">
        <v>84</v>
      </c>
      <c r="D8" s="71"/>
      <c r="E8" s="71"/>
      <c r="F8" s="71"/>
      <c r="G8" s="71"/>
      <c r="H8" s="75">
        <v>122037.53422</v>
      </c>
      <c r="I8" s="75">
        <v>117801.619939</v>
      </c>
      <c r="J8" s="76">
        <v>4235.9142810000003</v>
      </c>
      <c r="L8" s="77"/>
      <c r="M8" s="78"/>
      <c r="N8" s="78"/>
      <c r="O8" s="78" t="s">
        <v>85</v>
      </c>
      <c r="P8" s="78"/>
      <c r="Q8" s="78"/>
      <c r="R8" s="78"/>
      <c r="S8" s="79">
        <v>0.106584</v>
      </c>
      <c r="T8" s="79">
        <v>0.256741</v>
      </c>
      <c r="U8" s="80">
        <v>-0.15015700000000001</v>
      </c>
    </row>
    <row r="9" spans="1:21" ht="21" customHeight="1" x14ac:dyDescent="0.15">
      <c r="A9" s="77"/>
      <c r="B9" s="78"/>
      <c r="C9" s="78"/>
      <c r="D9" s="78" t="s">
        <v>86</v>
      </c>
      <c r="E9" s="78"/>
      <c r="F9" s="78"/>
      <c r="G9" s="78"/>
      <c r="H9" s="79" t="s">
        <v>248</v>
      </c>
      <c r="I9" s="79" t="s">
        <v>248</v>
      </c>
      <c r="J9" s="80" t="s">
        <v>248</v>
      </c>
      <c r="L9" s="70"/>
      <c r="M9" s="71"/>
      <c r="N9" s="71" t="s">
        <v>87</v>
      </c>
      <c r="O9" s="71"/>
      <c r="P9" s="71"/>
      <c r="Q9" s="71"/>
      <c r="R9" s="71"/>
      <c r="S9" s="75">
        <v>1237.3006419999999</v>
      </c>
      <c r="T9" s="75">
        <v>1448.5346730000001</v>
      </c>
      <c r="U9" s="76">
        <v>-211.23403099999999</v>
      </c>
    </row>
    <row r="10" spans="1:21" ht="21" customHeight="1" x14ac:dyDescent="0.15">
      <c r="A10" s="77"/>
      <c r="B10" s="78"/>
      <c r="C10" s="78"/>
      <c r="D10" s="78" t="s">
        <v>88</v>
      </c>
      <c r="E10" s="78"/>
      <c r="F10" s="78"/>
      <c r="G10" s="78"/>
      <c r="H10" s="79" t="s">
        <v>248</v>
      </c>
      <c r="I10" s="79" t="s">
        <v>248</v>
      </c>
      <c r="J10" s="80" t="s">
        <v>248</v>
      </c>
      <c r="L10" s="77"/>
      <c r="M10" s="78"/>
      <c r="N10" s="78"/>
      <c r="O10" s="78" t="s">
        <v>89</v>
      </c>
      <c r="P10" s="78"/>
      <c r="Q10" s="78"/>
      <c r="R10" s="78"/>
      <c r="S10" s="79">
        <v>1237.3006419999999</v>
      </c>
      <c r="T10" s="79">
        <v>1448.5346730000001</v>
      </c>
      <c r="U10" s="80">
        <v>-211.23403099999999</v>
      </c>
    </row>
    <row r="11" spans="1:21" ht="21" customHeight="1" x14ac:dyDescent="0.15">
      <c r="A11" s="77"/>
      <c r="B11" s="78"/>
      <c r="C11" s="78"/>
      <c r="D11" s="78" t="s">
        <v>90</v>
      </c>
      <c r="E11" s="78"/>
      <c r="F11" s="78"/>
      <c r="G11" s="78"/>
      <c r="H11" s="79" t="s">
        <v>248</v>
      </c>
      <c r="I11" s="79" t="s">
        <v>248</v>
      </c>
      <c r="J11" s="80" t="s">
        <v>248</v>
      </c>
      <c r="L11" s="77"/>
      <c r="M11" s="78"/>
      <c r="N11" s="78"/>
      <c r="O11" s="78" t="s">
        <v>91</v>
      </c>
      <c r="P11" s="78"/>
      <c r="Q11" s="78"/>
      <c r="R11" s="78"/>
      <c r="S11" s="79" t="s">
        <v>248</v>
      </c>
      <c r="T11" s="79" t="s">
        <v>248</v>
      </c>
      <c r="U11" s="80" t="s">
        <v>248</v>
      </c>
    </row>
    <row r="12" spans="1:21" ht="21" customHeight="1" x14ac:dyDescent="0.15">
      <c r="A12" s="77"/>
      <c r="B12" s="78"/>
      <c r="C12" s="78"/>
      <c r="D12" s="78" t="s">
        <v>92</v>
      </c>
      <c r="E12" s="78"/>
      <c r="F12" s="78"/>
      <c r="G12" s="78"/>
      <c r="H12" s="79" t="s">
        <v>248</v>
      </c>
      <c r="I12" s="79" t="s">
        <v>248</v>
      </c>
      <c r="J12" s="80" t="s">
        <v>248</v>
      </c>
      <c r="L12" s="81"/>
      <c r="M12" s="82"/>
      <c r="N12" s="82"/>
      <c r="O12" s="82" t="s">
        <v>93</v>
      </c>
      <c r="P12" s="82"/>
      <c r="Q12" s="82"/>
      <c r="R12" s="83"/>
      <c r="S12" s="79" t="s">
        <v>248</v>
      </c>
      <c r="T12" s="79" t="s">
        <v>248</v>
      </c>
      <c r="U12" s="80" t="s">
        <v>248</v>
      </c>
    </row>
    <row r="13" spans="1:21" ht="21" customHeight="1" x14ac:dyDescent="0.15">
      <c r="A13" s="77"/>
      <c r="B13" s="78"/>
      <c r="C13" s="78"/>
      <c r="D13" s="78" t="s">
        <v>94</v>
      </c>
      <c r="E13" s="78"/>
      <c r="F13" s="78"/>
      <c r="G13" s="78"/>
      <c r="H13" s="79" t="s">
        <v>248</v>
      </c>
      <c r="I13" s="79" t="s">
        <v>248</v>
      </c>
      <c r="J13" s="80" t="s">
        <v>248</v>
      </c>
      <c r="L13" s="84" t="s">
        <v>95</v>
      </c>
      <c r="M13" s="85"/>
      <c r="N13" s="85"/>
      <c r="O13" s="85"/>
      <c r="P13" s="85"/>
      <c r="Q13" s="85"/>
      <c r="R13" s="86"/>
      <c r="S13" s="87">
        <v>-1237.194058</v>
      </c>
      <c r="T13" s="87">
        <v>-1448.277932</v>
      </c>
      <c r="U13" s="88">
        <v>211.08387400000001</v>
      </c>
    </row>
    <row r="14" spans="1:21" s="33" customFormat="1" ht="21" customHeight="1" x14ac:dyDescent="0.15">
      <c r="A14" s="77"/>
      <c r="B14" s="78"/>
      <c r="C14" s="78"/>
      <c r="D14" s="78" t="s">
        <v>96</v>
      </c>
      <c r="E14" s="78"/>
      <c r="F14" s="78"/>
      <c r="G14" s="78"/>
      <c r="H14" s="79" t="s">
        <v>248</v>
      </c>
      <c r="I14" s="79" t="s">
        <v>248</v>
      </c>
      <c r="J14" s="80" t="s">
        <v>248</v>
      </c>
      <c r="L14" s="84" t="s">
        <v>97</v>
      </c>
      <c r="M14" s="85"/>
      <c r="N14" s="85"/>
      <c r="O14" s="85"/>
      <c r="P14" s="85"/>
      <c r="Q14" s="85"/>
      <c r="R14" s="85"/>
      <c r="S14" s="87">
        <v>-432083.314036</v>
      </c>
      <c r="T14" s="87">
        <v>-434412.440657</v>
      </c>
      <c r="U14" s="88">
        <v>2329.1266209999999</v>
      </c>
    </row>
    <row r="15" spans="1:21" s="33" customFormat="1" ht="21" customHeight="1" x14ac:dyDescent="0.15">
      <c r="A15" s="77"/>
      <c r="B15" s="78"/>
      <c r="C15" s="78"/>
      <c r="D15" s="78" t="s">
        <v>98</v>
      </c>
      <c r="E15" s="78"/>
      <c r="F15" s="78"/>
      <c r="G15" s="78"/>
      <c r="H15" s="79" t="s">
        <v>248</v>
      </c>
      <c r="I15" s="79" t="s">
        <v>248</v>
      </c>
      <c r="J15" s="80" t="s">
        <v>248</v>
      </c>
      <c r="L15" s="70" t="s">
        <v>99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 x14ac:dyDescent="0.15">
      <c r="A16" s="77"/>
      <c r="B16" s="78"/>
      <c r="C16" s="78"/>
      <c r="D16" s="78" t="s">
        <v>100</v>
      </c>
      <c r="E16" s="78"/>
      <c r="F16" s="78"/>
      <c r="G16" s="78"/>
      <c r="H16" s="79">
        <v>10152.115722</v>
      </c>
      <c r="I16" s="79">
        <v>5545.8166689999998</v>
      </c>
      <c r="J16" s="80">
        <v>4606.2990529999997</v>
      </c>
      <c r="L16" s="70"/>
      <c r="M16" s="71" t="s">
        <v>101</v>
      </c>
      <c r="N16" s="71"/>
      <c r="O16" s="71"/>
      <c r="P16" s="71"/>
      <c r="Q16" s="71"/>
      <c r="R16" s="71"/>
      <c r="S16" s="75">
        <v>4855.6385829999999</v>
      </c>
      <c r="T16" s="75">
        <v>1599.9741059999999</v>
      </c>
      <c r="U16" s="76">
        <v>3255.6644769999998</v>
      </c>
    </row>
    <row r="17" spans="1:21" s="33" customFormat="1" ht="21" customHeight="1" x14ac:dyDescent="0.15">
      <c r="A17" s="77"/>
      <c r="B17" s="78"/>
      <c r="C17" s="78"/>
      <c r="D17" s="78" t="s">
        <v>102</v>
      </c>
      <c r="E17" s="78"/>
      <c r="F17" s="78"/>
      <c r="G17" s="78"/>
      <c r="H17" s="79">
        <v>110871.622214</v>
      </c>
      <c r="I17" s="79">
        <v>110855.047984</v>
      </c>
      <c r="J17" s="80">
        <v>16.57423</v>
      </c>
      <c r="L17" s="77"/>
      <c r="M17" s="78"/>
      <c r="N17" s="78" t="s">
        <v>103</v>
      </c>
      <c r="O17" s="78"/>
      <c r="P17" s="78"/>
      <c r="Q17" s="78"/>
      <c r="R17" s="78"/>
      <c r="S17" s="79" t="s">
        <v>248</v>
      </c>
      <c r="T17" s="79" t="s">
        <v>248</v>
      </c>
      <c r="U17" s="80" t="s">
        <v>248</v>
      </c>
    </row>
    <row r="18" spans="1:21" s="33" customFormat="1" ht="21" customHeight="1" x14ac:dyDescent="0.15">
      <c r="A18" s="77"/>
      <c r="B18" s="78"/>
      <c r="C18" s="78"/>
      <c r="D18" s="78" t="s">
        <v>104</v>
      </c>
      <c r="E18" s="78"/>
      <c r="F18" s="78"/>
      <c r="G18" s="78"/>
      <c r="H18" s="79">
        <v>27.241731000000001</v>
      </c>
      <c r="I18" s="79">
        <v>34.430563999999997</v>
      </c>
      <c r="J18" s="80">
        <v>-7.1888329999999998</v>
      </c>
      <c r="L18" s="77"/>
      <c r="M18" s="78"/>
      <c r="N18" s="78" t="s">
        <v>105</v>
      </c>
      <c r="O18" s="78"/>
      <c r="P18" s="78"/>
      <c r="Q18" s="78"/>
      <c r="R18" s="78"/>
      <c r="S18" s="79" t="s">
        <v>248</v>
      </c>
      <c r="T18" s="79" t="s">
        <v>248</v>
      </c>
      <c r="U18" s="80" t="s">
        <v>248</v>
      </c>
    </row>
    <row r="19" spans="1:21" s="33" customFormat="1" ht="21" customHeight="1" x14ac:dyDescent="0.15">
      <c r="A19" s="77"/>
      <c r="B19" s="78"/>
      <c r="C19" s="78"/>
      <c r="D19" s="78" t="s">
        <v>106</v>
      </c>
      <c r="E19" s="78"/>
      <c r="F19" s="78"/>
      <c r="G19" s="78"/>
      <c r="H19" s="79">
        <v>14.228479</v>
      </c>
      <c r="I19" s="79">
        <v>13.486938</v>
      </c>
      <c r="J19" s="80">
        <v>0.74154100000000001</v>
      </c>
      <c r="L19" s="77"/>
      <c r="M19" s="78"/>
      <c r="N19" s="78" t="s">
        <v>107</v>
      </c>
      <c r="O19" s="78"/>
      <c r="P19" s="78"/>
      <c r="Q19" s="78"/>
      <c r="R19" s="78"/>
      <c r="S19" s="79">
        <v>313.065</v>
      </c>
      <c r="T19" s="79">
        <v>980.03099999999995</v>
      </c>
      <c r="U19" s="80">
        <v>-666.96600000000001</v>
      </c>
    </row>
    <row r="20" spans="1:21" s="33" customFormat="1" ht="21" customHeight="1" x14ac:dyDescent="0.15">
      <c r="A20" s="77"/>
      <c r="B20" s="78"/>
      <c r="C20" s="78"/>
      <c r="D20" s="78" t="s">
        <v>108</v>
      </c>
      <c r="E20" s="78"/>
      <c r="F20" s="78"/>
      <c r="G20" s="78"/>
      <c r="H20" s="79" t="s">
        <v>248</v>
      </c>
      <c r="I20" s="79" t="s">
        <v>248</v>
      </c>
      <c r="J20" s="80" t="s">
        <v>248</v>
      </c>
      <c r="L20" s="77"/>
      <c r="M20" s="78"/>
      <c r="N20" s="78" t="s">
        <v>109</v>
      </c>
      <c r="O20" s="78"/>
      <c r="P20" s="78"/>
      <c r="Q20" s="78"/>
      <c r="R20" s="78"/>
      <c r="S20" s="79" t="s">
        <v>248</v>
      </c>
      <c r="T20" s="79" t="s">
        <v>248</v>
      </c>
      <c r="U20" s="80" t="s">
        <v>248</v>
      </c>
    </row>
    <row r="21" spans="1:21" s="33" customFormat="1" ht="21" customHeight="1" x14ac:dyDescent="0.15">
      <c r="A21" s="77"/>
      <c r="B21" s="78"/>
      <c r="C21" s="78"/>
      <c r="D21" s="78"/>
      <c r="E21" s="78" t="s">
        <v>110</v>
      </c>
      <c r="F21" s="78"/>
      <c r="G21" s="78"/>
      <c r="H21" s="79" t="s">
        <v>248</v>
      </c>
      <c r="I21" s="79" t="s">
        <v>248</v>
      </c>
      <c r="J21" s="80" t="s">
        <v>248</v>
      </c>
      <c r="L21" s="77"/>
      <c r="M21" s="78"/>
      <c r="N21" s="78" t="s">
        <v>111</v>
      </c>
      <c r="O21" s="78"/>
      <c r="P21" s="78"/>
      <c r="Q21" s="78"/>
      <c r="R21" s="78"/>
      <c r="S21" s="79" t="s">
        <v>248</v>
      </c>
      <c r="T21" s="79" t="s">
        <v>248</v>
      </c>
      <c r="U21" s="80" t="s">
        <v>248</v>
      </c>
    </row>
    <row r="22" spans="1:21" s="33" customFormat="1" ht="21" customHeight="1" x14ac:dyDescent="0.15">
      <c r="A22" s="77"/>
      <c r="B22" s="78"/>
      <c r="C22" s="78"/>
      <c r="D22" s="78"/>
      <c r="E22" s="78" t="s">
        <v>112</v>
      </c>
      <c r="F22" s="78"/>
      <c r="G22" s="78"/>
      <c r="H22" s="79" t="s">
        <v>248</v>
      </c>
      <c r="I22" s="79" t="s">
        <v>248</v>
      </c>
      <c r="J22" s="80" t="s">
        <v>248</v>
      </c>
      <c r="L22" s="77"/>
      <c r="M22" s="78"/>
      <c r="N22" s="78" t="s">
        <v>246</v>
      </c>
      <c r="O22" s="78"/>
      <c r="P22" s="78"/>
      <c r="Q22" s="78"/>
      <c r="R22" s="78"/>
      <c r="S22" s="173">
        <v>4330.0990300000003</v>
      </c>
      <c r="T22" s="173">
        <v>441.37130500000001</v>
      </c>
      <c r="U22" s="80">
        <v>3888.7277250000002</v>
      </c>
    </row>
    <row r="23" spans="1:21" s="33" customFormat="1" ht="21" customHeight="1" x14ac:dyDescent="0.15">
      <c r="A23" s="77"/>
      <c r="B23" s="78"/>
      <c r="C23" s="78"/>
      <c r="D23" s="78" t="s">
        <v>114</v>
      </c>
      <c r="E23" s="78"/>
      <c r="F23" s="78"/>
      <c r="G23" s="78"/>
      <c r="H23" s="79" t="s">
        <v>248</v>
      </c>
      <c r="I23" s="79" t="s">
        <v>248</v>
      </c>
      <c r="J23" s="80" t="s">
        <v>248</v>
      </c>
      <c r="L23" s="77"/>
      <c r="M23" s="78"/>
      <c r="N23" s="78" t="s">
        <v>113</v>
      </c>
      <c r="O23" s="78"/>
      <c r="P23" s="78"/>
      <c r="Q23" s="78"/>
      <c r="R23" s="78"/>
      <c r="S23" s="79">
        <v>212.47455299999999</v>
      </c>
      <c r="T23" s="79">
        <v>178.57180099999999</v>
      </c>
      <c r="U23" s="80">
        <v>33.902752</v>
      </c>
    </row>
    <row r="24" spans="1:21" s="33" customFormat="1" ht="21" customHeight="1" x14ac:dyDescent="0.15">
      <c r="A24" s="77"/>
      <c r="B24" s="78"/>
      <c r="C24" s="78"/>
      <c r="D24" s="78" t="s">
        <v>116</v>
      </c>
      <c r="E24" s="78"/>
      <c r="F24" s="78"/>
      <c r="G24" s="78"/>
      <c r="H24" s="79" t="s">
        <v>248</v>
      </c>
      <c r="I24" s="79" t="s">
        <v>248</v>
      </c>
      <c r="J24" s="80" t="s">
        <v>248</v>
      </c>
      <c r="L24" s="70"/>
      <c r="M24" s="71" t="s">
        <v>115</v>
      </c>
      <c r="N24" s="71"/>
      <c r="O24" s="71"/>
      <c r="P24" s="71"/>
      <c r="Q24" s="71"/>
      <c r="R24" s="71"/>
      <c r="S24" s="75">
        <v>2920.7798550000002</v>
      </c>
      <c r="T24" s="75">
        <v>952.67031099999997</v>
      </c>
      <c r="U24" s="76">
        <v>1968.1095439999999</v>
      </c>
    </row>
    <row r="25" spans="1:21" s="33" customFormat="1" ht="21" customHeight="1" x14ac:dyDescent="0.15">
      <c r="A25" s="77"/>
      <c r="B25" s="78"/>
      <c r="C25" s="78"/>
      <c r="D25" s="78" t="s">
        <v>118</v>
      </c>
      <c r="E25" s="78"/>
      <c r="F25" s="78"/>
      <c r="G25" s="78"/>
      <c r="H25" s="79">
        <v>972.32607399999995</v>
      </c>
      <c r="I25" s="79">
        <v>1352.8377840000001</v>
      </c>
      <c r="J25" s="80">
        <v>-380.51170999999999</v>
      </c>
      <c r="L25" s="77"/>
      <c r="M25" s="78"/>
      <c r="N25" s="78" t="s">
        <v>117</v>
      </c>
      <c r="O25" s="78"/>
      <c r="P25" s="78"/>
      <c r="Q25" s="78"/>
      <c r="R25" s="78"/>
      <c r="S25" s="79" t="s">
        <v>248</v>
      </c>
      <c r="T25" s="79" t="s">
        <v>248</v>
      </c>
      <c r="U25" s="80" t="s">
        <v>248</v>
      </c>
    </row>
    <row r="26" spans="1:21" s="33" customFormat="1" ht="21" customHeight="1" x14ac:dyDescent="0.15">
      <c r="A26" s="70"/>
      <c r="B26" s="71"/>
      <c r="C26" s="71" t="s">
        <v>120</v>
      </c>
      <c r="D26" s="71"/>
      <c r="E26" s="71"/>
      <c r="F26" s="71"/>
      <c r="G26" s="71"/>
      <c r="H26" s="75">
        <v>552883.65419799997</v>
      </c>
      <c r="I26" s="75">
        <v>550765.78266400006</v>
      </c>
      <c r="J26" s="76">
        <v>2117.8715339999999</v>
      </c>
      <c r="L26" s="77"/>
      <c r="M26" s="78"/>
      <c r="N26" s="78" t="s">
        <v>119</v>
      </c>
      <c r="O26" s="78"/>
      <c r="P26" s="78"/>
      <c r="Q26" s="78"/>
      <c r="R26" s="78"/>
      <c r="S26" s="172">
        <v>84.147459999999995</v>
      </c>
      <c r="T26" s="172">
        <v>385.80336599999998</v>
      </c>
      <c r="U26" s="80">
        <v>-301.65590600000002</v>
      </c>
    </row>
    <row r="27" spans="1:21" s="33" customFormat="1" ht="21" customHeight="1" x14ac:dyDescent="0.15">
      <c r="A27" s="77"/>
      <c r="B27" s="78"/>
      <c r="C27" s="78"/>
      <c r="D27" s="78" t="s">
        <v>122</v>
      </c>
      <c r="E27" s="78"/>
      <c r="F27" s="78"/>
      <c r="G27" s="78"/>
      <c r="H27" s="79" t="s">
        <v>248</v>
      </c>
      <c r="I27" s="79" t="s">
        <v>248</v>
      </c>
      <c r="J27" s="80" t="s">
        <v>248</v>
      </c>
      <c r="L27" s="77"/>
      <c r="M27" s="78"/>
      <c r="N27" s="78" t="s">
        <v>121</v>
      </c>
      <c r="O27" s="78"/>
      <c r="P27" s="78"/>
      <c r="Q27" s="78"/>
      <c r="R27" s="78"/>
      <c r="S27" s="79" t="s">
        <v>248</v>
      </c>
      <c r="T27" s="79" t="s">
        <v>248</v>
      </c>
      <c r="U27" s="80" t="s">
        <v>248</v>
      </c>
    </row>
    <row r="28" spans="1:21" s="33" customFormat="1" ht="21" customHeight="1" x14ac:dyDescent="0.15">
      <c r="A28" s="77"/>
      <c r="B28" s="78"/>
      <c r="C28" s="78"/>
      <c r="D28" s="78" t="s">
        <v>124</v>
      </c>
      <c r="E28" s="78"/>
      <c r="F28" s="78"/>
      <c r="G28" s="78"/>
      <c r="H28" s="79">
        <v>443966.71599300002</v>
      </c>
      <c r="I28" s="79">
        <v>447102.85141200002</v>
      </c>
      <c r="J28" s="80">
        <v>-3136.1354190000002</v>
      </c>
      <c r="L28" s="77"/>
      <c r="M28" s="78"/>
      <c r="N28" s="78" t="s">
        <v>247</v>
      </c>
      <c r="O28" s="78"/>
      <c r="P28" s="78"/>
      <c r="Q28" s="78"/>
      <c r="R28" s="78"/>
      <c r="S28" s="79">
        <v>2836.6323950000001</v>
      </c>
      <c r="T28" s="79">
        <v>470.84240499999999</v>
      </c>
      <c r="U28" s="80">
        <v>2365.7899900000002</v>
      </c>
    </row>
    <row r="29" spans="1:21" s="33" customFormat="1" ht="21" customHeight="1" x14ac:dyDescent="0.15">
      <c r="A29" s="77"/>
      <c r="B29" s="78"/>
      <c r="C29" s="78"/>
      <c r="D29" s="78" t="s">
        <v>126</v>
      </c>
      <c r="E29" s="78"/>
      <c r="F29" s="78"/>
      <c r="G29" s="78"/>
      <c r="H29" s="79">
        <v>11129.416659</v>
      </c>
      <c r="I29" s="79">
        <v>13325.006229000001</v>
      </c>
      <c r="J29" s="80">
        <v>-2195.5895700000001</v>
      </c>
      <c r="L29" s="77"/>
      <c r="M29" s="78"/>
      <c r="N29" s="78" t="s">
        <v>123</v>
      </c>
      <c r="O29" s="78"/>
      <c r="P29" s="78"/>
      <c r="Q29" s="78"/>
      <c r="R29" s="78"/>
      <c r="S29" s="79" t="s">
        <v>248</v>
      </c>
      <c r="T29" s="79">
        <v>96.024540000000002</v>
      </c>
      <c r="U29" s="80">
        <v>-96.024540000000002</v>
      </c>
    </row>
    <row r="30" spans="1:21" s="33" customFormat="1" ht="21" customHeight="1" x14ac:dyDescent="0.15">
      <c r="A30" s="77"/>
      <c r="B30" s="78"/>
      <c r="C30" s="78"/>
      <c r="D30" s="78" t="s">
        <v>128</v>
      </c>
      <c r="E30" s="78"/>
      <c r="F30" s="78"/>
      <c r="G30" s="78"/>
      <c r="H30" s="79">
        <v>4754.0881159999999</v>
      </c>
      <c r="I30" s="79">
        <v>6913.8362660000003</v>
      </c>
      <c r="J30" s="80">
        <v>-2159.7481499999999</v>
      </c>
      <c r="L30" s="84" t="s">
        <v>125</v>
      </c>
      <c r="M30" s="85"/>
      <c r="N30" s="85"/>
      <c r="O30" s="85"/>
      <c r="P30" s="85"/>
      <c r="Q30" s="85"/>
      <c r="R30" s="85"/>
      <c r="S30" s="87">
        <v>1934.8587279999999</v>
      </c>
      <c r="T30" s="87">
        <v>647.30379500000004</v>
      </c>
      <c r="U30" s="88">
        <v>1287.5549329999999</v>
      </c>
    </row>
    <row r="31" spans="1:21" s="33" customFormat="1" ht="21" customHeight="1" x14ac:dyDescent="0.15">
      <c r="A31" s="77"/>
      <c r="B31" s="78"/>
      <c r="C31" s="78"/>
      <c r="D31" s="78" t="s">
        <v>130</v>
      </c>
      <c r="E31" s="78"/>
      <c r="F31" s="78"/>
      <c r="G31" s="78"/>
      <c r="H31" s="79">
        <v>2006.41705</v>
      </c>
      <c r="I31" s="79">
        <v>1419.777294</v>
      </c>
      <c r="J31" s="80">
        <v>586.63975600000003</v>
      </c>
      <c r="L31" s="91" t="s">
        <v>127</v>
      </c>
      <c r="M31" s="92"/>
      <c r="N31" s="92"/>
      <c r="O31" s="92"/>
      <c r="P31" s="92"/>
      <c r="Q31" s="92"/>
      <c r="R31" s="92"/>
      <c r="S31" s="93">
        <v>-430148.45530799998</v>
      </c>
      <c r="T31" s="93">
        <v>-433765.13686199998</v>
      </c>
      <c r="U31" s="94">
        <v>3616.6815539999998</v>
      </c>
    </row>
    <row r="32" spans="1:21" s="33" customFormat="1" ht="21" customHeight="1" x14ac:dyDescent="0.15">
      <c r="A32" s="77"/>
      <c r="B32" s="78"/>
      <c r="C32" s="78"/>
      <c r="D32" s="78" t="s">
        <v>132</v>
      </c>
      <c r="E32" s="78"/>
      <c r="F32" s="78"/>
      <c r="G32" s="78"/>
      <c r="H32" s="79">
        <v>13853.809378</v>
      </c>
      <c r="I32" s="79">
        <v>7916.1002779999999</v>
      </c>
      <c r="J32" s="80">
        <v>5937.7091</v>
      </c>
      <c r="L32" s="84" t="s">
        <v>129</v>
      </c>
      <c r="M32" s="85"/>
      <c r="N32" s="85"/>
      <c r="O32" s="85"/>
      <c r="P32" s="85"/>
      <c r="Q32" s="85"/>
      <c r="R32" s="85"/>
      <c r="S32" s="87">
        <v>443361.57923600002</v>
      </c>
      <c r="T32" s="95">
        <v>456124.01809700002</v>
      </c>
      <c r="U32" s="96">
        <v>-12762.438861000001</v>
      </c>
    </row>
    <row r="33" spans="1:22" s="33" customFormat="1" ht="21" customHeight="1" thickBot="1" x14ac:dyDescent="0.2">
      <c r="A33" s="77"/>
      <c r="B33" s="78"/>
      <c r="C33" s="78"/>
      <c r="D33" s="78" t="s">
        <v>133</v>
      </c>
      <c r="E33" s="78"/>
      <c r="F33" s="78"/>
      <c r="G33" s="78"/>
      <c r="H33" s="79" t="s">
        <v>248</v>
      </c>
      <c r="I33" s="79">
        <v>2.7000000000000001E-3</v>
      </c>
      <c r="J33" s="80">
        <v>-2.7000000000000001E-3</v>
      </c>
      <c r="L33" s="97" t="s">
        <v>131</v>
      </c>
      <c r="M33" s="98"/>
      <c r="N33" s="98"/>
      <c r="O33" s="98"/>
      <c r="P33" s="98"/>
      <c r="Q33" s="98"/>
      <c r="R33" s="98"/>
      <c r="S33" s="99">
        <v>13213.123928000001</v>
      </c>
      <c r="T33" s="100">
        <v>22358.881235000001</v>
      </c>
      <c r="U33" s="101">
        <v>-9145.7573069999999</v>
      </c>
    </row>
    <row r="34" spans="1:22" s="33" customFormat="1" ht="21" customHeight="1" x14ac:dyDescent="0.15">
      <c r="A34" s="77"/>
      <c r="B34" s="78"/>
      <c r="C34" s="78"/>
      <c r="D34" s="78" t="s">
        <v>134</v>
      </c>
      <c r="E34" s="78"/>
      <c r="F34" s="78"/>
      <c r="G34" s="78"/>
      <c r="H34" s="79" t="s">
        <v>248</v>
      </c>
      <c r="I34" s="79" t="s">
        <v>248</v>
      </c>
      <c r="J34" s="80" t="s">
        <v>248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 x14ac:dyDescent="0.15">
      <c r="A35" s="77"/>
      <c r="B35" s="78"/>
      <c r="C35" s="78"/>
      <c r="D35" s="78" t="s">
        <v>135</v>
      </c>
      <c r="E35" s="78"/>
      <c r="F35" s="78"/>
      <c r="G35" s="78"/>
      <c r="H35" s="79">
        <v>11149.784766999999</v>
      </c>
      <c r="I35" s="79">
        <v>9034.7493529999992</v>
      </c>
      <c r="J35" s="80">
        <v>2115.0354139999999</v>
      </c>
    </row>
    <row r="36" spans="1:22" s="33" customFormat="1" ht="21" customHeight="1" x14ac:dyDescent="0.15">
      <c r="A36" s="77"/>
      <c r="B36" s="78"/>
      <c r="C36" s="78"/>
      <c r="D36" s="78" t="s">
        <v>136</v>
      </c>
      <c r="E36" s="78"/>
      <c r="F36" s="78"/>
      <c r="G36" s="78"/>
      <c r="H36" s="79" t="s">
        <v>248</v>
      </c>
      <c r="I36" s="79" t="s">
        <v>248</v>
      </c>
      <c r="J36" s="80" t="s">
        <v>248</v>
      </c>
    </row>
    <row r="37" spans="1:22" s="33" customFormat="1" ht="21" customHeight="1" x14ac:dyDescent="0.15">
      <c r="A37" s="77"/>
      <c r="B37" s="78"/>
      <c r="C37" s="78"/>
      <c r="D37" s="78" t="s">
        <v>137</v>
      </c>
      <c r="E37" s="78"/>
      <c r="F37" s="78"/>
      <c r="G37" s="78"/>
      <c r="H37" s="79">
        <v>16.005269999999999</v>
      </c>
      <c r="I37" s="79">
        <v>3.5409139999999999</v>
      </c>
      <c r="J37" s="80">
        <v>12.464356</v>
      </c>
    </row>
    <row r="38" spans="1:22" s="33" customFormat="1" ht="21" customHeight="1" x14ac:dyDescent="0.15">
      <c r="A38" s="77"/>
      <c r="B38" s="78"/>
      <c r="C38" s="78"/>
      <c r="D38" s="78" t="s">
        <v>138</v>
      </c>
      <c r="E38" s="78"/>
      <c r="F38" s="78"/>
      <c r="G38" s="78"/>
      <c r="H38" s="79">
        <v>-3.2442660000000001</v>
      </c>
      <c r="I38" s="79">
        <v>0.16567000000000001</v>
      </c>
      <c r="J38" s="80">
        <v>-3.4099360000000001</v>
      </c>
    </row>
    <row r="39" spans="1:22" s="33" customFormat="1" ht="21" customHeight="1" x14ac:dyDescent="0.15">
      <c r="A39" s="77"/>
      <c r="B39" s="78"/>
      <c r="C39" s="78"/>
      <c r="D39" s="78" t="s">
        <v>139</v>
      </c>
      <c r="E39" s="78"/>
      <c r="F39" s="78"/>
      <c r="G39" s="78"/>
      <c r="H39" s="79">
        <v>29383.323058999998</v>
      </c>
      <c r="I39" s="79">
        <v>28852.749735000001</v>
      </c>
      <c r="J39" s="80">
        <v>530.57332399999996</v>
      </c>
    </row>
    <row r="40" spans="1:22" s="33" customFormat="1" ht="21" customHeight="1" x14ac:dyDescent="0.15">
      <c r="A40" s="77"/>
      <c r="B40" s="78"/>
      <c r="C40" s="78"/>
      <c r="D40" s="78" t="s">
        <v>140</v>
      </c>
      <c r="E40" s="78"/>
      <c r="F40" s="78"/>
      <c r="G40" s="78"/>
      <c r="H40" s="79">
        <v>36607.566872000003</v>
      </c>
      <c r="I40" s="79">
        <v>36135.739266999997</v>
      </c>
      <c r="J40" s="80">
        <v>471.82760500000001</v>
      </c>
    </row>
    <row r="41" spans="1:22" s="33" customFormat="1" ht="21" customHeight="1" x14ac:dyDescent="0.15">
      <c r="A41" s="77"/>
      <c r="B41" s="78"/>
      <c r="C41" s="78"/>
      <c r="D41" s="78" t="s">
        <v>141</v>
      </c>
      <c r="E41" s="78"/>
      <c r="F41" s="78"/>
      <c r="G41" s="78"/>
      <c r="H41" s="79" t="s">
        <v>248</v>
      </c>
      <c r="I41" s="79" t="s">
        <v>248</v>
      </c>
      <c r="J41" s="80" t="s">
        <v>248</v>
      </c>
    </row>
    <row r="42" spans="1:22" s="33" customFormat="1" ht="21" customHeight="1" x14ac:dyDescent="0.15">
      <c r="A42" s="77"/>
      <c r="B42" s="78"/>
      <c r="C42" s="78"/>
      <c r="D42" s="78" t="s">
        <v>142</v>
      </c>
      <c r="E42" s="78"/>
      <c r="F42" s="78"/>
      <c r="G42" s="78"/>
      <c r="H42" s="79">
        <v>19.7713</v>
      </c>
      <c r="I42" s="79">
        <v>61.263545999999998</v>
      </c>
      <c r="J42" s="80">
        <v>-41.492246000000002</v>
      </c>
    </row>
    <row r="43" spans="1:22" s="33" customFormat="1" ht="21" customHeight="1" thickBot="1" x14ac:dyDescent="0.2">
      <c r="A43" s="97" t="s">
        <v>143</v>
      </c>
      <c r="B43" s="98"/>
      <c r="C43" s="98"/>
      <c r="D43" s="98"/>
      <c r="E43" s="98"/>
      <c r="F43" s="98"/>
      <c r="G43" s="98"/>
      <c r="H43" s="99">
        <v>-430846.119978</v>
      </c>
      <c r="I43" s="99">
        <v>-432964.162725</v>
      </c>
      <c r="J43" s="104">
        <v>2118.042747</v>
      </c>
      <c r="R43" s="1"/>
      <c r="S43" s="1"/>
      <c r="T43" s="1"/>
      <c r="U43" s="1"/>
    </row>
    <row r="44" spans="1:22" s="33" customFormat="1" ht="21" customHeight="1" x14ac:dyDescent="0.15">
      <c r="A44" s="1"/>
      <c r="B44" s="1"/>
      <c r="C44" s="1"/>
      <c r="D44" s="1"/>
      <c r="E44" s="1"/>
      <c r="F44" s="1"/>
      <c r="G44" s="1"/>
      <c r="H44" s="2"/>
      <c r="I44" s="2"/>
      <c r="J44" s="2"/>
      <c r="R44" s="1"/>
      <c r="S44" s="1"/>
      <c r="T44" s="1"/>
      <c r="U44" s="1"/>
      <c r="V44" s="1"/>
    </row>
    <row r="45" spans="1:22" s="33" customFormat="1" ht="21" customHeight="1" x14ac:dyDescent="0.15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342</v>
      </c>
      <c r="V45" s="1"/>
    </row>
    <row r="46" spans="1:22" ht="46.5" customHeight="1" x14ac:dyDescent="0.15"/>
    <row r="47" spans="1:22" ht="21" customHeight="1" x14ac:dyDescent="0.15"/>
    <row r="48" spans="1:22" ht="17.25" x14ac:dyDescent="0.1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4"/>
  <sheetViews>
    <sheetView zoomScale="75" zoomScaleNormal="75" workbookViewId="0"/>
  </sheetViews>
  <sheetFormatPr defaultRowHeight="11.25" x14ac:dyDescent="0.1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 x14ac:dyDescent="0.15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341</v>
      </c>
    </row>
    <row r="2" spans="1:21" ht="51" customHeight="1" x14ac:dyDescent="0.15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 x14ac:dyDescent="0.2">
      <c r="A3" s="62" t="s">
        <v>144</v>
      </c>
      <c r="B3" s="54"/>
      <c r="C3" s="54"/>
      <c r="D3" s="54"/>
      <c r="E3" s="54"/>
      <c r="F3" s="54"/>
      <c r="G3" s="54"/>
      <c r="H3" s="54"/>
      <c r="I3" s="11" t="s">
        <v>244</v>
      </c>
      <c r="J3" s="54"/>
      <c r="K3" s="54" t="s">
        <v>1</v>
      </c>
      <c r="L3" s="54"/>
      <c r="S3" s="10"/>
      <c r="T3" s="10"/>
      <c r="U3" s="10"/>
    </row>
    <row r="4" spans="1:21" ht="15.95" customHeight="1" x14ac:dyDescent="0.15">
      <c r="A4" s="230" t="s">
        <v>145</v>
      </c>
      <c r="B4" s="231"/>
      <c r="C4" s="231"/>
      <c r="D4" s="231"/>
      <c r="E4" s="231"/>
      <c r="F4" s="231"/>
      <c r="G4" s="232"/>
      <c r="H4" s="109" t="s">
        <v>245</v>
      </c>
      <c r="I4" s="110" t="s">
        <v>239</v>
      </c>
      <c r="J4" s="111" t="s">
        <v>3</v>
      </c>
      <c r="K4" s="105"/>
      <c r="L4" s="230" t="s">
        <v>145</v>
      </c>
      <c r="M4" s="231"/>
      <c r="N4" s="231"/>
      <c r="O4" s="231"/>
      <c r="P4" s="231"/>
      <c r="Q4" s="231"/>
      <c r="R4" s="232"/>
      <c r="S4" s="109" t="s">
        <v>245</v>
      </c>
      <c r="T4" s="110" t="s">
        <v>239</v>
      </c>
      <c r="U4" s="111" t="s">
        <v>3</v>
      </c>
    </row>
    <row r="5" spans="1:21" ht="15.95" customHeight="1" thickBot="1" x14ac:dyDescent="0.2">
      <c r="A5" s="233"/>
      <c r="B5" s="234"/>
      <c r="C5" s="234"/>
      <c r="D5" s="234"/>
      <c r="E5" s="234"/>
      <c r="F5" s="234"/>
      <c r="G5" s="235"/>
      <c r="H5" s="112" t="s">
        <v>146</v>
      </c>
      <c r="I5" s="113" t="s">
        <v>147</v>
      </c>
      <c r="J5" s="114" t="s">
        <v>148</v>
      </c>
      <c r="K5" s="105"/>
      <c r="L5" s="233"/>
      <c r="M5" s="234"/>
      <c r="N5" s="234"/>
      <c r="O5" s="234"/>
      <c r="P5" s="234"/>
      <c r="Q5" s="234"/>
      <c r="R5" s="235"/>
      <c r="S5" s="112" t="s">
        <v>146</v>
      </c>
      <c r="T5" s="113" t="s">
        <v>147</v>
      </c>
      <c r="U5" s="114" t="s">
        <v>148</v>
      </c>
    </row>
    <row r="6" spans="1:21" ht="15.95" customHeight="1" x14ac:dyDescent="0.15">
      <c r="A6" s="70" t="s">
        <v>149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150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 x14ac:dyDescent="0.15">
      <c r="A7" s="70"/>
      <c r="B7" s="71" t="s">
        <v>151</v>
      </c>
      <c r="C7" s="71"/>
      <c r="D7" s="71"/>
      <c r="E7" s="71"/>
      <c r="F7" s="71"/>
      <c r="G7" s="115"/>
      <c r="H7" s="120">
        <v>122012.716877</v>
      </c>
      <c r="I7" s="75">
        <v>117811.170728</v>
      </c>
      <c r="J7" s="76">
        <v>4201.5461489999998</v>
      </c>
      <c r="K7" s="119"/>
      <c r="L7" s="70"/>
      <c r="M7" s="71" t="s">
        <v>152</v>
      </c>
      <c r="N7" s="71"/>
      <c r="O7" s="71"/>
      <c r="P7" s="71"/>
      <c r="Q7" s="71"/>
      <c r="R7" s="115"/>
      <c r="S7" s="120">
        <v>616.61512600000003</v>
      </c>
      <c r="T7" s="75">
        <v>1394.7605590000001</v>
      </c>
      <c r="U7" s="76">
        <v>-778.14543300000003</v>
      </c>
    </row>
    <row r="8" spans="1:21" ht="15.95" customHeight="1" x14ac:dyDescent="0.15">
      <c r="A8" s="77"/>
      <c r="B8" s="78"/>
      <c r="C8" s="78" t="s">
        <v>86</v>
      </c>
      <c r="D8" s="78"/>
      <c r="E8" s="78"/>
      <c r="F8" s="78"/>
      <c r="G8" s="121"/>
      <c r="H8" s="122" t="s">
        <v>248</v>
      </c>
      <c r="I8" s="79" t="s">
        <v>248</v>
      </c>
      <c r="J8" s="80" t="s">
        <v>248</v>
      </c>
      <c r="K8" s="105"/>
      <c r="L8" s="77"/>
      <c r="M8" s="78"/>
      <c r="N8" s="123" t="s">
        <v>153</v>
      </c>
      <c r="O8" s="123"/>
      <c r="P8" s="123"/>
      <c r="Q8" s="123"/>
      <c r="R8" s="124"/>
      <c r="S8" s="226" t="s">
        <v>248</v>
      </c>
      <c r="T8" s="226" t="s">
        <v>248</v>
      </c>
      <c r="U8" s="227" t="s">
        <v>248</v>
      </c>
    </row>
    <row r="9" spans="1:21" ht="15.95" customHeight="1" x14ac:dyDescent="0.15">
      <c r="A9" s="77"/>
      <c r="B9" s="78"/>
      <c r="C9" s="78" t="s">
        <v>88</v>
      </c>
      <c r="D9" s="78"/>
      <c r="E9" s="78"/>
      <c r="F9" s="78"/>
      <c r="G9" s="121"/>
      <c r="H9" s="122" t="s">
        <v>248</v>
      </c>
      <c r="I9" s="79" t="s">
        <v>248</v>
      </c>
      <c r="J9" s="80" t="s">
        <v>248</v>
      </c>
      <c r="K9" s="105"/>
      <c r="L9" s="77"/>
      <c r="M9" s="78"/>
      <c r="N9" s="236" t="s">
        <v>154</v>
      </c>
      <c r="O9" s="236"/>
      <c r="P9" s="236"/>
      <c r="Q9" s="236"/>
      <c r="R9" s="237"/>
      <c r="S9" s="226"/>
      <c r="T9" s="226"/>
      <c r="U9" s="227"/>
    </row>
    <row r="10" spans="1:21" ht="15.95" customHeight="1" x14ac:dyDescent="0.15">
      <c r="A10" s="77"/>
      <c r="B10" s="78"/>
      <c r="C10" s="125" t="s">
        <v>90</v>
      </c>
      <c r="D10" s="78"/>
      <c r="E10" s="78"/>
      <c r="F10" s="78"/>
      <c r="G10" s="121"/>
      <c r="H10" s="122" t="s">
        <v>248</v>
      </c>
      <c r="I10" s="79" t="s">
        <v>248</v>
      </c>
      <c r="J10" s="80" t="s">
        <v>248</v>
      </c>
      <c r="K10" s="105"/>
      <c r="L10" s="77"/>
      <c r="M10" s="78"/>
      <c r="N10" s="126" t="s">
        <v>155</v>
      </c>
      <c r="O10" s="78"/>
      <c r="P10" s="78"/>
      <c r="Q10" s="78"/>
      <c r="R10" s="121"/>
      <c r="S10" s="122">
        <v>313.065</v>
      </c>
      <c r="T10" s="79">
        <v>980.03099999999995</v>
      </c>
      <c r="U10" s="80">
        <v>-666.96600000000001</v>
      </c>
    </row>
    <row r="11" spans="1:21" ht="15.95" customHeight="1" x14ac:dyDescent="0.15">
      <c r="A11" s="77"/>
      <c r="B11" s="78"/>
      <c r="C11" s="78" t="s">
        <v>92</v>
      </c>
      <c r="D11" s="78"/>
      <c r="E11" s="78"/>
      <c r="F11" s="78"/>
      <c r="G11" s="121"/>
      <c r="H11" s="122" t="s">
        <v>248</v>
      </c>
      <c r="I11" s="79" t="s">
        <v>248</v>
      </c>
      <c r="J11" s="80" t="s">
        <v>248</v>
      </c>
      <c r="K11" s="105"/>
      <c r="L11" s="77"/>
      <c r="M11" s="78"/>
      <c r="N11" s="78" t="s">
        <v>104</v>
      </c>
      <c r="O11" s="78"/>
      <c r="P11" s="78"/>
      <c r="Q11" s="78"/>
      <c r="R11" s="121"/>
      <c r="S11" s="122" t="s">
        <v>248</v>
      </c>
      <c r="T11" s="79" t="s">
        <v>248</v>
      </c>
      <c r="U11" s="80" t="s">
        <v>248</v>
      </c>
    </row>
    <row r="12" spans="1:21" ht="15.95" customHeight="1" x14ac:dyDescent="0.15">
      <c r="A12" s="77"/>
      <c r="B12" s="78"/>
      <c r="C12" s="78" t="s">
        <v>94</v>
      </c>
      <c r="D12" s="78"/>
      <c r="E12" s="78"/>
      <c r="F12" s="78"/>
      <c r="G12" s="121"/>
      <c r="H12" s="122" t="s">
        <v>248</v>
      </c>
      <c r="I12" s="79" t="s">
        <v>248</v>
      </c>
      <c r="J12" s="80" t="s">
        <v>248</v>
      </c>
      <c r="K12" s="105"/>
      <c r="L12" s="77"/>
      <c r="M12" s="78"/>
      <c r="N12" s="78" t="s">
        <v>156</v>
      </c>
      <c r="O12" s="78"/>
      <c r="P12" s="78"/>
      <c r="Q12" s="78"/>
      <c r="R12" s="121"/>
      <c r="S12" s="127">
        <v>302.15152599999999</v>
      </c>
      <c r="T12" s="79">
        <v>413.59560900000002</v>
      </c>
      <c r="U12" s="80">
        <v>-111.44408300000001</v>
      </c>
    </row>
    <row r="13" spans="1:21" ht="15.95" customHeight="1" x14ac:dyDescent="0.15">
      <c r="A13" s="77"/>
      <c r="B13" s="78"/>
      <c r="C13" s="125" t="s">
        <v>157</v>
      </c>
      <c r="D13" s="78"/>
      <c r="E13" s="78"/>
      <c r="F13" s="78"/>
      <c r="G13" s="121"/>
      <c r="H13" s="122" t="s">
        <v>248</v>
      </c>
      <c r="I13" s="79" t="s">
        <v>248</v>
      </c>
      <c r="J13" s="80" t="s">
        <v>248</v>
      </c>
      <c r="K13" s="105"/>
      <c r="L13" s="77"/>
      <c r="M13" s="78"/>
      <c r="N13" s="78"/>
      <c r="O13" s="78" t="s">
        <v>27</v>
      </c>
      <c r="P13" s="78"/>
      <c r="Q13" s="78"/>
      <c r="R13" s="128"/>
      <c r="S13" s="122" t="s">
        <v>248</v>
      </c>
      <c r="T13" s="79" t="s">
        <v>248</v>
      </c>
      <c r="U13" s="80" t="s">
        <v>248</v>
      </c>
    </row>
    <row r="14" spans="1:21" ht="15.95" customHeight="1" x14ac:dyDescent="0.15">
      <c r="A14" s="77"/>
      <c r="B14" s="78"/>
      <c r="C14" s="224" t="s">
        <v>158</v>
      </c>
      <c r="D14" s="224"/>
      <c r="E14" s="224"/>
      <c r="F14" s="224"/>
      <c r="G14" s="225"/>
      <c r="H14" s="226" t="s">
        <v>248</v>
      </c>
      <c r="I14" s="226" t="s">
        <v>248</v>
      </c>
      <c r="J14" s="227" t="s">
        <v>248</v>
      </c>
      <c r="K14" s="105"/>
      <c r="L14" s="77"/>
      <c r="M14" s="78"/>
      <c r="N14" s="78"/>
      <c r="O14" s="78" t="s">
        <v>70</v>
      </c>
      <c r="P14" s="78"/>
      <c r="Q14" s="78"/>
      <c r="R14" s="128"/>
      <c r="S14" s="122">
        <v>302.15152599999999</v>
      </c>
      <c r="T14" s="79">
        <v>413.59560900000002</v>
      </c>
      <c r="U14" s="80">
        <v>-111.44408300000001</v>
      </c>
    </row>
    <row r="15" spans="1:21" ht="15.95" customHeight="1" x14ac:dyDescent="0.15">
      <c r="A15" s="77"/>
      <c r="B15" s="78"/>
      <c r="C15" s="228" t="s">
        <v>159</v>
      </c>
      <c r="D15" s="228"/>
      <c r="E15" s="228"/>
      <c r="F15" s="228"/>
      <c r="G15" s="229"/>
      <c r="H15" s="226"/>
      <c r="I15" s="226"/>
      <c r="J15" s="227"/>
      <c r="K15" s="105"/>
      <c r="L15" s="77"/>
      <c r="M15" s="78"/>
      <c r="N15" s="78" t="s">
        <v>160</v>
      </c>
      <c r="O15" s="78"/>
      <c r="P15" s="78"/>
      <c r="Q15" s="78"/>
      <c r="R15" s="121"/>
      <c r="S15" s="122">
        <v>1.3986000000000001</v>
      </c>
      <c r="T15" s="79">
        <v>1.13395</v>
      </c>
      <c r="U15" s="80">
        <v>0.26465</v>
      </c>
    </row>
    <row r="16" spans="1:21" ht="15.95" customHeight="1" x14ac:dyDescent="0.15">
      <c r="A16" s="77"/>
      <c r="B16" s="78"/>
      <c r="C16" s="78" t="s">
        <v>100</v>
      </c>
      <c r="D16" s="78"/>
      <c r="E16" s="78"/>
      <c r="F16" s="78"/>
      <c r="G16" s="121"/>
      <c r="H16" s="122">
        <v>10150.480278000001</v>
      </c>
      <c r="I16" s="79">
        <v>5554.9101689999998</v>
      </c>
      <c r="J16" s="80">
        <v>4595.5701090000002</v>
      </c>
      <c r="K16" s="105"/>
      <c r="L16" s="77"/>
      <c r="M16" s="78"/>
      <c r="N16" s="78" t="s">
        <v>161</v>
      </c>
      <c r="O16" s="78"/>
      <c r="P16" s="78"/>
      <c r="Q16" s="78"/>
      <c r="R16" s="121"/>
      <c r="S16" s="122" t="s">
        <v>248</v>
      </c>
      <c r="T16" s="79" t="s">
        <v>248</v>
      </c>
      <c r="U16" s="80" t="s">
        <v>248</v>
      </c>
    </row>
    <row r="17" spans="1:21" ht="15.95" customHeight="1" x14ac:dyDescent="0.15">
      <c r="A17" s="77"/>
      <c r="B17" s="78"/>
      <c r="C17" s="126" t="s">
        <v>162</v>
      </c>
      <c r="D17" s="78"/>
      <c r="E17" s="78"/>
      <c r="F17" s="78"/>
      <c r="G17" s="121"/>
      <c r="H17" s="122">
        <v>110871.622214</v>
      </c>
      <c r="I17" s="79">
        <v>110855.047984</v>
      </c>
      <c r="J17" s="80">
        <v>16.57423</v>
      </c>
      <c r="K17" s="105"/>
      <c r="L17" s="77"/>
      <c r="M17" s="78"/>
      <c r="N17" s="78" t="s">
        <v>163</v>
      </c>
      <c r="O17" s="78"/>
      <c r="P17" s="78"/>
      <c r="Q17" s="78"/>
      <c r="R17" s="121"/>
      <c r="S17" s="122" t="s">
        <v>248</v>
      </c>
      <c r="T17" s="79" t="s">
        <v>248</v>
      </c>
      <c r="U17" s="80" t="s">
        <v>248</v>
      </c>
    </row>
    <row r="18" spans="1:21" ht="15.95" customHeight="1" x14ac:dyDescent="0.15">
      <c r="A18" s="77"/>
      <c r="B18" s="78"/>
      <c r="C18" s="78" t="s">
        <v>104</v>
      </c>
      <c r="D18" s="78"/>
      <c r="E18" s="78"/>
      <c r="F18" s="78"/>
      <c r="G18" s="121"/>
      <c r="H18" s="122">
        <v>27.241731000000001</v>
      </c>
      <c r="I18" s="79">
        <v>34.430563999999997</v>
      </c>
      <c r="J18" s="80">
        <v>-7.1888329999999998</v>
      </c>
      <c r="K18" s="105"/>
      <c r="L18" s="70"/>
      <c r="M18" s="71" t="s">
        <v>164</v>
      </c>
      <c r="N18" s="71"/>
      <c r="O18" s="71"/>
      <c r="P18" s="71"/>
      <c r="Q18" s="71"/>
      <c r="R18" s="115"/>
      <c r="S18" s="120">
        <v>3886.798135</v>
      </c>
      <c r="T18" s="75">
        <v>10005.693373</v>
      </c>
      <c r="U18" s="76">
        <v>-6118.8952380000001</v>
      </c>
    </row>
    <row r="19" spans="1:21" ht="15.95" customHeight="1" x14ac:dyDescent="0.15">
      <c r="A19" s="77"/>
      <c r="B19" s="78"/>
      <c r="C19" s="78" t="s">
        <v>106</v>
      </c>
      <c r="D19" s="78"/>
      <c r="E19" s="78"/>
      <c r="F19" s="78"/>
      <c r="G19" s="121"/>
      <c r="H19" s="122">
        <v>14.228479</v>
      </c>
      <c r="I19" s="79">
        <v>13.486938</v>
      </c>
      <c r="J19" s="80">
        <v>0.74154100000000001</v>
      </c>
      <c r="K19" s="105"/>
      <c r="L19" s="77"/>
      <c r="M19" s="78"/>
      <c r="N19" s="78" t="s">
        <v>165</v>
      </c>
      <c r="O19" s="78"/>
      <c r="P19" s="78"/>
      <c r="Q19" s="78"/>
      <c r="R19" s="121"/>
      <c r="S19" s="122">
        <v>3866.6403300000002</v>
      </c>
      <c r="T19" s="79">
        <v>9985.3810290000001</v>
      </c>
      <c r="U19" s="80">
        <v>-6118.7406989999999</v>
      </c>
    </row>
    <row r="20" spans="1:21" ht="15.95" customHeight="1" x14ac:dyDescent="0.15">
      <c r="A20" s="77"/>
      <c r="B20" s="78"/>
      <c r="C20" s="78" t="s">
        <v>108</v>
      </c>
      <c r="D20" s="78"/>
      <c r="E20" s="78"/>
      <c r="F20" s="78"/>
      <c r="G20" s="78"/>
      <c r="H20" s="127" t="s">
        <v>248</v>
      </c>
      <c r="I20" s="79" t="s">
        <v>248</v>
      </c>
      <c r="J20" s="80" t="s">
        <v>248</v>
      </c>
      <c r="K20" s="105"/>
      <c r="L20" s="77"/>
      <c r="M20" s="78"/>
      <c r="N20" s="78" t="s">
        <v>166</v>
      </c>
      <c r="O20" s="78"/>
      <c r="P20" s="78"/>
      <c r="Q20" s="78"/>
      <c r="R20" s="121"/>
      <c r="S20" s="127">
        <v>14.335017000000001</v>
      </c>
      <c r="T20" s="79">
        <v>13.743679</v>
      </c>
      <c r="U20" s="80">
        <v>0.59133800000000003</v>
      </c>
    </row>
    <row r="21" spans="1:21" ht="15.95" customHeight="1" x14ac:dyDescent="0.15">
      <c r="A21" s="77"/>
      <c r="B21" s="78"/>
      <c r="C21" s="78"/>
      <c r="D21" s="78" t="s">
        <v>110</v>
      </c>
      <c r="E21" s="78"/>
      <c r="F21" s="78"/>
      <c r="G21" s="78"/>
      <c r="H21" s="127" t="s">
        <v>248</v>
      </c>
      <c r="I21" s="79" t="s">
        <v>248</v>
      </c>
      <c r="J21" s="80" t="s">
        <v>248</v>
      </c>
      <c r="K21" s="105"/>
      <c r="L21" s="77"/>
      <c r="M21" s="78"/>
      <c r="N21" s="129"/>
      <c r="O21" s="78" t="s">
        <v>27</v>
      </c>
      <c r="P21" s="78"/>
      <c r="Q21" s="78"/>
      <c r="R21" s="128"/>
      <c r="S21" s="122" t="s">
        <v>248</v>
      </c>
      <c r="T21" s="79" t="s">
        <v>248</v>
      </c>
      <c r="U21" s="80" t="s">
        <v>248</v>
      </c>
    </row>
    <row r="22" spans="1:21" ht="15.95" customHeight="1" x14ac:dyDescent="0.15">
      <c r="A22" s="77"/>
      <c r="B22" s="78"/>
      <c r="C22" s="78"/>
      <c r="D22" s="130" t="s">
        <v>112</v>
      </c>
      <c r="E22" s="78"/>
      <c r="F22" s="78"/>
      <c r="G22" s="78"/>
      <c r="H22" s="127" t="s">
        <v>248</v>
      </c>
      <c r="I22" s="79" t="s">
        <v>248</v>
      </c>
      <c r="J22" s="80" t="s">
        <v>248</v>
      </c>
      <c r="K22" s="105"/>
      <c r="L22" s="77"/>
      <c r="M22" s="78"/>
      <c r="N22" s="129"/>
      <c r="O22" s="78" t="s">
        <v>70</v>
      </c>
      <c r="P22" s="78"/>
      <c r="Q22" s="78"/>
      <c r="R22" s="128"/>
      <c r="S22" s="122">
        <v>14.335017000000001</v>
      </c>
      <c r="T22" s="79">
        <v>13.743679</v>
      </c>
      <c r="U22" s="80">
        <v>0.59133800000000003</v>
      </c>
    </row>
    <row r="23" spans="1:21" ht="15.95" customHeight="1" x14ac:dyDescent="0.15">
      <c r="A23" s="77"/>
      <c r="B23" s="78"/>
      <c r="C23" s="78" t="s">
        <v>114</v>
      </c>
      <c r="D23" s="78"/>
      <c r="E23" s="78"/>
      <c r="F23" s="78"/>
      <c r="G23" s="78"/>
      <c r="H23" s="127" t="s">
        <v>248</v>
      </c>
      <c r="I23" s="79" t="s">
        <v>248</v>
      </c>
      <c r="J23" s="80" t="s">
        <v>248</v>
      </c>
      <c r="K23" s="105"/>
      <c r="L23" s="77"/>
      <c r="M23" s="78"/>
      <c r="N23" s="78" t="s">
        <v>167</v>
      </c>
      <c r="O23" s="78"/>
      <c r="P23" s="78"/>
      <c r="Q23" s="78"/>
      <c r="R23" s="121"/>
      <c r="S23" s="122" t="s">
        <v>248</v>
      </c>
      <c r="T23" s="79" t="s">
        <v>248</v>
      </c>
      <c r="U23" s="80" t="s">
        <v>248</v>
      </c>
    </row>
    <row r="24" spans="1:21" ht="15.95" customHeight="1" x14ac:dyDescent="0.15">
      <c r="A24" s="77"/>
      <c r="B24" s="78"/>
      <c r="C24" s="78" t="s">
        <v>116</v>
      </c>
      <c r="D24" s="78"/>
      <c r="E24" s="78"/>
      <c r="F24" s="78"/>
      <c r="G24" s="78"/>
      <c r="H24" s="127" t="s">
        <v>248</v>
      </c>
      <c r="I24" s="79" t="s">
        <v>248</v>
      </c>
      <c r="J24" s="80" t="s">
        <v>248</v>
      </c>
      <c r="K24" s="105"/>
      <c r="L24" s="77"/>
      <c r="M24" s="78"/>
      <c r="N24" s="78" t="s">
        <v>168</v>
      </c>
      <c r="O24" s="78"/>
      <c r="P24" s="78"/>
      <c r="Q24" s="78"/>
      <c r="R24" s="121"/>
      <c r="S24" s="122">
        <v>5.8227880000000001</v>
      </c>
      <c r="T24" s="79">
        <v>6.5686650000000002</v>
      </c>
      <c r="U24" s="80">
        <v>-0.74587700000000001</v>
      </c>
    </row>
    <row r="25" spans="1:21" ht="15.95" customHeight="1" x14ac:dyDescent="0.15">
      <c r="A25" s="77"/>
      <c r="B25" s="78"/>
      <c r="C25" s="78" t="s">
        <v>118</v>
      </c>
      <c r="D25" s="78"/>
      <c r="E25" s="78"/>
      <c r="F25" s="78"/>
      <c r="G25" s="78"/>
      <c r="H25" s="127">
        <v>949.14417500000002</v>
      </c>
      <c r="I25" s="79">
        <v>1353.295073</v>
      </c>
      <c r="J25" s="80">
        <v>-404.15089799999998</v>
      </c>
      <c r="K25" s="105"/>
      <c r="L25" s="77"/>
      <c r="M25" s="78"/>
      <c r="N25" s="78" t="s">
        <v>169</v>
      </c>
      <c r="O25" s="78"/>
      <c r="P25" s="78"/>
      <c r="Q25" s="78"/>
      <c r="R25" s="121"/>
      <c r="S25" s="122" t="s">
        <v>248</v>
      </c>
      <c r="T25" s="79" t="s">
        <v>248</v>
      </c>
      <c r="U25" s="80" t="s">
        <v>248</v>
      </c>
    </row>
    <row r="26" spans="1:21" ht="15.95" customHeight="1" x14ac:dyDescent="0.15">
      <c r="A26" s="70"/>
      <c r="B26" s="71" t="s">
        <v>170</v>
      </c>
      <c r="C26" s="71"/>
      <c r="D26" s="71"/>
      <c r="E26" s="71"/>
      <c r="F26" s="71"/>
      <c r="G26" s="71"/>
      <c r="H26" s="131">
        <v>558600.44952400005</v>
      </c>
      <c r="I26" s="75">
        <v>563869.93007899995</v>
      </c>
      <c r="J26" s="76">
        <v>-5269.4805550000001</v>
      </c>
      <c r="K26" s="105"/>
      <c r="L26" s="84" t="s">
        <v>171</v>
      </c>
      <c r="M26" s="85"/>
      <c r="N26" s="85"/>
      <c r="O26" s="85"/>
      <c r="P26" s="85"/>
      <c r="Q26" s="85"/>
      <c r="R26" s="86"/>
      <c r="S26" s="132">
        <v>-3270.1830089999999</v>
      </c>
      <c r="T26" s="87">
        <v>-8610.9328139999998</v>
      </c>
      <c r="U26" s="88">
        <v>5340.7498050000004</v>
      </c>
    </row>
    <row r="27" spans="1:21" ht="15.95" customHeight="1" x14ac:dyDescent="0.15">
      <c r="A27" s="77"/>
      <c r="B27" s="78"/>
      <c r="C27" s="78" t="s">
        <v>172</v>
      </c>
      <c r="D27" s="78"/>
      <c r="E27" s="78"/>
      <c r="F27" s="78"/>
      <c r="G27" s="78"/>
      <c r="H27" s="127" t="s">
        <v>248</v>
      </c>
      <c r="I27" s="79" t="s">
        <v>248</v>
      </c>
      <c r="J27" s="80" t="s">
        <v>248</v>
      </c>
      <c r="K27" s="105"/>
      <c r="L27" s="133" t="s">
        <v>173</v>
      </c>
      <c r="M27" s="85"/>
      <c r="N27" s="85"/>
      <c r="O27" s="85"/>
      <c r="P27" s="85"/>
      <c r="Q27" s="85"/>
      <c r="R27" s="86"/>
      <c r="S27" s="132">
        <v>-441095.10971400002</v>
      </c>
      <c r="T27" s="87">
        <v>-456117.97009700001</v>
      </c>
      <c r="U27" s="88">
        <v>15022.860382999999</v>
      </c>
    </row>
    <row r="28" spans="1:21" ht="15.95" customHeight="1" x14ac:dyDescent="0.15">
      <c r="A28" s="77"/>
      <c r="B28" s="78"/>
      <c r="C28" s="78" t="s">
        <v>124</v>
      </c>
      <c r="D28" s="78"/>
      <c r="E28" s="78"/>
      <c r="F28" s="78"/>
      <c r="G28" s="78"/>
      <c r="H28" s="127">
        <v>526856.71650099999</v>
      </c>
      <c r="I28" s="79">
        <v>534295.20731199998</v>
      </c>
      <c r="J28" s="80">
        <v>-7438.4908109999997</v>
      </c>
      <c r="K28" s="105"/>
      <c r="L28" s="70" t="s">
        <v>174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 x14ac:dyDescent="0.15">
      <c r="A29" s="77"/>
      <c r="B29" s="78"/>
      <c r="C29" s="78" t="s">
        <v>126</v>
      </c>
      <c r="D29" s="78"/>
      <c r="E29" s="78"/>
      <c r="F29" s="78"/>
      <c r="G29" s="78"/>
      <c r="H29" s="127">
        <v>11129.416659</v>
      </c>
      <c r="I29" s="79">
        <v>13325.006229000001</v>
      </c>
      <c r="J29" s="80">
        <v>-2195.5895700000001</v>
      </c>
      <c r="K29" s="105"/>
      <c r="L29" s="70"/>
      <c r="M29" s="71" t="s">
        <v>175</v>
      </c>
      <c r="N29" s="71"/>
      <c r="O29" s="71"/>
      <c r="P29" s="71"/>
      <c r="Q29" s="71"/>
      <c r="R29" s="115"/>
      <c r="S29" s="120" t="s">
        <v>248</v>
      </c>
      <c r="T29" s="75" t="s">
        <v>248</v>
      </c>
      <c r="U29" s="76" t="s">
        <v>248</v>
      </c>
    </row>
    <row r="30" spans="1:21" ht="15.95" customHeight="1" x14ac:dyDescent="0.15">
      <c r="A30" s="77"/>
      <c r="B30" s="78"/>
      <c r="C30" s="78" t="s">
        <v>128</v>
      </c>
      <c r="D30" s="78"/>
      <c r="E30" s="78"/>
      <c r="F30" s="78"/>
      <c r="G30" s="78"/>
      <c r="H30" s="127">
        <v>4754.0881159999999</v>
      </c>
      <c r="I30" s="79">
        <v>6913.8362660000003</v>
      </c>
      <c r="J30" s="80">
        <v>-2159.7481499999999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248</v>
      </c>
      <c r="T30" s="79" t="s">
        <v>248</v>
      </c>
      <c r="U30" s="80" t="s">
        <v>248</v>
      </c>
    </row>
    <row r="31" spans="1:21" ht="15.95" customHeight="1" x14ac:dyDescent="0.15">
      <c r="A31" s="77"/>
      <c r="B31" s="78"/>
      <c r="C31" s="78" t="s">
        <v>130</v>
      </c>
      <c r="D31" s="78"/>
      <c r="E31" s="78"/>
      <c r="F31" s="78"/>
      <c r="G31" s="78"/>
      <c r="H31" s="127">
        <v>2006.41705</v>
      </c>
      <c r="I31" s="79">
        <v>1419.777294</v>
      </c>
      <c r="J31" s="80">
        <v>586.63975600000003</v>
      </c>
      <c r="K31" s="105"/>
      <c r="L31" s="77"/>
      <c r="M31" s="78"/>
      <c r="N31" s="78" t="s">
        <v>176</v>
      </c>
      <c r="O31" s="78"/>
      <c r="P31" s="78"/>
      <c r="Q31" s="78"/>
      <c r="R31" s="121"/>
      <c r="S31" s="122" t="s">
        <v>248</v>
      </c>
      <c r="T31" s="79" t="s">
        <v>248</v>
      </c>
      <c r="U31" s="80" t="s">
        <v>248</v>
      </c>
    </row>
    <row r="32" spans="1:21" ht="15.95" customHeight="1" x14ac:dyDescent="0.15">
      <c r="A32" s="77"/>
      <c r="B32" s="78"/>
      <c r="C32" s="125" t="s">
        <v>132</v>
      </c>
      <c r="D32" s="78"/>
      <c r="E32" s="78"/>
      <c r="F32" s="78"/>
      <c r="G32" s="78"/>
      <c r="H32" s="127">
        <v>13853.811197999999</v>
      </c>
      <c r="I32" s="79">
        <v>7916.1002779999999</v>
      </c>
      <c r="J32" s="80">
        <v>5937.7109200000004</v>
      </c>
      <c r="K32" s="105"/>
      <c r="L32" s="77"/>
      <c r="M32" s="78"/>
      <c r="N32" s="78" t="s">
        <v>156</v>
      </c>
      <c r="O32" s="78"/>
      <c r="P32" s="78"/>
      <c r="Q32" s="78"/>
      <c r="R32" s="121"/>
      <c r="S32" s="127" t="s">
        <v>248</v>
      </c>
      <c r="T32" s="79" t="s">
        <v>248</v>
      </c>
      <c r="U32" s="80" t="s">
        <v>248</v>
      </c>
    </row>
    <row r="33" spans="1:21" ht="15.95" customHeight="1" x14ac:dyDescent="0.15">
      <c r="A33" s="77"/>
      <c r="B33" s="78"/>
      <c r="C33" s="78" t="s">
        <v>133</v>
      </c>
      <c r="D33" s="78"/>
      <c r="E33" s="78"/>
      <c r="F33" s="78"/>
      <c r="G33" s="78"/>
      <c r="H33" s="127" t="s">
        <v>248</v>
      </c>
      <c r="I33" s="79">
        <v>2.7000000000000001E-3</v>
      </c>
      <c r="J33" s="80">
        <v>-2.7000000000000001E-3</v>
      </c>
      <c r="K33" s="105"/>
      <c r="L33" s="77"/>
      <c r="M33" s="78"/>
      <c r="N33" s="78"/>
      <c r="O33" s="78" t="s">
        <v>29</v>
      </c>
      <c r="P33" s="78"/>
      <c r="Q33" s="78"/>
      <c r="R33" s="121"/>
      <c r="S33" s="122" t="s">
        <v>248</v>
      </c>
      <c r="T33" s="79" t="s">
        <v>248</v>
      </c>
      <c r="U33" s="80" t="s">
        <v>248</v>
      </c>
    </row>
    <row r="34" spans="1:21" ht="15.95" customHeight="1" x14ac:dyDescent="0.15">
      <c r="A34" s="77"/>
      <c r="B34" s="78"/>
      <c r="C34" s="78" t="s">
        <v>134</v>
      </c>
      <c r="D34" s="78"/>
      <c r="E34" s="78"/>
      <c r="F34" s="78"/>
      <c r="G34" s="78"/>
      <c r="H34" s="127" t="s">
        <v>248</v>
      </c>
      <c r="I34" s="79" t="s">
        <v>248</v>
      </c>
      <c r="J34" s="80" t="s">
        <v>248</v>
      </c>
      <c r="K34" s="105"/>
      <c r="L34" s="77"/>
      <c r="M34" s="78"/>
      <c r="N34" s="78" t="s">
        <v>177</v>
      </c>
      <c r="O34" s="78"/>
      <c r="P34" s="78"/>
      <c r="Q34" s="78"/>
      <c r="R34" s="121"/>
      <c r="S34" s="122" t="s">
        <v>248</v>
      </c>
      <c r="T34" s="79" t="s">
        <v>248</v>
      </c>
      <c r="U34" s="80" t="s">
        <v>248</v>
      </c>
    </row>
    <row r="35" spans="1:21" ht="15.95" customHeight="1" x14ac:dyDescent="0.15">
      <c r="A35" s="70"/>
      <c r="B35" s="71" t="s">
        <v>178</v>
      </c>
      <c r="C35" s="71"/>
      <c r="D35" s="71"/>
      <c r="E35" s="71"/>
      <c r="F35" s="71"/>
      <c r="G35" s="71"/>
      <c r="H35" s="131">
        <v>0.106584</v>
      </c>
      <c r="I35" s="75">
        <v>0.256741</v>
      </c>
      <c r="J35" s="76">
        <v>-0.15015700000000001</v>
      </c>
      <c r="K35" s="105"/>
      <c r="L35" s="77"/>
      <c r="M35" s="78"/>
      <c r="N35" s="78" t="s">
        <v>179</v>
      </c>
      <c r="O35" s="78"/>
      <c r="P35" s="78"/>
      <c r="Q35" s="78"/>
      <c r="R35" s="121"/>
      <c r="S35" s="122" t="s">
        <v>248</v>
      </c>
      <c r="T35" s="79" t="s">
        <v>248</v>
      </c>
      <c r="U35" s="80" t="s">
        <v>248</v>
      </c>
    </row>
    <row r="36" spans="1:21" ht="15.95" customHeight="1" x14ac:dyDescent="0.15">
      <c r="A36" s="77"/>
      <c r="B36" s="78"/>
      <c r="C36" s="78" t="s">
        <v>180</v>
      </c>
      <c r="D36" s="78"/>
      <c r="E36" s="78"/>
      <c r="F36" s="78"/>
      <c r="G36" s="78"/>
      <c r="H36" s="127">
        <v>0.106584</v>
      </c>
      <c r="I36" s="79">
        <v>0.256741</v>
      </c>
      <c r="J36" s="80">
        <v>-0.15015700000000001</v>
      </c>
      <c r="K36" s="105"/>
      <c r="L36" s="70"/>
      <c r="M36" s="71" t="s">
        <v>181</v>
      </c>
      <c r="N36" s="71"/>
      <c r="O36" s="71"/>
      <c r="P36" s="71"/>
      <c r="Q36" s="71"/>
      <c r="R36" s="115"/>
      <c r="S36" s="120">
        <v>2266.4695219999999</v>
      </c>
      <c r="T36" s="75">
        <v>6.048</v>
      </c>
      <c r="U36" s="76">
        <v>2260.4215220000001</v>
      </c>
    </row>
    <row r="37" spans="1:21" ht="15.95" customHeight="1" x14ac:dyDescent="0.15">
      <c r="A37" s="70"/>
      <c r="B37" s="71" t="s">
        <v>182</v>
      </c>
      <c r="C37" s="71"/>
      <c r="D37" s="71"/>
      <c r="E37" s="71"/>
      <c r="F37" s="71"/>
      <c r="G37" s="71"/>
      <c r="H37" s="131">
        <v>1237.3006419999999</v>
      </c>
      <c r="I37" s="75">
        <v>1448.5346730000001</v>
      </c>
      <c r="J37" s="76">
        <v>-211.23403099999999</v>
      </c>
      <c r="K37" s="105"/>
      <c r="L37" s="77"/>
      <c r="M37" s="78"/>
      <c r="N37" s="78" t="s">
        <v>183</v>
      </c>
      <c r="O37" s="78"/>
      <c r="P37" s="78"/>
      <c r="Q37" s="78"/>
      <c r="R37" s="121"/>
      <c r="S37" s="122" t="s">
        <v>248</v>
      </c>
      <c r="T37" s="79" t="s">
        <v>248</v>
      </c>
      <c r="U37" s="80" t="s">
        <v>248</v>
      </c>
    </row>
    <row r="38" spans="1:21" ht="15.95" customHeight="1" x14ac:dyDescent="0.15">
      <c r="A38" s="77"/>
      <c r="B38" s="78"/>
      <c r="C38" s="78" t="s">
        <v>184</v>
      </c>
      <c r="D38" s="78"/>
      <c r="E38" s="78"/>
      <c r="F38" s="78"/>
      <c r="G38" s="78"/>
      <c r="H38" s="127">
        <v>1237.3006419999999</v>
      </c>
      <c r="I38" s="79">
        <v>1448.5346730000001</v>
      </c>
      <c r="J38" s="80">
        <v>-211.23403099999999</v>
      </c>
      <c r="K38" s="105"/>
      <c r="L38" s="77"/>
      <c r="M38" s="78"/>
      <c r="N38" s="130" t="s">
        <v>185</v>
      </c>
      <c r="O38" s="78"/>
      <c r="P38" s="78"/>
      <c r="Q38" s="78"/>
      <c r="R38" s="121"/>
      <c r="S38" s="122" t="s">
        <v>248</v>
      </c>
      <c r="T38" s="79" t="s">
        <v>248</v>
      </c>
      <c r="U38" s="80" t="s">
        <v>248</v>
      </c>
    </row>
    <row r="39" spans="1:21" ht="15.95" customHeight="1" x14ac:dyDescent="0.15">
      <c r="A39" s="77"/>
      <c r="B39" s="78"/>
      <c r="C39" s="78" t="s">
        <v>93</v>
      </c>
      <c r="D39" s="78"/>
      <c r="E39" s="78"/>
      <c r="F39" s="78"/>
      <c r="G39" s="78"/>
      <c r="H39" s="127" t="s">
        <v>248</v>
      </c>
      <c r="I39" s="79" t="s">
        <v>248</v>
      </c>
      <c r="J39" s="80" t="s">
        <v>248</v>
      </c>
      <c r="K39" s="105"/>
      <c r="L39" s="77"/>
      <c r="M39" s="78"/>
      <c r="N39" s="137" t="s">
        <v>186</v>
      </c>
      <c r="O39" s="78"/>
      <c r="P39" s="78"/>
      <c r="Q39" s="78"/>
      <c r="R39" s="121"/>
      <c r="S39" s="122">
        <v>2266.4695219999999</v>
      </c>
      <c r="T39" s="79">
        <v>6.048</v>
      </c>
      <c r="U39" s="80">
        <v>2260.4215220000001</v>
      </c>
    </row>
    <row r="40" spans="1:21" ht="15.95" customHeight="1" x14ac:dyDescent="0.15">
      <c r="A40" s="70"/>
      <c r="B40" s="71" t="s">
        <v>187</v>
      </c>
      <c r="C40" s="71"/>
      <c r="D40" s="71"/>
      <c r="E40" s="71"/>
      <c r="F40" s="71"/>
      <c r="G40" s="71"/>
      <c r="H40" s="131" t="s">
        <v>248</v>
      </c>
      <c r="I40" s="75" t="s">
        <v>248</v>
      </c>
      <c r="J40" s="76" t="s">
        <v>248</v>
      </c>
      <c r="K40" s="105"/>
      <c r="L40" s="77"/>
      <c r="M40" s="78"/>
      <c r="N40" s="78" t="s">
        <v>166</v>
      </c>
      <c r="O40" s="78"/>
      <c r="P40" s="78"/>
      <c r="Q40" s="78"/>
      <c r="R40" s="121"/>
      <c r="S40" s="127" t="s">
        <v>248</v>
      </c>
      <c r="T40" s="79" t="s">
        <v>248</v>
      </c>
      <c r="U40" s="80" t="s">
        <v>248</v>
      </c>
    </row>
    <row r="41" spans="1:21" ht="15.95" customHeight="1" x14ac:dyDescent="0.15">
      <c r="A41" s="77"/>
      <c r="B41" s="78"/>
      <c r="C41" s="137" t="s">
        <v>188</v>
      </c>
      <c r="D41" s="78"/>
      <c r="E41" s="78"/>
      <c r="F41" s="78"/>
      <c r="G41" s="121"/>
      <c r="H41" s="122" t="s">
        <v>248</v>
      </c>
      <c r="I41" s="79" t="s">
        <v>248</v>
      </c>
      <c r="J41" s="80" t="s">
        <v>248</v>
      </c>
      <c r="K41" s="105"/>
      <c r="L41" s="77"/>
      <c r="M41" s="78"/>
      <c r="N41" s="78"/>
      <c r="O41" s="78" t="s">
        <v>29</v>
      </c>
      <c r="P41" s="78"/>
      <c r="Q41" s="78"/>
      <c r="R41" s="121"/>
      <c r="S41" s="122" t="s">
        <v>248</v>
      </c>
      <c r="T41" s="79" t="s">
        <v>248</v>
      </c>
      <c r="U41" s="80" t="s">
        <v>248</v>
      </c>
    </row>
    <row r="42" spans="1:21" ht="15.95" customHeight="1" x14ac:dyDescent="0.15">
      <c r="A42" s="77"/>
      <c r="B42" s="78"/>
      <c r="C42" s="125" t="s">
        <v>189</v>
      </c>
      <c r="D42" s="78"/>
      <c r="E42" s="78"/>
      <c r="F42" s="78"/>
      <c r="G42" s="121"/>
      <c r="H42" s="122" t="s">
        <v>248</v>
      </c>
      <c r="I42" s="79" t="s">
        <v>248</v>
      </c>
      <c r="J42" s="80" t="s">
        <v>248</v>
      </c>
      <c r="K42" s="105"/>
      <c r="L42" s="77"/>
      <c r="M42" s="78"/>
      <c r="N42" s="78" t="s">
        <v>190</v>
      </c>
      <c r="O42" s="78"/>
      <c r="P42" s="78"/>
      <c r="Q42" s="78"/>
      <c r="R42" s="121"/>
      <c r="S42" s="122" t="s">
        <v>248</v>
      </c>
      <c r="T42" s="79" t="s">
        <v>248</v>
      </c>
      <c r="U42" s="80" t="s">
        <v>248</v>
      </c>
    </row>
    <row r="43" spans="1:21" ht="15.95" customHeight="1" x14ac:dyDescent="0.15">
      <c r="A43" s="77"/>
      <c r="B43" s="78"/>
      <c r="C43" s="78" t="s">
        <v>191</v>
      </c>
      <c r="D43" s="78"/>
      <c r="E43" s="78"/>
      <c r="F43" s="78"/>
      <c r="G43" s="121"/>
      <c r="H43" s="122" t="s">
        <v>248</v>
      </c>
      <c r="I43" s="79" t="s">
        <v>248</v>
      </c>
      <c r="J43" s="80" t="s">
        <v>248</v>
      </c>
      <c r="K43" s="105"/>
      <c r="L43" s="84" t="s">
        <v>192</v>
      </c>
      <c r="M43" s="85"/>
      <c r="N43" s="85"/>
      <c r="O43" s="85"/>
      <c r="P43" s="85"/>
      <c r="Q43" s="85"/>
      <c r="R43" s="86"/>
      <c r="S43" s="132">
        <v>-2266.4695219999999</v>
      </c>
      <c r="T43" s="87">
        <v>-6.048</v>
      </c>
      <c r="U43" s="88">
        <v>-2260.4215220000001</v>
      </c>
    </row>
    <row r="44" spans="1:21" ht="15.95" customHeight="1" x14ac:dyDescent="0.15">
      <c r="A44" s="70"/>
      <c r="B44" s="71" t="s">
        <v>193</v>
      </c>
      <c r="C44" s="71"/>
      <c r="D44" s="71"/>
      <c r="E44" s="71"/>
      <c r="F44" s="71"/>
      <c r="G44" s="115"/>
      <c r="H44" s="120" t="s">
        <v>248</v>
      </c>
      <c r="I44" s="75" t="s">
        <v>248</v>
      </c>
      <c r="J44" s="76" t="s">
        <v>248</v>
      </c>
      <c r="K44" s="105"/>
      <c r="L44" s="84" t="s">
        <v>194</v>
      </c>
      <c r="M44" s="85"/>
      <c r="N44" s="85"/>
      <c r="O44" s="85"/>
      <c r="P44" s="85"/>
      <c r="Q44" s="85"/>
      <c r="R44" s="86"/>
      <c r="S44" s="132">
        <v>-443361.57923600002</v>
      </c>
      <c r="T44" s="87">
        <v>-456124.01809700002</v>
      </c>
      <c r="U44" s="88">
        <v>12762.438861000001</v>
      </c>
    </row>
    <row r="45" spans="1:21" ht="15.95" customHeight="1" x14ac:dyDescent="0.15">
      <c r="A45" s="77"/>
      <c r="B45" s="78"/>
      <c r="C45" s="78" t="s">
        <v>195</v>
      </c>
      <c r="D45" s="78"/>
      <c r="E45" s="78"/>
      <c r="F45" s="78"/>
      <c r="G45" s="121"/>
      <c r="H45" s="122" t="s">
        <v>248</v>
      </c>
      <c r="I45" s="79" t="s">
        <v>248</v>
      </c>
      <c r="J45" s="80" t="s">
        <v>248</v>
      </c>
      <c r="K45" s="105"/>
      <c r="L45" s="84" t="s">
        <v>129</v>
      </c>
      <c r="M45" s="85"/>
      <c r="N45" s="85"/>
      <c r="O45" s="85"/>
      <c r="P45" s="85"/>
      <c r="Q45" s="86"/>
      <c r="R45" s="86"/>
      <c r="S45" s="132">
        <v>443361.57923600002</v>
      </c>
      <c r="T45" s="87">
        <v>456124.01809700002</v>
      </c>
      <c r="U45" s="88">
        <v>-12762.438861000001</v>
      </c>
    </row>
    <row r="46" spans="1:21" ht="15.95" customHeight="1" x14ac:dyDescent="0.15">
      <c r="A46" s="77"/>
      <c r="B46" s="78"/>
      <c r="C46" s="78" t="s">
        <v>196</v>
      </c>
      <c r="D46" s="78"/>
      <c r="E46" s="78"/>
      <c r="F46" s="78"/>
      <c r="G46" s="121"/>
      <c r="H46" s="122" t="s">
        <v>248</v>
      </c>
      <c r="I46" s="79" t="s">
        <v>248</v>
      </c>
      <c r="J46" s="80" t="s">
        <v>248</v>
      </c>
      <c r="K46" s="105"/>
      <c r="L46" s="84" t="s">
        <v>197</v>
      </c>
      <c r="M46" s="85"/>
      <c r="N46" s="85"/>
      <c r="O46" s="85"/>
      <c r="P46" s="85"/>
      <c r="Q46" s="86"/>
      <c r="R46" s="86"/>
      <c r="S46" s="132" t="s">
        <v>248</v>
      </c>
      <c r="T46" s="87" t="s">
        <v>248</v>
      </c>
      <c r="U46" s="88" t="s">
        <v>248</v>
      </c>
    </row>
    <row r="47" spans="1:21" ht="15.95" customHeight="1" thickBot="1" x14ac:dyDescent="0.2">
      <c r="A47" s="97" t="s">
        <v>198</v>
      </c>
      <c r="B47" s="98"/>
      <c r="C47" s="98"/>
      <c r="D47" s="98"/>
      <c r="E47" s="98"/>
      <c r="F47" s="98"/>
      <c r="G47" s="138"/>
      <c r="H47" s="139">
        <v>-437824.92670499999</v>
      </c>
      <c r="I47" s="99">
        <v>-447507.03728300001</v>
      </c>
      <c r="J47" s="104">
        <v>9682.1105779999998</v>
      </c>
      <c r="K47" s="105"/>
      <c r="L47" s="84" t="s">
        <v>199</v>
      </c>
      <c r="M47" s="85"/>
      <c r="N47" s="85"/>
      <c r="O47" s="85"/>
      <c r="P47" s="85"/>
      <c r="Q47" s="85"/>
      <c r="R47" s="140"/>
      <c r="S47" s="141" t="s">
        <v>248</v>
      </c>
      <c r="T47" s="93" t="s">
        <v>248</v>
      </c>
      <c r="U47" s="94" t="s">
        <v>248</v>
      </c>
    </row>
    <row r="48" spans="1:21" ht="15.95" customHeight="1" x14ac:dyDescent="0.15">
      <c r="K48" s="105"/>
      <c r="L48" s="84" t="s">
        <v>200</v>
      </c>
      <c r="M48" s="85"/>
      <c r="N48" s="85"/>
      <c r="O48" s="85"/>
      <c r="P48" s="85"/>
      <c r="Q48" s="85"/>
      <c r="R48" s="86"/>
      <c r="S48" s="87" t="s">
        <v>248</v>
      </c>
      <c r="T48" s="87" t="s">
        <v>248</v>
      </c>
      <c r="U48" s="142" t="s">
        <v>248</v>
      </c>
    </row>
    <row r="49" spans="1:21" ht="15.95" customHeight="1" x14ac:dyDescent="0.15">
      <c r="A49" s="6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84" t="s">
        <v>201</v>
      </c>
      <c r="M49" s="85"/>
      <c r="N49" s="85"/>
      <c r="O49" s="85"/>
      <c r="P49" s="85"/>
      <c r="Q49" s="85"/>
      <c r="R49" s="85"/>
      <c r="S49" s="87" t="s">
        <v>248</v>
      </c>
      <c r="T49" s="87" t="s">
        <v>248</v>
      </c>
      <c r="U49" s="88" t="s">
        <v>248</v>
      </c>
    </row>
    <row r="50" spans="1:21" ht="15.95" customHeight="1" thickBot="1" x14ac:dyDescent="0.2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131</v>
      </c>
      <c r="M50" s="98"/>
      <c r="N50" s="98"/>
      <c r="O50" s="98"/>
      <c r="P50" s="98"/>
      <c r="Q50" s="98"/>
      <c r="R50" s="98"/>
      <c r="S50" s="99" t="s">
        <v>248</v>
      </c>
      <c r="T50" s="99" t="s">
        <v>248</v>
      </c>
      <c r="U50" s="143" t="s">
        <v>248</v>
      </c>
    </row>
    <row r="51" spans="1:21" ht="51" customHeight="1" x14ac:dyDescent="0.15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 x14ac:dyDescent="0.15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337</v>
      </c>
    </row>
    <row r="53" spans="1:21" ht="15.95" customHeight="1" x14ac:dyDescent="0.15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 x14ac:dyDescent="0.15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</sheetData>
  <mergeCells count="11">
    <mergeCell ref="A4:G5"/>
    <mergeCell ref="L4:R5"/>
    <mergeCell ref="S8:S9"/>
    <mergeCell ref="T8:T9"/>
    <mergeCell ref="U8:U9"/>
    <mergeCell ref="N9:R9"/>
    <mergeCell ref="C14:G14"/>
    <mergeCell ref="H14:H15"/>
    <mergeCell ref="I14:I15"/>
    <mergeCell ref="J14:J15"/>
    <mergeCell ref="C15:G15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/>
  </sheetViews>
  <sheetFormatPr defaultRowHeight="13.5" x14ac:dyDescent="0.1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 x14ac:dyDescent="0.15">
      <c r="G1" s="145"/>
      <c r="H1" s="146"/>
      <c r="I1" s="147"/>
      <c r="J1" s="145"/>
      <c r="K1" s="146"/>
      <c r="L1" s="7" t="s">
        <v>338</v>
      </c>
    </row>
    <row r="2" spans="1:12" ht="45" customHeight="1" x14ac:dyDescent="0.15"/>
    <row r="3" spans="1:12" ht="17.25" x14ac:dyDescent="0.15">
      <c r="A3" s="148" t="s">
        <v>202</v>
      </c>
    </row>
    <row r="4" spans="1:12" ht="15" customHeight="1" x14ac:dyDescent="0.15">
      <c r="L4" s="149" t="s">
        <v>203</v>
      </c>
    </row>
    <row r="5" spans="1:12" ht="28.5" customHeight="1" x14ac:dyDescent="0.15">
      <c r="A5" s="238" t="s">
        <v>204</v>
      </c>
      <c r="B5" s="239"/>
      <c r="C5" s="239"/>
      <c r="D5" s="240"/>
      <c r="E5" s="150" t="s">
        <v>205</v>
      </c>
      <c r="F5" s="150" t="s">
        <v>206</v>
      </c>
      <c r="G5" s="150" t="s">
        <v>207</v>
      </c>
      <c r="H5" s="150" t="s">
        <v>208</v>
      </c>
      <c r="I5" s="150" t="s">
        <v>209</v>
      </c>
      <c r="J5" s="241" t="s">
        <v>210</v>
      </c>
      <c r="K5" s="242"/>
      <c r="L5" s="150" t="s">
        <v>211</v>
      </c>
    </row>
    <row r="6" spans="1:12" ht="15" customHeight="1" x14ac:dyDescent="0.15">
      <c r="A6" s="238" t="s">
        <v>212</v>
      </c>
      <c r="B6" s="239"/>
      <c r="C6" s="239"/>
      <c r="D6" s="240"/>
      <c r="E6" s="151">
        <v>-204411.22083499999</v>
      </c>
      <c r="F6" s="151">
        <v>-1623236.0266869999</v>
      </c>
      <c r="G6" s="151">
        <v>20230.08684</v>
      </c>
      <c r="H6" s="151">
        <v>1779380.667595</v>
      </c>
      <c r="I6" s="151" t="s">
        <v>248</v>
      </c>
      <c r="J6" s="243" t="s">
        <v>248</v>
      </c>
      <c r="K6" s="244"/>
      <c r="L6" s="151">
        <v>-28036.493086999999</v>
      </c>
    </row>
    <row r="7" spans="1:12" ht="15" customHeight="1" x14ac:dyDescent="0.15">
      <c r="A7" s="238" t="s">
        <v>213</v>
      </c>
      <c r="B7" s="239"/>
      <c r="C7" s="239"/>
      <c r="D7" s="240"/>
      <c r="E7" s="151" t="s">
        <v>248</v>
      </c>
      <c r="F7" s="151">
        <v>-430148.45530799998</v>
      </c>
      <c r="G7" s="151">
        <v>-1965.42273</v>
      </c>
      <c r="H7" s="151">
        <v>443361.57923600002</v>
      </c>
      <c r="I7" s="151" t="s">
        <v>248</v>
      </c>
      <c r="J7" s="243" t="s">
        <v>248</v>
      </c>
      <c r="K7" s="244"/>
      <c r="L7" s="151">
        <v>11247.701198000001</v>
      </c>
    </row>
    <row r="8" spans="1:12" ht="15" customHeight="1" x14ac:dyDescent="0.15">
      <c r="A8" s="238" t="s">
        <v>214</v>
      </c>
      <c r="B8" s="239"/>
      <c r="C8" s="239"/>
      <c r="D8" s="240"/>
      <c r="E8" s="151">
        <v>-204411.22083499999</v>
      </c>
      <c r="F8" s="151">
        <v>-2053384.481995</v>
      </c>
      <c r="G8" s="151">
        <v>18264.664110000002</v>
      </c>
      <c r="H8" s="151">
        <v>2222742.2468309999</v>
      </c>
      <c r="I8" s="151" t="s">
        <v>248</v>
      </c>
      <c r="J8" s="243" t="s">
        <v>248</v>
      </c>
      <c r="K8" s="244"/>
      <c r="L8" s="151">
        <v>-16788.791889</v>
      </c>
    </row>
    <row r="9" spans="1:12" ht="15" customHeight="1" x14ac:dyDescent="0.15"/>
    <row r="10" spans="1:12" ht="15" customHeight="1" x14ac:dyDescent="0.15"/>
    <row r="11" spans="1:12" ht="15" customHeight="1" x14ac:dyDescent="0.15"/>
    <row r="12" spans="1:12" ht="17.25" x14ac:dyDescent="0.15">
      <c r="A12" s="152" t="s">
        <v>215</v>
      </c>
    </row>
    <row r="13" spans="1:12" ht="15" customHeight="1" x14ac:dyDescent="0.15">
      <c r="H13" s="153" t="s">
        <v>216</v>
      </c>
      <c r="I13" s="153"/>
      <c r="L13" s="153"/>
    </row>
    <row r="14" spans="1:12" ht="15" customHeight="1" x14ac:dyDescent="0.15">
      <c r="A14" s="245" t="s">
        <v>217</v>
      </c>
      <c r="B14" s="246"/>
      <c r="C14" s="246"/>
      <c r="D14" s="247"/>
      <c r="E14" s="154" t="s">
        <v>218</v>
      </c>
      <c r="F14" s="154" t="s">
        <v>219</v>
      </c>
      <c r="G14" s="154" t="s">
        <v>220</v>
      </c>
      <c r="H14" s="154" t="s">
        <v>221</v>
      </c>
      <c r="I14" s="245" t="s">
        <v>222</v>
      </c>
      <c r="J14" s="246"/>
      <c r="K14" s="246"/>
      <c r="L14" s="247"/>
    </row>
    <row r="15" spans="1:12" ht="15" customHeight="1" x14ac:dyDescent="0.15">
      <c r="A15" s="155" t="s">
        <v>223</v>
      </c>
      <c r="B15" s="156"/>
      <c r="C15" s="156"/>
      <c r="D15" s="157"/>
      <c r="E15" s="158"/>
      <c r="F15" s="158"/>
      <c r="G15" s="158"/>
      <c r="H15" s="159">
        <v>-28036.493086999999</v>
      </c>
      <c r="I15" s="174"/>
      <c r="J15" s="175"/>
      <c r="K15" s="246"/>
      <c r="L15" s="247"/>
    </row>
    <row r="16" spans="1:12" ht="15" customHeight="1" x14ac:dyDescent="0.15">
      <c r="A16" s="155" t="s">
        <v>224</v>
      </c>
      <c r="B16" s="156"/>
      <c r="C16" s="156"/>
      <c r="D16" s="157"/>
      <c r="E16" s="158"/>
      <c r="F16" s="158"/>
      <c r="G16" s="158"/>
      <c r="H16" s="158"/>
      <c r="I16" s="174"/>
      <c r="J16" s="175"/>
      <c r="K16" s="246"/>
      <c r="L16" s="247"/>
    </row>
    <row r="17" spans="1:12" ht="15" customHeight="1" x14ac:dyDescent="0.15">
      <c r="A17" s="155" t="s">
        <v>225</v>
      </c>
      <c r="B17" s="156"/>
      <c r="C17" s="156"/>
      <c r="D17" s="157"/>
      <c r="E17" s="158"/>
      <c r="F17" s="158"/>
      <c r="G17" s="158"/>
      <c r="H17" s="158"/>
      <c r="I17" s="174"/>
      <c r="J17" s="175"/>
      <c r="K17" s="246"/>
      <c r="L17" s="247"/>
    </row>
    <row r="18" spans="1:12" ht="45" customHeight="1" x14ac:dyDescent="0.15">
      <c r="A18" s="155"/>
      <c r="B18" s="156" t="s">
        <v>226</v>
      </c>
      <c r="C18" s="156"/>
      <c r="D18" s="157"/>
      <c r="E18" s="160"/>
      <c r="F18" s="160">
        <v>5442.5539490000001</v>
      </c>
      <c r="G18" s="158"/>
      <c r="H18" s="158"/>
      <c r="I18" s="248" t="s">
        <v>250</v>
      </c>
      <c r="J18" s="249"/>
      <c r="K18" s="249"/>
      <c r="L18" s="250"/>
    </row>
    <row r="19" spans="1:12" ht="15" customHeight="1" x14ac:dyDescent="0.15">
      <c r="A19" s="155"/>
      <c r="B19" s="156" t="s">
        <v>227</v>
      </c>
      <c r="C19" s="156"/>
      <c r="D19" s="157"/>
      <c r="E19" s="160"/>
      <c r="F19" s="160">
        <v>2.7803599999999999</v>
      </c>
      <c r="G19" s="158"/>
      <c r="H19" s="158"/>
      <c r="I19" s="176"/>
      <c r="J19" s="177"/>
      <c r="K19" s="251"/>
      <c r="L19" s="252"/>
    </row>
    <row r="20" spans="1:12" ht="45" customHeight="1" x14ac:dyDescent="0.15">
      <c r="A20" s="155"/>
      <c r="B20" s="156" t="s">
        <v>228</v>
      </c>
      <c r="C20" s="156"/>
      <c r="D20" s="157"/>
      <c r="E20" s="160">
        <v>6695.8903049999999</v>
      </c>
      <c r="F20" s="160"/>
      <c r="G20" s="158"/>
      <c r="H20" s="158"/>
      <c r="I20" s="253" t="s">
        <v>334</v>
      </c>
      <c r="J20" s="249"/>
      <c r="K20" s="249" t="s">
        <v>249</v>
      </c>
      <c r="L20" s="250"/>
    </row>
    <row r="21" spans="1:12" ht="15" customHeight="1" x14ac:dyDescent="0.15">
      <c r="A21" s="155"/>
      <c r="B21" s="161" t="s">
        <v>229</v>
      </c>
      <c r="C21" s="161"/>
      <c r="D21" s="162"/>
      <c r="E21" s="163">
        <v>6695.8903049999999</v>
      </c>
      <c r="F21" s="163">
        <v>5445.3343089999998</v>
      </c>
      <c r="G21" s="163">
        <v>1250.5559960000001</v>
      </c>
      <c r="H21" s="158"/>
      <c r="I21" s="174"/>
      <c r="J21" s="175"/>
      <c r="K21" s="246"/>
      <c r="L21" s="247"/>
    </row>
    <row r="22" spans="1:12" ht="15" customHeight="1" x14ac:dyDescent="0.15">
      <c r="A22" s="155" t="s">
        <v>230</v>
      </c>
      <c r="B22" s="156"/>
      <c r="C22" s="156"/>
      <c r="D22" s="157"/>
      <c r="E22" s="158"/>
      <c r="F22" s="158"/>
      <c r="G22" s="158"/>
      <c r="H22" s="158"/>
      <c r="I22" s="174"/>
      <c r="J22" s="175"/>
      <c r="K22" s="246"/>
      <c r="L22" s="247"/>
    </row>
    <row r="23" spans="1:12" ht="15" customHeight="1" x14ac:dyDescent="0.15">
      <c r="A23" s="155"/>
      <c r="B23" s="156" t="s">
        <v>231</v>
      </c>
      <c r="C23" s="156"/>
      <c r="D23" s="157"/>
      <c r="E23" s="160"/>
      <c r="F23" s="160"/>
      <c r="G23" s="158"/>
      <c r="H23" s="158"/>
      <c r="I23" s="174"/>
      <c r="J23" s="175"/>
      <c r="K23" s="246"/>
      <c r="L23" s="247"/>
    </row>
    <row r="24" spans="1:12" ht="15" customHeight="1" x14ac:dyDescent="0.15">
      <c r="A24" s="155"/>
      <c r="B24" s="156" t="s">
        <v>232</v>
      </c>
      <c r="C24" s="156"/>
      <c r="D24" s="157"/>
      <c r="E24" s="160"/>
      <c r="F24" s="160"/>
      <c r="G24" s="158"/>
      <c r="H24" s="158"/>
      <c r="I24" s="174"/>
      <c r="J24" s="175"/>
      <c r="K24" s="246"/>
      <c r="L24" s="247"/>
    </row>
    <row r="25" spans="1:12" ht="45" customHeight="1" x14ac:dyDescent="0.15">
      <c r="A25" s="155"/>
      <c r="B25" s="156" t="s">
        <v>233</v>
      </c>
      <c r="C25" s="156"/>
      <c r="D25" s="157"/>
      <c r="E25" s="160">
        <v>13013.606449999999</v>
      </c>
      <c r="F25" s="160"/>
      <c r="G25" s="158"/>
      <c r="H25" s="158"/>
      <c r="I25" s="253" t="s">
        <v>335</v>
      </c>
      <c r="J25" s="249"/>
      <c r="K25" s="249"/>
      <c r="L25" s="250"/>
    </row>
    <row r="26" spans="1:12" ht="15" customHeight="1" x14ac:dyDescent="0.15">
      <c r="A26" s="155"/>
      <c r="B26" s="161" t="s">
        <v>229</v>
      </c>
      <c r="C26" s="161"/>
      <c r="D26" s="162"/>
      <c r="E26" s="163">
        <v>13013.606449999999</v>
      </c>
      <c r="F26" s="163"/>
      <c r="G26" s="163">
        <v>13013.606449999999</v>
      </c>
      <c r="H26" s="158"/>
      <c r="I26" s="174"/>
      <c r="J26" s="175"/>
      <c r="K26" s="246"/>
      <c r="L26" s="247"/>
    </row>
    <row r="27" spans="1:12" ht="15" customHeight="1" x14ac:dyDescent="0.15">
      <c r="A27" s="155" t="s">
        <v>234</v>
      </c>
      <c r="B27" s="156"/>
      <c r="C27" s="156"/>
      <c r="D27" s="157"/>
      <c r="E27" s="158"/>
      <c r="F27" s="158"/>
      <c r="G27" s="158"/>
      <c r="H27" s="158"/>
      <c r="I27" s="174"/>
      <c r="J27" s="175"/>
      <c r="K27" s="246"/>
      <c r="L27" s="247"/>
    </row>
    <row r="28" spans="1:12" ht="15" customHeight="1" x14ac:dyDescent="0.15">
      <c r="A28" s="155"/>
      <c r="B28" s="156" t="s">
        <v>235</v>
      </c>
      <c r="C28" s="156"/>
      <c r="D28" s="157"/>
      <c r="E28" s="160">
        <v>8.1762949999999996</v>
      </c>
      <c r="F28" s="160"/>
      <c r="G28" s="158"/>
      <c r="H28" s="158"/>
      <c r="I28" s="176"/>
      <c r="J28" s="177"/>
      <c r="K28" s="251"/>
      <c r="L28" s="252"/>
    </row>
    <row r="29" spans="1:12" ht="45" customHeight="1" x14ac:dyDescent="0.15">
      <c r="A29" s="155"/>
      <c r="B29" s="156" t="s">
        <v>236</v>
      </c>
      <c r="C29" s="156"/>
      <c r="D29" s="157"/>
      <c r="E29" s="160"/>
      <c r="F29" s="160">
        <v>3024.6375429999998</v>
      </c>
      <c r="G29" s="158"/>
      <c r="H29" s="158"/>
      <c r="I29" s="253" t="s">
        <v>336</v>
      </c>
      <c r="J29" s="249"/>
      <c r="K29" s="249"/>
      <c r="L29" s="250"/>
    </row>
    <row r="30" spans="1:12" ht="15" customHeight="1" x14ac:dyDescent="0.15">
      <c r="A30" s="155"/>
      <c r="B30" s="161" t="s">
        <v>229</v>
      </c>
      <c r="C30" s="161"/>
      <c r="D30" s="162"/>
      <c r="E30" s="163">
        <v>8.1762949999999996</v>
      </c>
      <c r="F30" s="163">
        <v>3024.6375429999998</v>
      </c>
      <c r="G30" s="163">
        <v>-3016.4612479999996</v>
      </c>
      <c r="H30" s="158"/>
      <c r="I30" s="174"/>
      <c r="J30" s="175"/>
      <c r="K30" s="246"/>
      <c r="L30" s="247"/>
    </row>
    <row r="31" spans="1:12" ht="15" customHeight="1" x14ac:dyDescent="0.15">
      <c r="A31" s="155" t="s">
        <v>237</v>
      </c>
      <c r="B31" s="156"/>
      <c r="C31" s="156"/>
      <c r="D31" s="157"/>
      <c r="E31" s="163">
        <v>19717.673050000001</v>
      </c>
      <c r="F31" s="163">
        <v>8469.9718519999988</v>
      </c>
      <c r="G31" s="163">
        <v>11247.701198000001</v>
      </c>
      <c r="H31" s="158"/>
      <c r="I31" s="174"/>
      <c r="J31" s="175"/>
      <c r="K31" s="246"/>
      <c r="L31" s="247"/>
    </row>
    <row r="32" spans="1:12" ht="15" customHeight="1" x14ac:dyDescent="0.15">
      <c r="A32" s="155" t="s">
        <v>238</v>
      </c>
      <c r="B32" s="156"/>
      <c r="C32" s="156"/>
      <c r="D32" s="157"/>
      <c r="E32" s="158"/>
      <c r="F32" s="158"/>
      <c r="G32" s="158"/>
      <c r="H32" s="159">
        <v>-16788.791889</v>
      </c>
      <c r="I32" s="174"/>
      <c r="J32" s="175"/>
      <c r="K32" s="246"/>
      <c r="L32" s="247"/>
    </row>
    <row r="33" spans="1:12" ht="99.75" customHeight="1" x14ac:dyDescent="0.15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 x14ac:dyDescent="0.15">
      <c r="G34" s="145"/>
      <c r="H34" s="146"/>
      <c r="I34" s="147"/>
      <c r="J34" s="145"/>
      <c r="K34" s="146"/>
      <c r="L34" s="7" t="s">
        <v>343</v>
      </c>
    </row>
    <row r="35" spans="1:12" ht="13.5" customHeight="1" x14ac:dyDescent="0.15">
      <c r="G35" s="165"/>
      <c r="H35" s="166"/>
      <c r="I35" s="167"/>
      <c r="J35" s="168"/>
      <c r="K35" s="168"/>
      <c r="L35" s="168"/>
    </row>
    <row r="36" spans="1:12" ht="14.25" x14ac:dyDescent="0.15">
      <c r="B36" s="169"/>
      <c r="C36" s="169"/>
      <c r="D36" s="169"/>
      <c r="E36" s="170"/>
      <c r="F36" s="164"/>
    </row>
    <row r="37" spans="1:12" x14ac:dyDescent="0.15">
      <c r="E37" s="171"/>
    </row>
  </sheetData>
  <mergeCells count="28">
    <mergeCell ref="K31:L31"/>
    <mergeCell ref="K32:L32"/>
    <mergeCell ref="K28:L28"/>
    <mergeCell ref="K30:L30"/>
    <mergeCell ref="I29:L29"/>
    <mergeCell ref="K22:L22"/>
    <mergeCell ref="K23:L23"/>
    <mergeCell ref="K24:L24"/>
    <mergeCell ref="K26:L26"/>
    <mergeCell ref="K27:L27"/>
    <mergeCell ref="I25:L25"/>
    <mergeCell ref="K16:L16"/>
    <mergeCell ref="K17:L17"/>
    <mergeCell ref="I18:L18"/>
    <mergeCell ref="K19:L19"/>
    <mergeCell ref="K21:L21"/>
    <mergeCell ref="I20:L20"/>
    <mergeCell ref="A8:D8"/>
    <mergeCell ref="J8:K8"/>
    <mergeCell ref="A14:D14"/>
    <mergeCell ref="I14:L14"/>
    <mergeCell ref="K15:L15"/>
    <mergeCell ref="A5:D5"/>
    <mergeCell ref="J5:K5"/>
    <mergeCell ref="A6:D6"/>
    <mergeCell ref="J6:K6"/>
    <mergeCell ref="A7:D7"/>
    <mergeCell ref="J7:K7"/>
  </mergeCells>
  <phoneticPr fontId="3"/>
  <pageMargins left="1.1023622047244095" right="0.70866141732283472" top="0" bottom="0" header="0" footer="0"/>
  <pageSetup paperSize="9" scale="8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topLeftCell="A34" zoomScaleNormal="100" workbookViewId="0"/>
  </sheetViews>
  <sheetFormatPr defaultRowHeight="13.5" x14ac:dyDescent="0.15"/>
  <cols>
    <col min="1" max="24" width="5.125" customWidth="1"/>
  </cols>
  <sheetData>
    <row r="1" spans="1:24" x14ac:dyDescent="0.15">
      <c r="A1" s="178" t="s">
        <v>251</v>
      </c>
      <c r="B1" s="178"/>
      <c r="C1" s="178"/>
      <c r="D1" s="178"/>
      <c r="E1" s="178" t="s">
        <v>252</v>
      </c>
      <c r="F1" s="178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</row>
    <row r="2" spans="1:24" x14ac:dyDescent="0.15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254" t="s">
        <v>339</v>
      </c>
      <c r="S2" s="254"/>
      <c r="T2" s="254"/>
      <c r="U2" s="254"/>
      <c r="V2" s="254"/>
      <c r="W2" s="254"/>
      <c r="X2" s="254"/>
    </row>
    <row r="3" spans="1:24" ht="14.25" thickBot="1" x14ac:dyDescent="0.2">
      <c r="A3" s="180" t="s">
        <v>253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255" t="s">
        <v>216</v>
      </c>
      <c r="V3" s="256"/>
      <c r="W3" s="256"/>
      <c r="X3" s="256"/>
    </row>
    <row r="4" spans="1:24" ht="47.25" customHeight="1" x14ac:dyDescent="0.15">
      <c r="A4" s="257" t="s">
        <v>254</v>
      </c>
      <c r="B4" s="258"/>
      <c r="C4" s="258"/>
      <c r="D4" s="261" t="s">
        <v>255</v>
      </c>
      <c r="E4" s="262"/>
      <c r="F4" s="263"/>
      <c r="G4" s="261" t="s">
        <v>256</v>
      </c>
      <c r="H4" s="264"/>
      <c r="I4" s="264"/>
      <c r="J4" s="261" t="s">
        <v>257</v>
      </c>
      <c r="K4" s="264"/>
      <c r="L4" s="264"/>
      <c r="M4" s="261" t="s">
        <v>258</v>
      </c>
      <c r="N4" s="264"/>
      <c r="O4" s="264"/>
      <c r="P4" s="261" t="s">
        <v>259</v>
      </c>
      <c r="Q4" s="264"/>
      <c r="R4" s="264"/>
      <c r="S4" s="261" t="s">
        <v>260</v>
      </c>
      <c r="T4" s="264"/>
      <c r="U4" s="264"/>
      <c r="V4" s="261" t="s">
        <v>261</v>
      </c>
      <c r="W4" s="264"/>
      <c r="X4" s="265"/>
    </row>
    <row r="5" spans="1:24" ht="15" customHeight="1" thickBot="1" x14ac:dyDescent="0.2">
      <c r="A5" s="259"/>
      <c r="B5" s="260"/>
      <c r="C5" s="260"/>
      <c r="D5" s="273" t="s">
        <v>262</v>
      </c>
      <c r="E5" s="274"/>
      <c r="F5" s="275"/>
      <c r="G5" s="266" t="s">
        <v>263</v>
      </c>
      <c r="H5" s="267"/>
      <c r="I5" s="267"/>
      <c r="J5" s="266" t="s">
        <v>264</v>
      </c>
      <c r="K5" s="267"/>
      <c r="L5" s="267"/>
      <c r="M5" s="266" t="s">
        <v>265</v>
      </c>
      <c r="N5" s="267"/>
      <c r="O5" s="267"/>
      <c r="P5" s="266" t="s">
        <v>266</v>
      </c>
      <c r="Q5" s="267"/>
      <c r="R5" s="267"/>
      <c r="S5" s="266" t="s">
        <v>267</v>
      </c>
      <c r="T5" s="267"/>
      <c r="U5" s="267"/>
      <c r="V5" s="266" t="s">
        <v>268</v>
      </c>
      <c r="W5" s="267"/>
      <c r="X5" s="268"/>
    </row>
    <row r="6" spans="1:24" x14ac:dyDescent="0.15">
      <c r="A6" s="181" t="s">
        <v>269</v>
      </c>
      <c r="B6" s="182"/>
      <c r="C6" s="183"/>
      <c r="D6" s="269">
        <v>663171.02061000012</v>
      </c>
      <c r="E6" s="270"/>
      <c r="F6" s="271"/>
      <c r="G6" s="269">
        <v>21263.065487</v>
      </c>
      <c r="H6" s="270"/>
      <c r="I6" s="271"/>
      <c r="J6" s="269">
        <v>16699.051103999955</v>
      </c>
      <c r="K6" s="270"/>
      <c r="L6" s="271"/>
      <c r="M6" s="269">
        <v>667735.03499299998</v>
      </c>
      <c r="N6" s="270"/>
      <c r="O6" s="271"/>
      <c r="P6" s="269">
        <v>272801.48473100003</v>
      </c>
      <c r="Q6" s="270"/>
      <c r="R6" s="271"/>
      <c r="S6" s="269">
        <v>8547.8288309999989</v>
      </c>
      <c r="T6" s="270"/>
      <c r="U6" s="271"/>
      <c r="V6" s="269">
        <v>394933.55026200006</v>
      </c>
      <c r="W6" s="270"/>
      <c r="X6" s="272"/>
    </row>
    <row r="7" spans="1:24" x14ac:dyDescent="0.15">
      <c r="A7" s="184"/>
      <c r="B7" s="185" t="s">
        <v>270</v>
      </c>
      <c r="C7" s="186"/>
      <c r="D7" s="279">
        <v>232160.55017</v>
      </c>
      <c r="E7" s="280"/>
      <c r="F7" s="281"/>
      <c r="G7" s="279">
        <v>2319.1137269999999</v>
      </c>
      <c r="H7" s="280"/>
      <c r="I7" s="281"/>
      <c r="J7" s="279">
        <v>4302.5056739999854</v>
      </c>
      <c r="K7" s="280"/>
      <c r="L7" s="281"/>
      <c r="M7" s="276">
        <v>230177.15822300001</v>
      </c>
      <c r="N7" s="277"/>
      <c r="O7" s="277"/>
      <c r="P7" s="276" t="s">
        <v>271</v>
      </c>
      <c r="Q7" s="277"/>
      <c r="R7" s="277"/>
      <c r="S7" s="276" t="s">
        <v>271</v>
      </c>
      <c r="T7" s="277"/>
      <c r="U7" s="277"/>
      <c r="V7" s="276">
        <v>230177.15822300001</v>
      </c>
      <c r="W7" s="277"/>
      <c r="X7" s="278"/>
    </row>
    <row r="8" spans="1:24" x14ac:dyDescent="0.15">
      <c r="A8" s="184"/>
      <c r="B8" s="185" t="s">
        <v>272</v>
      </c>
      <c r="C8" s="186"/>
      <c r="D8" s="279">
        <v>387814.87122099998</v>
      </c>
      <c r="E8" s="280"/>
      <c r="F8" s="281"/>
      <c r="G8" s="279">
        <v>17741.858285999999</v>
      </c>
      <c r="H8" s="280"/>
      <c r="I8" s="281"/>
      <c r="J8" s="279">
        <v>11241.156818999967</v>
      </c>
      <c r="K8" s="280"/>
      <c r="L8" s="281"/>
      <c r="M8" s="276">
        <v>394315.57268799999</v>
      </c>
      <c r="N8" s="277"/>
      <c r="O8" s="277"/>
      <c r="P8" s="282">
        <v>235722.602415</v>
      </c>
      <c r="Q8" s="283"/>
      <c r="R8" s="284"/>
      <c r="S8" s="276">
        <v>8067.5695239999995</v>
      </c>
      <c r="T8" s="277"/>
      <c r="U8" s="277"/>
      <c r="V8" s="276">
        <v>158592.97027300001</v>
      </c>
      <c r="W8" s="277"/>
      <c r="X8" s="278"/>
    </row>
    <row r="9" spans="1:24" x14ac:dyDescent="0.15">
      <c r="A9" s="184"/>
      <c r="B9" s="185" t="s">
        <v>273</v>
      </c>
      <c r="C9" s="186"/>
      <c r="D9" s="279">
        <v>43155.201219000002</v>
      </c>
      <c r="E9" s="280"/>
      <c r="F9" s="281"/>
      <c r="G9" s="279">
        <v>1202.093474</v>
      </c>
      <c r="H9" s="280"/>
      <c r="I9" s="281"/>
      <c r="J9" s="279">
        <v>1155.3886110000021</v>
      </c>
      <c r="K9" s="280"/>
      <c r="L9" s="281"/>
      <c r="M9" s="276">
        <v>43201.906082000001</v>
      </c>
      <c r="N9" s="277"/>
      <c r="O9" s="277"/>
      <c r="P9" s="279">
        <v>37038.484319000003</v>
      </c>
      <c r="Q9" s="280"/>
      <c r="R9" s="281"/>
      <c r="S9" s="276">
        <v>480.25930699999998</v>
      </c>
      <c r="T9" s="277"/>
      <c r="U9" s="277"/>
      <c r="V9" s="276">
        <v>6163.4217630000003</v>
      </c>
      <c r="W9" s="277"/>
      <c r="X9" s="278"/>
    </row>
    <row r="10" spans="1:24" x14ac:dyDescent="0.15">
      <c r="A10" s="184"/>
      <c r="B10" s="185" t="s">
        <v>274</v>
      </c>
      <c r="C10" s="186"/>
      <c r="D10" s="279" t="s">
        <v>271</v>
      </c>
      <c r="E10" s="280"/>
      <c r="F10" s="281"/>
      <c r="G10" s="279" t="s">
        <v>271</v>
      </c>
      <c r="H10" s="280"/>
      <c r="I10" s="281"/>
      <c r="J10" s="279" t="s">
        <v>271</v>
      </c>
      <c r="K10" s="280"/>
      <c r="L10" s="281"/>
      <c r="M10" s="276" t="s">
        <v>271</v>
      </c>
      <c r="N10" s="277"/>
      <c r="O10" s="277"/>
      <c r="P10" s="276" t="s">
        <v>271</v>
      </c>
      <c r="Q10" s="277"/>
      <c r="R10" s="277"/>
      <c r="S10" s="276" t="s">
        <v>271</v>
      </c>
      <c r="T10" s="277"/>
      <c r="U10" s="277"/>
      <c r="V10" s="276" t="s">
        <v>271</v>
      </c>
      <c r="W10" s="277"/>
      <c r="X10" s="278"/>
    </row>
    <row r="11" spans="1:24" x14ac:dyDescent="0.15">
      <c r="A11" s="184"/>
      <c r="B11" s="185" t="s">
        <v>275</v>
      </c>
      <c r="C11" s="186"/>
      <c r="D11" s="279" t="s">
        <v>271</v>
      </c>
      <c r="E11" s="280"/>
      <c r="F11" s="281"/>
      <c r="G11" s="279" t="s">
        <v>271</v>
      </c>
      <c r="H11" s="280"/>
      <c r="I11" s="281"/>
      <c r="J11" s="279" t="s">
        <v>271</v>
      </c>
      <c r="K11" s="280"/>
      <c r="L11" s="281"/>
      <c r="M11" s="276" t="s">
        <v>271</v>
      </c>
      <c r="N11" s="277"/>
      <c r="O11" s="277"/>
      <c r="P11" s="279" t="s">
        <v>271</v>
      </c>
      <c r="Q11" s="280"/>
      <c r="R11" s="281"/>
      <c r="S11" s="276" t="s">
        <v>271</v>
      </c>
      <c r="T11" s="277"/>
      <c r="U11" s="277"/>
      <c r="V11" s="276" t="s">
        <v>271</v>
      </c>
      <c r="W11" s="277"/>
      <c r="X11" s="278"/>
    </row>
    <row r="12" spans="1:24" x14ac:dyDescent="0.15">
      <c r="A12" s="184"/>
      <c r="B12" s="185" t="s">
        <v>276</v>
      </c>
      <c r="C12" s="186"/>
      <c r="D12" s="279">
        <v>40.398000000000003</v>
      </c>
      <c r="E12" s="280"/>
      <c r="F12" s="281"/>
      <c r="G12" s="279" t="s">
        <v>271</v>
      </c>
      <c r="H12" s="280"/>
      <c r="I12" s="281"/>
      <c r="J12" s="279" t="s">
        <v>271</v>
      </c>
      <c r="K12" s="280"/>
      <c r="L12" s="281"/>
      <c r="M12" s="276">
        <v>40.398000000000003</v>
      </c>
      <c r="N12" s="277"/>
      <c r="O12" s="277"/>
      <c r="P12" s="279">
        <v>40.397996999999997</v>
      </c>
      <c r="Q12" s="280"/>
      <c r="R12" s="281"/>
      <c r="S12" s="276" t="s">
        <v>271</v>
      </c>
      <c r="T12" s="277"/>
      <c r="U12" s="277"/>
      <c r="V12" s="276">
        <v>3.0000000000000001E-6</v>
      </c>
      <c r="W12" s="277"/>
      <c r="X12" s="278"/>
    </row>
    <row r="13" spans="1:24" x14ac:dyDescent="0.15">
      <c r="A13" s="184"/>
      <c r="B13" s="185" t="s">
        <v>277</v>
      </c>
      <c r="C13" s="186"/>
      <c r="D13" s="279" t="s">
        <v>271</v>
      </c>
      <c r="E13" s="280"/>
      <c r="F13" s="281"/>
      <c r="G13" s="279" t="s">
        <v>271</v>
      </c>
      <c r="H13" s="280"/>
      <c r="I13" s="281"/>
      <c r="J13" s="279" t="s">
        <v>271</v>
      </c>
      <c r="K13" s="280"/>
      <c r="L13" s="281"/>
      <c r="M13" s="276" t="s">
        <v>271</v>
      </c>
      <c r="N13" s="277"/>
      <c r="O13" s="277"/>
      <c r="P13" s="279" t="s">
        <v>271</v>
      </c>
      <c r="Q13" s="280"/>
      <c r="R13" s="281"/>
      <c r="S13" s="276" t="s">
        <v>271</v>
      </c>
      <c r="T13" s="277"/>
      <c r="U13" s="277"/>
      <c r="V13" s="276" t="s">
        <v>271</v>
      </c>
      <c r="W13" s="277"/>
      <c r="X13" s="278"/>
    </row>
    <row r="14" spans="1:24" x14ac:dyDescent="0.15">
      <c r="A14" s="184" t="s">
        <v>278</v>
      </c>
      <c r="B14" s="185"/>
      <c r="C14" s="186"/>
      <c r="D14" s="279" t="s">
        <v>271</v>
      </c>
      <c r="E14" s="280"/>
      <c r="F14" s="281"/>
      <c r="G14" s="279" t="s">
        <v>271</v>
      </c>
      <c r="H14" s="280"/>
      <c r="I14" s="281"/>
      <c r="J14" s="279" t="s">
        <v>271</v>
      </c>
      <c r="K14" s="280"/>
      <c r="L14" s="281"/>
      <c r="M14" s="279" t="s">
        <v>271</v>
      </c>
      <c r="N14" s="280"/>
      <c r="O14" s="281"/>
      <c r="P14" s="279" t="s">
        <v>271</v>
      </c>
      <c r="Q14" s="280"/>
      <c r="R14" s="281"/>
      <c r="S14" s="279" t="s">
        <v>271</v>
      </c>
      <c r="T14" s="280"/>
      <c r="U14" s="281"/>
      <c r="V14" s="276" t="s">
        <v>271</v>
      </c>
      <c r="W14" s="277"/>
      <c r="X14" s="278"/>
    </row>
    <row r="15" spans="1:24" x14ac:dyDescent="0.15">
      <c r="A15" s="184"/>
      <c r="B15" s="185" t="s">
        <v>270</v>
      </c>
      <c r="C15" s="186"/>
      <c r="D15" s="279" t="s">
        <v>271</v>
      </c>
      <c r="E15" s="280"/>
      <c r="F15" s="281"/>
      <c r="G15" s="279" t="s">
        <v>271</v>
      </c>
      <c r="H15" s="280"/>
      <c r="I15" s="281"/>
      <c r="J15" s="279" t="s">
        <v>271</v>
      </c>
      <c r="K15" s="280"/>
      <c r="L15" s="281"/>
      <c r="M15" s="276" t="s">
        <v>271</v>
      </c>
      <c r="N15" s="277"/>
      <c r="O15" s="277"/>
      <c r="P15" s="276" t="s">
        <v>271</v>
      </c>
      <c r="Q15" s="277"/>
      <c r="R15" s="277"/>
      <c r="S15" s="276" t="s">
        <v>271</v>
      </c>
      <c r="T15" s="277"/>
      <c r="U15" s="277"/>
      <c r="V15" s="276" t="s">
        <v>271</v>
      </c>
      <c r="W15" s="277"/>
      <c r="X15" s="278"/>
    </row>
    <row r="16" spans="1:24" x14ac:dyDescent="0.15">
      <c r="A16" s="184"/>
      <c r="B16" s="185" t="s">
        <v>272</v>
      </c>
      <c r="C16" s="186"/>
      <c r="D16" s="279" t="s">
        <v>271</v>
      </c>
      <c r="E16" s="280"/>
      <c r="F16" s="281"/>
      <c r="G16" s="279" t="s">
        <v>271</v>
      </c>
      <c r="H16" s="280"/>
      <c r="I16" s="281"/>
      <c r="J16" s="279" t="s">
        <v>271</v>
      </c>
      <c r="K16" s="280"/>
      <c r="L16" s="281"/>
      <c r="M16" s="276" t="s">
        <v>271</v>
      </c>
      <c r="N16" s="277"/>
      <c r="O16" s="277"/>
      <c r="P16" s="279" t="s">
        <v>271</v>
      </c>
      <c r="Q16" s="280"/>
      <c r="R16" s="281"/>
      <c r="S16" s="276" t="s">
        <v>271</v>
      </c>
      <c r="T16" s="277"/>
      <c r="U16" s="277"/>
      <c r="V16" s="276" t="s">
        <v>271</v>
      </c>
      <c r="W16" s="277"/>
      <c r="X16" s="278"/>
    </row>
    <row r="17" spans="1:24" x14ac:dyDescent="0.15">
      <c r="A17" s="184"/>
      <c r="B17" s="185" t="s">
        <v>273</v>
      </c>
      <c r="C17" s="186"/>
      <c r="D17" s="279" t="s">
        <v>271</v>
      </c>
      <c r="E17" s="280"/>
      <c r="F17" s="281"/>
      <c r="G17" s="279" t="s">
        <v>271</v>
      </c>
      <c r="H17" s="280"/>
      <c r="I17" s="281"/>
      <c r="J17" s="279" t="s">
        <v>271</v>
      </c>
      <c r="K17" s="280"/>
      <c r="L17" s="281"/>
      <c r="M17" s="276" t="s">
        <v>271</v>
      </c>
      <c r="N17" s="277"/>
      <c r="O17" s="277"/>
      <c r="P17" s="279" t="s">
        <v>271</v>
      </c>
      <c r="Q17" s="280"/>
      <c r="R17" s="281"/>
      <c r="S17" s="276" t="s">
        <v>271</v>
      </c>
      <c r="T17" s="277"/>
      <c r="U17" s="277"/>
      <c r="V17" s="276" t="s">
        <v>271</v>
      </c>
      <c r="W17" s="277"/>
      <c r="X17" s="278"/>
    </row>
    <row r="18" spans="1:24" x14ac:dyDescent="0.15">
      <c r="A18" s="184" t="s">
        <v>279</v>
      </c>
      <c r="B18" s="185"/>
      <c r="C18" s="186"/>
      <c r="D18" s="279">
        <v>14363.890192000001</v>
      </c>
      <c r="E18" s="280"/>
      <c r="F18" s="281"/>
      <c r="G18" s="279">
        <v>1697.040841</v>
      </c>
      <c r="H18" s="280"/>
      <c r="I18" s="281"/>
      <c r="J18" s="279">
        <v>1811.256096000001</v>
      </c>
      <c r="K18" s="280"/>
      <c r="L18" s="281"/>
      <c r="M18" s="276">
        <v>14249.674937</v>
      </c>
      <c r="N18" s="277"/>
      <c r="O18" s="277"/>
      <c r="P18" s="279">
        <v>13125.834769999999</v>
      </c>
      <c r="Q18" s="280"/>
      <c r="R18" s="281"/>
      <c r="S18" s="276">
        <v>268.14691800000003</v>
      </c>
      <c r="T18" s="277"/>
      <c r="U18" s="277"/>
      <c r="V18" s="276">
        <v>1123.8401670000001</v>
      </c>
      <c r="W18" s="277"/>
      <c r="X18" s="278"/>
    </row>
    <row r="19" spans="1:24" x14ac:dyDescent="0.15">
      <c r="A19" s="184" t="s">
        <v>280</v>
      </c>
      <c r="B19" s="185"/>
      <c r="C19" s="186"/>
      <c r="D19" s="279">
        <v>7837.6559660000003</v>
      </c>
      <c r="E19" s="280"/>
      <c r="F19" s="281"/>
      <c r="G19" s="279">
        <v>143.515398</v>
      </c>
      <c r="H19" s="280"/>
      <c r="I19" s="281"/>
      <c r="J19" s="279">
        <v>41.812280000000101</v>
      </c>
      <c r="K19" s="280"/>
      <c r="L19" s="281"/>
      <c r="M19" s="276">
        <v>7939.3590839999997</v>
      </c>
      <c r="N19" s="277"/>
      <c r="O19" s="277"/>
      <c r="P19" s="276" t="s">
        <v>271</v>
      </c>
      <c r="Q19" s="277"/>
      <c r="R19" s="277"/>
      <c r="S19" s="276" t="s">
        <v>271</v>
      </c>
      <c r="T19" s="277"/>
      <c r="U19" s="277"/>
      <c r="V19" s="276">
        <v>7939.3590839999997</v>
      </c>
      <c r="W19" s="277"/>
      <c r="X19" s="278"/>
    </row>
    <row r="20" spans="1:24" x14ac:dyDescent="0.15">
      <c r="A20" s="184" t="s">
        <v>281</v>
      </c>
      <c r="B20" s="185"/>
      <c r="C20" s="186"/>
      <c r="D20" s="279">
        <v>248.90500800000001</v>
      </c>
      <c r="E20" s="280"/>
      <c r="F20" s="281"/>
      <c r="G20" s="279">
        <v>13724.765993000001</v>
      </c>
      <c r="H20" s="280"/>
      <c r="I20" s="281"/>
      <c r="J20" s="279">
        <v>487.95912000000135</v>
      </c>
      <c r="K20" s="280"/>
      <c r="L20" s="281"/>
      <c r="M20" s="276">
        <v>13485.711880999999</v>
      </c>
      <c r="N20" s="277"/>
      <c r="O20" s="277"/>
      <c r="P20" s="279">
        <v>6583.997875</v>
      </c>
      <c r="Q20" s="280"/>
      <c r="R20" s="281"/>
      <c r="S20" s="276">
        <v>2325.168154</v>
      </c>
      <c r="T20" s="277"/>
      <c r="U20" s="277"/>
      <c r="V20" s="276">
        <v>6901.7140060000002</v>
      </c>
      <c r="W20" s="277"/>
      <c r="X20" s="278"/>
    </row>
    <row r="21" spans="1:24" x14ac:dyDescent="0.15">
      <c r="A21" s="184" t="s">
        <v>282</v>
      </c>
      <c r="B21" s="185"/>
      <c r="C21" s="186"/>
      <c r="D21" s="279">
        <v>22.271201000000001</v>
      </c>
      <c r="E21" s="280"/>
      <c r="F21" s="281"/>
      <c r="G21" s="279" t="s">
        <v>271</v>
      </c>
      <c r="H21" s="280"/>
      <c r="I21" s="281"/>
      <c r="J21" s="279">
        <v>8.6408640000000005</v>
      </c>
      <c r="K21" s="280"/>
      <c r="L21" s="281"/>
      <c r="M21" s="276">
        <v>13.630337000000001</v>
      </c>
      <c r="N21" s="277"/>
      <c r="O21" s="277"/>
      <c r="P21" s="285" t="s">
        <v>271</v>
      </c>
      <c r="Q21" s="286"/>
      <c r="R21" s="286"/>
      <c r="S21" s="276">
        <v>8.6408640000000005</v>
      </c>
      <c r="T21" s="277"/>
      <c r="U21" s="277"/>
      <c r="V21" s="276">
        <v>13.630337000000001</v>
      </c>
      <c r="W21" s="277"/>
      <c r="X21" s="278"/>
    </row>
    <row r="22" spans="1:24" x14ac:dyDescent="0.15">
      <c r="A22" s="184" t="s">
        <v>283</v>
      </c>
      <c r="B22" s="185"/>
      <c r="C22" s="186"/>
      <c r="D22" s="279">
        <v>859.22706000000005</v>
      </c>
      <c r="E22" s="280"/>
      <c r="F22" s="281"/>
      <c r="G22" s="279">
        <v>10732.223529000001</v>
      </c>
      <c r="H22" s="280"/>
      <c r="I22" s="281"/>
      <c r="J22" s="279">
        <v>11371.51908</v>
      </c>
      <c r="K22" s="280"/>
      <c r="L22" s="281"/>
      <c r="M22" s="276">
        <v>219.93150900000001</v>
      </c>
      <c r="N22" s="277"/>
      <c r="O22" s="277"/>
      <c r="P22" s="276" t="s">
        <v>271</v>
      </c>
      <c r="Q22" s="277"/>
      <c r="R22" s="277"/>
      <c r="S22" s="276" t="s">
        <v>271</v>
      </c>
      <c r="T22" s="277"/>
      <c r="U22" s="277"/>
      <c r="V22" s="276">
        <v>219.93150900000001</v>
      </c>
      <c r="W22" s="277"/>
      <c r="X22" s="278"/>
    </row>
    <row r="23" spans="1:24" ht="14.25" thickBot="1" x14ac:dyDescent="0.2">
      <c r="A23" s="295" t="s">
        <v>284</v>
      </c>
      <c r="B23" s="296"/>
      <c r="C23" s="297"/>
      <c r="D23" s="287">
        <v>686502.97003700014</v>
      </c>
      <c r="E23" s="288"/>
      <c r="F23" s="289"/>
      <c r="G23" s="287">
        <v>47560.611248000001</v>
      </c>
      <c r="H23" s="288"/>
      <c r="I23" s="289"/>
      <c r="J23" s="287">
        <v>30420.238543999956</v>
      </c>
      <c r="K23" s="288"/>
      <c r="L23" s="289"/>
      <c r="M23" s="287">
        <v>703643.342741</v>
      </c>
      <c r="N23" s="288"/>
      <c r="O23" s="289"/>
      <c r="P23" s="287">
        <v>292511.31737600005</v>
      </c>
      <c r="Q23" s="288"/>
      <c r="R23" s="289"/>
      <c r="S23" s="287">
        <v>11149.784766999999</v>
      </c>
      <c r="T23" s="288"/>
      <c r="U23" s="289"/>
      <c r="V23" s="287">
        <v>411132.02536500007</v>
      </c>
      <c r="W23" s="288"/>
      <c r="X23" s="290"/>
    </row>
    <row r="24" spans="1:24" x14ac:dyDescent="0.15">
      <c r="A24" s="180"/>
      <c r="B24" s="180"/>
      <c r="C24" s="180"/>
      <c r="D24" s="180"/>
      <c r="E24" s="180"/>
      <c r="F24" s="180"/>
      <c r="G24" s="180" t="str">
        <f>IF($P$21="        －"," ","※ソフトウェアの減価償却は直接法により処理しておりますので、⑤列の数値は④列の数値の内数になります。")</f>
        <v xml:space="preserve"> </v>
      </c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</row>
    <row r="25" spans="1:24" x14ac:dyDescent="0.15">
      <c r="A25" s="180"/>
      <c r="B25" s="180"/>
      <c r="C25" s="180"/>
      <c r="D25" s="180"/>
      <c r="E25" s="180"/>
      <c r="F25" s="180"/>
      <c r="G25" s="180" t="str">
        <f>IF($P$21="        －"," ","  よって「当期末残高」は「当期末取得原価」と同じ数値になります。")</f>
        <v xml:space="preserve"> </v>
      </c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</row>
    <row r="26" spans="1:24" x14ac:dyDescent="0.15">
      <c r="A26" s="180"/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</row>
    <row r="27" spans="1:24" ht="14.25" thickBot="1" x14ac:dyDescent="0.2">
      <c r="A27" s="180" t="s">
        <v>285</v>
      </c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255" t="s">
        <v>216</v>
      </c>
      <c r="P27" s="256"/>
      <c r="Q27" s="256"/>
      <c r="R27" s="256"/>
      <c r="S27" s="180"/>
      <c r="T27" s="180"/>
      <c r="U27" s="180"/>
      <c r="V27" s="180"/>
      <c r="W27" s="180"/>
      <c r="X27" s="180"/>
    </row>
    <row r="28" spans="1:24" ht="27" customHeight="1" x14ac:dyDescent="0.15">
      <c r="A28" s="257" t="s">
        <v>254</v>
      </c>
      <c r="B28" s="258"/>
      <c r="C28" s="258"/>
      <c r="D28" s="291" t="s">
        <v>286</v>
      </c>
      <c r="E28" s="262"/>
      <c r="F28" s="263"/>
      <c r="G28" s="261" t="s">
        <v>256</v>
      </c>
      <c r="H28" s="264"/>
      <c r="I28" s="264"/>
      <c r="J28" s="261" t="s">
        <v>257</v>
      </c>
      <c r="K28" s="264"/>
      <c r="L28" s="264"/>
      <c r="M28" s="261" t="s">
        <v>287</v>
      </c>
      <c r="N28" s="264"/>
      <c r="O28" s="264"/>
      <c r="P28" s="261" t="s">
        <v>261</v>
      </c>
      <c r="Q28" s="264"/>
      <c r="R28" s="265"/>
      <c r="S28" s="180"/>
      <c r="T28" s="180"/>
      <c r="U28" s="180"/>
      <c r="V28" s="180"/>
      <c r="W28" s="180"/>
      <c r="X28" s="180"/>
    </row>
    <row r="29" spans="1:24" ht="15.75" customHeight="1" thickBot="1" x14ac:dyDescent="0.2">
      <c r="A29" s="259"/>
      <c r="B29" s="260"/>
      <c r="C29" s="260"/>
      <c r="D29" s="292" t="s">
        <v>288</v>
      </c>
      <c r="E29" s="293"/>
      <c r="F29" s="294"/>
      <c r="G29" s="298" t="s">
        <v>289</v>
      </c>
      <c r="H29" s="299"/>
      <c r="I29" s="299"/>
      <c r="J29" s="298" t="s">
        <v>290</v>
      </c>
      <c r="K29" s="299"/>
      <c r="L29" s="299"/>
      <c r="M29" s="298" t="s">
        <v>291</v>
      </c>
      <c r="N29" s="299"/>
      <c r="O29" s="299"/>
      <c r="P29" s="298" t="s">
        <v>292</v>
      </c>
      <c r="Q29" s="299"/>
      <c r="R29" s="300"/>
      <c r="S29" s="180"/>
      <c r="T29" s="180"/>
      <c r="U29" s="180"/>
      <c r="V29" s="180"/>
      <c r="W29" s="180"/>
      <c r="X29" s="180"/>
    </row>
    <row r="30" spans="1:24" x14ac:dyDescent="0.15">
      <c r="A30" s="181" t="s">
        <v>269</v>
      </c>
      <c r="B30" s="182"/>
      <c r="C30" s="183"/>
      <c r="D30" s="269">
        <v>90.5</v>
      </c>
      <c r="E30" s="270"/>
      <c r="F30" s="271"/>
      <c r="G30" s="269">
        <v>89.890128000000004</v>
      </c>
      <c r="H30" s="270"/>
      <c r="I30" s="271"/>
      <c r="J30" s="269" t="s">
        <v>271</v>
      </c>
      <c r="K30" s="270"/>
      <c r="L30" s="271"/>
      <c r="M30" s="269" t="s">
        <v>271</v>
      </c>
      <c r="N30" s="270"/>
      <c r="O30" s="271"/>
      <c r="P30" s="269">
        <v>180.390128</v>
      </c>
      <c r="Q30" s="270"/>
      <c r="R30" s="272"/>
      <c r="S30" s="180"/>
      <c r="T30" s="180"/>
      <c r="U30" s="180"/>
      <c r="V30" s="180"/>
      <c r="W30" s="180"/>
      <c r="X30" s="180"/>
    </row>
    <row r="31" spans="1:24" x14ac:dyDescent="0.15">
      <c r="A31" s="184"/>
      <c r="B31" s="185" t="s">
        <v>293</v>
      </c>
      <c r="C31" s="186"/>
      <c r="D31" s="279" t="s">
        <v>271</v>
      </c>
      <c r="E31" s="280"/>
      <c r="F31" s="281"/>
      <c r="G31" s="279" t="s">
        <v>271</v>
      </c>
      <c r="H31" s="280"/>
      <c r="I31" s="281"/>
      <c r="J31" s="279" t="s">
        <v>271</v>
      </c>
      <c r="K31" s="280"/>
      <c r="L31" s="281"/>
      <c r="M31" s="276" t="s">
        <v>271</v>
      </c>
      <c r="N31" s="277"/>
      <c r="O31" s="277"/>
      <c r="P31" s="276" t="s">
        <v>271</v>
      </c>
      <c r="Q31" s="277"/>
      <c r="R31" s="278"/>
      <c r="S31" s="180"/>
      <c r="T31" s="180"/>
      <c r="U31" s="180"/>
      <c r="V31" s="180"/>
      <c r="W31" s="180"/>
      <c r="X31" s="180"/>
    </row>
    <row r="32" spans="1:24" x14ac:dyDescent="0.15">
      <c r="A32" s="184"/>
      <c r="B32" s="185" t="s">
        <v>294</v>
      </c>
      <c r="C32" s="186"/>
      <c r="D32" s="279">
        <v>90.5</v>
      </c>
      <c r="E32" s="280"/>
      <c r="F32" s="281"/>
      <c r="G32" s="279">
        <v>89.890128000000004</v>
      </c>
      <c r="H32" s="280"/>
      <c r="I32" s="281"/>
      <c r="J32" s="279" t="s">
        <v>271</v>
      </c>
      <c r="K32" s="280"/>
      <c r="L32" s="281"/>
      <c r="M32" s="276" t="s">
        <v>271</v>
      </c>
      <c r="N32" s="277"/>
      <c r="O32" s="277"/>
      <c r="P32" s="276">
        <v>180.390128</v>
      </c>
      <c r="Q32" s="277"/>
      <c r="R32" s="278"/>
      <c r="S32" s="180"/>
      <c r="T32" s="180"/>
      <c r="U32" s="180"/>
      <c r="V32" s="180"/>
      <c r="W32" s="180"/>
      <c r="X32" s="180"/>
    </row>
    <row r="33" spans="1:24" x14ac:dyDescent="0.15">
      <c r="A33" s="184" t="s">
        <v>278</v>
      </c>
      <c r="B33" s="185"/>
      <c r="C33" s="186"/>
      <c r="D33" s="279" t="s">
        <v>271</v>
      </c>
      <c r="E33" s="280"/>
      <c r="F33" s="281"/>
      <c r="G33" s="279" t="s">
        <v>271</v>
      </c>
      <c r="H33" s="280"/>
      <c r="I33" s="281"/>
      <c r="J33" s="279" t="s">
        <v>271</v>
      </c>
      <c r="K33" s="280"/>
      <c r="L33" s="281"/>
      <c r="M33" s="279" t="s">
        <v>271</v>
      </c>
      <c r="N33" s="280"/>
      <c r="O33" s="281"/>
      <c r="P33" s="279" t="s">
        <v>271</v>
      </c>
      <c r="Q33" s="280"/>
      <c r="R33" s="301"/>
      <c r="S33" s="180"/>
      <c r="T33" s="180"/>
      <c r="U33" s="180"/>
      <c r="V33" s="180"/>
      <c r="W33" s="180"/>
      <c r="X33" s="180"/>
    </row>
    <row r="34" spans="1:24" x14ac:dyDescent="0.15">
      <c r="A34" s="184"/>
      <c r="B34" s="185" t="s">
        <v>293</v>
      </c>
      <c r="C34" s="186"/>
      <c r="D34" s="279" t="s">
        <v>271</v>
      </c>
      <c r="E34" s="280"/>
      <c r="F34" s="281"/>
      <c r="G34" s="279" t="s">
        <v>271</v>
      </c>
      <c r="H34" s="280"/>
      <c r="I34" s="281"/>
      <c r="J34" s="279" t="s">
        <v>271</v>
      </c>
      <c r="K34" s="280"/>
      <c r="L34" s="281"/>
      <c r="M34" s="276" t="s">
        <v>271</v>
      </c>
      <c r="N34" s="277"/>
      <c r="O34" s="277"/>
      <c r="P34" s="276" t="s">
        <v>271</v>
      </c>
      <c r="Q34" s="277"/>
      <c r="R34" s="278"/>
      <c r="S34" s="180"/>
      <c r="T34" s="180"/>
      <c r="U34" s="180"/>
      <c r="V34" s="180"/>
      <c r="W34" s="180"/>
      <c r="X34" s="180"/>
    </row>
    <row r="35" spans="1:24" x14ac:dyDescent="0.15">
      <c r="A35" s="184"/>
      <c r="B35" s="185" t="s">
        <v>294</v>
      </c>
      <c r="C35" s="186"/>
      <c r="D35" s="279" t="s">
        <v>271</v>
      </c>
      <c r="E35" s="280"/>
      <c r="F35" s="281"/>
      <c r="G35" s="279" t="s">
        <v>271</v>
      </c>
      <c r="H35" s="280"/>
      <c r="I35" s="281"/>
      <c r="J35" s="279" t="s">
        <v>271</v>
      </c>
      <c r="K35" s="280"/>
      <c r="L35" s="281"/>
      <c r="M35" s="276" t="s">
        <v>271</v>
      </c>
      <c r="N35" s="277"/>
      <c r="O35" s="277"/>
      <c r="P35" s="276" t="s">
        <v>271</v>
      </c>
      <c r="Q35" s="277"/>
      <c r="R35" s="278"/>
      <c r="S35" s="180"/>
      <c r="T35" s="180"/>
      <c r="U35" s="180"/>
      <c r="V35" s="180"/>
      <c r="W35" s="180"/>
      <c r="X35" s="180"/>
    </row>
    <row r="36" spans="1:24" ht="14.25" thickBot="1" x14ac:dyDescent="0.2">
      <c r="A36" s="295" t="s">
        <v>284</v>
      </c>
      <c r="B36" s="296"/>
      <c r="C36" s="297"/>
      <c r="D36" s="287">
        <v>90.5</v>
      </c>
      <c r="E36" s="288"/>
      <c r="F36" s="289"/>
      <c r="G36" s="287">
        <v>89.890128000000004</v>
      </c>
      <c r="H36" s="288"/>
      <c r="I36" s="289"/>
      <c r="J36" s="287" t="s">
        <v>271</v>
      </c>
      <c r="K36" s="288"/>
      <c r="L36" s="289"/>
      <c r="M36" s="287" t="s">
        <v>271</v>
      </c>
      <c r="N36" s="288"/>
      <c r="O36" s="289"/>
      <c r="P36" s="287">
        <v>180.390128</v>
      </c>
      <c r="Q36" s="288"/>
      <c r="R36" s="290"/>
      <c r="S36" s="180"/>
      <c r="T36" s="180"/>
      <c r="U36" s="180"/>
      <c r="V36" s="180"/>
      <c r="W36" s="180"/>
      <c r="X36" s="18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37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zoomScaleNormal="100" zoomScaleSheetLayoutView="100" workbookViewId="0"/>
  </sheetViews>
  <sheetFormatPr defaultRowHeight="20.100000000000001" customHeight="1" x14ac:dyDescent="0.15"/>
  <cols>
    <col min="1" max="24" width="3.625" style="188" customWidth="1"/>
    <col min="25" max="25" width="6.5" style="188" customWidth="1"/>
    <col min="26" max="52" width="3.625" style="188" customWidth="1"/>
    <col min="53" max="256" width="9" style="188"/>
    <col min="257" max="280" width="3.625" style="188" customWidth="1"/>
    <col min="281" max="281" width="6.5" style="188" customWidth="1"/>
    <col min="282" max="308" width="3.625" style="188" customWidth="1"/>
    <col min="309" max="512" width="9" style="188"/>
    <col min="513" max="536" width="3.625" style="188" customWidth="1"/>
    <col min="537" max="537" width="6.5" style="188" customWidth="1"/>
    <col min="538" max="564" width="3.625" style="188" customWidth="1"/>
    <col min="565" max="768" width="9" style="188"/>
    <col min="769" max="792" width="3.625" style="188" customWidth="1"/>
    <col min="793" max="793" width="6.5" style="188" customWidth="1"/>
    <col min="794" max="820" width="3.625" style="188" customWidth="1"/>
    <col min="821" max="1024" width="9" style="188"/>
    <col min="1025" max="1048" width="3.625" style="188" customWidth="1"/>
    <col min="1049" max="1049" width="6.5" style="188" customWidth="1"/>
    <col min="1050" max="1076" width="3.625" style="188" customWidth="1"/>
    <col min="1077" max="1280" width="9" style="188"/>
    <col min="1281" max="1304" width="3.625" style="188" customWidth="1"/>
    <col min="1305" max="1305" width="6.5" style="188" customWidth="1"/>
    <col min="1306" max="1332" width="3.625" style="188" customWidth="1"/>
    <col min="1333" max="1536" width="9" style="188"/>
    <col min="1537" max="1560" width="3.625" style="188" customWidth="1"/>
    <col min="1561" max="1561" width="6.5" style="188" customWidth="1"/>
    <col min="1562" max="1588" width="3.625" style="188" customWidth="1"/>
    <col min="1589" max="1792" width="9" style="188"/>
    <col min="1793" max="1816" width="3.625" style="188" customWidth="1"/>
    <col min="1817" max="1817" width="6.5" style="188" customWidth="1"/>
    <col min="1818" max="1844" width="3.625" style="188" customWidth="1"/>
    <col min="1845" max="2048" width="9" style="188"/>
    <col min="2049" max="2072" width="3.625" style="188" customWidth="1"/>
    <col min="2073" max="2073" width="6.5" style="188" customWidth="1"/>
    <col min="2074" max="2100" width="3.625" style="188" customWidth="1"/>
    <col min="2101" max="2304" width="9" style="188"/>
    <col min="2305" max="2328" width="3.625" style="188" customWidth="1"/>
    <col min="2329" max="2329" width="6.5" style="188" customWidth="1"/>
    <col min="2330" max="2356" width="3.625" style="188" customWidth="1"/>
    <col min="2357" max="2560" width="9" style="188"/>
    <col min="2561" max="2584" width="3.625" style="188" customWidth="1"/>
    <col min="2585" max="2585" width="6.5" style="188" customWidth="1"/>
    <col min="2586" max="2612" width="3.625" style="188" customWidth="1"/>
    <col min="2613" max="2816" width="9" style="188"/>
    <col min="2817" max="2840" width="3.625" style="188" customWidth="1"/>
    <col min="2841" max="2841" width="6.5" style="188" customWidth="1"/>
    <col min="2842" max="2868" width="3.625" style="188" customWidth="1"/>
    <col min="2869" max="3072" width="9" style="188"/>
    <col min="3073" max="3096" width="3.625" style="188" customWidth="1"/>
    <col min="3097" max="3097" width="6.5" style="188" customWidth="1"/>
    <col min="3098" max="3124" width="3.625" style="188" customWidth="1"/>
    <col min="3125" max="3328" width="9" style="188"/>
    <col min="3329" max="3352" width="3.625" style="188" customWidth="1"/>
    <col min="3353" max="3353" width="6.5" style="188" customWidth="1"/>
    <col min="3354" max="3380" width="3.625" style="188" customWidth="1"/>
    <col min="3381" max="3584" width="9" style="188"/>
    <col min="3585" max="3608" width="3.625" style="188" customWidth="1"/>
    <col min="3609" max="3609" width="6.5" style="188" customWidth="1"/>
    <col min="3610" max="3636" width="3.625" style="188" customWidth="1"/>
    <col min="3637" max="3840" width="9" style="188"/>
    <col min="3841" max="3864" width="3.625" style="188" customWidth="1"/>
    <col min="3865" max="3865" width="6.5" style="188" customWidth="1"/>
    <col min="3866" max="3892" width="3.625" style="188" customWidth="1"/>
    <col min="3893" max="4096" width="9" style="188"/>
    <col min="4097" max="4120" width="3.625" style="188" customWidth="1"/>
    <col min="4121" max="4121" width="6.5" style="188" customWidth="1"/>
    <col min="4122" max="4148" width="3.625" style="188" customWidth="1"/>
    <col min="4149" max="4352" width="9" style="188"/>
    <col min="4353" max="4376" width="3.625" style="188" customWidth="1"/>
    <col min="4377" max="4377" width="6.5" style="188" customWidth="1"/>
    <col min="4378" max="4404" width="3.625" style="188" customWidth="1"/>
    <col min="4405" max="4608" width="9" style="188"/>
    <col min="4609" max="4632" width="3.625" style="188" customWidth="1"/>
    <col min="4633" max="4633" width="6.5" style="188" customWidth="1"/>
    <col min="4634" max="4660" width="3.625" style="188" customWidth="1"/>
    <col min="4661" max="4864" width="9" style="188"/>
    <col min="4865" max="4888" width="3.625" style="188" customWidth="1"/>
    <col min="4889" max="4889" width="6.5" style="188" customWidth="1"/>
    <col min="4890" max="4916" width="3.625" style="188" customWidth="1"/>
    <col min="4917" max="5120" width="9" style="188"/>
    <col min="5121" max="5144" width="3.625" style="188" customWidth="1"/>
    <col min="5145" max="5145" width="6.5" style="188" customWidth="1"/>
    <col min="5146" max="5172" width="3.625" style="188" customWidth="1"/>
    <col min="5173" max="5376" width="9" style="188"/>
    <col min="5377" max="5400" width="3.625" style="188" customWidth="1"/>
    <col min="5401" max="5401" width="6.5" style="188" customWidth="1"/>
    <col min="5402" max="5428" width="3.625" style="188" customWidth="1"/>
    <col min="5429" max="5632" width="9" style="188"/>
    <col min="5633" max="5656" width="3.625" style="188" customWidth="1"/>
    <col min="5657" max="5657" width="6.5" style="188" customWidth="1"/>
    <col min="5658" max="5684" width="3.625" style="188" customWidth="1"/>
    <col min="5685" max="5888" width="9" style="188"/>
    <col min="5889" max="5912" width="3.625" style="188" customWidth="1"/>
    <col min="5913" max="5913" width="6.5" style="188" customWidth="1"/>
    <col min="5914" max="5940" width="3.625" style="188" customWidth="1"/>
    <col min="5941" max="6144" width="9" style="188"/>
    <col min="6145" max="6168" width="3.625" style="188" customWidth="1"/>
    <col min="6169" max="6169" width="6.5" style="188" customWidth="1"/>
    <col min="6170" max="6196" width="3.625" style="188" customWidth="1"/>
    <col min="6197" max="6400" width="9" style="188"/>
    <col min="6401" max="6424" width="3.625" style="188" customWidth="1"/>
    <col min="6425" max="6425" width="6.5" style="188" customWidth="1"/>
    <col min="6426" max="6452" width="3.625" style="188" customWidth="1"/>
    <col min="6453" max="6656" width="9" style="188"/>
    <col min="6657" max="6680" width="3.625" style="188" customWidth="1"/>
    <col min="6681" max="6681" width="6.5" style="188" customWidth="1"/>
    <col min="6682" max="6708" width="3.625" style="188" customWidth="1"/>
    <col min="6709" max="6912" width="9" style="188"/>
    <col min="6913" max="6936" width="3.625" style="188" customWidth="1"/>
    <col min="6937" max="6937" width="6.5" style="188" customWidth="1"/>
    <col min="6938" max="6964" width="3.625" style="188" customWidth="1"/>
    <col min="6965" max="7168" width="9" style="188"/>
    <col min="7169" max="7192" width="3.625" style="188" customWidth="1"/>
    <col min="7193" max="7193" width="6.5" style="188" customWidth="1"/>
    <col min="7194" max="7220" width="3.625" style="188" customWidth="1"/>
    <col min="7221" max="7424" width="9" style="188"/>
    <col min="7425" max="7448" width="3.625" style="188" customWidth="1"/>
    <col min="7449" max="7449" width="6.5" style="188" customWidth="1"/>
    <col min="7450" max="7476" width="3.625" style="188" customWidth="1"/>
    <col min="7477" max="7680" width="9" style="188"/>
    <col min="7681" max="7704" width="3.625" style="188" customWidth="1"/>
    <col min="7705" max="7705" width="6.5" style="188" customWidth="1"/>
    <col min="7706" max="7732" width="3.625" style="188" customWidth="1"/>
    <col min="7733" max="7936" width="9" style="188"/>
    <col min="7937" max="7960" width="3.625" style="188" customWidth="1"/>
    <col min="7961" max="7961" width="6.5" style="188" customWidth="1"/>
    <col min="7962" max="7988" width="3.625" style="188" customWidth="1"/>
    <col min="7989" max="8192" width="9" style="188"/>
    <col min="8193" max="8216" width="3.625" style="188" customWidth="1"/>
    <col min="8217" max="8217" width="6.5" style="188" customWidth="1"/>
    <col min="8218" max="8244" width="3.625" style="188" customWidth="1"/>
    <col min="8245" max="8448" width="9" style="188"/>
    <col min="8449" max="8472" width="3.625" style="188" customWidth="1"/>
    <col min="8473" max="8473" width="6.5" style="188" customWidth="1"/>
    <col min="8474" max="8500" width="3.625" style="188" customWidth="1"/>
    <col min="8501" max="8704" width="9" style="188"/>
    <col min="8705" max="8728" width="3.625" style="188" customWidth="1"/>
    <col min="8729" max="8729" width="6.5" style="188" customWidth="1"/>
    <col min="8730" max="8756" width="3.625" style="188" customWidth="1"/>
    <col min="8757" max="8960" width="9" style="188"/>
    <col min="8961" max="8984" width="3.625" style="188" customWidth="1"/>
    <col min="8985" max="8985" width="6.5" style="188" customWidth="1"/>
    <col min="8986" max="9012" width="3.625" style="188" customWidth="1"/>
    <col min="9013" max="9216" width="9" style="188"/>
    <col min="9217" max="9240" width="3.625" style="188" customWidth="1"/>
    <col min="9241" max="9241" width="6.5" style="188" customWidth="1"/>
    <col min="9242" max="9268" width="3.625" style="188" customWidth="1"/>
    <col min="9269" max="9472" width="9" style="188"/>
    <col min="9473" max="9496" width="3.625" style="188" customWidth="1"/>
    <col min="9497" max="9497" width="6.5" style="188" customWidth="1"/>
    <col min="9498" max="9524" width="3.625" style="188" customWidth="1"/>
    <col min="9525" max="9728" width="9" style="188"/>
    <col min="9729" max="9752" width="3.625" style="188" customWidth="1"/>
    <col min="9753" max="9753" width="6.5" style="188" customWidth="1"/>
    <col min="9754" max="9780" width="3.625" style="188" customWidth="1"/>
    <col min="9781" max="9984" width="9" style="188"/>
    <col min="9985" max="10008" width="3.625" style="188" customWidth="1"/>
    <col min="10009" max="10009" width="6.5" style="188" customWidth="1"/>
    <col min="10010" max="10036" width="3.625" style="188" customWidth="1"/>
    <col min="10037" max="10240" width="9" style="188"/>
    <col min="10241" max="10264" width="3.625" style="188" customWidth="1"/>
    <col min="10265" max="10265" width="6.5" style="188" customWidth="1"/>
    <col min="10266" max="10292" width="3.625" style="188" customWidth="1"/>
    <col min="10293" max="10496" width="9" style="188"/>
    <col min="10497" max="10520" width="3.625" style="188" customWidth="1"/>
    <col min="10521" max="10521" width="6.5" style="188" customWidth="1"/>
    <col min="10522" max="10548" width="3.625" style="188" customWidth="1"/>
    <col min="10549" max="10752" width="9" style="188"/>
    <col min="10753" max="10776" width="3.625" style="188" customWidth="1"/>
    <col min="10777" max="10777" width="6.5" style="188" customWidth="1"/>
    <col min="10778" max="10804" width="3.625" style="188" customWidth="1"/>
    <col min="10805" max="11008" width="9" style="188"/>
    <col min="11009" max="11032" width="3.625" style="188" customWidth="1"/>
    <col min="11033" max="11033" width="6.5" style="188" customWidth="1"/>
    <col min="11034" max="11060" width="3.625" style="188" customWidth="1"/>
    <col min="11061" max="11264" width="9" style="188"/>
    <col min="11265" max="11288" width="3.625" style="188" customWidth="1"/>
    <col min="11289" max="11289" width="6.5" style="188" customWidth="1"/>
    <col min="11290" max="11316" width="3.625" style="188" customWidth="1"/>
    <col min="11317" max="11520" width="9" style="188"/>
    <col min="11521" max="11544" width="3.625" style="188" customWidth="1"/>
    <col min="11545" max="11545" width="6.5" style="188" customWidth="1"/>
    <col min="11546" max="11572" width="3.625" style="188" customWidth="1"/>
    <col min="11573" max="11776" width="9" style="188"/>
    <col min="11777" max="11800" width="3.625" style="188" customWidth="1"/>
    <col min="11801" max="11801" width="6.5" style="188" customWidth="1"/>
    <col min="11802" max="11828" width="3.625" style="188" customWidth="1"/>
    <col min="11829" max="12032" width="9" style="188"/>
    <col min="12033" max="12056" width="3.625" style="188" customWidth="1"/>
    <col min="12057" max="12057" width="6.5" style="188" customWidth="1"/>
    <col min="12058" max="12084" width="3.625" style="188" customWidth="1"/>
    <col min="12085" max="12288" width="9" style="188"/>
    <col min="12289" max="12312" width="3.625" style="188" customWidth="1"/>
    <col min="12313" max="12313" width="6.5" style="188" customWidth="1"/>
    <col min="12314" max="12340" width="3.625" style="188" customWidth="1"/>
    <col min="12341" max="12544" width="9" style="188"/>
    <col min="12545" max="12568" width="3.625" style="188" customWidth="1"/>
    <col min="12569" max="12569" width="6.5" style="188" customWidth="1"/>
    <col min="12570" max="12596" width="3.625" style="188" customWidth="1"/>
    <col min="12597" max="12800" width="9" style="188"/>
    <col min="12801" max="12824" width="3.625" style="188" customWidth="1"/>
    <col min="12825" max="12825" width="6.5" style="188" customWidth="1"/>
    <col min="12826" max="12852" width="3.625" style="188" customWidth="1"/>
    <col min="12853" max="13056" width="9" style="188"/>
    <col min="13057" max="13080" width="3.625" style="188" customWidth="1"/>
    <col min="13081" max="13081" width="6.5" style="188" customWidth="1"/>
    <col min="13082" max="13108" width="3.625" style="188" customWidth="1"/>
    <col min="13109" max="13312" width="9" style="188"/>
    <col min="13313" max="13336" width="3.625" style="188" customWidth="1"/>
    <col min="13337" max="13337" width="6.5" style="188" customWidth="1"/>
    <col min="13338" max="13364" width="3.625" style="188" customWidth="1"/>
    <col min="13365" max="13568" width="9" style="188"/>
    <col min="13569" max="13592" width="3.625" style="188" customWidth="1"/>
    <col min="13593" max="13593" width="6.5" style="188" customWidth="1"/>
    <col min="13594" max="13620" width="3.625" style="188" customWidth="1"/>
    <col min="13621" max="13824" width="9" style="188"/>
    <col min="13825" max="13848" width="3.625" style="188" customWidth="1"/>
    <col min="13849" max="13849" width="6.5" style="188" customWidth="1"/>
    <col min="13850" max="13876" width="3.625" style="188" customWidth="1"/>
    <col min="13877" max="14080" width="9" style="188"/>
    <col min="14081" max="14104" width="3.625" style="188" customWidth="1"/>
    <col min="14105" max="14105" width="6.5" style="188" customWidth="1"/>
    <col min="14106" max="14132" width="3.625" style="188" customWidth="1"/>
    <col min="14133" max="14336" width="9" style="188"/>
    <col min="14337" max="14360" width="3.625" style="188" customWidth="1"/>
    <col min="14361" max="14361" width="6.5" style="188" customWidth="1"/>
    <col min="14362" max="14388" width="3.625" style="188" customWidth="1"/>
    <col min="14389" max="14592" width="9" style="188"/>
    <col min="14593" max="14616" width="3.625" style="188" customWidth="1"/>
    <col min="14617" max="14617" width="6.5" style="188" customWidth="1"/>
    <col min="14618" max="14644" width="3.625" style="188" customWidth="1"/>
    <col min="14645" max="14848" width="9" style="188"/>
    <col min="14849" max="14872" width="3.625" style="188" customWidth="1"/>
    <col min="14873" max="14873" width="6.5" style="188" customWidth="1"/>
    <col min="14874" max="14900" width="3.625" style="188" customWidth="1"/>
    <col min="14901" max="15104" width="9" style="188"/>
    <col min="15105" max="15128" width="3.625" style="188" customWidth="1"/>
    <col min="15129" max="15129" width="6.5" style="188" customWidth="1"/>
    <col min="15130" max="15156" width="3.625" style="188" customWidth="1"/>
    <col min="15157" max="15360" width="9" style="188"/>
    <col min="15361" max="15384" width="3.625" style="188" customWidth="1"/>
    <col min="15385" max="15385" width="6.5" style="188" customWidth="1"/>
    <col min="15386" max="15412" width="3.625" style="188" customWidth="1"/>
    <col min="15413" max="15616" width="9" style="188"/>
    <col min="15617" max="15640" width="3.625" style="188" customWidth="1"/>
    <col min="15641" max="15641" width="6.5" style="188" customWidth="1"/>
    <col min="15642" max="15668" width="3.625" style="188" customWidth="1"/>
    <col min="15669" max="15872" width="9" style="188"/>
    <col min="15873" max="15896" width="3.625" style="188" customWidth="1"/>
    <col min="15897" max="15897" width="6.5" style="188" customWidth="1"/>
    <col min="15898" max="15924" width="3.625" style="188" customWidth="1"/>
    <col min="15925" max="16128" width="9" style="188"/>
    <col min="16129" max="16152" width="3.625" style="188" customWidth="1"/>
    <col min="16153" max="16153" width="6.5" style="188" customWidth="1"/>
    <col min="16154" max="16180" width="3.625" style="188" customWidth="1"/>
    <col min="16181" max="16384" width="9" style="188"/>
  </cols>
  <sheetData>
    <row r="1" spans="1:25" ht="20.100000000000001" customHeight="1" x14ac:dyDescent="0.15">
      <c r="A1" s="187" t="s">
        <v>295</v>
      </c>
    </row>
    <row r="2" spans="1:25" ht="9.9499999999999993" customHeight="1" x14ac:dyDescent="0.15">
      <c r="A2" s="187"/>
    </row>
    <row r="3" spans="1:25" ht="20.100000000000001" customHeight="1" thickBot="1" x14ac:dyDescent="0.2">
      <c r="A3" s="188" t="s">
        <v>340</v>
      </c>
      <c r="U3" s="325" t="s">
        <v>216</v>
      </c>
      <c r="V3" s="326"/>
      <c r="W3" s="326"/>
      <c r="X3" s="326"/>
    </row>
    <row r="4" spans="1:25" ht="18.95" customHeight="1" x14ac:dyDescent="0.15">
      <c r="A4" s="444" t="s">
        <v>296</v>
      </c>
      <c r="B4" s="445"/>
      <c r="C4" s="445"/>
      <c r="D4" s="445"/>
      <c r="E4" s="445"/>
      <c r="F4" s="445"/>
      <c r="G4" s="445"/>
      <c r="H4" s="446" t="s">
        <v>297</v>
      </c>
      <c r="I4" s="447"/>
      <c r="J4" s="447"/>
      <c r="K4" s="446" t="s">
        <v>298</v>
      </c>
      <c r="L4" s="447"/>
      <c r="M4" s="447"/>
      <c r="N4" s="446" t="s">
        <v>299</v>
      </c>
      <c r="O4" s="447"/>
      <c r="P4" s="447"/>
      <c r="Q4" s="446" t="s">
        <v>300</v>
      </c>
      <c r="R4" s="447"/>
      <c r="S4" s="447"/>
      <c r="T4" s="448" t="s">
        <v>301</v>
      </c>
      <c r="U4" s="449"/>
      <c r="V4" s="446" t="s">
        <v>302</v>
      </c>
      <c r="W4" s="447"/>
      <c r="X4" s="450"/>
    </row>
    <row r="5" spans="1:25" ht="18" customHeight="1" x14ac:dyDescent="0.15">
      <c r="A5" s="439" t="s">
        <v>303</v>
      </c>
      <c r="B5" s="440"/>
      <c r="C5" s="440"/>
      <c r="D5" s="440"/>
      <c r="E5" s="440"/>
      <c r="F5" s="440"/>
      <c r="G5" s="440"/>
      <c r="H5" s="427">
        <f>SUM(H6:J6)</f>
        <v>571.02099999999996</v>
      </c>
      <c r="I5" s="428"/>
      <c r="J5" s="441"/>
      <c r="K5" s="427">
        <f>SUM(K6:M6)</f>
        <v>14.335000000000001</v>
      </c>
      <c r="L5" s="428"/>
      <c r="M5" s="441"/>
      <c r="N5" s="427">
        <f>SUM(N6:P6)</f>
        <v>104.035</v>
      </c>
      <c r="O5" s="428"/>
      <c r="P5" s="441"/>
      <c r="Q5" s="427">
        <f>SUM(Q6:S6)</f>
        <v>481.322</v>
      </c>
      <c r="R5" s="428"/>
      <c r="S5" s="441"/>
      <c r="T5" s="442" t="s">
        <v>248</v>
      </c>
      <c r="U5" s="443"/>
      <c r="V5" s="427">
        <f>SUM(V6:X6)</f>
        <v>481.322</v>
      </c>
      <c r="W5" s="428"/>
      <c r="X5" s="429"/>
    </row>
    <row r="6" spans="1:25" ht="18" customHeight="1" x14ac:dyDescent="0.15">
      <c r="A6" s="189"/>
      <c r="B6" s="430" t="s">
        <v>304</v>
      </c>
      <c r="C6" s="431"/>
      <c r="D6" s="431"/>
      <c r="E6" s="431"/>
      <c r="F6" s="431"/>
      <c r="G6" s="431"/>
      <c r="H6" s="432">
        <v>571.02099999999996</v>
      </c>
      <c r="I6" s="433"/>
      <c r="J6" s="434"/>
      <c r="K6" s="435">
        <v>14.335000000000001</v>
      </c>
      <c r="L6" s="436"/>
      <c r="M6" s="436"/>
      <c r="N6" s="432">
        <v>104.035</v>
      </c>
      <c r="O6" s="433"/>
      <c r="P6" s="433"/>
      <c r="Q6" s="432">
        <v>481.322</v>
      </c>
      <c r="R6" s="433"/>
      <c r="S6" s="434"/>
      <c r="T6" s="437" t="s">
        <v>248</v>
      </c>
      <c r="U6" s="438"/>
      <c r="V6" s="432">
        <v>481.322</v>
      </c>
      <c r="W6" s="433"/>
      <c r="X6" s="433"/>
      <c r="Y6" s="190"/>
    </row>
    <row r="7" spans="1:25" ht="18" customHeight="1" thickBot="1" x14ac:dyDescent="0.2">
      <c r="A7" s="422" t="s">
        <v>305</v>
      </c>
      <c r="B7" s="423"/>
      <c r="C7" s="423"/>
      <c r="D7" s="423"/>
      <c r="E7" s="423"/>
      <c r="F7" s="423"/>
      <c r="G7" s="424"/>
      <c r="H7" s="411">
        <f>H5</f>
        <v>571.02099999999996</v>
      </c>
      <c r="I7" s="411"/>
      <c r="J7" s="411"/>
      <c r="K7" s="411">
        <f>K5</f>
        <v>14.335000000000001</v>
      </c>
      <c r="L7" s="411"/>
      <c r="M7" s="411"/>
      <c r="N7" s="411">
        <f>N5</f>
        <v>104.035</v>
      </c>
      <c r="O7" s="411"/>
      <c r="P7" s="411"/>
      <c r="Q7" s="411">
        <f>Q5</f>
        <v>481.322</v>
      </c>
      <c r="R7" s="411"/>
      <c r="S7" s="411"/>
      <c r="T7" s="425" t="s">
        <v>248</v>
      </c>
      <c r="U7" s="426"/>
      <c r="V7" s="411">
        <f>V5</f>
        <v>481.322</v>
      </c>
      <c r="W7" s="411"/>
      <c r="X7" s="412"/>
    </row>
    <row r="8" spans="1:25" ht="18" customHeight="1" x14ac:dyDescent="0.15">
      <c r="B8" s="191"/>
      <c r="C8" s="192"/>
      <c r="D8" s="192"/>
      <c r="E8" s="192"/>
      <c r="F8" s="192"/>
      <c r="G8" s="192"/>
      <c r="H8" s="193"/>
      <c r="I8" s="194"/>
      <c r="J8" s="194"/>
      <c r="K8" s="193"/>
      <c r="L8" s="194"/>
      <c r="M8" s="194"/>
      <c r="N8" s="193"/>
      <c r="O8" s="194"/>
      <c r="P8" s="194"/>
      <c r="Q8" s="193"/>
      <c r="R8" s="194"/>
      <c r="S8" s="194"/>
      <c r="T8" s="193"/>
      <c r="U8" s="194"/>
      <c r="V8" s="193"/>
      <c r="W8" s="194"/>
      <c r="X8" s="194"/>
    </row>
    <row r="9" spans="1:25" ht="18" customHeight="1" x14ac:dyDescent="0.15">
      <c r="B9" s="191"/>
      <c r="C9" s="192"/>
      <c r="D9" s="192"/>
      <c r="E9" s="192"/>
      <c r="F9" s="192"/>
      <c r="G9" s="192"/>
      <c r="H9" s="193"/>
      <c r="I9" s="194"/>
      <c r="J9" s="194"/>
      <c r="K9" s="193"/>
      <c r="L9" s="194"/>
      <c r="M9" s="194"/>
      <c r="N9" s="193"/>
      <c r="O9" s="194"/>
      <c r="P9" s="194"/>
      <c r="Q9" s="193"/>
      <c r="R9" s="194"/>
      <c r="S9" s="194"/>
      <c r="T9" s="193"/>
      <c r="U9" s="194"/>
      <c r="V9" s="193"/>
      <c r="W9" s="194"/>
      <c r="X9" s="194"/>
    </row>
    <row r="10" spans="1:25" ht="18" customHeight="1" x14ac:dyDescent="0.15">
      <c r="A10" s="187" t="s">
        <v>306</v>
      </c>
      <c r="B10" s="191"/>
      <c r="C10" s="192"/>
      <c r="D10" s="192"/>
      <c r="E10" s="192"/>
      <c r="F10" s="192"/>
      <c r="G10" s="192"/>
      <c r="H10" s="193"/>
      <c r="I10" s="194"/>
      <c r="J10" s="194"/>
      <c r="K10" s="193"/>
      <c r="L10" s="194"/>
      <c r="M10" s="194"/>
      <c r="N10" s="193"/>
      <c r="O10" s="194"/>
      <c r="P10" s="194"/>
      <c r="Q10" s="193"/>
      <c r="R10" s="194"/>
      <c r="S10" s="194"/>
      <c r="T10" s="193"/>
      <c r="U10" s="194"/>
      <c r="V10" s="193"/>
      <c r="W10" s="194"/>
      <c r="X10" s="194"/>
    </row>
    <row r="11" spans="1:25" ht="9.9499999999999993" customHeight="1" x14ac:dyDescent="0.15">
      <c r="A11" s="187"/>
      <c r="B11" s="191"/>
      <c r="C11" s="192"/>
      <c r="D11" s="192"/>
      <c r="E11" s="192"/>
      <c r="F11" s="192"/>
      <c r="G11" s="192"/>
      <c r="H11" s="193"/>
      <c r="I11" s="194"/>
      <c r="J11" s="194"/>
      <c r="K11" s="193"/>
      <c r="L11" s="194"/>
      <c r="M11" s="194"/>
      <c r="N11" s="193"/>
      <c r="O11" s="194"/>
      <c r="P11" s="194"/>
      <c r="Q11" s="193"/>
      <c r="R11" s="194"/>
      <c r="S11" s="194"/>
      <c r="T11" s="193"/>
      <c r="U11" s="194"/>
      <c r="V11" s="193"/>
      <c r="W11" s="194"/>
      <c r="X11" s="194"/>
    </row>
    <row r="12" spans="1:25" ht="18" customHeight="1" thickBot="1" x14ac:dyDescent="0.2">
      <c r="A12" s="188" t="s">
        <v>340</v>
      </c>
      <c r="B12" s="191"/>
      <c r="C12" s="192"/>
      <c r="D12" s="192"/>
      <c r="E12" s="192"/>
      <c r="F12" s="192"/>
      <c r="G12" s="192"/>
      <c r="H12" s="193"/>
      <c r="I12" s="194"/>
      <c r="J12" s="194"/>
      <c r="K12" s="195"/>
      <c r="L12" s="196"/>
      <c r="M12" s="196"/>
      <c r="N12" s="196"/>
      <c r="O12" s="194"/>
      <c r="P12" s="194"/>
      <c r="Q12" s="193"/>
      <c r="R12" s="194"/>
      <c r="S12" s="194"/>
      <c r="T12" s="359" t="s">
        <v>216</v>
      </c>
      <c r="U12" s="360"/>
      <c r="V12" s="360"/>
      <c r="W12" s="360"/>
      <c r="X12" s="413"/>
    </row>
    <row r="13" spans="1:25" ht="18" customHeight="1" thickBot="1" x14ac:dyDescent="0.2">
      <c r="A13" s="361" t="s">
        <v>254</v>
      </c>
      <c r="B13" s="414"/>
      <c r="C13" s="415"/>
      <c r="D13" s="364" t="s">
        <v>307</v>
      </c>
      <c r="E13" s="416"/>
      <c r="F13" s="416"/>
      <c r="G13" s="416"/>
      <c r="H13" s="416"/>
      <c r="I13" s="416"/>
      <c r="J13" s="416"/>
      <c r="K13" s="416"/>
      <c r="L13" s="417"/>
      <c r="M13" s="418" t="s">
        <v>308</v>
      </c>
      <c r="N13" s="419"/>
      <c r="O13" s="419"/>
      <c r="P13" s="420"/>
      <c r="Q13" s="418" t="s">
        <v>309</v>
      </c>
      <c r="R13" s="419"/>
      <c r="S13" s="419"/>
      <c r="T13" s="420"/>
      <c r="U13" s="418" t="s">
        <v>310</v>
      </c>
      <c r="V13" s="419"/>
      <c r="W13" s="419"/>
      <c r="X13" s="421"/>
    </row>
    <row r="14" spans="1:25" ht="18" customHeight="1" x14ac:dyDescent="0.15">
      <c r="A14" s="381" t="s">
        <v>311</v>
      </c>
      <c r="B14" s="382"/>
      <c r="C14" s="383"/>
      <c r="D14" s="390" t="s">
        <v>312</v>
      </c>
      <c r="E14" s="391"/>
      <c r="F14" s="391"/>
      <c r="G14" s="391"/>
      <c r="H14" s="391"/>
      <c r="I14" s="391"/>
      <c r="J14" s="391"/>
      <c r="K14" s="391"/>
      <c r="L14" s="392"/>
      <c r="M14" s="393">
        <v>60</v>
      </c>
      <c r="N14" s="394"/>
      <c r="O14" s="394"/>
      <c r="P14" s="395"/>
      <c r="Q14" s="396" t="s">
        <v>313</v>
      </c>
      <c r="R14" s="397"/>
      <c r="S14" s="397"/>
      <c r="T14" s="398"/>
      <c r="U14" s="399"/>
      <c r="V14" s="400"/>
      <c r="W14" s="400"/>
      <c r="X14" s="401"/>
    </row>
    <row r="15" spans="1:25" ht="18" customHeight="1" x14ac:dyDescent="0.15">
      <c r="A15" s="384"/>
      <c r="B15" s="385"/>
      <c r="C15" s="386"/>
      <c r="D15" s="402" t="s">
        <v>314</v>
      </c>
      <c r="E15" s="403"/>
      <c r="F15" s="403"/>
      <c r="G15" s="403"/>
      <c r="H15" s="403"/>
      <c r="I15" s="403"/>
      <c r="J15" s="403"/>
      <c r="K15" s="403"/>
      <c r="L15" s="404"/>
      <c r="M15" s="405">
        <v>10</v>
      </c>
      <c r="N15" s="406"/>
      <c r="O15" s="406"/>
      <c r="P15" s="407"/>
      <c r="Q15" s="405" t="s">
        <v>248</v>
      </c>
      <c r="R15" s="406"/>
      <c r="S15" s="406"/>
      <c r="T15" s="407"/>
      <c r="U15" s="408"/>
      <c r="V15" s="409"/>
      <c r="W15" s="409"/>
      <c r="X15" s="410"/>
    </row>
    <row r="16" spans="1:25" ht="18" customHeight="1" x14ac:dyDescent="0.15">
      <c r="A16" s="384"/>
      <c r="B16" s="385"/>
      <c r="C16" s="386"/>
      <c r="D16" s="402" t="s">
        <v>315</v>
      </c>
      <c r="E16" s="403"/>
      <c r="F16" s="403"/>
      <c r="G16" s="403"/>
      <c r="H16" s="403"/>
      <c r="I16" s="403"/>
      <c r="J16" s="403"/>
      <c r="K16" s="403"/>
      <c r="L16" s="404"/>
      <c r="M16" s="405">
        <v>10</v>
      </c>
      <c r="N16" s="406"/>
      <c r="O16" s="406"/>
      <c r="P16" s="407"/>
      <c r="Q16" s="405" t="s">
        <v>248</v>
      </c>
      <c r="R16" s="406"/>
      <c r="S16" s="406"/>
      <c r="T16" s="407"/>
      <c r="U16" s="408"/>
      <c r="V16" s="409"/>
      <c r="W16" s="409"/>
      <c r="X16" s="410"/>
    </row>
    <row r="17" spans="1:24" ht="18" customHeight="1" x14ac:dyDescent="0.15">
      <c r="A17" s="384"/>
      <c r="B17" s="385"/>
      <c r="C17" s="386"/>
      <c r="D17" s="402" t="s">
        <v>316</v>
      </c>
      <c r="E17" s="403"/>
      <c r="F17" s="403"/>
      <c r="G17" s="403"/>
      <c r="H17" s="403"/>
      <c r="I17" s="403"/>
      <c r="J17" s="403"/>
      <c r="K17" s="403"/>
      <c r="L17" s="404"/>
      <c r="M17" s="405">
        <v>10</v>
      </c>
      <c r="N17" s="406"/>
      <c r="O17" s="406"/>
      <c r="P17" s="407"/>
      <c r="Q17" s="405" t="s">
        <v>248</v>
      </c>
      <c r="R17" s="406"/>
      <c r="S17" s="406"/>
      <c r="T17" s="407"/>
      <c r="U17" s="408"/>
      <c r="V17" s="409"/>
      <c r="W17" s="409"/>
      <c r="X17" s="410"/>
    </row>
    <row r="18" spans="1:24" ht="18" customHeight="1" thickBot="1" x14ac:dyDescent="0.2">
      <c r="A18" s="387"/>
      <c r="B18" s="388"/>
      <c r="C18" s="389"/>
      <c r="D18" s="353" t="s">
        <v>317</v>
      </c>
      <c r="E18" s="354"/>
      <c r="F18" s="354"/>
      <c r="G18" s="354"/>
      <c r="H18" s="354"/>
      <c r="I18" s="354"/>
      <c r="J18" s="354"/>
      <c r="K18" s="354"/>
      <c r="L18" s="355"/>
      <c r="M18" s="356">
        <v>11.5</v>
      </c>
      <c r="N18" s="357"/>
      <c r="O18" s="357"/>
      <c r="P18" s="358"/>
      <c r="Q18" s="356" t="s">
        <v>248</v>
      </c>
      <c r="R18" s="357"/>
      <c r="S18" s="357"/>
      <c r="T18" s="358"/>
      <c r="U18" s="371"/>
      <c r="V18" s="372"/>
      <c r="W18" s="372"/>
      <c r="X18" s="373"/>
    </row>
    <row r="19" spans="1:24" ht="18" customHeight="1" thickTop="1" thickBot="1" x14ac:dyDescent="0.2">
      <c r="A19" s="374" t="s">
        <v>318</v>
      </c>
      <c r="B19" s="375"/>
      <c r="C19" s="375"/>
      <c r="D19" s="375"/>
      <c r="E19" s="375"/>
      <c r="F19" s="375"/>
      <c r="G19" s="375"/>
      <c r="H19" s="375"/>
      <c r="I19" s="375"/>
      <c r="J19" s="375"/>
      <c r="K19" s="375"/>
      <c r="L19" s="376"/>
      <c r="M19" s="377">
        <v>101.5</v>
      </c>
      <c r="N19" s="378"/>
      <c r="O19" s="378"/>
      <c r="P19" s="379"/>
      <c r="Q19" s="377" t="s">
        <v>248</v>
      </c>
      <c r="R19" s="378"/>
      <c r="S19" s="378"/>
      <c r="T19" s="379"/>
      <c r="U19" s="377"/>
      <c r="V19" s="378"/>
      <c r="W19" s="378"/>
      <c r="X19" s="380"/>
    </row>
    <row r="20" spans="1:24" ht="18" customHeight="1" x14ac:dyDescent="0.15">
      <c r="B20" s="191"/>
      <c r="C20" s="192"/>
      <c r="D20" s="192"/>
      <c r="E20" s="192"/>
      <c r="F20" s="192"/>
      <c r="G20" s="192"/>
      <c r="H20" s="193"/>
      <c r="I20" s="194"/>
      <c r="J20" s="194"/>
      <c r="K20" s="193"/>
      <c r="L20" s="194"/>
      <c r="M20" s="194"/>
      <c r="N20" s="193"/>
      <c r="O20" s="194"/>
      <c r="P20" s="194"/>
      <c r="Q20" s="193"/>
      <c r="R20" s="194"/>
      <c r="S20" s="194"/>
      <c r="T20" s="193"/>
      <c r="U20" s="194"/>
      <c r="V20" s="193"/>
      <c r="W20" s="194"/>
      <c r="X20" s="194"/>
    </row>
    <row r="21" spans="1:24" ht="18" customHeight="1" x14ac:dyDescent="0.15">
      <c r="B21" s="191"/>
      <c r="C21" s="192"/>
      <c r="D21" s="192"/>
      <c r="E21" s="192"/>
      <c r="F21" s="192"/>
      <c r="G21" s="192"/>
      <c r="H21" s="193"/>
      <c r="I21" s="194"/>
      <c r="J21" s="194"/>
      <c r="K21" s="193"/>
      <c r="L21" s="194"/>
      <c r="M21" s="194"/>
      <c r="N21" s="193"/>
      <c r="O21" s="194"/>
      <c r="P21" s="194"/>
      <c r="Q21" s="193"/>
      <c r="R21" s="194"/>
      <c r="S21" s="194"/>
      <c r="T21" s="193"/>
      <c r="U21" s="194"/>
      <c r="V21" s="193"/>
      <c r="W21" s="194"/>
      <c r="X21" s="194"/>
    </row>
    <row r="22" spans="1:24" ht="18" customHeight="1" x14ac:dyDescent="0.15">
      <c r="A22" s="187" t="s">
        <v>319</v>
      </c>
      <c r="B22" s="191"/>
      <c r="C22" s="192"/>
      <c r="D22" s="192"/>
      <c r="E22" s="192"/>
      <c r="F22" s="192"/>
      <c r="G22" s="192"/>
      <c r="H22" s="193"/>
      <c r="I22" s="194"/>
      <c r="J22" s="194"/>
      <c r="K22" s="193"/>
      <c r="L22" s="194"/>
      <c r="M22" s="194"/>
      <c r="N22" s="193"/>
      <c r="O22" s="194"/>
      <c r="P22" s="194"/>
      <c r="Q22" s="193"/>
      <c r="R22" s="194"/>
      <c r="S22" s="194"/>
      <c r="T22" s="193"/>
      <c r="U22" s="194"/>
      <c r="V22" s="193"/>
      <c r="W22" s="194"/>
      <c r="X22" s="194"/>
    </row>
    <row r="23" spans="1:24" ht="9.9499999999999993" customHeight="1" x14ac:dyDescent="0.15">
      <c r="B23" s="191"/>
      <c r="C23" s="192"/>
      <c r="D23" s="192"/>
      <c r="E23" s="192"/>
      <c r="F23" s="192"/>
      <c r="G23" s="192"/>
      <c r="H23" s="193"/>
      <c r="I23" s="194"/>
      <c r="J23" s="194"/>
      <c r="K23" s="193"/>
      <c r="L23" s="194"/>
      <c r="M23" s="194"/>
      <c r="N23" s="193"/>
      <c r="O23" s="194"/>
      <c r="P23" s="194"/>
      <c r="Q23" s="193"/>
      <c r="R23" s="194"/>
      <c r="S23" s="194"/>
      <c r="T23" s="193"/>
      <c r="U23" s="194"/>
      <c r="V23" s="193"/>
      <c r="W23" s="194"/>
      <c r="X23" s="194"/>
    </row>
    <row r="24" spans="1:24" ht="18" customHeight="1" thickBot="1" x14ac:dyDescent="0.2">
      <c r="A24" s="188" t="s">
        <v>340</v>
      </c>
      <c r="B24" s="191"/>
      <c r="C24" s="192"/>
      <c r="D24" s="192"/>
      <c r="E24" s="192"/>
      <c r="F24" s="192"/>
      <c r="G24" s="192"/>
      <c r="H24" s="193"/>
      <c r="I24" s="194"/>
      <c r="J24" s="194"/>
      <c r="K24" s="359" t="s">
        <v>216</v>
      </c>
      <c r="L24" s="360"/>
      <c r="M24" s="360"/>
      <c r="N24" s="360"/>
      <c r="O24" s="194"/>
      <c r="P24" s="194"/>
      <c r="Q24" s="193"/>
      <c r="R24" s="194"/>
      <c r="S24" s="194"/>
      <c r="T24" s="193"/>
      <c r="U24" s="194"/>
      <c r="V24" s="193"/>
      <c r="W24" s="194"/>
      <c r="X24" s="194"/>
    </row>
    <row r="25" spans="1:24" ht="18" customHeight="1" thickBot="1" x14ac:dyDescent="0.2">
      <c r="A25" s="361" t="s">
        <v>320</v>
      </c>
      <c r="B25" s="362"/>
      <c r="C25" s="362"/>
      <c r="D25" s="362"/>
      <c r="E25" s="362"/>
      <c r="F25" s="362"/>
      <c r="G25" s="362"/>
      <c r="H25" s="362"/>
      <c r="I25" s="362"/>
      <c r="J25" s="362"/>
      <c r="K25" s="363"/>
      <c r="L25" s="364" t="s">
        <v>321</v>
      </c>
      <c r="M25" s="362"/>
      <c r="N25" s="365"/>
      <c r="O25" s="194"/>
      <c r="P25" s="194"/>
      <c r="Q25" s="193"/>
      <c r="R25" s="194"/>
      <c r="S25" s="194"/>
      <c r="T25" s="193"/>
      <c r="U25" s="194"/>
      <c r="V25" s="193"/>
      <c r="W25" s="194"/>
      <c r="X25" s="194"/>
    </row>
    <row r="26" spans="1:24" ht="18" customHeight="1" x14ac:dyDescent="0.15">
      <c r="A26" s="366" t="s">
        <v>322</v>
      </c>
      <c r="B26" s="314"/>
      <c r="C26" s="314"/>
      <c r="D26" s="314"/>
      <c r="E26" s="314"/>
      <c r="F26" s="314"/>
      <c r="G26" s="314"/>
      <c r="H26" s="314"/>
      <c r="I26" s="314"/>
      <c r="J26" s="314"/>
      <c r="K26" s="367"/>
      <c r="L26" s="368">
        <v>288.563153</v>
      </c>
      <c r="M26" s="369"/>
      <c r="N26" s="370"/>
      <c r="O26" s="197"/>
      <c r="P26" s="197"/>
      <c r="Q26" s="193"/>
      <c r="R26" s="197"/>
      <c r="S26" s="197"/>
      <c r="T26" s="193"/>
      <c r="U26" s="197"/>
      <c r="V26" s="193"/>
      <c r="W26" s="197"/>
      <c r="X26" s="197"/>
    </row>
    <row r="27" spans="1:24" ht="18" customHeight="1" thickBot="1" x14ac:dyDescent="0.2">
      <c r="A27" s="348" t="s">
        <v>284</v>
      </c>
      <c r="B27" s="349"/>
      <c r="C27" s="349"/>
      <c r="D27" s="349"/>
      <c r="E27" s="349"/>
      <c r="F27" s="349"/>
      <c r="G27" s="349"/>
      <c r="H27" s="349"/>
      <c r="I27" s="349"/>
      <c r="J27" s="349"/>
      <c r="K27" s="349"/>
      <c r="L27" s="350">
        <f>SUM(L26:N26)</f>
        <v>288.563153</v>
      </c>
      <c r="M27" s="351"/>
      <c r="N27" s="352"/>
      <c r="O27" s="197"/>
      <c r="P27" s="197"/>
      <c r="Q27" s="193"/>
      <c r="R27" s="197"/>
      <c r="S27" s="197"/>
      <c r="T27" s="193"/>
      <c r="U27" s="197"/>
      <c r="V27" s="193"/>
      <c r="W27" s="197"/>
      <c r="X27" s="197"/>
    </row>
    <row r="30" spans="1:24" ht="20.100000000000001" customHeight="1" x14ac:dyDescent="0.15">
      <c r="A30" s="187" t="s">
        <v>323</v>
      </c>
    </row>
    <row r="31" spans="1:24" ht="9.9499999999999993" customHeight="1" x14ac:dyDescent="0.15">
      <c r="A31" s="187"/>
    </row>
    <row r="32" spans="1:24" ht="15" customHeight="1" thickBot="1" x14ac:dyDescent="0.2">
      <c r="A32" s="188" t="s">
        <v>340</v>
      </c>
      <c r="U32" s="325" t="s">
        <v>216</v>
      </c>
      <c r="V32" s="326"/>
      <c r="W32" s="326"/>
      <c r="X32" s="326"/>
    </row>
    <row r="33" spans="1:25" ht="20.100000000000001" customHeight="1" x14ac:dyDescent="0.15">
      <c r="A33" s="327" t="s">
        <v>254</v>
      </c>
      <c r="B33" s="328"/>
      <c r="C33" s="328"/>
      <c r="D33" s="329"/>
      <c r="E33" s="333" t="s">
        <v>324</v>
      </c>
      <c r="F33" s="334"/>
      <c r="G33" s="334"/>
      <c r="H33" s="335"/>
      <c r="I33" s="333" t="s">
        <v>325</v>
      </c>
      <c r="J33" s="334"/>
      <c r="K33" s="334"/>
      <c r="L33" s="335"/>
      <c r="M33" s="339" t="s">
        <v>326</v>
      </c>
      <c r="N33" s="340"/>
      <c r="O33" s="340"/>
      <c r="P33" s="340"/>
      <c r="Q33" s="340"/>
      <c r="R33" s="340"/>
      <c r="S33" s="340"/>
      <c r="T33" s="341"/>
      <c r="U33" s="333" t="s">
        <v>261</v>
      </c>
      <c r="V33" s="334"/>
      <c r="W33" s="334"/>
      <c r="X33" s="342"/>
    </row>
    <row r="34" spans="1:25" ht="20.100000000000001" customHeight="1" x14ac:dyDescent="0.15">
      <c r="A34" s="330"/>
      <c r="B34" s="331"/>
      <c r="C34" s="331"/>
      <c r="D34" s="332"/>
      <c r="E34" s="336"/>
      <c r="F34" s="337"/>
      <c r="G34" s="337"/>
      <c r="H34" s="338"/>
      <c r="I34" s="336"/>
      <c r="J34" s="337"/>
      <c r="K34" s="337"/>
      <c r="L34" s="338"/>
      <c r="M34" s="344" t="s">
        <v>327</v>
      </c>
      <c r="N34" s="345"/>
      <c r="O34" s="345"/>
      <c r="P34" s="346"/>
      <c r="Q34" s="344" t="s">
        <v>328</v>
      </c>
      <c r="R34" s="345"/>
      <c r="S34" s="345"/>
      <c r="T34" s="346"/>
      <c r="U34" s="336"/>
      <c r="V34" s="337"/>
      <c r="W34" s="337"/>
      <c r="X34" s="343"/>
    </row>
    <row r="35" spans="1:25" ht="20.100000000000001" customHeight="1" x14ac:dyDescent="0.15">
      <c r="A35" s="316" t="s">
        <v>329</v>
      </c>
      <c r="B35" s="317"/>
      <c r="C35" s="317"/>
      <c r="D35" s="318"/>
      <c r="E35" s="319">
        <v>73.059123999999997</v>
      </c>
      <c r="F35" s="320"/>
      <c r="G35" s="320"/>
      <c r="H35" s="321"/>
      <c r="I35" s="319">
        <v>16.01427</v>
      </c>
      <c r="J35" s="320"/>
      <c r="K35" s="320"/>
      <c r="L35" s="321"/>
      <c r="M35" s="313">
        <f>E35+I35-Q35-U35</f>
        <v>30.866243999999995</v>
      </c>
      <c r="N35" s="323"/>
      <c r="O35" s="323"/>
      <c r="P35" s="347"/>
      <c r="Q35" s="319">
        <v>8.9999999999999993E-3</v>
      </c>
      <c r="R35" s="320"/>
      <c r="S35" s="320"/>
      <c r="T35" s="321"/>
      <c r="U35" s="313">
        <v>58.198149999999998</v>
      </c>
      <c r="V35" s="323"/>
      <c r="W35" s="323"/>
      <c r="X35" s="324"/>
    </row>
    <row r="36" spans="1:25" ht="20.100000000000001" customHeight="1" x14ac:dyDescent="0.15">
      <c r="A36" s="316" t="s">
        <v>330</v>
      </c>
      <c r="B36" s="317"/>
      <c r="C36" s="317"/>
      <c r="D36" s="318"/>
      <c r="E36" s="319">
        <v>7.5734159999999999</v>
      </c>
      <c r="F36" s="320"/>
      <c r="G36" s="320"/>
      <c r="H36" s="321"/>
      <c r="I36" s="319">
        <v>1.962269</v>
      </c>
      <c r="J36" s="320"/>
      <c r="K36" s="320"/>
      <c r="L36" s="321"/>
      <c r="M36" s="319" t="s">
        <v>248</v>
      </c>
      <c r="N36" s="320"/>
      <c r="O36" s="320"/>
      <c r="P36" s="321"/>
      <c r="Q36" s="319">
        <v>5.2065349999999997</v>
      </c>
      <c r="R36" s="320"/>
      <c r="S36" s="320"/>
      <c r="T36" s="321"/>
      <c r="U36" s="319">
        <v>4.3291500000000003</v>
      </c>
      <c r="V36" s="320"/>
      <c r="W36" s="320"/>
      <c r="X36" s="322"/>
    </row>
    <row r="37" spans="1:25" ht="20.100000000000001" customHeight="1" x14ac:dyDescent="0.15">
      <c r="A37" s="316" t="s">
        <v>331</v>
      </c>
      <c r="B37" s="317"/>
      <c r="C37" s="317"/>
      <c r="D37" s="318"/>
      <c r="E37" s="319">
        <v>28858.784341999999</v>
      </c>
      <c r="F37" s="320"/>
      <c r="G37" s="320"/>
      <c r="H37" s="321"/>
      <c r="I37" s="319">
        <v>29383.323058999998</v>
      </c>
      <c r="J37" s="320"/>
      <c r="K37" s="320"/>
      <c r="L37" s="321"/>
      <c r="M37" s="319">
        <f>E37+I37-U37</f>
        <v>28858.735736000002</v>
      </c>
      <c r="N37" s="320"/>
      <c r="O37" s="320"/>
      <c r="P37" s="321"/>
      <c r="Q37" s="319" t="s">
        <v>313</v>
      </c>
      <c r="R37" s="320"/>
      <c r="S37" s="320"/>
      <c r="T37" s="321"/>
      <c r="U37" s="313">
        <v>29383.371664999999</v>
      </c>
      <c r="V37" s="314"/>
      <c r="W37" s="314"/>
      <c r="X37" s="315"/>
    </row>
    <row r="38" spans="1:25" ht="20.100000000000001" customHeight="1" thickBot="1" x14ac:dyDescent="0.2">
      <c r="A38" s="304" t="s">
        <v>332</v>
      </c>
      <c r="B38" s="305"/>
      <c r="C38" s="305"/>
      <c r="D38" s="306"/>
      <c r="E38" s="307">
        <v>304105.24971200002</v>
      </c>
      <c r="F38" s="308"/>
      <c r="G38" s="308"/>
      <c r="H38" s="308"/>
      <c r="I38" s="309">
        <v>36607.566872000003</v>
      </c>
      <c r="J38" s="310"/>
      <c r="K38" s="310"/>
      <c r="L38" s="311"/>
      <c r="M38" s="309">
        <f>E38+I38-U38</f>
        <v>54031.264772000024</v>
      </c>
      <c r="N38" s="310"/>
      <c r="O38" s="310"/>
      <c r="P38" s="311"/>
      <c r="Q38" s="309" t="s">
        <v>313</v>
      </c>
      <c r="R38" s="310"/>
      <c r="S38" s="310"/>
      <c r="T38" s="311"/>
      <c r="U38" s="307">
        <v>286681.55181199999</v>
      </c>
      <c r="V38" s="308"/>
      <c r="W38" s="308"/>
      <c r="X38" s="312"/>
      <c r="Y38" s="198"/>
    </row>
    <row r="39" spans="1:25" ht="34.5" customHeight="1" x14ac:dyDescent="0.15">
      <c r="A39" s="302" t="s">
        <v>333</v>
      </c>
      <c r="B39" s="303"/>
      <c r="C39" s="303"/>
      <c r="D39" s="303"/>
      <c r="E39" s="303"/>
      <c r="F39" s="303"/>
      <c r="G39" s="303"/>
      <c r="H39" s="303"/>
      <c r="I39" s="303"/>
      <c r="J39" s="303"/>
      <c r="K39" s="303"/>
      <c r="L39" s="303"/>
      <c r="M39" s="303"/>
      <c r="N39" s="303"/>
      <c r="O39" s="303"/>
      <c r="P39" s="303"/>
      <c r="Q39" s="303"/>
      <c r="R39" s="303"/>
      <c r="S39" s="303"/>
      <c r="T39" s="303"/>
      <c r="U39" s="303"/>
      <c r="V39" s="303"/>
      <c r="W39" s="303"/>
      <c r="X39" s="303"/>
      <c r="Y39" s="198"/>
    </row>
    <row r="40" spans="1:25" ht="20.100000000000001" customHeight="1" x14ac:dyDescent="0.15">
      <c r="A40" s="199"/>
      <c r="B40" s="200"/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1"/>
      <c r="W40" s="201"/>
      <c r="X40" s="201"/>
      <c r="Y40" s="201"/>
    </row>
    <row r="41" spans="1:25" ht="20.100000000000001" customHeight="1" x14ac:dyDescent="0.15">
      <c r="A41" s="200"/>
      <c r="B41" s="201"/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01"/>
      <c r="T41" s="201"/>
      <c r="U41" s="201"/>
      <c r="V41" s="201"/>
      <c r="W41" s="201"/>
      <c r="X41" s="201"/>
      <c r="Y41" s="201"/>
    </row>
  </sheetData>
  <mergeCells count="100">
    <mergeCell ref="U3:X3"/>
    <mergeCell ref="A4:G4"/>
    <mergeCell ref="H4:J4"/>
    <mergeCell ref="K4:M4"/>
    <mergeCell ref="N4:P4"/>
    <mergeCell ref="Q4:S4"/>
    <mergeCell ref="T4:U4"/>
    <mergeCell ref="V4:X4"/>
    <mergeCell ref="V5:X5"/>
    <mergeCell ref="B6:G6"/>
    <mergeCell ref="H6:J6"/>
    <mergeCell ref="K6:M6"/>
    <mergeCell ref="N6:P6"/>
    <mergeCell ref="Q6:S6"/>
    <mergeCell ref="T6:U6"/>
    <mergeCell ref="V6:X6"/>
    <mergeCell ref="A5:G5"/>
    <mergeCell ref="H5:J5"/>
    <mergeCell ref="K5:M5"/>
    <mergeCell ref="N5:P5"/>
    <mergeCell ref="Q5:S5"/>
    <mergeCell ref="T5:U5"/>
    <mergeCell ref="V7:X7"/>
    <mergeCell ref="T12:X12"/>
    <mergeCell ref="A13:C13"/>
    <mergeCell ref="D13:L13"/>
    <mergeCell ref="M13:P13"/>
    <mergeCell ref="Q13:T13"/>
    <mergeCell ref="U13:X13"/>
    <mergeCell ref="A7:G7"/>
    <mergeCell ref="H7:J7"/>
    <mergeCell ref="K7:M7"/>
    <mergeCell ref="N7:P7"/>
    <mergeCell ref="Q7:S7"/>
    <mergeCell ref="T7:U7"/>
    <mergeCell ref="U16:X16"/>
    <mergeCell ref="D17:L17"/>
    <mergeCell ref="M17:P17"/>
    <mergeCell ref="Q17:T17"/>
    <mergeCell ref="U17:X17"/>
    <mergeCell ref="D16:L16"/>
    <mergeCell ref="U18:X18"/>
    <mergeCell ref="A19:L19"/>
    <mergeCell ref="M19:P19"/>
    <mergeCell ref="Q19:T19"/>
    <mergeCell ref="U19:X19"/>
    <mergeCell ref="A14:C18"/>
    <mergeCell ref="D14:L14"/>
    <mergeCell ref="M14:P14"/>
    <mergeCell ref="Q14:T14"/>
    <mergeCell ref="U14:X14"/>
    <mergeCell ref="D15:L15"/>
    <mergeCell ref="M15:P15"/>
    <mergeCell ref="Q15:T15"/>
    <mergeCell ref="U15:X15"/>
    <mergeCell ref="M16:P16"/>
    <mergeCell ref="Q16:T16"/>
    <mergeCell ref="A27:K27"/>
    <mergeCell ref="L27:N27"/>
    <mergeCell ref="D18:L18"/>
    <mergeCell ref="M18:P18"/>
    <mergeCell ref="Q18:T18"/>
    <mergeCell ref="K24:N24"/>
    <mergeCell ref="A25:K25"/>
    <mergeCell ref="L25:N25"/>
    <mergeCell ref="A26:K26"/>
    <mergeCell ref="L26:N26"/>
    <mergeCell ref="U35:X35"/>
    <mergeCell ref="U32:X32"/>
    <mergeCell ref="A33:D34"/>
    <mergeCell ref="E33:H34"/>
    <mergeCell ref="I33:L34"/>
    <mergeCell ref="M33:T33"/>
    <mergeCell ref="U33:X34"/>
    <mergeCell ref="M34:P34"/>
    <mergeCell ref="Q34:T34"/>
    <mergeCell ref="A35:D35"/>
    <mergeCell ref="E35:H35"/>
    <mergeCell ref="I35:L35"/>
    <mergeCell ref="M35:P35"/>
    <mergeCell ref="Q35:T35"/>
    <mergeCell ref="U37:X37"/>
    <mergeCell ref="A36:D36"/>
    <mergeCell ref="E36:H36"/>
    <mergeCell ref="I36:L36"/>
    <mergeCell ref="M36:P36"/>
    <mergeCell ref="Q36:T36"/>
    <mergeCell ref="U36:X36"/>
    <mergeCell ref="A37:D37"/>
    <mergeCell ref="E37:H37"/>
    <mergeCell ref="I37:L37"/>
    <mergeCell ref="M37:P37"/>
    <mergeCell ref="Q37:T37"/>
    <mergeCell ref="A39:X39"/>
    <mergeCell ref="A38:D38"/>
    <mergeCell ref="E38:H38"/>
    <mergeCell ref="I38:L38"/>
    <mergeCell ref="M38:P38"/>
    <mergeCell ref="Q38:T38"/>
    <mergeCell ref="U38:X38"/>
  </mergeCells>
  <phoneticPr fontId="37"/>
  <pageMargins left="0.7" right="0.7" top="0.75" bottom="0.75" header="0.3" footer="0.3"/>
  <pageSetup paperSize="9" orientation="landscape" r:id="rId1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基金附属明細表ほか!Print_Area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2016-09-12T04:59:27Z</cp:lastPrinted>
  <dcterms:created xsi:type="dcterms:W3CDTF">2014-08-27T05:50:22Z</dcterms:created>
  <dcterms:modified xsi:type="dcterms:W3CDTF">2016-09-16T04:45:19Z</dcterms:modified>
</cp:coreProperties>
</file>