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definedNames>
    <definedName name="_xlnm.Print_Area" localSheetId="2">キャッシュ・フロー計算書!$A$1:$U$52</definedName>
    <definedName name="_xlnm.Print_Area" localSheetId="5">基金附属明細表ほか!$A$1:$Y$40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</definedNames>
  <calcPr calcId="145621" calcMode="manual"/>
</workbook>
</file>

<file path=xl/calcChain.xml><?xml version="1.0" encoding="utf-8"?>
<calcChain xmlns="http://schemas.openxmlformats.org/spreadsheetml/2006/main">
  <c r="M37" i="6" l="1"/>
  <c r="M36" i="6"/>
  <c r="L26" i="6"/>
  <c r="M14" i="6"/>
  <c r="G25" i="5" l="1"/>
  <c r="G24" i="5"/>
</calcChain>
</file>

<file path=xl/sharedStrings.xml><?xml version="1.0" encoding="utf-8"?>
<sst xmlns="http://schemas.openxmlformats.org/spreadsheetml/2006/main" count="955" uniqueCount="335">
  <si>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</si>
  <si>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</si>
  <si>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</si>
  <si>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</si>
  <si>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</si>
  <si>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</si>
  <si>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</si>
  <si>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</si>
  <si>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</si>
  <si>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</si>
  <si>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</si>
  <si>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</si>
  <si>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</si>
  <si>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</si>
  <si>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</si>
  <si>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</si>
  <si>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</si>
  <si>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</si>
  <si>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</si>
  <si>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</si>
  <si>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</si>
  <si>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</si>
  <si>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</si>
  <si>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</si>
  <si>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</si>
  <si>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</si>
  <si>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</si>
  <si>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</si>
  <si>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</si>
  <si>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</si>
  <si>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</si>
  <si>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</si>
  <si>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</si>
  <si>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</si>
  <si>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</si>
  <si>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</si>
  <si>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</si>
  <si>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</si>
  <si>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</si>
  <si>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</si>
  <si>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</si>
  <si>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</si>
  <si>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</si>
  <si>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</si>
  <si>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</si>
  <si>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</si>
  <si>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</si>
  <si>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</si>
  <si>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</si>
  <si>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</si>
  <si>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</si>
  <si>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</si>
  <si>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</si>
  <si>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</si>
  <si>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</si>
  <si>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</si>
  <si>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</si>
  <si>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</si>
  <si>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</si>
  <si>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</si>
  <si>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</si>
  <si>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</si>
  <si>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</si>
  <si>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</si>
  <si>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</si>
  <si>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</si>
  <si>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</si>
  <si>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</si>
  <si>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</si>
  <si>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</si>
  <si>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</si>
  <si>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</si>
  <si>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</si>
  <si>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</si>
  <si>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</si>
  <si>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</si>
  <si>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</si>
  <si>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</si>
  <si>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</si>
  <si>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</si>
  <si>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</si>
  <si>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</si>
  <si>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</si>
  <si>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</si>
  <si>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</si>
  <si>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</si>
  <si>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</si>
  <si>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</si>
  <si>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</si>
  <si>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</si>
  <si>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</si>
  <si>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</si>
  <si>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</si>
  <si>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</si>
  <si>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</si>
  <si>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</si>
  <si>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</si>
  <si>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</si>
  <si>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</si>
  <si>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</si>
  <si>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</si>
  <si>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</si>
  <si>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</si>
  <si>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</si>
  <si>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</si>
  <si>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</si>
  <si>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</si>
  <si>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</si>
  <si>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</si>
  <si>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</si>
  <si>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</si>
  <si>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</si>
  <si>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</si>
  <si>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</si>
  <si>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</si>
  <si>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</si>
  <si>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</si>
  <si>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</si>
  <si>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</si>
  <si>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</si>
  <si>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</si>
  <si>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</si>
  <si>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</si>
  <si>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</si>
  <si>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</si>
  <si>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</si>
  <si>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</si>
  <si>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</si>
  <si>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</si>
  <si>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</si>
  <si>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</si>
  <si>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</si>
  <si>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</si>
  <si>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</si>
  <si>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</si>
  <si>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</si>
  <si>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</si>
  <si>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</si>
  <si>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</si>
  <si>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</si>
  <si>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</si>
  <si>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</si>
  <si>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</si>
  <si>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</si>
  <si>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</si>
  <si>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</si>
  <si>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</si>
  <si>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</si>
  <si>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</si>
  <si>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</si>
  <si>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</si>
  <si>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</si>
  <si>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</si>
  <si>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</si>
  <si>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</si>
  <si>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</si>
  <si>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</si>
  <si>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</si>
  <si>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</si>
  <si>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</si>
  <si>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</si>
  <si>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</si>
  <si>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</si>
  <si>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</si>
  <si>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</si>
  <si>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</si>
  <si>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</si>
  <si>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</si>
  <si>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</si>
  <si>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</si>
  <si>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</si>
  <si>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</si>
  <si>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</si>
  <si>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</si>
  <si>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</si>
  <si>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</si>
  <si>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</si>
  <si>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</si>
  <si>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</si>
  <si>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</si>
  <si>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</si>
  <si>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</si>
  <si>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</si>
  <si>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</si>
  <si>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</si>
  <si>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</si>
  <si>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</si>
  <si>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</si>
  <si>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</si>
  <si>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</si>
  <si>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</si>
  <si>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</si>
  <si>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</si>
  <si>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</si>
  <si>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</si>
  <si>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</si>
  <si>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</si>
  <si>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</si>
  <si>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</si>
  <si>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</si>
  <si>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</si>
  <si>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</si>
  <si>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</si>
  <si>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</si>
  <si>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</si>
  <si>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</si>
  <si>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</si>
  <si>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</si>
  <si>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</si>
  <si>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</si>
  <si>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</si>
  <si>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</si>
  <si>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</si>
  <si>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</si>
  <si>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</si>
  <si>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</si>
  <si>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</si>
  <si>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</si>
  <si>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</si>
  <si>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</si>
  <si>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</si>
  <si>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</si>
  <si>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</si>
  <si>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</si>
  <si>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</si>
  <si>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</si>
  <si>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</si>
  <si>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</si>
  <si>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</si>
  <si>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</si>
  <si>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</si>
  <si>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</si>
  <si>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</si>
  <si>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</si>
  <si>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</si>
  <si>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</si>
  <si>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</si>
  <si>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</si>
  <si>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</si>
  <si>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平成26年度</t>
    <rPh sb="0" eb="2">
      <t>ヘイセイ</t>
    </rPh>
    <rPh sb="4" eb="5">
      <t>ネン</t>
    </rPh>
    <rPh sb="5" eb="6">
      <t>ド</t>
    </rPh>
    <phoneticPr fontId="8"/>
  </si>
  <si>
    <t>平成26年度</t>
    <rPh sb="0" eb="2">
      <t>ヘイセイ</t>
    </rPh>
    <rPh sb="4" eb="6">
      <t>ネンド</t>
    </rPh>
    <phoneticPr fontId="8"/>
  </si>
  <si>
    <t xml:space="preserve">（平成２８年３月３１日現在）  </t>
    <phoneticPr fontId="10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</si>
  <si>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</si>
  <si>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平成27年度</t>
    <rPh sb="0" eb="2">
      <t>ヘイセイ</t>
    </rPh>
    <rPh sb="4" eb="6">
      <t>ネンド</t>
    </rPh>
    <phoneticPr fontId="8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</si>
  <si>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</si>
  <si>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</si>
  <si>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</si>
  <si>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</si>
  <si>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－</t>
  </si>
  <si>
    <t>地方債の減</t>
    <phoneticPr fontId="3"/>
  </si>
  <si>
    <t>部　　局：住宅まちづくり部　  会　　計：一般会計</t>
    <phoneticPr fontId="3"/>
  </si>
  <si>
    <t>土地・建物の売却による減等 -5,166</t>
  </si>
  <si>
    <t>大阪府住宅供給公社貸付金の減 -549
地方債の償還等により +8,507</t>
  </si>
  <si>
    <t>減債基金の減 -6,100
完成土地の売却による減 -723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</si>
  <si>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</si>
  <si>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</si>
  <si>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</si>
  <si>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</si>
  <si>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</si>
  <si>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</si>
  <si>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</si>
  <si>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</si>
  <si>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</si>
  <si>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</si>
  <si>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</si>
  <si>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</si>
  <si>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</si>
  <si>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</si>
  <si>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</si>
  <si>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</si>
  <si>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</si>
  <si>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</si>
  <si>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</si>
  <si>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</si>
  <si>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</si>
  <si>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</si>
  <si>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</si>
  <si>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</si>
  <si>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</si>
  <si>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</si>
  <si>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</si>
  <si>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</si>
  <si>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</si>
  <si>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</si>
  <si>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</si>
  <si>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</si>
  <si>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</si>
  <si>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</si>
  <si>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</si>
  <si>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</si>
  <si>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（一般会計）</t>
    <phoneticPr fontId="38"/>
  </si>
  <si>
    <t>住宅まちづくり部</t>
    <phoneticPr fontId="38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</si>
  <si>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</si>
  <si>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</si>
  <si>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</si>
  <si>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</si>
  <si>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</si>
  <si>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【一般会計・住宅まちづくり部】</t>
    <rPh sb="1" eb="3">
      <t>イッパン</t>
    </rPh>
    <rPh sb="3" eb="5">
      <t>カイケイ</t>
    </rPh>
    <rPh sb="6" eb="8">
      <t>ジュウタク</t>
    </rPh>
    <rPh sb="13" eb="14">
      <t>ブ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</si>
  <si>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</si>
  <si>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</si>
  <si>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</si>
  <si>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</si>
  <si>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</si>
  <si>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</si>
  <si>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</si>
  <si>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減債基金</t>
    <rPh sb="0" eb="2">
      <t>ゲンサイ</t>
    </rPh>
    <rPh sb="2" eb="4">
      <t>キキン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</si>
  <si>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</si>
  <si>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</si>
  <si>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</si>
  <si>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</si>
  <si>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</si>
  <si>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</si>
  <si>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（財）大阪府タウン管理財団</t>
    <rPh sb="1" eb="2">
      <t>ザイ</t>
    </rPh>
    <rPh sb="3" eb="6">
      <t>オオサカフ</t>
    </rPh>
    <rPh sb="9" eb="11">
      <t>カンリ</t>
    </rPh>
    <rPh sb="11" eb="13">
      <t>ザイダン</t>
    </rPh>
    <phoneticPr fontId="3"/>
  </si>
  <si>
    <t>－</t>
    <phoneticPr fontId="3"/>
  </si>
  <si>
    <t>（公財）大阪府漁業振興基金</t>
    <rPh sb="1" eb="2">
      <t>コウ</t>
    </rPh>
    <rPh sb="2" eb="3">
      <t>ザイ</t>
    </rPh>
    <rPh sb="4" eb="7">
      <t>オオサカフ</t>
    </rPh>
    <rPh sb="7" eb="9">
      <t>ギョギョウ</t>
    </rPh>
    <rPh sb="9" eb="11">
      <t>シンコウ</t>
    </rPh>
    <rPh sb="11" eb="13">
      <t>キキン</t>
    </rPh>
    <phoneticPr fontId="3"/>
  </si>
  <si>
    <t>その他</t>
    <rPh sb="2" eb="3">
      <t>タ</t>
    </rPh>
    <phoneticPr fontId="4"/>
  </si>
  <si>
    <t>小　　　計</t>
    <rPh sb="0" eb="1">
      <t>コ</t>
    </rPh>
    <rPh sb="4" eb="5">
      <t>ケイ</t>
    </rPh>
    <phoneticPr fontId="3"/>
  </si>
  <si>
    <t>有価証券</t>
    <rPh sb="0" eb="2">
      <t>ユウカ</t>
    </rPh>
    <rPh sb="2" eb="4">
      <t>ショウケン</t>
    </rPh>
    <phoneticPr fontId="3"/>
  </si>
  <si>
    <t>国際文化公園都市（株）</t>
    <phoneticPr fontId="46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</si>
  <si>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</si>
  <si>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</si>
  <si>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</si>
  <si>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</si>
  <si>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大阪府住宅供給公社</t>
    <rPh sb="0" eb="3">
      <t>オオサカフ</t>
    </rPh>
    <rPh sb="3" eb="5">
      <t>ジュウタク</t>
    </rPh>
    <rPh sb="5" eb="7">
      <t>キョウキュウ</t>
    </rPh>
    <rPh sb="7" eb="9">
      <t>コウシャ</t>
    </rPh>
    <phoneticPr fontId="3"/>
  </si>
  <si>
    <t>府内市町村</t>
    <rPh sb="0" eb="2">
      <t>フナイ</t>
    </rPh>
    <rPh sb="2" eb="5">
      <t>シチョウソン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</si>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</sst>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</cellStyleXfs>
  <cellXfs count="458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39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176" fontId="39" fillId="0" borderId="0" xfId="0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6" fontId="39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40" fillId="0" borderId="1" xfId="0" applyNumberFormat="1" applyFont="1" applyFill="1" applyBorder="1" applyAlignment="1">
      <alignment horizontal="right"/>
    </xf>
    <xf numFmtId="0" fontId="41" fillId="0" borderId="0" xfId="0" applyFont="1" applyFill="1" applyBorder="1" applyAlignment="1">
      <alignment horizontal="right"/>
    </xf>
    <xf numFmtId="176" fontId="42" fillId="0" borderId="0" xfId="0" applyNumberFormat="1" applyFont="1" applyFill="1" applyAlignment="1">
      <alignment vertical="center"/>
    </xf>
    <xf numFmtId="176" fontId="39" fillId="0" borderId="0" xfId="0" applyNumberFormat="1" applyFont="1" applyFill="1">
      <alignment vertical="center"/>
    </xf>
    <xf numFmtId="0" fontId="39" fillId="0" borderId="0" xfId="0" applyFont="1" applyAlignment="1">
      <alignment vertical="center"/>
    </xf>
    <xf numFmtId="0" fontId="3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180" fontId="39" fillId="0" borderId="0" xfId="0" applyNumberFormat="1" applyFont="1" applyAlignment="1">
      <alignment horizontal="right" vertical="center"/>
    </xf>
    <xf numFmtId="0" fontId="40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0" fillId="0" borderId="6" xfId="5" applyFont="1" applyBorder="1" applyAlignment="1">
      <alignment horizontal="center" vertical="center" shrinkToFit="1"/>
    </xf>
    <xf numFmtId="0" fontId="41" fillId="0" borderId="6" xfId="5" applyFont="1" applyBorder="1" applyAlignment="1">
      <alignment horizontal="center" vertical="center" shrinkToFit="1"/>
    </xf>
    <xf numFmtId="0" fontId="41" fillId="0" borderId="46" xfId="5" applyFont="1" applyBorder="1" applyAlignment="1">
      <alignment horizontal="center" vertical="center" shrinkToFit="1"/>
    </xf>
    <xf numFmtId="176" fontId="39" fillId="0" borderId="47" xfId="1" applyNumberFormat="1" applyFont="1" applyBorder="1" applyAlignment="1">
      <alignment vertical="center"/>
    </xf>
    <xf numFmtId="176" fontId="39" fillId="0" borderId="48" xfId="1" applyNumberFormat="1" applyFont="1" applyBorder="1" applyAlignment="1">
      <alignment vertical="center"/>
    </xf>
    <xf numFmtId="176" fontId="39" fillId="0" borderId="49" xfId="1" applyNumberFormat="1" applyFont="1" applyBorder="1" applyAlignment="1">
      <alignment vertical="center"/>
    </xf>
    <xf numFmtId="176" fontId="39" fillId="0" borderId="50" xfId="1" applyNumberFormat="1" applyFont="1" applyBorder="1" applyAlignment="1">
      <alignment vertical="center"/>
    </xf>
    <xf numFmtId="0" fontId="40" fillId="0" borderId="5" xfId="5" applyFont="1" applyBorder="1" applyAlignment="1">
      <alignment horizontal="center" vertical="center" shrinkToFit="1"/>
    </xf>
    <xf numFmtId="0" fontId="40" fillId="0" borderId="1" xfId="5" applyFont="1" applyBorder="1" applyAlignment="1">
      <alignment horizontal="center" vertical="center" shrinkToFit="1"/>
    </xf>
    <xf numFmtId="0" fontId="40" fillId="0" borderId="40" xfId="5" applyFont="1" applyBorder="1" applyAlignment="1">
      <alignment horizontal="center" vertical="center" shrinkToFit="1"/>
    </xf>
    <xf numFmtId="176" fontId="39" fillId="0" borderId="13" xfId="1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" applyNumberFormat="1" applyFont="1" applyBorder="1" applyAlignment="1">
      <alignment vertical="center"/>
    </xf>
    <xf numFmtId="176" fontId="39" fillId="0" borderId="22" xfId="1" applyNumberFormat="1" applyFont="1" applyBorder="1" applyAlignment="1">
      <alignment vertical="center"/>
    </xf>
    <xf numFmtId="176" fontId="39" fillId="0" borderId="23" xfId="1" applyNumberFormat="1" applyFont="1" applyBorder="1" applyAlignment="1">
      <alignment vertical="center"/>
    </xf>
    <xf numFmtId="176" fontId="39" fillId="0" borderId="12" xfId="1" applyNumberFormat="1" applyFont="1" applyFill="1" applyBorder="1" applyAlignment="1">
      <alignment vertical="center"/>
    </xf>
    <xf numFmtId="176" fontId="39" fillId="0" borderId="22" xfId="1" applyNumberFormat="1" applyFont="1" applyFill="1" applyBorder="1" applyAlignment="1">
      <alignment vertical="center"/>
    </xf>
    <xf numFmtId="176" fontId="39" fillId="0" borderId="23" xfId="1" applyNumberFormat="1" applyFont="1" applyFill="1" applyBorder="1" applyAlignment="1">
      <alignment vertical="center"/>
    </xf>
    <xf numFmtId="181" fontId="39" fillId="0" borderId="13" xfId="1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" applyNumberFormat="1" applyFont="1" applyBorder="1" applyAlignment="1">
      <alignment vertical="center"/>
    </xf>
    <xf numFmtId="176" fontId="39" fillId="0" borderId="30" xfId="1" applyNumberFormat="1" applyFont="1" applyBorder="1" applyAlignment="1">
      <alignment vertical="center"/>
    </xf>
    <xf numFmtId="176" fontId="39" fillId="0" borderId="33" xfId="1" applyNumberFormat="1" applyFont="1" applyBorder="1" applyAlignment="1">
      <alignment vertical="center"/>
    </xf>
    <xf numFmtId="176" fontId="39" fillId="0" borderId="19" xfId="1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14" xfId="1" applyNumberFormat="1" applyFont="1" applyBorder="1" applyAlignment="1">
      <alignment vertical="center"/>
    </xf>
    <xf numFmtId="0" fontId="40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51" xfId="0" applyFont="1" applyFill="1" applyBorder="1" applyAlignment="1">
      <alignment horizontal="distributed" vertical="center" justifyLastLine="1"/>
    </xf>
    <xf numFmtId="0" fontId="42" fillId="0" borderId="51" xfId="0" applyFont="1" applyFill="1" applyBorder="1" applyAlignment="1">
      <alignment horizontal="distributed" vertical="center" justifyLastLine="1"/>
    </xf>
    <xf numFmtId="0" fontId="42" fillId="0" borderId="52" xfId="0" applyFont="1" applyFill="1" applyBorder="1" applyAlignment="1">
      <alignment horizontal="distributed" vertical="center" justifyLastLine="1"/>
    </xf>
    <xf numFmtId="0" fontId="39" fillId="0" borderId="53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43" fillId="0" borderId="53" xfId="0" applyFont="1" applyFill="1" applyBorder="1" applyAlignment="1">
      <alignment horizontal="center" vertical="center" wrapText="1"/>
    </xf>
    <xf numFmtId="0" fontId="44" fillId="0" borderId="42" xfId="0" applyFont="1" applyFill="1" applyBorder="1" applyAlignment="1">
      <alignment horizontal="center" vertical="center"/>
    </xf>
    <xf numFmtId="0" fontId="39" fillId="0" borderId="50" xfId="0" applyFont="1" applyFill="1" applyBorder="1" applyAlignment="1">
      <alignment horizontal="center" vertical="center"/>
    </xf>
    <xf numFmtId="176" fontId="39" fillId="0" borderId="7" xfId="0" applyNumberFormat="1" applyFont="1" applyFill="1" applyBorder="1" applyAlignment="1">
      <alignment vertical="center"/>
    </xf>
    <xf numFmtId="176" fontId="0" fillId="0" borderId="54" xfId="0" applyNumberFormat="1" applyFill="1" applyBorder="1" applyAlignment="1">
      <alignment vertical="center"/>
    </xf>
    <xf numFmtId="176" fontId="40" fillId="0" borderId="1" xfId="0" applyNumberFormat="1" applyFont="1" applyFill="1" applyBorder="1" applyAlignment="1">
      <alignment horizontal="right"/>
    </xf>
    <xf numFmtId="0" fontId="41" fillId="0" borderId="0" xfId="0" applyFont="1" applyFill="1" applyBorder="1" applyAlignment="1">
      <alignment horizontal="right"/>
    </xf>
    <xf numFmtId="0" fontId="39" fillId="0" borderId="56" xfId="5" applyFont="1" applyFill="1" applyBorder="1" applyAlignment="1">
      <alignment horizontal="distributed" vertical="center" justifyLastLine="1"/>
    </xf>
    <xf numFmtId="0" fontId="39" fillId="0" borderId="57" xfId="5" applyFont="1" applyFill="1" applyBorder="1" applyAlignment="1">
      <alignment horizontal="distributed" vertical="center" justifyLastLine="1"/>
    </xf>
    <xf numFmtId="0" fontId="39" fillId="0" borderId="58" xfId="5" applyFont="1" applyFill="1" applyBorder="1" applyAlignment="1">
      <alignment horizontal="distributed" vertical="center" justifyLastLine="1"/>
    </xf>
    <xf numFmtId="176" fontId="39" fillId="0" borderId="59" xfId="5" applyNumberFormat="1" applyFont="1" applyFill="1" applyBorder="1" applyAlignment="1">
      <alignment horizontal="distributed" vertical="center" justifyLastLine="1"/>
    </xf>
    <xf numFmtId="176" fontId="39" fillId="0" borderId="57" xfId="5" applyNumberFormat="1" applyFont="1" applyFill="1" applyBorder="1" applyAlignment="1">
      <alignment horizontal="distributed" vertical="center" justifyLastLine="1"/>
    </xf>
    <xf numFmtId="176" fontId="39" fillId="0" borderId="58" xfId="5" applyNumberFormat="1" applyFont="1" applyFill="1" applyBorder="1" applyAlignment="1">
      <alignment horizontal="distributed" vertical="center" justifyLastLine="1"/>
    </xf>
    <xf numFmtId="176" fontId="39" fillId="0" borderId="59" xfId="5" applyNumberFormat="1" applyFont="1" applyFill="1" applyBorder="1" applyAlignment="1">
      <alignment horizontal="center" vertical="center"/>
    </xf>
    <xf numFmtId="176" fontId="39" fillId="0" borderId="57" xfId="5" applyNumberFormat="1" applyFont="1" applyFill="1" applyBorder="1" applyAlignment="1">
      <alignment horizontal="center" vertical="center"/>
    </xf>
    <xf numFmtId="176" fontId="39" fillId="0" borderId="58" xfId="5" applyNumberFormat="1" applyFont="1" applyFill="1" applyBorder="1" applyAlignment="1">
      <alignment horizontal="center" vertical="center"/>
    </xf>
    <xf numFmtId="176" fontId="39" fillId="0" borderId="60" xfId="5" applyNumberFormat="1" applyFont="1" applyFill="1" applyBorder="1" applyAlignment="1">
      <alignment horizontal="center" vertical="center"/>
    </xf>
    <xf numFmtId="0" fontId="39" fillId="0" borderId="54" xfId="0" applyFont="1" applyFill="1" applyBorder="1" applyAlignment="1">
      <alignment horizontal="distributed" vertical="center"/>
    </xf>
    <xf numFmtId="0" fontId="0" fillId="0" borderId="54" xfId="0" applyFill="1" applyBorder="1" applyAlignment="1">
      <alignment horizontal="distributed" vertical="center"/>
    </xf>
    <xf numFmtId="0" fontId="0" fillId="0" borderId="39" xfId="0" applyFill="1" applyBorder="1" applyAlignment="1">
      <alignment horizontal="distributed" vertical="center"/>
    </xf>
    <xf numFmtId="176" fontId="39" fillId="0" borderId="46" xfId="0" applyNumberFormat="1" applyFont="1" applyFill="1" applyBorder="1" applyAlignment="1">
      <alignment vertical="center"/>
    </xf>
    <xf numFmtId="176" fontId="0" fillId="0" borderId="39" xfId="0" applyNumberFormat="1" applyFill="1" applyBorder="1" applyAlignment="1">
      <alignment vertical="center"/>
    </xf>
    <xf numFmtId="176" fontId="39" fillId="0" borderId="20" xfId="0" applyNumberFormat="1" applyFont="1" applyFill="1" applyBorder="1" applyAlignment="1">
      <alignment horizontal="right" vertical="center"/>
    </xf>
    <xf numFmtId="176" fontId="0" fillId="0" borderId="30" xfId="0" applyNumberFormat="1" applyFill="1" applyBorder="1" applyAlignment="1">
      <alignment horizontal="right" vertical="center"/>
    </xf>
    <xf numFmtId="176" fontId="0" fillId="0" borderId="33" xfId="0" applyNumberFormat="1" applyFill="1" applyBorder="1" applyAlignment="1">
      <alignment horizontal="right" vertical="center"/>
    </xf>
    <xf numFmtId="176" fontId="39" fillId="0" borderId="31" xfId="0" applyNumberFormat="1" applyFont="1" applyFill="1" applyBorder="1" applyAlignment="1">
      <alignment vertical="center"/>
    </xf>
    <xf numFmtId="176" fontId="0" fillId="0" borderId="55" xfId="0" applyNumberFormat="1" applyFill="1" applyBorder="1" applyAlignment="1">
      <alignment vertical="center"/>
    </xf>
    <xf numFmtId="176" fontId="0" fillId="0" borderId="29" xfId="0" applyNumberFormat="1" applyFill="1" applyBorder="1" applyAlignment="1">
      <alignment vertical="center"/>
    </xf>
    <xf numFmtId="176" fontId="0" fillId="0" borderId="45" xfId="0" applyNumberFormat="1" applyFill="1" applyBorder="1" applyAlignment="1">
      <alignment vertical="center"/>
    </xf>
    <xf numFmtId="176" fontId="39" fillId="0" borderId="31" xfId="0" applyNumberFormat="1" applyFont="1" applyFill="1" applyBorder="1" applyAlignment="1">
      <alignment horizontal="right" vertical="center"/>
    </xf>
    <xf numFmtId="176" fontId="0" fillId="0" borderId="45" xfId="0" applyNumberFormat="1" applyFill="1" applyBorder="1" applyAlignment="1">
      <alignment horizontal="right" vertical="center"/>
    </xf>
    <xf numFmtId="0" fontId="39" fillId="0" borderId="26" xfId="5" applyFont="1" applyFill="1" applyBorder="1" applyAlignment="1">
      <alignment horizontal="center" vertical="center" shrinkToFit="1"/>
    </xf>
    <xf numFmtId="0" fontId="39" fillId="0" borderId="27" xfId="5" applyFont="1" applyFill="1" applyBorder="1" applyAlignment="1">
      <alignment horizontal="center" vertical="center" shrinkToFit="1"/>
    </xf>
    <xf numFmtId="0" fontId="39" fillId="0" borderId="34" xfId="5" applyFont="1" applyFill="1" applyBorder="1" applyAlignment="1">
      <alignment horizontal="center" vertical="center" shrinkToFit="1"/>
    </xf>
    <xf numFmtId="0" fontId="39" fillId="0" borderId="8" xfId="5" applyFont="1" applyFill="1" applyBorder="1" applyAlignment="1">
      <alignment horizontal="center" vertical="center" shrinkToFit="1"/>
    </xf>
    <xf numFmtId="0" fontId="39" fillId="0" borderId="0" xfId="5" applyFont="1" applyFill="1" applyBorder="1" applyAlignment="1">
      <alignment horizontal="center" vertical="center" shrinkToFit="1"/>
    </xf>
    <xf numFmtId="0" fontId="39" fillId="0" borderId="9" xfId="5" applyFont="1" applyFill="1" applyBorder="1" applyAlignment="1">
      <alignment horizontal="center" vertical="center" shrinkToFit="1"/>
    </xf>
    <xf numFmtId="0" fontId="39" fillId="0" borderId="61" xfId="5" applyFont="1" applyFill="1" applyBorder="1" applyAlignment="1">
      <alignment horizontal="center" vertical="center" shrinkToFit="1"/>
    </xf>
    <xf numFmtId="0" fontId="39" fillId="0" borderId="62" xfId="5" applyFont="1" applyFill="1" applyBorder="1" applyAlignment="1">
      <alignment horizontal="center" vertical="center" shrinkToFit="1"/>
    </xf>
    <xf numFmtId="0" fontId="39" fillId="0" borderId="63" xfId="5" applyFont="1" applyFill="1" applyBorder="1" applyAlignment="1">
      <alignment horizontal="center" vertical="center" shrinkToFit="1"/>
    </xf>
    <xf numFmtId="0" fontId="39" fillId="0" borderId="47" xfId="0" applyFont="1" applyFill="1" applyBorder="1" applyAlignment="1">
      <alignment horizontal="left" vertical="center"/>
    </xf>
    <xf numFmtId="0" fontId="39" fillId="0" borderId="48" xfId="0" applyFont="1" applyFill="1" applyBorder="1" applyAlignment="1">
      <alignment horizontal="left" vertical="center"/>
    </xf>
    <xf numFmtId="0" fontId="39" fillId="0" borderId="49" xfId="0" applyFont="1" applyFill="1" applyBorder="1" applyAlignment="1">
      <alignment horizontal="left" vertical="center"/>
    </xf>
    <xf numFmtId="176" fontId="34" fillId="0" borderId="47" xfId="5" applyNumberFormat="1" applyFont="1" applyFill="1" applyBorder="1" applyAlignment="1">
      <alignment horizontal="right" vertical="center"/>
    </xf>
    <xf numFmtId="176" fontId="34" fillId="0" borderId="48" xfId="5" applyNumberFormat="1" applyFont="1" applyFill="1" applyBorder="1" applyAlignment="1">
      <alignment horizontal="right" vertical="center"/>
    </xf>
    <xf numFmtId="176" fontId="34" fillId="0" borderId="49" xfId="5" applyNumberFormat="1" applyFont="1" applyFill="1" applyBorder="1" applyAlignment="1">
      <alignment horizontal="righ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0" fontId="39" fillId="0" borderId="12" xfId="5" applyFont="1" applyFill="1" applyBorder="1" applyAlignment="1">
      <alignment horizontal="left" vertical="center"/>
    </xf>
    <xf numFmtId="0" fontId="39" fillId="0" borderId="22" xfId="5" applyFont="1" applyFill="1" applyBorder="1" applyAlignment="1">
      <alignment horizontal="left" vertical="center"/>
    </xf>
    <xf numFmtId="0" fontId="39" fillId="0" borderId="23" xfId="5" applyFont="1" applyFill="1" applyBorder="1" applyAlignment="1">
      <alignment horizontal="left" vertical="center"/>
    </xf>
    <xf numFmtId="176" fontId="34" fillId="0" borderId="12" xfId="5" applyNumberFormat="1" applyFont="1" applyFill="1" applyBorder="1" applyAlignment="1">
      <alignment horizontal="right" vertical="center"/>
    </xf>
    <xf numFmtId="176" fontId="34" fillId="0" borderId="22" xfId="5" applyNumberFormat="1" applyFont="1" applyFill="1" applyBorder="1" applyAlignment="1">
      <alignment horizontal="right" vertical="center"/>
    </xf>
    <xf numFmtId="176" fontId="34" fillId="0" borderId="23" xfId="5" applyNumberFormat="1" applyFont="1" applyFill="1" applyBorder="1" applyAlignment="1">
      <alignment horizontal="right" vertical="center"/>
    </xf>
    <xf numFmtId="176" fontId="34" fillId="0" borderId="12" xfId="5" applyNumberFormat="1" applyFont="1" applyFill="1" applyBorder="1" applyAlignment="1">
      <alignment vertical="center"/>
    </xf>
    <xf numFmtId="176" fontId="34" fillId="0" borderId="22" xfId="5" applyNumberFormat="1" applyFont="1" applyFill="1" applyBorder="1" applyAlignment="1">
      <alignment vertical="center"/>
    </xf>
    <xf numFmtId="176" fontId="34" fillId="0" borderId="14" xfId="5" applyNumberFormat="1" applyFont="1" applyFill="1" applyBorder="1" applyAlignment="1">
      <alignment vertical="center"/>
    </xf>
    <xf numFmtId="0" fontId="45" fillId="0" borderId="12" xfId="5" applyFont="1" applyFill="1" applyBorder="1" applyAlignment="1">
      <alignment horizontal="left" vertical="center"/>
    </xf>
    <xf numFmtId="0" fontId="45" fillId="0" borderId="22" xfId="5" applyFont="1" applyFill="1" applyBorder="1" applyAlignment="1">
      <alignment horizontal="left" vertical="center"/>
    </xf>
    <xf numFmtId="0" fontId="45" fillId="0" borderId="23" xfId="5" applyFont="1" applyFill="1" applyBorder="1" applyAlignment="1">
      <alignment horizontal="left" vertical="center"/>
    </xf>
    <xf numFmtId="0" fontId="45" fillId="0" borderId="12" xfId="5" applyFont="1" applyFill="1" applyBorder="1" applyAlignment="1">
      <alignment horizontal="center" vertical="center"/>
    </xf>
    <xf numFmtId="0" fontId="45" fillId="0" borderId="22" xfId="5" applyFont="1" applyFill="1" applyBorder="1" applyAlignment="1">
      <alignment horizontal="center" vertical="center"/>
    </xf>
    <xf numFmtId="0" fontId="45" fillId="0" borderId="23" xfId="5" applyFont="1" applyFill="1" applyBorder="1" applyAlignment="1">
      <alignment horizontal="center" vertical="center"/>
    </xf>
    <xf numFmtId="176" fontId="34" fillId="0" borderId="64" xfId="5" applyNumberFormat="1" applyFont="1" applyFill="1" applyBorder="1" applyAlignment="1">
      <alignment horizontal="right" vertical="center"/>
    </xf>
    <xf numFmtId="176" fontId="34" fillId="0" borderId="65" xfId="5" applyNumberFormat="1" applyFont="1" applyFill="1" applyBorder="1" applyAlignment="1">
      <alignment horizontal="right" vertical="center"/>
    </xf>
    <xf numFmtId="176" fontId="34" fillId="0" borderId="66" xfId="5" applyNumberFormat="1" applyFont="1" applyFill="1" applyBorder="1" applyAlignment="1">
      <alignment horizontal="right" vertical="center"/>
    </xf>
    <xf numFmtId="176" fontId="34" fillId="0" borderId="67" xfId="5" applyNumberFormat="1" applyFont="1" applyFill="1" applyBorder="1" applyAlignment="1">
      <alignment horizontal="right" vertical="center"/>
    </xf>
    <xf numFmtId="176" fontId="34" fillId="0" borderId="71" xfId="5" applyNumberFormat="1" applyFont="1" applyFill="1" applyBorder="1" applyAlignment="1">
      <alignment horizontal="right" vertical="center"/>
    </xf>
    <xf numFmtId="176" fontId="34" fillId="0" borderId="69" xfId="5" applyNumberFormat="1" applyFont="1" applyFill="1" applyBorder="1" applyAlignment="1">
      <alignment horizontal="right" vertical="center"/>
    </xf>
    <xf numFmtId="176" fontId="34" fillId="0" borderId="70" xfId="5" applyNumberFormat="1" applyFont="1" applyFill="1" applyBorder="1" applyAlignment="1">
      <alignment horizontal="right" vertical="center"/>
    </xf>
    <xf numFmtId="176" fontId="34" fillId="0" borderId="72" xfId="5" applyNumberFormat="1" applyFont="1" applyFill="1" applyBorder="1" applyAlignment="1">
      <alignment horizontal="right" vertical="center"/>
    </xf>
    <xf numFmtId="176" fontId="34" fillId="0" borderId="73" xfId="5" applyNumberFormat="1" applyFont="1" applyFill="1" applyBorder="1" applyAlignment="1">
      <alignment horizontal="distributed" vertical="center" justifyLastLine="1"/>
    </xf>
    <xf numFmtId="0" fontId="0" fillId="0" borderId="74" xfId="0" applyBorder="1" applyAlignment="1">
      <alignment horizontal="distributed" vertical="center" justifyLastLine="1"/>
    </xf>
    <xf numFmtId="0" fontId="0" fillId="0" borderId="75" xfId="0" applyBorder="1" applyAlignment="1">
      <alignment horizontal="distributed" vertical="center" justifyLastLine="1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0" fontId="39" fillId="0" borderId="21" xfId="5" applyFont="1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23" xfId="5" applyFill="1" applyBorder="1" applyAlignment="1">
      <alignment vertical="center"/>
    </xf>
    <xf numFmtId="176" fontId="34" fillId="0" borderId="13" xfId="5" applyNumberFormat="1" applyFont="1" applyFill="1" applyBorder="1" applyAlignment="1">
      <alignment vertical="center"/>
    </xf>
    <xf numFmtId="0" fontId="27" fillId="0" borderId="13" xfId="5" applyFill="1" applyBorder="1" applyAlignment="1">
      <alignment vertical="center"/>
    </xf>
    <xf numFmtId="0" fontId="27" fillId="0" borderId="28" xfId="5" applyFill="1" applyBorder="1" applyAlignment="1">
      <alignment vertical="center"/>
    </xf>
    <xf numFmtId="0" fontId="39" fillId="0" borderId="68" xfId="5" applyFont="1" applyFill="1" applyBorder="1" applyAlignment="1">
      <alignment horizontal="center" vertical="center"/>
    </xf>
    <xf numFmtId="0" fontId="39" fillId="0" borderId="69" xfId="5" applyFont="1" applyFill="1" applyBorder="1" applyAlignment="1">
      <alignment horizontal="center" vertical="center"/>
    </xf>
    <xf numFmtId="0" fontId="39" fillId="0" borderId="70" xfId="5" applyFont="1" applyFill="1" applyBorder="1" applyAlignment="1">
      <alignment horizontal="center" vertical="center"/>
    </xf>
    <xf numFmtId="0" fontId="45" fillId="0" borderId="71" xfId="5" applyFont="1" applyFill="1" applyBorder="1" applyAlignment="1">
      <alignment horizontal="left" vertical="center"/>
    </xf>
    <xf numFmtId="0" fontId="45" fillId="0" borderId="69" xfId="5" applyFont="1" applyFill="1" applyBorder="1" applyAlignment="1">
      <alignment horizontal="left" vertical="center"/>
    </xf>
    <xf numFmtId="0" fontId="45" fillId="0" borderId="70" xfId="5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right"/>
    </xf>
    <xf numFmtId="0" fontId="27" fillId="0" borderId="57" xfId="5" applyFill="1" applyBorder="1" applyAlignment="1">
      <alignment horizontal="distributed" vertical="center" justifyLastLine="1"/>
    </xf>
    <xf numFmtId="0" fontId="27" fillId="0" borderId="58" xfId="5" applyFill="1" applyBorder="1" applyAlignment="1">
      <alignment horizontal="distributed" vertical="center"/>
    </xf>
    <xf numFmtId="0" fontId="27" fillId="0" borderId="60" xfId="5" applyFill="1" applyBorder="1" applyAlignment="1">
      <alignment horizontal="distributed" vertical="center" justifyLastLine="1"/>
    </xf>
    <xf numFmtId="0" fontId="39" fillId="0" borderId="45" xfId="5" applyFont="1" applyFill="1" applyBorder="1" applyAlignment="1">
      <alignment horizontal="distributed" vertical="center" justifyLastLine="1"/>
    </xf>
    <xf numFmtId="0" fontId="27" fillId="0" borderId="18" xfId="5" applyFill="1" applyBorder="1" applyAlignment="1">
      <alignment horizontal="distributed" vertical="center" justifyLastLine="1"/>
    </xf>
    <xf numFmtId="176" fontId="34" fillId="0" borderId="18" xfId="5" applyNumberFormat="1" applyFont="1" applyFill="1" applyBorder="1" applyAlignment="1">
      <alignment vertical="center"/>
    </xf>
    <xf numFmtId="0" fontId="27" fillId="0" borderId="18" xfId="5" applyFill="1" applyBorder="1" applyAlignment="1">
      <alignment vertical="center"/>
    </xf>
    <xf numFmtId="0" fontId="27" fillId="0" borderId="31" xfId="5" applyFill="1" applyBorder="1" applyAlignment="1">
      <alignment vertical="center"/>
    </xf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15" xfId="5" applyFont="1" applyFill="1" applyBorder="1" applyAlignment="1">
      <alignment horizontal="distributed" vertical="center" justifyLastLine="1"/>
    </xf>
    <xf numFmtId="0" fontId="39" fillId="0" borderId="16" xfId="5" applyFont="1" applyFill="1" applyBorder="1" applyAlignment="1">
      <alignment horizontal="distributed" vertical="center" justifyLastLine="1"/>
    </xf>
    <xf numFmtId="0" fontId="39" fillId="0" borderId="17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76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77" xfId="5" applyFont="1" applyFill="1" applyBorder="1" applyAlignment="1">
      <alignment horizontal="center" vertical="center" wrapText="1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176" fontId="45" fillId="0" borderId="12" xfId="5" applyNumberFormat="1" applyFont="1" applyFill="1" applyBorder="1" applyAlignment="1">
      <alignment horizontal="right" vertical="center"/>
    </xf>
    <xf numFmtId="176" fontId="45" fillId="0" borderId="22" xfId="5" applyNumberFormat="1" applyFont="1" applyFill="1" applyBorder="1" applyAlignment="1">
      <alignment horizontal="right" vertical="center"/>
    </xf>
    <xf numFmtId="176" fontId="45" fillId="0" borderId="14" xfId="5" applyNumberFormat="1" applyFont="1" applyFill="1" applyBorder="1" applyAlignment="1">
      <alignment horizontal="right"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5" fillId="0" borderId="23" xfId="5" applyNumberFormat="1" applyFont="1" applyFill="1" applyBorder="1" applyAlignment="1">
      <alignment horizontal="right" vertical="center"/>
    </xf>
    <xf numFmtId="0" fontId="45" fillId="0" borderId="22" xfId="5" applyFont="1" applyFill="1" applyBorder="1" applyAlignment="1">
      <alignment horizontal="right" vertical="center"/>
    </xf>
    <xf numFmtId="0" fontId="45" fillId="0" borderId="23" xfId="5" applyFont="1" applyFill="1" applyBorder="1" applyAlignment="1">
      <alignment horizontal="right" vertical="center"/>
    </xf>
    <xf numFmtId="176" fontId="45" fillId="0" borderId="12" xfId="5" applyNumberFormat="1" applyFont="1" applyFill="1" applyBorder="1" applyAlignment="1">
      <alignment vertical="center"/>
    </xf>
    <xf numFmtId="0" fontId="45" fillId="0" borderId="22" xfId="5" applyFont="1" applyFill="1" applyBorder="1" applyAlignment="1">
      <alignment vertical="center"/>
    </xf>
    <xf numFmtId="0" fontId="45" fillId="0" borderId="14" xfId="5" applyFont="1" applyFill="1" applyBorder="1" applyAlignment="1">
      <alignment vertical="center"/>
    </xf>
    <xf numFmtId="176" fontId="45" fillId="0" borderId="20" xfId="5" applyNumberFormat="1" applyFont="1" applyFill="1" applyBorder="1" applyAlignment="1">
      <alignment vertical="center"/>
    </xf>
    <xf numFmtId="0" fontId="27" fillId="0" borderId="30" xfId="5" applyFill="1" applyBorder="1" applyAlignment="1">
      <alignment vertical="center"/>
    </xf>
    <xf numFmtId="0" fontId="27" fillId="0" borderId="19" xfId="5" applyFill="1" applyBorder="1" applyAlignment="1">
      <alignment vertical="center"/>
    </xf>
    <xf numFmtId="0" fontId="27" fillId="0" borderId="14" xfId="5" applyFill="1" applyBorder="1" applyAlignment="1">
      <alignment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5" fillId="0" borderId="20" xfId="5" applyNumberFormat="1" applyFont="1" applyFill="1" applyBorder="1" applyAlignment="1">
      <alignment horizontal="right" vertical="center"/>
    </xf>
    <xf numFmtId="176" fontId="45" fillId="0" borderId="30" xfId="5" applyNumberFormat="1" applyFont="1" applyFill="1" applyBorder="1" applyAlignment="1">
      <alignment horizontal="right" vertical="center"/>
    </xf>
    <xf numFmtId="176" fontId="45" fillId="0" borderId="33" xfId="5" applyNumberFormat="1" applyFont="1" applyFill="1" applyBorder="1" applyAlignment="1">
      <alignment horizontal="right" vertical="center"/>
    </xf>
  </cellXfs>
  <cellStyles count="14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250</v>
      </c>
    </row>
    <row r="2" spans="1:20" ht="45" customHeight="1" x14ac:dyDescent="0.15"/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06" t="s">
        <v>2</v>
      </c>
      <c r="B4" s="207"/>
      <c r="C4" s="207"/>
      <c r="D4" s="207"/>
      <c r="E4" s="207"/>
      <c r="F4" s="207"/>
      <c r="G4" s="208"/>
      <c r="H4" s="12" t="s">
        <v>245</v>
      </c>
      <c r="I4" s="13" t="s">
        <v>239</v>
      </c>
      <c r="J4" s="14" t="s">
        <v>3</v>
      </c>
      <c r="K4" s="206" t="s">
        <v>2</v>
      </c>
      <c r="L4" s="207"/>
      <c r="M4" s="207"/>
      <c r="N4" s="207"/>
      <c r="O4" s="207"/>
      <c r="P4" s="207"/>
      <c r="Q4" s="208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209"/>
      <c r="B5" s="210"/>
      <c r="C5" s="210"/>
      <c r="D5" s="210"/>
      <c r="E5" s="210"/>
      <c r="F5" s="210"/>
      <c r="G5" s="211"/>
      <c r="H5" s="15" t="s">
        <v>4</v>
      </c>
      <c r="I5" s="16" t="s">
        <v>5</v>
      </c>
      <c r="J5" s="17" t="s">
        <v>6</v>
      </c>
      <c r="K5" s="209"/>
      <c r="L5" s="210"/>
      <c r="M5" s="210"/>
      <c r="N5" s="210"/>
      <c r="O5" s="210"/>
      <c r="P5" s="210"/>
      <c r="Q5" s="211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7697.657733</v>
      </c>
      <c r="I7" s="22">
        <v>14512.760033</v>
      </c>
      <c r="J7" s="23">
        <v>-6815.1022999999996</v>
      </c>
      <c r="K7" s="18"/>
      <c r="L7" s="19" t="s">
        <v>10</v>
      </c>
      <c r="M7" s="19"/>
      <c r="N7" s="19"/>
      <c r="O7" s="19"/>
      <c r="P7" s="19"/>
      <c r="Q7" s="20"/>
      <c r="R7" s="21">
        <v>11294.784387</v>
      </c>
      <c r="S7" s="22">
        <v>13447.929968</v>
      </c>
      <c r="T7" s="23">
        <v>-2153.1455810000002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11097.517</v>
      </c>
      <c r="S8" s="28">
        <v>13257.1515</v>
      </c>
      <c r="T8" s="29">
        <v>-2159.6345000000001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23.858514</v>
      </c>
      <c r="I11" s="28">
        <v>23.858514</v>
      </c>
      <c r="J11" s="29" t="s">
        <v>248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20</v>
      </c>
      <c r="O12" s="25"/>
      <c r="P12" s="25"/>
      <c r="Q12" s="26"/>
      <c r="R12" s="27">
        <v>194.87393900000001</v>
      </c>
      <c r="S12" s="28">
        <v>190.778468</v>
      </c>
      <c r="T12" s="29">
        <v>4.0954709999999999</v>
      </c>
    </row>
    <row r="13" spans="1:20" ht="9" customHeight="1" x14ac:dyDescent="0.15">
      <c r="A13" s="24"/>
      <c r="B13" s="25"/>
      <c r="C13" s="25"/>
      <c r="D13" s="25"/>
      <c r="E13" s="25" t="s">
        <v>21</v>
      </c>
      <c r="F13" s="25"/>
      <c r="G13" s="26"/>
      <c r="H13" s="27">
        <v>23.858514</v>
      </c>
      <c r="I13" s="28">
        <v>23.858514</v>
      </c>
      <c r="J13" s="29" t="s">
        <v>248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 x14ac:dyDescent="0.15">
      <c r="A14" s="24"/>
      <c r="B14" s="25"/>
      <c r="C14" s="25"/>
      <c r="D14" s="25" t="s">
        <v>23</v>
      </c>
      <c r="E14" s="25"/>
      <c r="F14" s="25"/>
      <c r="G14" s="26"/>
      <c r="H14" s="27">
        <v>-11.929257</v>
      </c>
      <c r="I14" s="28">
        <v>-11.929257</v>
      </c>
      <c r="J14" s="29" t="s">
        <v>248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 x14ac:dyDescent="0.15">
      <c r="A15" s="24"/>
      <c r="B15" s="25"/>
      <c r="C15" s="25"/>
      <c r="D15" s="25" t="s">
        <v>25</v>
      </c>
      <c r="E15" s="25"/>
      <c r="F15" s="25"/>
      <c r="G15" s="26"/>
      <c r="H15" s="27" t="s">
        <v>248</v>
      </c>
      <c r="I15" s="28">
        <v>6100</v>
      </c>
      <c r="J15" s="29">
        <v>-6100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 x14ac:dyDescent="0.15">
      <c r="A16" s="24"/>
      <c r="B16" s="25"/>
      <c r="C16" s="25"/>
      <c r="D16" s="25"/>
      <c r="E16" s="25" t="s">
        <v>27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28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 x14ac:dyDescent="0.15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>
        <v>6100</v>
      </c>
      <c r="J17" s="29">
        <v>-6100</v>
      </c>
      <c r="K17" s="24"/>
      <c r="L17" s="25"/>
      <c r="M17" s="25"/>
      <c r="N17" s="25" t="s">
        <v>30</v>
      </c>
      <c r="O17" s="25"/>
      <c r="P17" s="25"/>
      <c r="Q17" s="26"/>
      <c r="R17" s="27">
        <v>2.3934479999999998</v>
      </c>
      <c r="S17" s="28" t="s">
        <v>248</v>
      </c>
      <c r="T17" s="29">
        <v>2.3934479999999998</v>
      </c>
    </row>
    <row r="18" spans="1:20" ht="9" customHeight="1" x14ac:dyDescent="0.15">
      <c r="A18" s="24"/>
      <c r="B18" s="25"/>
      <c r="C18" s="25"/>
      <c r="D18" s="25" t="s">
        <v>31</v>
      </c>
      <c r="E18" s="25"/>
      <c r="F18" s="25"/>
      <c r="G18" s="26"/>
      <c r="H18" s="27">
        <v>554.28366700000004</v>
      </c>
      <c r="I18" s="28">
        <v>554.58372099999997</v>
      </c>
      <c r="J18" s="29">
        <v>-0.30005399999999999</v>
      </c>
      <c r="K18" s="24"/>
      <c r="L18" s="25"/>
      <c r="M18" s="25"/>
      <c r="N18" s="25" t="s">
        <v>32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 x14ac:dyDescent="0.15">
      <c r="A19" s="24"/>
      <c r="B19" s="25"/>
      <c r="C19" s="25"/>
      <c r="D19" s="25" t="s">
        <v>33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34</v>
      </c>
      <c r="M19" s="19"/>
      <c r="N19" s="19"/>
      <c r="O19" s="19"/>
      <c r="P19" s="19"/>
      <c r="Q19" s="20"/>
      <c r="R19" s="21">
        <v>38309.658884999997</v>
      </c>
      <c r="S19" s="22">
        <v>44735.810912000001</v>
      </c>
      <c r="T19" s="23">
        <v>-6426.1520270000001</v>
      </c>
    </row>
    <row r="20" spans="1:20" ht="9" customHeight="1" x14ac:dyDescent="0.15">
      <c r="A20" s="24"/>
      <c r="B20" s="25"/>
      <c r="C20" s="25"/>
      <c r="D20" s="25" t="s">
        <v>35</v>
      </c>
      <c r="E20" s="25"/>
      <c r="F20" s="25"/>
      <c r="G20" s="26"/>
      <c r="H20" s="27">
        <v>7131.4448089999996</v>
      </c>
      <c r="I20" s="28">
        <v>7846.2470549999998</v>
      </c>
      <c r="J20" s="29">
        <v>-714.80224599999997</v>
      </c>
      <c r="K20" s="24"/>
      <c r="L20" s="25"/>
      <c r="M20" s="25"/>
      <c r="N20" s="25" t="s">
        <v>12</v>
      </c>
      <c r="O20" s="25"/>
      <c r="P20" s="25"/>
      <c r="Q20" s="26"/>
      <c r="R20" s="27">
        <v>35260.519500000002</v>
      </c>
      <c r="S20" s="28">
        <v>41695.931499999999</v>
      </c>
      <c r="T20" s="29">
        <v>-6435.4120000000003</v>
      </c>
    </row>
    <row r="21" spans="1:20" ht="9" customHeight="1" x14ac:dyDescent="0.15">
      <c r="A21" s="18"/>
      <c r="B21" s="19" t="s">
        <v>36</v>
      </c>
      <c r="C21" s="19"/>
      <c r="D21" s="19"/>
      <c r="E21" s="19"/>
      <c r="F21" s="19"/>
      <c r="G21" s="20"/>
      <c r="H21" s="21">
        <v>72858.722863000003</v>
      </c>
      <c r="I21" s="22">
        <v>78619.484024999998</v>
      </c>
      <c r="J21" s="23">
        <v>-5760.7611619999998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 x14ac:dyDescent="0.15">
      <c r="A22" s="24"/>
      <c r="B22" s="25"/>
      <c r="C22" s="25"/>
      <c r="D22" s="25" t="s">
        <v>38</v>
      </c>
      <c r="E22" s="25"/>
      <c r="F22" s="25"/>
      <c r="G22" s="26"/>
      <c r="H22" s="27">
        <v>13060.617673000001</v>
      </c>
      <c r="I22" s="28">
        <v>18226.199487000002</v>
      </c>
      <c r="J22" s="29">
        <v>-5165.5818140000001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 x14ac:dyDescent="0.15">
      <c r="A23" s="24"/>
      <c r="B23" s="25"/>
      <c r="C23" s="25"/>
      <c r="D23" s="25"/>
      <c r="E23" s="25" t="s">
        <v>39</v>
      </c>
      <c r="F23" s="25"/>
      <c r="G23" s="26"/>
      <c r="H23" s="27">
        <v>13060.617673000001</v>
      </c>
      <c r="I23" s="28">
        <v>18226.199487000002</v>
      </c>
      <c r="J23" s="29">
        <v>-5165.5818140000001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 x14ac:dyDescent="0.15">
      <c r="A24" s="24"/>
      <c r="B24" s="25"/>
      <c r="C24" s="25"/>
      <c r="D24" s="25"/>
      <c r="E24" s="25"/>
      <c r="F24" s="25" t="s">
        <v>41</v>
      </c>
      <c r="G24" s="26"/>
      <c r="H24" s="27">
        <v>7750.8439340000004</v>
      </c>
      <c r="I24" s="28">
        <v>11011.961934000001</v>
      </c>
      <c r="J24" s="29">
        <v>-3261.1179999999999</v>
      </c>
      <c r="K24" s="24"/>
      <c r="L24" s="25"/>
      <c r="M24" s="25"/>
      <c r="N24" s="25" t="s">
        <v>42</v>
      </c>
      <c r="O24" s="25"/>
      <c r="P24" s="25"/>
      <c r="Q24" s="26"/>
      <c r="R24" s="27">
        <v>3041.2816330000001</v>
      </c>
      <c r="S24" s="28">
        <v>3039.8794119999998</v>
      </c>
      <c r="T24" s="29">
        <v>1.4022209999999999</v>
      </c>
    </row>
    <row r="25" spans="1:20" ht="9" customHeight="1" x14ac:dyDescent="0.15">
      <c r="A25" s="24"/>
      <c r="B25" s="25"/>
      <c r="C25" s="25"/>
      <c r="D25" s="25"/>
      <c r="E25" s="25"/>
      <c r="F25" s="25" t="s">
        <v>43</v>
      </c>
      <c r="G25" s="26"/>
      <c r="H25" s="27">
        <v>5307.2915970000004</v>
      </c>
      <c r="I25" s="28">
        <v>7213.3656350000001</v>
      </c>
      <c r="J25" s="29">
        <v>-1906.074038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 x14ac:dyDescent="0.15">
      <c r="A26" s="24"/>
      <c r="B26" s="25"/>
      <c r="C26" s="25"/>
      <c r="D26" s="25"/>
      <c r="E26" s="25"/>
      <c r="F26" s="25" t="s">
        <v>45</v>
      </c>
      <c r="G26" s="26"/>
      <c r="H26" s="27">
        <v>2.4821420000000001</v>
      </c>
      <c r="I26" s="28">
        <v>0.87191799999999997</v>
      </c>
      <c r="J26" s="29">
        <v>1.6102240000000001</v>
      </c>
      <c r="K26" s="24"/>
      <c r="L26" s="25"/>
      <c r="M26" s="25"/>
      <c r="N26" s="25" t="s">
        <v>30</v>
      </c>
      <c r="O26" s="25"/>
      <c r="P26" s="25"/>
      <c r="Q26" s="26"/>
      <c r="R26" s="27">
        <v>7.8577519999999996</v>
      </c>
      <c r="S26" s="28" t="s">
        <v>248</v>
      </c>
      <c r="T26" s="29">
        <v>7.8577519999999996</v>
      </c>
    </row>
    <row r="27" spans="1:20" ht="9" customHeight="1" x14ac:dyDescent="0.15">
      <c r="A27" s="24"/>
      <c r="B27" s="25"/>
      <c r="C27" s="25"/>
      <c r="D27" s="25"/>
      <c r="E27" s="25"/>
      <c r="F27" s="25" t="s">
        <v>46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47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 x14ac:dyDescent="0.15">
      <c r="A28" s="24"/>
      <c r="B28" s="25"/>
      <c r="C28" s="25"/>
      <c r="D28" s="25"/>
      <c r="E28" s="25"/>
      <c r="F28" s="25" t="s">
        <v>48</v>
      </c>
      <c r="G28" s="26"/>
      <c r="H28" s="27" t="s">
        <v>248</v>
      </c>
      <c r="I28" s="28" t="s">
        <v>248</v>
      </c>
      <c r="J28" s="29" t="s">
        <v>248</v>
      </c>
      <c r="K28" s="212" t="s">
        <v>49</v>
      </c>
      <c r="L28" s="213"/>
      <c r="M28" s="213"/>
      <c r="N28" s="213"/>
      <c r="O28" s="213"/>
      <c r="P28" s="213"/>
      <c r="Q28" s="214"/>
      <c r="R28" s="30">
        <v>49604.443271999997</v>
      </c>
      <c r="S28" s="31">
        <v>58183.740879999998</v>
      </c>
      <c r="T28" s="32">
        <v>-8579.2976080000008</v>
      </c>
    </row>
    <row r="29" spans="1:20" ht="9" customHeight="1" x14ac:dyDescent="0.15">
      <c r="A29" s="24"/>
      <c r="B29" s="25"/>
      <c r="C29" s="25"/>
      <c r="D29" s="25"/>
      <c r="E29" s="25"/>
      <c r="F29" s="25" t="s">
        <v>50</v>
      </c>
      <c r="G29" s="26"/>
      <c r="H29" s="27" t="s">
        <v>248</v>
      </c>
      <c r="I29" s="28" t="s">
        <v>248</v>
      </c>
      <c r="J29" s="29" t="s">
        <v>248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52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53</v>
      </c>
      <c r="M30" s="19"/>
      <c r="N30" s="19"/>
      <c r="O30" s="19"/>
      <c r="P30" s="19"/>
      <c r="Q30" s="20"/>
      <c r="R30" s="21">
        <v>30951.937323999999</v>
      </c>
      <c r="S30" s="22">
        <v>34948.503177999999</v>
      </c>
      <c r="T30" s="23">
        <v>-3996.5658539999999</v>
      </c>
    </row>
    <row r="31" spans="1:20" s="33" customFormat="1" ht="9" customHeight="1" x14ac:dyDescent="0.15">
      <c r="A31" s="24"/>
      <c r="B31" s="25"/>
      <c r="C31" s="25"/>
      <c r="D31" s="25"/>
      <c r="E31" s="25" t="s">
        <v>54</v>
      </c>
      <c r="F31" s="25"/>
      <c r="G31" s="26"/>
      <c r="H31" s="27" t="s">
        <v>248</v>
      </c>
      <c r="I31" s="28" t="s">
        <v>248</v>
      </c>
      <c r="J31" s="29" t="s">
        <v>248</v>
      </c>
      <c r="K31" s="24"/>
      <c r="L31" s="25"/>
      <c r="M31" s="25" t="s">
        <v>55</v>
      </c>
      <c r="N31" s="34"/>
      <c r="O31" s="34"/>
      <c r="P31" s="34"/>
      <c r="Q31" s="35"/>
      <c r="R31" s="27">
        <v>-3996.5658539999999</v>
      </c>
      <c r="S31" s="28">
        <v>4869.0279790000004</v>
      </c>
      <c r="T31" s="29">
        <v>-8865.5938330000008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56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57</v>
      </c>
      <c r="G33" s="26"/>
      <c r="H33" s="27" t="s">
        <v>248</v>
      </c>
      <c r="I33" s="28" t="s">
        <v>248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58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39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41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43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45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54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56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59</v>
      </c>
      <c r="E42" s="25"/>
      <c r="F42" s="25"/>
      <c r="G42" s="26"/>
      <c r="H42" s="27" t="s">
        <v>248</v>
      </c>
      <c r="I42" s="28" t="s">
        <v>248</v>
      </c>
      <c r="J42" s="29" t="s">
        <v>248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60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61</v>
      </c>
      <c r="E44" s="25"/>
      <c r="F44" s="25"/>
      <c r="G44" s="26"/>
      <c r="H44" s="27">
        <v>10.245773</v>
      </c>
      <c r="I44" s="28" t="s">
        <v>248</v>
      </c>
      <c r="J44" s="29">
        <v>10.245773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62</v>
      </c>
      <c r="E45" s="25"/>
      <c r="F45" s="25"/>
      <c r="G45" s="26"/>
      <c r="H45" s="27">
        <v>0.75180000000000002</v>
      </c>
      <c r="I45" s="28">
        <v>1.1276999999999999</v>
      </c>
      <c r="J45" s="29">
        <v>-0.37590000000000001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63</v>
      </c>
      <c r="E46" s="25"/>
      <c r="F46" s="25"/>
      <c r="G46" s="26"/>
      <c r="H46" s="27">
        <v>6.1592399999999996</v>
      </c>
      <c r="I46" s="28">
        <v>5.508</v>
      </c>
      <c r="J46" s="29">
        <v>0.65124000000000004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64</v>
      </c>
      <c r="E47" s="25"/>
      <c r="F47" s="25"/>
      <c r="G47" s="26"/>
      <c r="H47" s="27">
        <v>59780.948377000001</v>
      </c>
      <c r="I47" s="28">
        <v>60386.648838000001</v>
      </c>
      <c r="J47" s="29">
        <v>-605.70046100000002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65</v>
      </c>
      <c r="F48" s="25"/>
      <c r="G48" s="26"/>
      <c r="H48" s="27">
        <v>14928.695577</v>
      </c>
      <c r="I48" s="28">
        <v>14885.152384999999</v>
      </c>
      <c r="J48" s="29">
        <v>43.543191999999998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66</v>
      </c>
      <c r="G49" s="26"/>
      <c r="H49" s="27">
        <v>4538.6348909999997</v>
      </c>
      <c r="I49" s="28">
        <v>4538.6348909999997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67</v>
      </c>
      <c r="G50" s="45"/>
      <c r="H50" s="27">
        <v>10390.060686000001</v>
      </c>
      <c r="I50" s="28">
        <v>10346.517494</v>
      </c>
      <c r="J50" s="29">
        <v>43.543191999999998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68</v>
      </c>
      <c r="F51" s="25"/>
      <c r="G51" s="26"/>
      <c r="H51" s="27">
        <v>25872.670249999999</v>
      </c>
      <c r="I51" s="28">
        <v>26426.953916999999</v>
      </c>
      <c r="J51" s="29">
        <v>-554.28366700000004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33</v>
      </c>
      <c r="F52" s="25"/>
      <c r="G52" s="26"/>
      <c r="H52" s="27" t="s">
        <v>248</v>
      </c>
      <c r="I52" s="28" t="s">
        <v>248</v>
      </c>
      <c r="J52" s="29" t="s">
        <v>248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25</v>
      </c>
      <c r="F53" s="25"/>
      <c r="G53" s="26"/>
      <c r="H53" s="27" t="s">
        <v>248</v>
      </c>
      <c r="I53" s="28" t="s">
        <v>248</v>
      </c>
      <c r="J53" s="29" t="s">
        <v>248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70</v>
      </c>
      <c r="G56" s="26"/>
      <c r="H56" s="27" t="s">
        <v>248</v>
      </c>
      <c r="I56" s="28" t="s">
        <v>248</v>
      </c>
      <c r="J56" s="29" t="s">
        <v>248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72</v>
      </c>
      <c r="F58" s="47"/>
      <c r="G58" s="48"/>
      <c r="H58" s="27">
        <v>18979.582549999999</v>
      </c>
      <c r="I58" s="28">
        <v>19074.542536000001</v>
      </c>
      <c r="J58" s="29">
        <v>-94.959986000000001</v>
      </c>
      <c r="K58" s="212" t="s">
        <v>73</v>
      </c>
      <c r="L58" s="215"/>
      <c r="M58" s="215"/>
      <c r="N58" s="215"/>
      <c r="O58" s="215"/>
      <c r="P58" s="215"/>
      <c r="Q58" s="216"/>
      <c r="R58" s="30">
        <v>30951.937323999999</v>
      </c>
      <c r="S58" s="31">
        <v>34948.503177999999</v>
      </c>
      <c r="T58" s="32">
        <v>-3996.5658539999999</v>
      </c>
    </row>
    <row r="59" spans="1:20" ht="9" customHeight="1" thickBot="1" x14ac:dyDescent="0.2">
      <c r="A59" s="217" t="s">
        <v>74</v>
      </c>
      <c r="B59" s="218"/>
      <c r="C59" s="218"/>
      <c r="D59" s="218"/>
      <c r="E59" s="218"/>
      <c r="F59" s="218"/>
      <c r="G59" s="219"/>
      <c r="H59" s="49">
        <v>80556.380596000003</v>
      </c>
      <c r="I59" s="49">
        <v>93132.244057999997</v>
      </c>
      <c r="J59" s="50">
        <v>-12575.863461999999</v>
      </c>
      <c r="K59" s="217" t="s">
        <v>75</v>
      </c>
      <c r="L59" s="220"/>
      <c r="M59" s="220"/>
      <c r="N59" s="220"/>
      <c r="O59" s="220"/>
      <c r="P59" s="220"/>
      <c r="Q59" s="221"/>
      <c r="R59" s="51">
        <v>80556.380596000003</v>
      </c>
      <c r="S59" s="49">
        <v>93132.244057999997</v>
      </c>
      <c r="T59" s="50">
        <v>-12575.863461999999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250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250</v>
      </c>
    </row>
    <row r="2" spans="1:21" ht="54.75" customHeight="1" x14ac:dyDescent="0.15"/>
    <row r="3" spans="1:21" ht="24" customHeight="1" thickBot="1" x14ac:dyDescent="0.2">
      <c r="A3" s="62" t="s">
        <v>76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22" t="s">
        <v>2</v>
      </c>
      <c r="B4" s="223"/>
      <c r="C4" s="223"/>
      <c r="D4" s="223"/>
      <c r="E4" s="223"/>
      <c r="F4" s="223"/>
      <c r="G4" s="224"/>
      <c r="H4" s="66" t="s">
        <v>243</v>
      </c>
      <c r="I4" s="66" t="s">
        <v>240</v>
      </c>
      <c r="J4" s="67" t="s">
        <v>3</v>
      </c>
      <c r="L4" s="222" t="s">
        <v>2</v>
      </c>
      <c r="M4" s="223"/>
      <c r="N4" s="223"/>
      <c r="O4" s="223"/>
      <c r="P4" s="223"/>
      <c r="Q4" s="223"/>
      <c r="R4" s="224"/>
      <c r="S4" s="66" t="s">
        <v>243</v>
      </c>
      <c r="T4" s="66" t="s">
        <v>240</v>
      </c>
      <c r="U4" s="67" t="s">
        <v>3</v>
      </c>
    </row>
    <row r="5" spans="1:21" ht="21" customHeight="1" thickBot="1" x14ac:dyDescent="0.2">
      <c r="A5" s="225"/>
      <c r="B5" s="226"/>
      <c r="C5" s="226"/>
      <c r="D5" s="226"/>
      <c r="E5" s="226"/>
      <c r="F5" s="226"/>
      <c r="G5" s="227"/>
      <c r="H5" s="68" t="s">
        <v>77</v>
      </c>
      <c r="I5" s="68" t="s">
        <v>78</v>
      </c>
      <c r="J5" s="69" t="s">
        <v>79</v>
      </c>
      <c r="L5" s="225"/>
      <c r="M5" s="226"/>
      <c r="N5" s="226"/>
      <c r="O5" s="226"/>
      <c r="P5" s="226"/>
      <c r="Q5" s="226"/>
      <c r="R5" s="227"/>
      <c r="S5" s="68" t="s">
        <v>77</v>
      </c>
      <c r="T5" s="68" t="s">
        <v>78</v>
      </c>
      <c r="U5" s="69" t="s">
        <v>79</v>
      </c>
    </row>
    <row r="6" spans="1:21" ht="21" customHeight="1" x14ac:dyDescent="0.15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 t="s">
        <v>248</v>
      </c>
      <c r="T7" s="75" t="s">
        <v>248</v>
      </c>
      <c r="U7" s="76" t="s">
        <v>248</v>
      </c>
    </row>
    <row r="8" spans="1:21" ht="21" customHeight="1" x14ac:dyDescent="0.15">
      <c r="A8" s="70"/>
      <c r="B8" s="71"/>
      <c r="C8" s="71" t="s">
        <v>84</v>
      </c>
      <c r="D8" s="71"/>
      <c r="E8" s="71"/>
      <c r="F8" s="71"/>
      <c r="G8" s="71"/>
      <c r="H8" s="75">
        <v>7608.7170489999999</v>
      </c>
      <c r="I8" s="75">
        <v>5410.4630139999999</v>
      </c>
      <c r="J8" s="76">
        <v>2198.2540349999999</v>
      </c>
      <c r="L8" s="77"/>
      <c r="M8" s="78"/>
      <c r="N8" s="78"/>
      <c r="O8" s="78" t="s">
        <v>85</v>
      </c>
      <c r="P8" s="78"/>
      <c r="Q8" s="78"/>
      <c r="R8" s="78"/>
      <c r="S8" s="79" t="s">
        <v>248</v>
      </c>
      <c r="T8" s="79" t="s">
        <v>248</v>
      </c>
      <c r="U8" s="80" t="s">
        <v>248</v>
      </c>
    </row>
    <row r="9" spans="1:21" ht="21" customHeight="1" x14ac:dyDescent="0.15">
      <c r="A9" s="77"/>
      <c r="B9" s="78"/>
      <c r="C9" s="78"/>
      <c r="D9" s="78" t="s">
        <v>86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87</v>
      </c>
      <c r="O9" s="71"/>
      <c r="P9" s="71"/>
      <c r="Q9" s="71"/>
      <c r="R9" s="71"/>
      <c r="S9" s="75">
        <v>436.96998200000002</v>
      </c>
      <c r="T9" s="75">
        <v>711.110861</v>
      </c>
      <c r="U9" s="76">
        <v>-274.14087899999998</v>
      </c>
    </row>
    <row r="10" spans="1:21" ht="21" customHeight="1" x14ac:dyDescent="0.15">
      <c r="A10" s="77"/>
      <c r="B10" s="78"/>
      <c r="C10" s="78"/>
      <c r="D10" s="78" t="s">
        <v>88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89</v>
      </c>
      <c r="P10" s="78"/>
      <c r="Q10" s="78"/>
      <c r="R10" s="78"/>
      <c r="S10" s="79">
        <v>436.96998200000002</v>
      </c>
      <c r="T10" s="79">
        <v>711.110861</v>
      </c>
      <c r="U10" s="80">
        <v>-274.14087899999998</v>
      </c>
    </row>
    <row r="11" spans="1:21" ht="21" customHeight="1" x14ac:dyDescent="0.15">
      <c r="A11" s="77"/>
      <c r="B11" s="78"/>
      <c r="C11" s="78"/>
      <c r="D11" s="78" t="s">
        <v>90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 x14ac:dyDescent="0.15">
      <c r="A12" s="77"/>
      <c r="B12" s="78"/>
      <c r="C12" s="78"/>
      <c r="D12" s="78" t="s">
        <v>92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93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 x14ac:dyDescent="0.15">
      <c r="A13" s="77"/>
      <c r="B13" s="78"/>
      <c r="C13" s="78"/>
      <c r="D13" s="78" t="s">
        <v>94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95</v>
      </c>
      <c r="M13" s="85"/>
      <c r="N13" s="85"/>
      <c r="O13" s="85"/>
      <c r="P13" s="85"/>
      <c r="Q13" s="85"/>
      <c r="R13" s="86"/>
      <c r="S13" s="87">
        <v>-436.96998200000002</v>
      </c>
      <c r="T13" s="87">
        <v>-711.110861</v>
      </c>
      <c r="U13" s="88">
        <v>274.14087899999998</v>
      </c>
    </row>
    <row r="14" spans="1:21" s="33" customFormat="1" ht="21" customHeight="1" x14ac:dyDescent="0.15">
      <c r="A14" s="77"/>
      <c r="B14" s="78"/>
      <c r="C14" s="78"/>
      <c r="D14" s="78" t="s">
        <v>96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97</v>
      </c>
      <c r="M14" s="85"/>
      <c r="N14" s="85"/>
      <c r="O14" s="85"/>
      <c r="P14" s="85"/>
      <c r="Q14" s="85"/>
      <c r="R14" s="85"/>
      <c r="S14" s="87">
        <v>-781.93297099999995</v>
      </c>
      <c r="T14" s="87">
        <v>-3068.258394</v>
      </c>
      <c r="U14" s="88">
        <v>2286.3254229999998</v>
      </c>
    </row>
    <row r="15" spans="1:21" s="33" customFormat="1" ht="21" customHeight="1" x14ac:dyDescent="0.15">
      <c r="A15" s="77"/>
      <c r="B15" s="78"/>
      <c r="C15" s="78"/>
      <c r="D15" s="78" t="s">
        <v>98</v>
      </c>
      <c r="E15" s="78"/>
      <c r="F15" s="78"/>
      <c r="G15" s="78"/>
      <c r="H15" s="79">
        <v>2.9767999999999999E-2</v>
      </c>
      <c r="I15" s="79">
        <v>1.491E-2</v>
      </c>
      <c r="J15" s="80">
        <v>1.4858E-2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100</v>
      </c>
      <c r="E16" s="78"/>
      <c r="F16" s="78"/>
      <c r="G16" s="78"/>
      <c r="H16" s="79">
        <v>960.06532000000004</v>
      </c>
      <c r="I16" s="79">
        <v>854.26578400000005</v>
      </c>
      <c r="J16" s="80">
        <v>105.799536</v>
      </c>
      <c r="L16" s="70"/>
      <c r="M16" s="71" t="s">
        <v>101</v>
      </c>
      <c r="N16" s="71"/>
      <c r="O16" s="71"/>
      <c r="P16" s="71"/>
      <c r="Q16" s="71"/>
      <c r="R16" s="71"/>
      <c r="S16" s="75">
        <v>26.601400000000002</v>
      </c>
      <c r="T16" s="75">
        <v>1.4584809999999999</v>
      </c>
      <c r="U16" s="76">
        <v>25.142918999999999</v>
      </c>
    </row>
    <row r="17" spans="1:21" s="33" customFormat="1" ht="21" customHeight="1" x14ac:dyDescent="0.15">
      <c r="A17" s="77"/>
      <c r="B17" s="78"/>
      <c r="C17" s="78"/>
      <c r="D17" s="78" t="s">
        <v>102</v>
      </c>
      <c r="E17" s="78"/>
      <c r="F17" s="78"/>
      <c r="G17" s="78"/>
      <c r="H17" s="79">
        <v>829.72478799999999</v>
      </c>
      <c r="I17" s="79">
        <v>797.81028800000001</v>
      </c>
      <c r="J17" s="80">
        <v>31.9145</v>
      </c>
      <c r="L17" s="77"/>
      <c r="M17" s="78"/>
      <c r="N17" s="78" t="s">
        <v>103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 x14ac:dyDescent="0.15">
      <c r="A18" s="77"/>
      <c r="B18" s="78"/>
      <c r="C18" s="78"/>
      <c r="D18" s="78" t="s">
        <v>104</v>
      </c>
      <c r="E18" s="78"/>
      <c r="F18" s="78"/>
      <c r="G18" s="78"/>
      <c r="H18" s="79">
        <v>535.53243399999997</v>
      </c>
      <c r="I18" s="79">
        <v>461.96714400000002</v>
      </c>
      <c r="J18" s="80">
        <v>73.565290000000005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 x14ac:dyDescent="0.15">
      <c r="A19" s="77"/>
      <c r="B19" s="78"/>
      <c r="C19" s="78"/>
      <c r="D19" s="78" t="s">
        <v>106</v>
      </c>
      <c r="E19" s="78"/>
      <c r="F19" s="78"/>
      <c r="G19" s="78"/>
      <c r="H19" s="79">
        <v>5000</v>
      </c>
      <c r="I19" s="79">
        <v>2000</v>
      </c>
      <c r="J19" s="80">
        <v>3000</v>
      </c>
      <c r="L19" s="77"/>
      <c r="M19" s="78"/>
      <c r="N19" s="78" t="s">
        <v>107</v>
      </c>
      <c r="O19" s="78"/>
      <c r="P19" s="78"/>
      <c r="Q19" s="78"/>
      <c r="R19" s="78"/>
      <c r="S19" s="79">
        <v>20.143000000000001</v>
      </c>
      <c r="T19" s="79">
        <v>0.184</v>
      </c>
      <c r="U19" s="80">
        <v>19.959</v>
      </c>
    </row>
    <row r="20" spans="1:21" s="33" customFormat="1" ht="21" customHeight="1" x14ac:dyDescent="0.15">
      <c r="A20" s="77"/>
      <c r="B20" s="78"/>
      <c r="C20" s="78"/>
      <c r="D20" s="78" t="s">
        <v>108</v>
      </c>
      <c r="E20" s="78"/>
      <c r="F20" s="78"/>
      <c r="G20" s="78"/>
      <c r="H20" s="79" t="s">
        <v>248</v>
      </c>
      <c r="I20" s="79">
        <v>1022.070169</v>
      </c>
      <c r="J20" s="80">
        <v>-1022.070169</v>
      </c>
      <c r="L20" s="77"/>
      <c r="M20" s="78"/>
      <c r="N20" s="78" t="s">
        <v>109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 x14ac:dyDescent="0.15">
      <c r="A21" s="77"/>
      <c r="B21" s="78"/>
      <c r="C21" s="78"/>
      <c r="D21" s="78"/>
      <c r="E21" s="78" t="s">
        <v>110</v>
      </c>
      <c r="F21" s="78"/>
      <c r="G21" s="78"/>
      <c r="H21" s="79" t="s">
        <v>248</v>
      </c>
      <c r="I21" s="79">
        <v>951.92899999999997</v>
      </c>
      <c r="J21" s="80">
        <v>-951.92899999999997</v>
      </c>
      <c r="L21" s="77"/>
      <c r="M21" s="78"/>
      <c r="N21" s="78" t="s">
        <v>111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 x14ac:dyDescent="0.15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>
        <v>70.141169000000005</v>
      </c>
      <c r="J22" s="80">
        <v>-70.141169000000005</v>
      </c>
      <c r="L22" s="77"/>
      <c r="M22" s="78"/>
      <c r="N22" s="78" t="s">
        <v>246</v>
      </c>
      <c r="O22" s="78"/>
      <c r="P22" s="78"/>
      <c r="Q22" s="78"/>
      <c r="R22" s="78"/>
      <c r="S22" s="173">
        <v>6.4584000000000001</v>
      </c>
      <c r="T22" s="173">
        <v>1.274481</v>
      </c>
      <c r="U22" s="80">
        <v>5.1839190000000004</v>
      </c>
    </row>
    <row r="23" spans="1:21" s="33" customFormat="1" ht="21" customHeight="1" x14ac:dyDescent="0.15">
      <c r="A23" s="77"/>
      <c r="B23" s="78"/>
      <c r="C23" s="78"/>
      <c r="D23" s="78" t="s">
        <v>114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113</v>
      </c>
      <c r="O23" s="78"/>
      <c r="P23" s="78"/>
      <c r="Q23" s="78"/>
      <c r="R23" s="78"/>
      <c r="S23" s="79" t="s">
        <v>248</v>
      </c>
      <c r="T23" s="79" t="s">
        <v>248</v>
      </c>
      <c r="U23" s="80" t="s">
        <v>248</v>
      </c>
    </row>
    <row r="24" spans="1:21" s="33" customFormat="1" ht="21" customHeight="1" x14ac:dyDescent="0.15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>
        <v>4493.7807080000002</v>
      </c>
      <c r="T24" s="75">
        <v>0.24215999999999999</v>
      </c>
      <c r="U24" s="76">
        <v>4493.5385480000004</v>
      </c>
    </row>
    <row r="25" spans="1:21" s="33" customFormat="1" ht="21" customHeight="1" x14ac:dyDescent="0.15">
      <c r="A25" s="77"/>
      <c r="B25" s="78"/>
      <c r="C25" s="78"/>
      <c r="D25" s="78" t="s">
        <v>118</v>
      </c>
      <c r="E25" s="78"/>
      <c r="F25" s="78"/>
      <c r="G25" s="78"/>
      <c r="H25" s="79">
        <v>283.36473899999999</v>
      </c>
      <c r="I25" s="79">
        <v>274.33471900000001</v>
      </c>
      <c r="J25" s="80">
        <v>9.0300200000000004</v>
      </c>
      <c r="L25" s="77"/>
      <c r="M25" s="78"/>
      <c r="N25" s="78" t="s">
        <v>117</v>
      </c>
      <c r="O25" s="78"/>
      <c r="P25" s="78"/>
      <c r="Q25" s="78"/>
      <c r="R25" s="78"/>
      <c r="S25" s="79">
        <v>4301.564241</v>
      </c>
      <c r="T25" s="79" t="s">
        <v>248</v>
      </c>
      <c r="U25" s="80">
        <v>4301.564241</v>
      </c>
    </row>
    <row r="26" spans="1:21" s="33" customFormat="1" ht="21" customHeight="1" x14ac:dyDescent="0.15">
      <c r="A26" s="70"/>
      <c r="B26" s="71"/>
      <c r="C26" s="71" t="s">
        <v>120</v>
      </c>
      <c r="D26" s="71"/>
      <c r="E26" s="71"/>
      <c r="F26" s="71"/>
      <c r="G26" s="71"/>
      <c r="H26" s="75">
        <v>7953.6800380000004</v>
      </c>
      <c r="I26" s="75">
        <v>7767.6105470000002</v>
      </c>
      <c r="J26" s="76">
        <v>186.069491</v>
      </c>
      <c r="L26" s="77"/>
      <c r="M26" s="78"/>
      <c r="N26" s="78" t="s">
        <v>119</v>
      </c>
      <c r="O26" s="78"/>
      <c r="P26" s="78"/>
      <c r="Q26" s="78"/>
      <c r="R26" s="78"/>
      <c r="S26" s="172" t="s">
        <v>248</v>
      </c>
      <c r="T26" s="172" t="s">
        <v>248</v>
      </c>
      <c r="U26" s="80" t="s">
        <v>248</v>
      </c>
    </row>
    <row r="27" spans="1:21" s="33" customFormat="1" ht="21" customHeight="1" x14ac:dyDescent="0.15">
      <c r="A27" s="77"/>
      <c r="B27" s="78"/>
      <c r="C27" s="78"/>
      <c r="D27" s="78" t="s">
        <v>122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121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 x14ac:dyDescent="0.15">
      <c r="A28" s="77"/>
      <c r="B28" s="78"/>
      <c r="C28" s="78"/>
      <c r="D28" s="78" t="s">
        <v>124</v>
      </c>
      <c r="E28" s="78"/>
      <c r="F28" s="78"/>
      <c r="G28" s="78"/>
      <c r="H28" s="79">
        <v>2968.3204780000001</v>
      </c>
      <c r="I28" s="79">
        <v>3018.2149979999999</v>
      </c>
      <c r="J28" s="80">
        <v>-49.89452</v>
      </c>
      <c r="L28" s="77"/>
      <c r="M28" s="78"/>
      <c r="N28" s="78" t="s">
        <v>247</v>
      </c>
      <c r="O28" s="78"/>
      <c r="P28" s="78"/>
      <c r="Q28" s="78"/>
      <c r="R28" s="78"/>
      <c r="S28" s="79">
        <v>5.513763</v>
      </c>
      <c r="T28" s="79">
        <v>0.237264</v>
      </c>
      <c r="U28" s="80">
        <v>5.2764990000000003</v>
      </c>
    </row>
    <row r="29" spans="1:21" s="33" customFormat="1" ht="21" customHeight="1" x14ac:dyDescent="0.15">
      <c r="A29" s="77"/>
      <c r="B29" s="78"/>
      <c r="C29" s="78"/>
      <c r="D29" s="78" t="s">
        <v>126</v>
      </c>
      <c r="E29" s="78"/>
      <c r="F29" s="78"/>
      <c r="G29" s="78"/>
      <c r="H29" s="79">
        <v>429.44491299999999</v>
      </c>
      <c r="I29" s="79">
        <v>342.15388000000002</v>
      </c>
      <c r="J29" s="80">
        <v>87.291032999999999</v>
      </c>
      <c r="L29" s="77"/>
      <c r="M29" s="78"/>
      <c r="N29" s="78" t="s">
        <v>123</v>
      </c>
      <c r="O29" s="78"/>
      <c r="P29" s="78"/>
      <c r="Q29" s="78"/>
      <c r="R29" s="78"/>
      <c r="S29" s="79">
        <v>186.70270400000001</v>
      </c>
      <c r="T29" s="79">
        <v>4.8960000000000002E-3</v>
      </c>
      <c r="U29" s="80">
        <v>186.69780800000001</v>
      </c>
    </row>
    <row r="30" spans="1:21" s="33" customFormat="1" ht="21" customHeight="1" x14ac:dyDescent="0.15">
      <c r="A30" s="77"/>
      <c r="B30" s="78"/>
      <c r="C30" s="78"/>
      <c r="D30" s="78" t="s">
        <v>128</v>
      </c>
      <c r="E30" s="78"/>
      <c r="F30" s="78"/>
      <c r="G30" s="78"/>
      <c r="H30" s="79">
        <v>502.524024</v>
      </c>
      <c r="I30" s="79">
        <v>527.33075899999994</v>
      </c>
      <c r="J30" s="80">
        <v>-24.806735</v>
      </c>
      <c r="L30" s="84" t="s">
        <v>125</v>
      </c>
      <c r="M30" s="85"/>
      <c r="N30" s="85"/>
      <c r="O30" s="85"/>
      <c r="P30" s="85"/>
      <c r="Q30" s="85"/>
      <c r="R30" s="85"/>
      <c r="S30" s="87">
        <v>-4467.1793079999998</v>
      </c>
      <c r="T30" s="87">
        <v>1.216321</v>
      </c>
      <c r="U30" s="88">
        <v>-4468.3956289999996</v>
      </c>
    </row>
    <row r="31" spans="1:21" s="33" customFormat="1" ht="21" customHeight="1" x14ac:dyDescent="0.15">
      <c r="A31" s="77"/>
      <c r="B31" s="78"/>
      <c r="C31" s="78"/>
      <c r="D31" s="78" t="s">
        <v>130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127</v>
      </c>
      <c r="M31" s="92"/>
      <c r="N31" s="92"/>
      <c r="O31" s="92"/>
      <c r="P31" s="92"/>
      <c r="Q31" s="92"/>
      <c r="R31" s="92"/>
      <c r="S31" s="93">
        <v>-5249.1122789999999</v>
      </c>
      <c r="T31" s="93">
        <v>-3067.0420730000001</v>
      </c>
      <c r="U31" s="94">
        <v>-2182.0702059999999</v>
      </c>
    </row>
    <row r="32" spans="1:21" s="33" customFormat="1" ht="21" customHeight="1" x14ac:dyDescent="0.15">
      <c r="A32" s="77"/>
      <c r="B32" s="78"/>
      <c r="C32" s="78"/>
      <c r="D32" s="78" t="s">
        <v>132</v>
      </c>
      <c r="E32" s="78"/>
      <c r="F32" s="78"/>
      <c r="G32" s="78"/>
      <c r="H32" s="79">
        <v>2536.9929999999999</v>
      </c>
      <c r="I32" s="79">
        <v>2634.1647939999998</v>
      </c>
      <c r="J32" s="80">
        <v>-97.171794000000006</v>
      </c>
      <c r="L32" s="84" t="s">
        <v>129</v>
      </c>
      <c r="M32" s="85"/>
      <c r="N32" s="85"/>
      <c r="O32" s="85"/>
      <c r="P32" s="85"/>
      <c r="Q32" s="85"/>
      <c r="R32" s="85"/>
      <c r="S32" s="87">
        <v>-1189.986461</v>
      </c>
      <c r="T32" s="95">
        <v>1496.377749</v>
      </c>
      <c r="U32" s="96">
        <v>-2686.3642100000002</v>
      </c>
    </row>
    <row r="33" spans="1:22" s="33" customFormat="1" ht="21" customHeight="1" thickBot="1" x14ac:dyDescent="0.2">
      <c r="A33" s="77"/>
      <c r="B33" s="78"/>
      <c r="C33" s="78"/>
      <c r="D33" s="78" t="s">
        <v>133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131</v>
      </c>
      <c r="M33" s="98"/>
      <c r="N33" s="98"/>
      <c r="O33" s="98"/>
      <c r="P33" s="98"/>
      <c r="Q33" s="98"/>
      <c r="R33" s="98"/>
      <c r="S33" s="99">
        <v>-6439.0987400000004</v>
      </c>
      <c r="T33" s="100">
        <v>-1570.6643240000001</v>
      </c>
      <c r="U33" s="101">
        <v>-4868.4344160000001</v>
      </c>
    </row>
    <row r="34" spans="1:22" s="33" customFormat="1" ht="21" customHeight="1" x14ac:dyDescent="0.15">
      <c r="A34" s="77"/>
      <c r="B34" s="78"/>
      <c r="C34" s="78"/>
      <c r="D34" s="78" t="s">
        <v>134</v>
      </c>
      <c r="E34" s="78"/>
      <c r="F34" s="78"/>
      <c r="G34" s="78"/>
      <c r="H34" s="79" t="s">
        <v>248</v>
      </c>
      <c r="I34" s="79" t="s">
        <v>248</v>
      </c>
      <c r="J34" s="80" t="s">
        <v>248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135</v>
      </c>
      <c r="E35" s="78"/>
      <c r="F35" s="78"/>
      <c r="G35" s="78"/>
      <c r="H35" s="79">
        <v>336.775238</v>
      </c>
      <c r="I35" s="79">
        <v>386.28506399999998</v>
      </c>
      <c r="J35" s="80">
        <v>-49.509825999999997</v>
      </c>
    </row>
    <row r="36" spans="1:22" s="33" customFormat="1" ht="21" customHeight="1" x14ac:dyDescent="0.15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 x14ac:dyDescent="0.15">
      <c r="A37" s="77"/>
      <c r="B37" s="78"/>
      <c r="C37" s="78"/>
      <c r="D37" s="78" t="s">
        <v>137</v>
      </c>
      <c r="E37" s="78"/>
      <c r="F37" s="78"/>
      <c r="G37" s="78"/>
      <c r="H37" s="79" t="s">
        <v>248</v>
      </c>
      <c r="I37" s="79" t="s">
        <v>248</v>
      </c>
      <c r="J37" s="80" t="s">
        <v>248</v>
      </c>
    </row>
    <row r="38" spans="1:22" s="33" customFormat="1" ht="21" customHeight="1" x14ac:dyDescent="0.15">
      <c r="A38" s="77"/>
      <c r="B38" s="78"/>
      <c r="C38" s="78"/>
      <c r="D38" s="78" t="s">
        <v>138</v>
      </c>
      <c r="E38" s="78"/>
      <c r="F38" s="78"/>
      <c r="G38" s="78"/>
      <c r="H38" s="79" t="s">
        <v>248</v>
      </c>
      <c r="I38" s="79" t="s">
        <v>248</v>
      </c>
      <c r="J38" s="80" t="s">
        <v>248</v>
      </c>
    </row>
    <row r="39" spans="1:22" s="33" customFormat="1" ht="21" customHeight="1" x14ac:dyDescent="0.15">
      <c r="A39" s="77"/>
      <c r="B39" s="78"/>
      <c r="C39" s="78"/>
      <c r="D39" s="78" t="s">
        <v>139</v>
      </c>
      <c r="E39" s="78"/>
      <c r="F39" s="78"/>
      <c r="G39" s="78"/>
      <c r="H39" s="79">
        <v>186.46885800000001</v>
      </c>
      <c r="I39" s="79">
        <v>190.778468</v>
      </c>
      <c r="J39" s="80">
        <v>-4.3096100000000002</v>
      </c>
    </row>
    <row r="40" spans="1:22" s="33" customFormat="1" ht="21" customHeight="1" x14ac:dyDescent="0.15">
      <c r="A40" s="77"/>
      <c r="B40" s="78"/>
      <c r="C40" s="78"/>
      <c r="D40" s="78" t="s">
        <v>140</v>
      </c>
      <c r="E40" s="78"/>
      <c r="F40" s="78"/>
      <c r="G40" s="78"/>
      <c r="H40" s="79">
        <v>313.62525099999999</v>
      </c>
      <c r="I40" s="79">
        <v>33.674438000000002</v>
      </c>
      <c r="J40" s="80">
        <v>279.95081299999998</v>
      </c>
    </row>
    <row r="41" spans="1:22" s="33" customFormat="1" ht="21" customHeight="1" x14ac:dyDescent="0.15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 x14ac:dyDescent="0.15">
      <c r="A42" s="77"/>
      <c r="B42" s="78"/>
      <c r="C42" s="78"/>
      <c r="D42" s="78" t="s">
        <v>142</v>
      </c>
      <c r="E42" s="78"/>
      <c r="F42" s="78"/>
      <c r="G42" s="78"/>
      <c r="H42" s="79">
        <v>679.52827600000001</v>
      </c>
      <c r="I42" s="79">
        <v>635.00814600000001</v>
      </c>
      <c r="J42" s="80">
        <v>44.520130000000002</v>
      </c>
    </row>
    <row r="43" spans="1:22" s="33" customFormat="1" ht="21" customHeight="1" thickBot="1" x14ac:dyDescent="0.2">
      <c r="A43" s="97" t="s">
        <v>143</v>
      </c>
      <c r="B43" s="98"/>
      <c r="C43" s="98"/>
      <c r="D43" s="98"/>
      <c r="E43" s="98"/>
      <c r="F43" s="98"/>
      <c r="G43" s="98"/>
      <c r="H43" s="99">
        <v>-344.96298899999999</v>
      </c>
      <c r="I43" s="99">
        <v>-2357.1475329999998</v>
      </c>
      <c r="J43" s="104">
        <v>2012.184544</v>
      </c>
      <c r="R43" s="1"/>
      <c r="S43" s="1"/>
      <c r="T43" s="1"/>
      <c r="U43" s="1"/>
    </row>
    <row r="44" spans="1:22" s="33" customFormat="1" ht="21" customHeight="1" x14ac:dyDescent="0.15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250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250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244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34" t="s">
        <v>145</v>
      </c>
      <c r="B4" s="235"/>
      <c r="C4" s="235"/>
      <c r="D4" s="235"/>
      <c r="E4" s="235"/>
      <c r="F4" s="235"/>
      <c r="G4" s="236"/>
      <c r="H4" s="109" t="s">
        <v>245</v>
      </c>
      <c r="I4" s="110" t="s">
        <v>239</v>
      </c>
      <c r="J4" s="111" t="s">
        <v>3</v>
      </c>
      <c r="K4" s="105"/>
      <c r="L4" s="234" t="s">
        <v>145</v>
      </c>
      <c r="M4" s="235"/>
      <c r="N4" s="235"/>
      <c r="O4" s="235"/>
      <c r="P4" s="235"/>
      <c r="Q4" s="235"/>
      <c r="R4" s="236"/>
      <c r="S4" s="109" t="s">
        <v>245</v>
      </c>
      <c r="T4" s="110" t="s">
        <v>239</v>
      </c>
      <c r="U4" s="111" t="s">
        <v>3</v>
      </c>
    </row>
    <row r="5" spans="1:21" ht="15.95" customHeight="1" thickBot="1" x14ac:dyDescent="0.2">
      <c r="A5" s="237"/>
      <c r="B5" s="238"/>
      <c r="C5" s="238"/>
      <c r="D5" s="238"/>
      <c r="E5" s="238"/>
      <c r="F5" s="238"/>
      <c r="G5" s="239"/>
      <c r="H5" s="112" t="s">
        <v>146</v>
      </c>
      <c r="I5" s="113" t="s">
        <v>147</v>
      </c>
      <c r="J5" s="114" t="s">
        <v>148</v>
      </c>
      <c r="K5" s="105"/>
      <c r="L5" s="237"/>
      <c r="M5" s="238"/>
      <c r="N5" s="238"/>
      <c r="O5" s="238"/>
      <c r="P5" s="238"/>
      <c r="Q5" s="238"/>
      <c r="R5" s="239"/>
      <c r="S5" s="112" t="s">
        <v>146</v>
      </c>
      <c r="T5" s="113" t="s">
        <v>147</v>
      </c>
      <c r="U5" s="114" t="s">
        <v>148</v>
      </c>
    </row>
    <row r="6" spans="1:21" ht="15.95" customHeight="1" x14ac:dyDescent="0.15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151</v>
      </c>
      <c r="C7" s="71"/>
      <c r="D7" s="71"/>
      <c r="E7" s="71"/>
      <c r="F7" s="71"/>
      <c r="G7" s="115"/>
      <c r="H7" s="120">
        <v>7703.6770349999997</v>
      </c>
      <c r="I7" s="75">
        <v>5484.5033759999997</v>
      </c>
      <c r="J7" s="76">
        <v>2219.173659</v>
      </c>
      <c r="K7" s="119"/>
      <c r="L7" s="70"/>
      <c r="M7" s="71" t="s">
        <v>152</v>
      </c>
      <c r="N7" s="71"/>
      <c r="O7" s="71"/>
      <c r="P7" s="71"/>
      <c r="Q7" s="71"/>
      <c r="R7" s="115"/>
      <c r="S7" s="120">
        <v>1147.302621</v>
      </c>
      <c r="T7" s="75">
        <v>858.07725500000004</v>
      </c>
      <c r="U7" s="76">
        <v>289.22536600000001</v>
      </c>
    </row>
    <row r="8" spans="1:21" ht="15.95" customHeight="1" x14ac:dyDescent="0.15">
      <c r="A8" s="77"/>
      <c r="B8" s="78"/>
      <c r="C8" s="78" t="s">
        <v>86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153</v>
      </c>
      <c r="O8" s="123"/>
      <c r="P8" s="123"/>
      <c r="Q8" s="123"/>
      <c r="R8" s="124"/>
      <c r="S8" s="230" t="s">
        <v>248</v>
      </c>
      <c r="T8" s="230" t="s">
        <v>248</v>
      </c>
      <c r="U8" s="231" t="s">
        <v>248</v>
      </c>
    </row>
    <row r="9" spans="1:21" ht="15.95" customHeight="1" x14ac:dyDescent="0.15">
      <c r="A9" s="77"/>
      <c r="B9" s="78"/>
      <c r="C9" s="78" t="s">
        <v>88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40" t="s">
        <v>154</v>
      </c>
      <c r="O9" s="240"/>
      <c r="P9" s="240"/>
      <c r="Q9" s="240"/>
      <c r="R9" s="241"/>
      <c r="S9" s="230"/>
      <c r="T9" s="230"/>
      <c r="U9" s="231"/>
    </row>
    <row r="10" spans="1:21" ht="15.95" customHeight="1" x14ac:dyDescent="0.15">
      <c r="A10" s="77"/>
      <c r="B10" s="78"/>
      <c r="C10" s="125" t="s">
        <v>90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>
        <v>20.143000000000001</v>
      </c>
      <c r="T10" s="79">
        <v>0.184</v>
      </c>
      <c r="U10" s="80">
        <v>19.959</v>
      </c>
    </row>
    <row r="11" spans="1:21" ht="15.95" customHeight="1" x14ac:dyDescent="0.15">
      <c r="A11" s="77"/>
      <c r="B11" s="78"/>
      <c r="C11" s="78" t="s">
        <v>92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>
        <v>390.05489999999998</v>
      </c>
      <c r="T11" s="79" t="s">
        <v>248</v>
      </c>
      <c r="U11" s="80">
        <v>390.05489999999998</v>
      </c>
    </row>
    <row r="12" spans="1:21" ht="15.95" customHeight="1" x14ac:dyDescent="0.15">
      <c r="A12" s="77"/>
      <c r="B12" s="78"/>
      <c r="C12" s="78" t="s">
        <v>94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 t="s">
        <v>248</v>
      </c>
      <c r="T12" s="79" t="s">
        <v>248</v>
      </c>
      <c r="U12" s="80" t="s">
        <v>248</v>
      </c>
    </row>
    <row r="13" spans="1:21" ht="15.95" customHeight="1" x14ac:dyDescent="0.15">
      <c r="A13" s="77"/>
      <c r="B13" s="78"/>
      <c r="C13" s="125" t="s">
        <v>157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 x14ac:dyDescent="0.15">
      <c r="A14" s="77"/>
      <c r="B14" s="78"/>
      <c r="C14" s="228" t="s">
        <v>158</v>
      </c>
      <c r="D14" s="228"/>
      <c r="E14" s="228"/>
      <c r="F14" s="228"/>
      <c r="G14" s="229"/>
      <c r="H14" s="230">
        <v>2.9767999999999999E-2</v>
      </c>
      <c r="I14" s="230">
        <v>1.491E-2</v>
      </c>
      <c r="J14" s="231">
        <v>1.4858E-2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 t="s">
        <v>248</v>
      </c>
      <c r="T14" s="79" t="s">
        <v>248</v>
      </c>
      <c r="U14" s="80" t="s">
        <v>248</v>
      </c>
    </row>
    <row r="15" spans="1:21" ht="15.95" customHeight="1" x14ac:dyDescent="0.15">
      <c r="A15" s="77"/>
      <c r="B15" s="78"/>
      <c r="C15" s="232" t="s">
        <v>159</v>
      </c>
      <c r="D15" s="232"/>
      <c r="E15" s="232"/>
      <c r="F15" s="232"/>
      <c r="G15" s="233"/>
      <c r="H15" s="230"/>
      <c r="I15" s="230"/>
      <c r="J15" s="231"/>
      <c r="K15" s="105"/>
      <c r="L15" s="77"/>
      <c r="M15" s="78"/>
      <c r="N15" s="78" t="s">
        <v>160</v>
      </c>
      <c r="O15" s="78"/>
      <c r="P15" s="78"/>
      <c r="Q15" s="78"/>
      <c r="R15" s="121"/>
      <c r="S15" s="122">
        <v>737.10472100000004</v>
      </c>
      <c r="T15" s="79">
        <v>857.89325499999995</v>
      </c>
      <c r="U15" s="80">
        <v>-120.788534</v>
      </c>
    </row>
    <row r="16" spans="1:21" ht="15.95" customHeight="1" x14ac:dyDescent="0.15">
      <c r="A16" s="77"/>
      <c r="B16" s="78"/>
      <c r="C16" s="78" t="s">
        <v>100</v>
      </c>
      <c r="D16" s="78"/>
      <c r="E16" s="78"/>
      <c r="F16" s="78"/>
      <c r="G16" s="121"/>
      <c r="H16" s="122">
        <v>960.06532000000004</v>
      </c>
      <c r="I16" s="79">
        <v>854.26578400000005</v>
      </c>
      <c r="J16" s="80">
        <v>105.799536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 x14ac:dyDescent="0.15">
      <c r="A17" s="77"/>
      <c r="B17" s="78"/>
      <c r="C17" s="126" t="s">
        <v>162</v>
      </c>
      <c r="D17" s="78"/>
      <c r="E17" s="78"/>
      <c r="F17" s="78"/>
      <c r="G17" s="121"/>
      <c r="H17" s="122">
        <v>829.72478799999999</v>
      </c>
      <c r="I17" s="79">
        <v>797.81028800000001</v>
      </c>
      <c r="J17" s="80">
        <v>31.9145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 x14ac:dyDescent="0.15">
      <c r="A18" s="77"/>
      <c r="B18" s="78"/>
      <c r="C18" s="78" t="s">
        <v>104</v>
      </c>
      <c r="D18" s="78"/>
      <c r="E18" s="78"/>
      <c r="F18" s="78"/>
      <c r="G18" s="121"/>
      <c r="H18" s="122">
        <v>542.12194599999998</v>
      </c>
      <c r="I18" s="79">
        <v>447.586656</v>
      </c>
      <c r="J18" s="80">
        <v>94.535290000000003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>
        <v>198.682806</v>
      </c>
      <c r="T18" s="75">
        <v>229.43600000000001</v>
      </c>
      <c r="U18" s="76">
        <v>-30.753194000000001</v>
      </c>
    </row>
    <row r="19" spans="1:21" ht="15.95" customHeight="1" x14ac:dyDescent="0.15">
      <c r="A19" s="77"/>
      <c r="B19" s="78"/>
      <c r="C19" s="78" t="s">
        <v>106</v>
      </c>
      <c r="D19" s="78"/>
      <c r="E19" s="78"/>
      <c r="F19" s="78"/>
      <c r="G19" s="121"/>
      <c r="H19" s="122">
        <v>5000</v>
      </c>
      <c r="I19" s="79">
        <v>2000</v>
      </c>
      <c r="J19" s="80">
        <v>3000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>
        <v>16.161805999999999</v>
      </c>
      <c r="T19" s="79">
        <v>5.508</v>
      </c>
      <c r="U19" s="80">
        <v>10.653805999999999</v>
      </c>
    </row>
    <row r="20" spans="1:21" ht="15.95" customHeight="1" x14ac:dyDescent="0.15">
      <c r="A20" s="77"/>
      <c r="B20" s="78"/>
      <c r="C20" s="78" t="s">
        <v>108</v>
      </c>
      <c r="D20" s="78"/>
      <c r="E20" s="78"/>
      <c r="F20" s="78"/>
      <c r="G20" s="78"/>
      <c r="H20" s="127" t="s">
        <v>248</v>
      </c>
      <c r="I20" s="79">
        <v>1022.070169</v>
      </c>
      <c r="J20" s="80">
        <v>-1022.070169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 t="s">
        <v>248</v>
      </c>
      <c r="T20" s="79" t="s">
        <v>248</v>
      </c>
      <c r="U20" s="80" t="s">
        <v>248</v>
      </c>
    </row>
    <row r="21" spans="1:21" ht="15.95" customHeight="1" x14ac:dyDescent="0.15">
      <c r="A21" s="77"/>
      <c r="B21" s="78"/>
      <c r="C21" s="78"/>
      <c r="D21" s="78" t="s">
        <v>110</v>
      </c>
      <c r="E21" s="78"/>
      <c r="F21" s="78"/>
      <c r="G21" s="78"/>
      <c r="H21" s="127" t="s">
        <v>248</v>
      </c>
      <c r="I21" s="79">
        <v>951.92899999999997</v>
      </c>
      <c r="J21" s="80">
        <v>-951.92899999999997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 x14ac:dyDescent="0.15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>
        <v>70.141169000000005</v>
      </c>
      <c r="J22" s="80">
        <v>-70.141169000000005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 t="s">
        <v>248</v>
      </c>
      <c r="T22" s="79" t="s">
        <v>248</v>
      </c>
      <c r="U22" s="80" t="s">
        <v>248</v>
      </c>
    </row>
    <row r="23" spans="1:21" ht="15.95" customHeight="1" x14ac:dyDescent="0.15">
      <c r="A23" s="77"/>
      <c r="B23" s="78"/>
      <c r="C23" s="78" t="s">
        <v>114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 x14ac:dyDescent="0.15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>
        <v>182.52099999999999</v>
      </c>
      <c r="T24" s="79">
        <v>223.928</v>
      </c>
      <c r="U24" s="80">
        <v>-41.406999999999996</v>
      </c>
    </row>
    <row r="25" spans="1:21" ht="15.95" customHeight="1" x14ac:dyDescent="0.15">
      <c r="A25" s="77"/>
      <c r="B25" s="78"/>
      <c r="C25" s="78" t="s">
        <v>118</v>
      </c>
      <c r="D25" s="78"/>
      <c r="E25" s="78"/>
      <c r="F25" s="78"/>
      <c r="G25" s="78"/>
      <c r="H25" s="127">
        <v>371.73521299999999</v>
      </c>
      <c r="I25" s="79">
        <v>362.75556899999998</v>
      </c>
      <c r="J25" s="80">
        <v>8.9796440000000004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 x14ac:dyDescent="0.15">
      <c r="A26" s="70"/>
      <c r="B26" s="71" t="s">
        <v>170</v>
      </c>
      <c r="C26" s="71"/>
      <c r="D26" s="71"/>
      <c r="E26" s="71"/>
      <c r="F26" s="71"/>
      <c r="G26" s="71"/>
      <c r="H26" s="131">
        <v>7057.7169590000003</v>
      </c>
      <c r="I26" s="75">
        <v>7181.2807190000003</v>
      </c>
      <c r="J26" s="76">
        <v>-123.56376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>
        <v>948.61981500000002</v>
      </c>
      <c r="T26" s="87">
        <v>628.641255</v>
      </c>
      <c r="U26" s="88">
        <v>319.97856000000002</v>
      </c>
    </row>
    <row r="27" spans="1:21" ht="15.95" customHeight="1" x14ac:dyDescent="0.15">
      <c r="A27" s="77"/>
      <c r="B27" s="78"/>
      <c r="C27" s="78" t="s">
        <v>172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1192.379909</v>
      </c>
      <c r="T27" s="87">
        <v>-1496.377749</v>
      </c>
      <c r="U27" s="88">
        <v>2688.757658</v>
      </c>
    </row>
    <row r="28" spans="1:21" ht="15.95" customHeight="1" x14ac:dyDescent="0.15">
      <c r="A28" s="77"/>
      <c r="B28" s="78"/>
      <c r="C28" s="78" t="s">
        <v>124</v>
      </c>
      <c r="D28" s="78"/>
      <c r="E28" s="78"/>
      <c r="F28" s="78"/>
      <c r="G28" s="78"/>
      <c r="H28" s="127">
        <v>3588.7550219999998</v>
      </c>
      <c r="I28" s="79">
        <v>3677.6312859999998</v>
      </c>
      <c r="J28" s="80">
        <v>-88.876264000000006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126</v>
      </c>
      <c r="D29" s="78"/>
      <c r="E29" s="78"/>
      <c r="F29" s="78"/>
      <c r="G29" s="78"/>
      <c r="H29" s="127">
        <v>429.44491299999999</v>
      </c>
      <c r="I29" s="79">
        <v>342.15388000000002</v>
      </c>
      <c r="J29" s="80">
        <v>87.291032999999999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 x14ac:dyDescent="0.15">
      <c r="A30" s="77"/>
      <c r="B30" s="78"/>
      <c r="C30" s="78" t="s">
        <v>128</v>
      </c>
      <c r="D30" s="78"/>
      <c r="E30" s="78"/>
      <c r="F30" s="78"/>
      <c r="G30" s="78"/>
      <c r="H30" s="127">
        <v>502.524024</v>
      </c>
      <c r="I30" s="79">
        <v>527.33075899999994</v>
      </c>
      <c r="J30" s="80">
        <v>-24.806735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 x14ac:dyDescent="0.15">
      <c r="A31" s="77"/>
      <c r="B31" s="78"/>
      <c r="C31" s="78" t="s">
        <v>130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 x14ac:dyDescent="0.15">
      <c r="A32" s="77"/>
      <c r="B32" s="78"/>
      <c r="C32" s="125" t="s">
        <v>132</v>
      </c>
      <c r="D32" s="78"/>
      <c r="E32" s="78"/>
      <c r="F32" s="78"/>
      <c r="G32" s="78"/>
      <c r="H32" s="127">
        <v>2536.9929999999999</v>
      </c>
      <c r="I32" s="79">
        <v>2634.1647939999998</v>
      </c>
      <c r="J32" s="80">
        <v>-97.171794000000006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 x14ac:dyDescent="0.15">
      <c r="A33" s="77"/>
      <c r="B33" s="78"/>
      <c r="C33" s="78" t="s">
        <v>133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 x14ac:dyDescent="0.15">
      <c r="A34" s="77"/>
      <c r="B34" s="78"/>
      <c r="C34" s="78" t="s">
        <v>134</v>
      </c>
      <c r="D34" s="78"/>
      <c r="E34" s="78"/>
      <c r="F34" s="78"/>
      <c r="G34" s="78"/>
      <c r="H34" s="127" t="s">
        <v>248</v>
      </c>
      <c r="I34" s="79" t="s">
        <v>248</v>
      </c>
      <c r="J34" s="80" t="s">
        <v>248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 x14ac:dyDescent="0.15">
      <c r="A35" s="70"/>
      <c r="B35" s="71" t="s">
        <v>178</v>
      </c>
      <c r="C35" s="71"/>
      <c r="D35" s="71"/>
      <c r="E35" s="71"/>
      <c r="F35" s="71"/>
      <c r="G35" s="71"/>
      <c r="H35" s="131" t="s">
        <v>248</v>
      </c>
      <c r="I35" s="75" t="s">
        <v>248</v>
      </c>
      <c r="J35" s="76" t="s">
        <v>248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 x14ac:dyDescent="0.15">
      <c r="A36" s="77"/>
      <c r="B36" s="78"/>
      <c r="C36" s="78" t="s">
        <v>180</v>
      </c>
      <c r="D36" s="78"/>
      <c r="E36" s="78"/>
      <c r="F36" s="78"/>
      <c r="G36" s="78"/>
      <c r="H36" s="127" t="s">
        <v>248</v>
      </c>
      <c r="I36" s="79" t="s">
        <v>248</v>
      </c>
      <c r="J36" s="80" t="s">
        <v>248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2.3934479999999998</v>
      </c>
      <c r="T36" s="75" t="s">
        <v>248</v>
      </c>
      <c r="U36" s="76">
        <v>2.3934479999999998</v>
      </c>
    </row>
    <row r="37" spans="1:21" ht="15.95" customHeight="1" x14ac:dyDescent="0.15">
      <c r="A37" s="70"/>
      <c r="B37" s="71" t="s">
        <v>182</v>
      </c>
      <c r="C37" s="71"/>
      <c r="D37" s="71"/>
      <c r="E37" s="71"/>
      <c r="F37" s="71"/>
      <c r="G37" s="71"/>
      <c r="H37" s="131">
        <v>402.19998199999998</v>
      </c>
      <c r="I37" s="75">
        <v>428.24166100000002</v>
      </c>
      <c r="J37" s="76">
        <v>-26.041678999999998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 x14ac:dyDescent="0.15">
      <c r="A38" s="77"/>
      <c r="B38" s="78"/>
      <c r="C38" s="78" t="s">
        <v>184</v>
      </c>
      <c r="D38" s="78"/>
      <c r="E38" s="78"/>
      <c r="F38" s="78"/>
      <c r="G38" s="78"/>
      <c r="H38" s="127">
        <v>402.19998199999998</v>
      </c>
      <c r="I38" s="79">
        <v>428.24166100000002</v>
      </c>
      <c r="J38" s="80">
        <v>-26.041678999999998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 x14ac:dyDescent="0.15">
      <c r="A39" s="77"/>
      <c r="B39" s="78"/>
      <c r="C39" s="78" t="s">
        <v>93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2.3934479999999998</v>
      </c>
      <c r="T39" s="79" t="s">
        <v>248</v>
      </c>
      <c r="U39" s="80">
        <v>2.3934479999999998</v>
      </c>
    </row>
    <row r="40" spans="1:21" ht="15.95" customHeight="1" x14ac:dyDescent="0.15">
      <c r="A40" s="70"/>
      <c r="B40" s="71" t="s">
        <v>187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 x14ac:dyDescent="0.15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 x14ac:dyDescent="0.15">
      <c r="A42" s="77"/>
      <c r="B42" s="78"/>
      <c r="C42" s="125" t="s">
        <v>189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 x14ac:dyDescent="0.15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-2.3934479999999998</v>
      </c>
      <c r="T43" s="87" t="s">
        <v>248</v>
      </c>
      <c r="U43" s="88">
        <v>-2.3934479999999998</v>
      </c>
    </row>
    <row r="44" spans="1:21" ht="15.95" customHeight="1" x14ac:dyDescent="0.15">
      <c r="A44" s="70"/>
      <c r="B44" s="71" t="s">
        <v>193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1189.986461</v>
      </c>
      <c r="T44" s="87">
        <v>-1496.377749</v>
      </c>
      <c r="U44" s="88">
        <v>2686.3642100000002</v>
      </c>
    </row>
    <row r="45" spans="1:21" ht="15.95" customHeight="1" x14ac:dyDescent="0.15">
      <c r="A45" s="77"/>
      <c r="B45" s="78"/>
      <c r="C45" s="78" t="s">
        <v>195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-1189.986461</v>
      </c>
      <c r="T45" s="87">
        <v>1496.377749</v>
      </c>
      <c r="U45" s="88">
        <v>-2686.3642100000002</v>
      </c>
    </row>
    <row r="46" spans="1:21" ht="15.95" customHeight="1" x14ac:dyDescent="0.15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 x14ac:dyDescent="0.2">
      <c r="A47" s="97" t="s">
        <v>198</v>
      </c>
      <c r="B47" s="98"/>
      <c r="C47" s="98"/>
      <c r="D47" s="98"/>
      <c r="E47" s="98"/>
      <c r="F47" s="98"/>
      <c r="G47" s="138"/>
      <c r="H47" s="139">
        <v>243.76009400000001</v>
      </c>
      <c r="I47" s="99">
        <v>-2125.0190040000002</v>
      </c>
      <c r="J47" s="104">
        <v>2368.779098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 x14ac:dyDescent="0.15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 x14ac:dyDescent="0.15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250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A4:G5"/>
    <mergeCell ref="L4:R5"/>
    <mergeCell ref="S8:S9"/>
    <mergeCell ref="T8:T9"/>
    <mergeCell ref="U8:U9"/>
    <mergeCell ref="N9:R9"/>
    <mergeCell ref="C14:G14"/>
    <mergeCell ref="H14:H15"/>
    <mergeCell ref="I14:I15"/>
    <mergeCell ref="J14:J15"/>
    <mergeCell ref="C15:G15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250</v>
      </c>
    </row>
    <row r="2" spans="1:12" ht="45" customHeight="1" x14ac:dyDescent="0.15"/>
    <row r="3" spans="1:12" ht="17.25" x14ac:dyDescent="0.15">
      <c r="A3" s="148" t="s">
        <v>202</v>
      </c>
    </row>
    <row r="4" spans="1:12" ht="15" customHeight="1" x14ac:dyDescent="0.15">
      <c r="L4" s="149" t="s">
        <v>203</v>
      </c>
    </row>
    <row r="5" spans="1:12" ht="28.5" customHeight="1" x14ac:dyDescent="0.15">
      <c r="A5" s="242" t="s">
        <v>204</v>
      </c>
      <c r="B5" s="243"/>
      <c r="C5" s="243"/>
      <c r="D5" s="244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45" t="s">
        <v>210</v>
      </c>
      <c r="K5" s="246"/>
      <c r="L5" s="150" t="s">
        <v>211</v>
      </c>
    </row>
    <row r="6" spans="1:12" ht="15" customHeight="1" x14ac:dyDescent="0.15">
      <c r="A6" s="242" t="s">
        <v>212</v>
      </c>
      <c r="B6" s="243"/>
      <c r="C6" s="243"/>
      <c r="D6" s="244"/>
      <c r="E6" s="151">
        <v>-6163.827722</v>
      </c>
      <c r="F6" s="151">
        <v>33321.769538</v>
      </c>
      <c r="G6" s="151">
        <v>-21132.948155999999</v>
      </c>
      <c r="H6" s="151">
        <v>28923.509517999999</v>
      </c>
      <c r="I6" s="151" t="s">
        <v>248</v>
      </c>
      <c r="J6" s="247" t="s">
        <v>248</v>
      </c>
      <c r="K6" s="248"/>
      <c r="L6" s="151">
        <v>34948.503177999999</v>
      </c>
    </row>
    <row r="7" spans="1:12" ht="15" customHeight="1" x14ac:dyDescent="0.15">
      <c r="A7" s="242" t="s">
        <v>213</v>
      </c>
      <c r="B7" s="243"/>
      <c r="C7" s="243"/>
      <c r="D7" s="244"/>
      <c r="E7" s="151" t="s">
        <v>248</v>
      </c>
      <c r="F7" s="151">
        <v>-5249.1122789999999</v>
      </c>
      <c r="G7" s="151">
        <v>2442.532886</v>
      </c>
      <c r="H7" s="151">
        <v>-1189.986461</v>
      </c>
      <c r="I7" s="151" t="s">
        <v>248</v>
      </c>
      <c r="J7" s="247" t="s">
        <v>248</v>
      </c>
      <c r="K7" s="248"/>
      <c r="L7" s="151">
        <v>-3996.5658539999999</v>
      </c>
    </row>
    <row r="8" spans="1:12" ht="15" customHeight="1" x14ac:dyDescent="0.15">
      <c r="A8" s="242" t="s">
        <v>214</v>
      </c>
      <c r="B8" s="243"/>
      <c r="C8" s="243"/>
      <c r="D8" s="244"/>
      <c r="E8" s="151">
        <v>-6163.827722</v>
      </c>
      <c r="F8" s="151">
        <v>28072.657259</v>
      </c>
      <c r="G8" s="151">
        <v>-18690.415270000001</v>
      </c>
      <c r="H8" s="151">
        <v>27733.523056999999</v>
      </c>
      <c r="I8" s="151" t="s">
        <v>248</v>
      </c>
      <c r="J8" s="247" t="s">
        <v>248</v>
      </c>
      <c r="K8" s="248"/>
      <c r="L8" s="151">
        <v>30951.937323999999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215</v>
      </c>
    </row>
    <row r="13" spans="1:12" ht="15" customHeight="1" x14ac:dyDescent="0.15">
      <c r="H13" s="153" t="s">
        <v>216</v>
      </c>
      <c r="I13" s="153"/>
      <c r="L13" s="153"/>
    </row>
    <row r="14" spans="1:12" ht="15" customHeight="1" x14ac:dyDescent="0.15">
      <c r="A14" s="249" t="s">
        <v>217</v>
      </c>
      <c r="B14" s="250"/>
      <c r="C14" s="250"/>
      <c r="D14" s="251"/>
      <c r="E14" s="154" t="s">
        <v>218</v>
      </c>
      <c r="F14" s="154" t="s">
        <v>219</v>
      </c>
      <c r="G14" s="154" t="s">
        <v>220</v>
      </c>
      <c r="H14" s="154" t="s">
        <v>221</v>
      </c>
      <c r="I14" s="249" t="s">
        <v>222</v>
      </c>
      <c r="J14" s="250"/>
      <c r="K14" s="250"/>
      <c r="L14" s="251"/>
    </row>
    <row r="15" spans="1:12" ht="15" customHeight="1" x14ac:dyDescent="0.15">
      <c r="A15" s="155" t="s">
        <v>223</v>
      </c>
      <c r="B15" s="156"/>
      <c r="C15" s="156"/>
      <c r="D15" s="157"/>
      <c r="E15" s="158"/>
      <c r="F15" s="158"/>
      <c r="G15" s="158"/>
      <c r="H15" s="159">
        <v>34948.503177999999</v>
      </c>
      <c r="I15" s="174"/>
      <c r="J15" s="175"/>
      <c r="K15" s="250"/>
      <c r="L15" s="251"/>
    </row>
    <row r="16" spans="1:12" ht="15" customHeight="1" x14ac:dyDescent="0.15">
      <c r="A16" s="155" t="s">
        <v>224</v>
      </c>
      <c r="B16" s="156"/>
      <c r="C16" s="156"/>
      <c r="D16" s="157"/>
      <c r="E16" s="158"/>
      <c r="F16" s="158"/>
      <c r="G16" s="158"/>
      <c r="H16" s="158"/>
      <c r="I16" s="174"/>
      <c r="J16" s="175"/>
      <c r="K16" s="250"/>
      <c r="L16" s="251"/>
    </row>
    <row r="17" spans="1:12" ht="15" customHeight="1" x14ac:dyDescent="0.15">
      <c r="A17" s="155" t="s">
        <v>225</v>
      </c>
      <c r="B17" s="156"/>
      <c r="C17" s="156"/>
      <c r="D17" s="157"/>
      <c r="E17" s="158"/>
      <c r="F17" s="158"/>
      <c r="G17" s="158"/>
      <c r="H17" s="158"/>
      <c r="I17" s="174"/>
      <c r="J17" s="175"/>
      <c r="K17" s="250"/>
      <c r="L17" s="251"/>
    </row>
    <row r="18" spans="1:12" ht="15" customHeight="1" x14ac:dyDescent="0.15">
      <c r="A18" s="155"/>
      <c r="B18" s="156" t="s">
        <v>226</v>
      </c>
      <c r="C18" s="156"/>
      <c r="D18" s="157"/>
      <c r="E18" s="160"/>
      <c r="F18" s="160">
        <v>5164.930574</v>
      </c>
      <c r="G18" s="158"/>
      <c r="H18" s="158"/>
      <c r="I18" s="252" t="s">
        <v>251</v>
      </c>
      <c r="J18" s="253"/>
      <c r="K18" s="253"/>
      <c r="L18" s="254"/>
    </row>
    <row r="19" spans="1:12" ht="15" customHeight="1" x14ac:dyDescent="0.15">
      <c r="A19" s="155"/>
      <c r="B19" s="156" t="s">
        <v>227</v>
      </c>
      <c r="C19" s="156"/>
      <c r="D19" s="157"/>
      <c r="E19" s="160"/>
      <c r="F19" s="160"/>
      <c r="G19" s="158"/>
      <c r="H19" s="158"/>
      <c r="I19" s="176"/>
      <c r="J19" s="177"/>
      <c r="K19" s="255"/>
      <c r="L19" s="256"/>
    </row>
    <row r="20" spans="1:12" ht="30" customHeight="1" x14ac:dyDescent="0.15">
      <c r="A20" s="155"/>
      <c r="B20" s="156" t="s">
        <v>228</v>
      </c>
      <c r="C20" s="156"/>
      <c r="D20" s="157"/>
      <c r="E20" s="160">
        <v>7999.2159119999997</v>
      </c>
      <c r="F20" s="160"/>
      <c r="G20" s="158"/>
      <c r="H20" s="158"/>
      <c r="I20" s="252" t="s">
        <v>252</v>
      </c>
      <c r="J20" s="253"/>
      <c r="K20" s="253" t="s">
        <v>249</v>
      </c>
      <c r="L20" s="254"/>
    </row>
    <row r="21" spans="1:12" ht="15" customHeight="1" x14ac:dyDescent="0.15">
      <c r="A21" s="155"/>
      <c r="B21" s="161" t="s">
        <v>229</v>
      </c>
      <c r="C21" s="161"/>
      <c r="D21" s="162"/>
      <c r="E21" s="163">
        <v>7999.2159119999997</v>
      </c>
      <c r="F21" s="163">
        <v>5164.930574</v>
      </c>
      <c r="G21" s="163">
        <v>2834.2853379999997</v>
      </c>
      <c r="H21" s="158"/>
      <c r="I21" s="174"/>
      <c r="J21" s="175"/>
      <c r="K21" s="250"/>
      <c r="L21" s="251"/>
    </row>
    <row r="22" spans="1:12" ht="15" customHeight="1" x14ac:dyDescent="0.15">
      <c r="A22" s="155" t="s">
        <v>230</v>
      </c>
      <c r="B22" s="156"/>
      <c r="C22" s="156"/>
      <c r="D22" s="157"/>
      <c r="E22" s="158"/>
      <c r="F22" s="158"/>
      <c r="G22" s="158"/>
      <c r="H22" s="158"/>
      <c r="I22" s="174"/>
      <c r="J22" s="175"/>
      <c r="K22" s="250"/>
      <c r="L22" s="251"/>
    </row>
    <row r="23" spans="1:12" ht="15" customHeight="1" x14ac:dyDescent="0.15">
      <c r="A23" s="155"/>
      <c r="B23" s="156" t="s">
        <v>231</v>
      </c>
      <c r="C23" s="156"/>
      <c r="D23" s="157"/>
      <c r="E23" s="160"/>
      <c r="F23" s="160"/>
      <c r="G23" s="158"/>
      <c r="H23" s="158"/>
      <c r="I23" s="174"/>
      <c r="J23" s="175"/>
      <c r="K23" s="250"/>
      <c r="L23" s="251"/>
    </row>
    <row r="24" spans="1:12" ht="15" customHeight="1" x14ac:dyDescent="0.15">
      <c r="A24" s="155"/>
      <c r="B24" s="156" t="s">
        <v>232</v>
      </c>
      <c r="C24" s="156"/>
      <c r="D24" s="157"/>
      <c r="E24" s="160"/>
      <c r="F24" s="160"/>
      <c r="G24" s="158"/>
      <c r="H24" s="158"/>
      <c r="I24" s="174"/>
      <c r="J24" s="175"/>
      <c r="K24" s="250"/>
      <c r="L24" s="251"/>
    </row>
    <row r="25" spans="1:12" ht="15" customHeight="1" x14ac:dyDescent="0.15">
      <c r="A25" s="155"/>
      <c r="B25" s="156" t="s">
        <v>233</v>
      </c>
      <c r="C25" s="156"/>
      <c r="D25" s="157"/>
      <c r="E25" s="160"/>
      <c r="F25" s="160">
        <v>9.2599730000000005</v>
      </c>
      <c r="G25" s="158"/>
      <c r="H25" s="158"/>
      <c r="I25" s="174"/>
      <c r="J25" s="175"/>
      <c r="K25" s="250"/>
      <c r="L25" s="251"/>
    </row>
    <row r="26" spans="1:12" ht="15" customHeight="1" x14ac:dyDescent="0.15">
      <c r="A26" s="155"/>
      <c r="B26" s="161" t="s">
        <v>229</v>
      </c>
      <c r="C26" s="161"/>
      <c r="D26" s="162"/>
      <c r="E26" s="163"/>
      <c r="F26" s="163">
        <v>9.2599730000000005</v>
      </c>
      <c r="G26" s="163">
        <v>-9.2599730000000005</v>
      </c>
      <c r="H26" s="158"/>
      <c r="I26" s="174"/>
      <c r="J26" s="175"/>
      <c r="K26" s="250"/>
      <c r="L26" s="251"/>
    </row>
    <row r="27" spans="1:12" ht="15" customHeight="1" x14ac:dyDescent="0.15">
      <c r="A27" s="155" t="s">
        <v>234</v>
      </c>
      <c r="B27" s="156"/>
      <c r="C27" s="156"/>
      <c r="D27" s="157"/>
      <c r="E27" s="158"/>
      <c r="F27" s="158"/>
      <c r="G27" s="158"/>
      <c r="H27" s="158"/>
      <c r="I27" s="174"/>
      <c r="J27" s="175"/>
      <c r="K27" s="250"/>
      <c r="L27" s="251"/>
    </row>
    <row r="28" spans="1:12" ht="30" customHeight="1" x14ac:dyDescent="0.15">
      <c r="A28" s="155"/>
      <c r="B28" s="156" t="s">
        <v>235</v>
      </c>
      <c r="C28" s="156"/>
      <c r="D28" s="157"/>
      <c r="E28" s="160"/>
      <c r="F28" s="160">
        <v>6815.1022999999996</v>
      </c>
      <c r="G28" s="158"/>
      <c r="H28" s="158"/>
      <c r="I28" s="252" t="s">
        <v>253</v>
      </c>
      <c r="J28" s="253"/>
      <c r="K28" s="253"/>
      <c r="L28" s="254"/>
    </row>
    <row r="29" spans="1:12" ht="15" customHeight="1" x14ac:dyDescent="0.15">
      <c r="A29" s="155"/>
      <c r="B29" s="156" t="s">
        <v>236</v>
      </c>
      <c r="C29" s="156"/>
      <c r="D29" s="157"/>
      <c r="E29" s="160"/>
      <c r="F29" s="160">
        <v>6.4889190000000001</v>
      </c>
      <c r="G29" s="158"/>
      <c r="H29" s="158"/>
      <c r="I29" s="176"/>
      <c r="J29" s="177"/>
      <c r="K29" s="255"/>
      <c r="L29" s="256"/>
    </row>
    <row r="30" spans="1:12" ht="15" customHeight="1" x14ac:dyDescent="0.15">
      <c r="A30" s="155"/>
      <c r="B30" s="161" t="s">
        <v>229</v>
      </c>
      <c r="C30" s="161"/>
      <c r="D30" s="162"/>
      <c r="E30" s="163"/>
      <c r="F30" s="163">
        <v>6821.5912189999999</v>
      </c>
      <c r="G30" s="163">
        <v>-6821.5912189999999</v>
      </c>
      <c r="H30" s="158"/>
      <c r="I30" s="174"/>
      <c r="J30" s="175"/>
      <c r="K30" s="250"/>
      <c r="L30" s="251"/>
    </row>
    <row r="31" spans="1:12" ht="15" customHeight="1" x14ac:dyDescent="0.15">
      <c r="A31" s="155" t="s">
        <v>237</v>
      </c>
      <c r="B31" s="156"/>
      <c r="C31" s="156"/>
      <c r="D31" s="157"/>
      <c r="E31" s="163">
        <v>7999.2159119999997</v>
      </c>
      <c r="F31" s="163">
        <v>11995.781766</v>
      </c>
      <c r="G31" s="163">
        <v>-3996.5658539999999</v>
      </c>
      <c r="H31" s="158"/>
      <c r="I31" s="174"/>
      <c r="J31" s="175"/>
      <c r="K31" s="250"/>
      <c r="L31" s="251"/>
    </row>
    <row r="32" spans="1:12" ht="15" customHeight="1" x14ac:dyDescent="0.15">
      <c r="A32" s="155" t="s">
        <v>238</v>
      </c>
      <c r="B32" s="156"/>
      <c r="C32" s="156"/>
      <c r="D32" s="157"/>
      <c r="E32" s="158"/>
      <c r="F32" s="158"/>
      <c r="G32" s="158"/>
      <c r="H32" s="159">
        <v>30951.937323999999</v>
      </c>
      <c r="I32" s="174"/>
      <c r="J32" s="175"/>
      <c r="K32" s="250"/>
      <c r="L32" s="251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250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28">
    <mergeCell ref="K27:L27"/>
    <mergeCell ref="K31:L31"/>
    <mergeCell ref="K32:L32"/>
    <mergeCell ref="K29:L29"/>
    <mergeCell ref="K30:L30"/>
    <mergeCell ref="I28:L28"/>
    <mergeCell ref="K22:L22"/>
    <mergeCell ref="K23:L23"/>
    <mergeCell ref="K24:L24"/>
    <mergeCell ref="K25:L25"/>
    <mergeCell ref="K26:L26"/>
    <mergeCell ref="K16:L16"/>
    <mergeCell ref="K17:L17"/>
    <mergeCell ref="I18:L18"/>
    <mergeCell ref="K19:L19"/>
    <mergeCell ref="K21:L21"/>
    <mergeCell ref="I20:L20"/>
    <mergeCell ref="A8:D8"/>
    <mergeCell ref="J8:K8"/>
    <mergeCell ref="A14:D14"/>
    <mergeCell ref="I14:L14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workbookViewId="0"/>
  </sheetViews>
  <sheetFormatPr defaultRowHeight="13.5" x14ac:dyDescent="0.15"/>
  <cols>
    <col min="1" max="24" width="5.125" customWidth="1"/>
  </cols>
  <sheetData>
    <row r="1" spans="1:24" x14ac:dyDescent="0.15">
      <c r="A1" s="178" t="s">
        <v>254</v>
      </c>
      <c r="B1" s="178"/>
      <c r="C1" s="178"/>
      <c r="D1" s="178"/>
      <c r="E1" s="178" t="s">
        <v>290</v>
      </c>
      <c r="F1" s="178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</row>
    <row r="2" spans="1:24" x14ac:dyDescent="0.15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257" t="s">
        <v>291</v>
      </c>
      <c r="S2" s="257"/>
      <c r="T2" s="257"/>
      <c r="U2" s="257"/>
      <c r="V2" s="257"/>
      <c r="W2" s="257"/>
      <c r="X2" s="257"/>
    </row>
    <row r="3" spans="1:24" ht="14.25" thickBot="1" x14ac:dyDescent="0.2">
      <c r="A3" s="180" t="s">
        <v>255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258" t="s">
        <v>216</v>
      </c>
      <c r="V3" s="259"/>
      <c r="W3" s="259"/>
      <c r="X3" s="259"/>
    </row>
    <row r="4" spans="1:24" ht="40.5" customHeight="1" x14ac:dyDescent="0.15">
      <c r="A4" s="260" t="s">
        <v>256</v>
      </c>
      <c r="B4" s="261"/>
      <c r="C4" s="261"/>
      <c r="D4" s="264" t="s">
        <v>257</v>
      </c>
      <c r="E4" s="265"/>
      <c r="F4" s="266"/>
      <c r="G4" s="264" t="s">
        <v>258</v>
      </c>
      <c r="H4" s="267"/>
      <c r="I4" s="267"/>
      <c r="J4" s="264" t="s">
        <v>259</v>
      </c>
      <c r="K4" s="267"/>
      <c r="L4" s="267"/>
      <c r="M4" s="264" t="s">
        <v>260</v>
      </c>
      <c r="N4" s="267"/>
      <c r="O4" s="267"/>
      <c r="P4" s="264" t="s">
        <v>261</v>
      </c>
      <c r="Q4" s="267"/>
      <c r="R4" s="267"/>
      <c r="S4" s="264" t="s">
        <v>262</v>
      </c>
      <c r="T4" s="267"/>
      <c r="U4" s="267"/>
      <c r="V4" s="264" t="s">
        <v>263</v>
      </c>
      <c r="W4" s="267"/>
      <c r="X4" s="268"/>
    </row>
    <row r="5" spans="1:24" ht="15" customHeight="1" thickBot="1" x14ac:dyDescent="0.2">
      <c r="A5" s="262"/>
      <c r="B5" s="263"/>
      <c r="C5" s="263"/>
      <c r="D5" s="276" t="s">
        <v>283</v>
      </c>
      <c r="E5" s="277"/>
      <c r="F5" s="278"/>
      <c r="G5" s="269" t="s">
        <v>284</v>
      </c>
      <c r="H5" s="270"/>
      <c r="I5" s="270"/>
      <c r="J5" s="269" t="s">
        <v>285</v>
      </c>
      <c r="K5" s="270"/>
      <c r="L5" s="270"/>
      <c r="M5" s="269" t="s">
        <v>292</v>
      </c>
      <c r="N5" s="270"/>
      <c r="O5" s="270"/>
      <c r="P5" s="269" t="s">
        <v>293</v>
      </c>
      <c r="Q5" s="270"/>
      <c r="R5" s="270"/>
      <c r="S5" s="269" t="s">
        <v>294</v>
      </c>
      <c r="T5" s="270"/>
      <c r="U5" s="270"/>
      <c r="V5" s="269" t="s">
        <v>295</v>
      </c>
      <c r="W5" s="270"/>
      <c r="X5" s="271"/>
    </row>
    <row r="6" spans="1:24" x14ac:dyDescent="0.15">
      <c r="A6" s="181" t="s">
        <v>264</v>
      </c>
      <c r="B6" s="182"/>
      <c r="C6" s="183"/>
      <c r="D6" s="272">
        <v>20182.075934</v>
      </c>
      <c r="E6" s="273"/>
      <c r="F6" s="274"/>
      <c r="G6" s="272">
        <v>1691.3670079999999</v>
      </c>
      <c r="H6" s="273"/>
      <c r="I6" s="274"/>
      <c r="J6" s="272">
        <v>6802.3768310000005</v>
      </c>
      <c r="K6" s="273"/>
      <c r="L6" s="274"/>
      <c r="M6" s="272">
        <v>15071.066111000002</v>
      </c>
      <c r="N6" s="273"/>
      <c r="O6" s="274"/>
      <c r="P6" s="272">
        <v>2010.4484379999999</v>
      </c>
      <c r="Q6" s="273"/>
      <c r="R6" s="274"/>
      <c r="S6" s="272">
        <v>334.00622599999997</v>
      </c>
      <c r="T6" s="273"/>
      <c r="U6" s="274"/>
      <c r="V6" s="272">
        <v>13060.617673000001</v>
      </c>
      <c r="W6" s="273"/>
      <c r="X6" s="275"/>
    </row>
    <row r="7" spans="1:24" x14ac:dyDescent="0.15">
      <c r="A7" s="184"/>
      <c r="B7" s="185" t="s">
        <v>265</v>
      </c>
      <c r="C7" s="186"/>
      <c r="D7" s="282">
        <v>11011.961934000001</v>
      </c>
      <c r="E7" s="283"/>
      <c r="F7" s="284"/>
      <c r="G7" s="282">
        <v>115.663539</v>
      </c>
      <c r="H7" s="283"/>
      <c r="I7" s="284"/>
      <c r="J7" s="282">
        <v>3376.7815389999996</v>
      </c>
      <c r="K7" s="283"/>
      <c r="L7" s="284"/>
      <c r="M7" s="279">
        <v>7750.8439340000004</v>
      </c>
      <c r="N7" s="280"/>
      <c r="O7" s="280"/>
      <c r="P7" s="279" t="s">
        <v>266</v>
      </c>
      <c r="Q7" s="280"/>
      <c r="R7" s="280"/>
      <c r="S7" s="279" t="s">
        <v>266</v>
      </c>
      <c r="T7" s="280"/>
      <c r="U7" s="280"/>
      <c r="V7" s="279">
        <v>7750.8439340000004</v>
      </c>
      <c r="W7" s="280"/>
      <c r="X7" s="281"/>
    </row>
    <row r="8" spans="1:24" x14ac:dyDescent="0.15">
      <c r="A8" s="184"/>
      <c r="B8" s="185" t="s">
        <v>267</v>
      </c>
      <c r="C8" s="186"/>
      <c r="D8" s="282">
        <v>8338.5749300000007</v>
      </c>
      <c r="E8" s="283"/>
      <c r="F8" s="284"/>
      <c r="G8" s="282">
        <v>1573.9701250000001</v>
      </c>
      <c r="H8" s="283"/>
      <c r="I8" s="284"/>
      <c r="J8" s="282">
        <v>3425.4839170000005</v>
      </c>
      <c r="K8" s="283"/>
      <c r="L8" s="284"/>
      <c r="M8" s="279">
        <v>6487.061138</v>
      </c>
      <c r="N8" s="280"/>
      <c r="O8" s="280"/>
      <c r="P8" s="285">
        <v>1179.7695409999999</v>
      </c>
      <c r="Q8" s="286"/>
      <c r="R8" s="287"/>
      <c r="S8" s="279">
        <v>333.883106</v>
      </c>
      <c r="T8" s="280"/>
      <c r="U8" s="280"/>
      <c r="V8" s="279">
        <v>5307.2915970000004</v>
      </c>
      <c r="W8" s="280"/>
      <c r="X8" s="281"/>
    </row>
    <row r="9" spans="1:24" x14ac:dyDescent="0.15">
      <c r="A9" s="184"/>
      <c r="B9" s="185" t="s">
        <v>268</v>
      </c>
      <c r="C9" s="186"/>
      <c r="D9" s="282">
        <v>831.53907000000004</v>
      </c>
      <c r="E9" s="283"/>
      <c r="F9" s="284"/>
      <c r="G9" s="282">
        <v>1.733344</v>
      </c>
      <c r="H9" s="283"/>
      <c r="I9" s="284"/>
      <c r="J9" s="282">
        <v>0.11137500000006639</v>
      </c>
      <c r="K9" s="283"/>
      <c r="L9" s="284"/>
      <c r="M9" s="279">
        <v>833.16103899999996</v>
      </c>
      <c r="N9" s="280"/>
      <c r="O9" s="280"/>
      <c r="P9" s="282">
        <v>830.67889700000001</v>
      </c>
      <c r="Q9" s="283"/>
      <c r="R9" s="284"/>
      <c r="S9" s="279">
        <v>0.12311999999999999</v>
      </c>
      <c r="T9" s="280"/>
      <c r="U9" s="280"/>
      <c r="V9" s="279">
        <v>2.4821420000000001</v>
      </c>
      <c r="W9" s="280"/>
      <c r="X9" s="281"/>
    </row>
    <row r="10" spans="1:24" x14ac:dyDescent="0.15">
      <c r="A10" s="184"/>
      <c r="B10" s="185" t="s">
        <v>269</v>
      </c>
      <c r="C10" s="186"/>
      <c r="D10" s="282" t="s">
        <v>266</v>
      </c>
      <c r="E10" s="283"/>
      <c r="F10" s="284"/>
      <c r="G10" s="282" t="s">
        <v>266</v>
      </c>
      <c r="H10" s="283"/>
      <c r="I10" s="284"/>
      <c r="J10" s="282" t="s">
        <v>266</v>
      </c>
      <c r="K10" s="283"/>
      <c r="L10" s="284"/>
      <c r="M10" s="279" t="s">
        <v>266</v>
      </c>
      <c r="N10" s="280"/>
      <c r="O10" s="280"/>
      <c r="P10" s="279" t="s">
        <v>266</v>
      </c>
      <c r="Q10" s="280"/>
      <c r="R10" s="280"/>
      <c r="S10" s="279" t="s">
        <v>266</v>
      </c>
      <c r="T10" s="280"/>
      <c r="U10" s="280"/>
      <c r="V10" s="279" t="s">
        <v>266</v>
      </c>
      <c r="W10" s="280"/>
      <c r="X10" s="281"/>
    </row>
    <row r="11" spans="1:24" x14ac:dyDescent="0.15">
      <c r="A11" s="184"/>
      <c r="B11" s="185" t="s">
        <v>270</v>
      </c>
      <c r="C11" s="186"/>
      <c r="D11" s="282" t="s">
        <v>266</v>
      </c>
      <c r="E11" s="283"/>
      <c r="F11" s="284"/>
      <c r="G11" s="282" t="s">
        <v>266</v>
      </c>
      <c r="H11" s="283"/>
      <c r="I11" s="284"/>
      <c r="J11" s="282" t="s">
        <v>266</v>
      </c>
      <c r="K11" s="283"/>
      <c r="L11" s="284"/>
      <c r="M11" s="279" t="s">
        <v>266</v>
      </c>
      <c r="N11" s="280"/>
      <c r="O11" s="280"/>
      <c r="P11" s="282" t="s">
        <v>266</v>
      </c>
      <c r="Q11" s="283"/>
      <c r="R11" s="284"/>
      <c r="S11" s="279" t="s">
        <v>266</v>
      </c>
      <c r="T11" s="280"/>
      <c r="U11" s="280"/>
      <c r="V11" s="279" t="s">
        <v>266</v>
      </c>
      <c r="W11" s="280"/>
      <c r="X11" s="281"/>
    </row>
    <row r="12" spans="1:24" x14ac:dyDescent="0.15">
      <c r="A12" s="184"/>
      <c r="B12" s="185" t="s">
        <v>271</v>
      </c>
      <c r="C12" s="186"/>
      <c r="D12" s="282" t="s">
        <v>266</v>
      </c>
      <c r="E12" s="283"/>
      <c r="F12" s="284"/>
      <c r="G12" s="282" t="s">
        <v>266</v>
      </c>
      <c r="H12" s="283"/>
      <c r="I12" s="284"/>
      <c r="J12" s="282" t="s">
        <v>266</v>
      </c>
      <c r="K12" s="283"/>
      <c r="L12" s="284"/>
      <c r="M12" s="279" t="s">
        <v>266</v>
      </c>
      <c r="N12" s="280"/>
      <c r="O12" s="280"/>
      <c r="P12" s="282" t="s">
        <v>266</v>
      </c>
      <c r="Q12" s="283"/>
      <c r="R12" s="284"/>
      <c r="S12" s="279" t="s">
        <v>266</v>
      </c>
      <c r="T12" s="280"/>
      <c r="U12" s="280"/>
      <c r="V12" s="279" t="s">
        <v>266</v>
      </c>
      <c r="W12" s="280"/>
      <c r="X12" s="281"/>
    </row>
    <row r="13" spans="1:24" x14ac:dyDescent="0.15">
      <c r="A13" s="184"/>
      <c r="B13" s="185" t="s">
        <v>272</v>
      </c>
      <c r="C13" s="186"/>
      <c r="D13" s="282" t="s">
        <v>266</v>
      </c>
      <c r="E13" s="283"/>
      <c r="F13" s="284"/>
      <c r="G13" s="282" t="s">
        <v>266</v>
      </c>
      <c r="H13" s="283"/>
      <c r="I13" s="284"/>
      <c r="J13" s="282" t="s">
        <v>266</v>
      </c>
      <c r="K13" s="283"/>
      <c r="L13" s="284"/>
      <c r="M13" s="279" t="s">
        <v>266</v>
      </c>
      <c r="N13" s="280"/>
      <c r="O13" s="280"/>
      <c r="P13" s="282" t="s">
        <v>266</v>
      </c>
      <c r="Q13" s="283"/>
      <c r="R13" s="284"/>
      <c r="S13" s="279" t="s">
        <v>266</v>
      </c>
      <c r="T13" s="280"/>
      <c r="U13" s="280"/>
      <c r="V13" s="279" t="s">
        <v>266</v>
      </c>
      <c r="W13" s="280"/>
      <c r="X13" s="281"/>
    </row>
    <row r="14" spans="1:24" x14ac:dyDescent="0.15">
      <c r="A14" s="184" t="s">
        <v>273</v>
      </c>
      <c r="B14" s="185"/>
      <c r="C14" s="186"/>
      <c r="D14" s="282" t="s">
        <v>266</v>
      </c>
      <c r="E14" s="283"/>
      <c r="F14" s="284"/>
      <c r="G14" s="282">
        <v>1.733344</v>
      </c>
      <c r="H14" s="283"/>
      <c r="I14" s="284"/>
      <c r="J14" s="282">
        <v>1.733344</v>
      </c>
      <c r="K14" s="283"/>
      <c r="L14" s="284"/>
      <c r="M14" s="282" t="s">
        <v>266</v>
      </c>
      <c r="N14" s="283"/>
      <c r="O14" s="284"/>
      <c r="P14" s="282" t="s">
        <v>266</v>
      </c>
      <c r="Q14" s="283"/>
      <c r="R14" s="284"/>
      <c r="S14" s="282" t="s">
        <v>266</v>
      </c>
      <c r="T14" s="283"/>
      <c r="U14" s="284"/>
      <c r="V14" s="279" t="s">
        <v>266</v>
      </c>
      <c r="W14" s="280"/>
      <c r="X14" s="281"/>
    </row>
    <row r="15" spans="1:24" x14ac:dyDescent="0.15">
      <c r="A15" s="184"/>
      <c r="B15" s="185" t="s">
        <v>265</v>
      </c>
      <c r="C15" s="186"/>
      <c r="D15" s="282" t="s">
        <v>266</v>
      </c>
      <c r="E15" s="283"/>
      <c r="F15" s="284"/>
      <c r="G15" s="282" t="s">
        <v>266</v>
      </c>
      <c r="H15" s="283"/>
      <c r="I15" s="284"/>
      <c r="J15" s="282" t="s">
        <v>266</v>
      </c>
      <c r="K15" s="283"/>
      <c r="L15" s="284"/>
      <c r="M15" s="279" t="s">
        <v>266</v>
      </c>
      <c r="N15" s="280"/>
      <c r="O15" s="280"/>
      <c r="P15" s="279" t="s">
        <v>266</v>
      </c>
      <c r="Q15" s="280"/>
      <c r="R15" s="280"/>
      <c r="S15" s="279" t="s">
        <v>266</v>
      </c>
      <c r="T15" s="280"/>
      <c r="U15" s="280"/>
      <c r="V15" s="279" t="s">
        <v>266</v>
      </c>
      <c r="W15" s="280"/>
      <c r="X15" s="281"/>
    </row>
    <row r="16" spans="1:24" x14ac:dyDescent="0.15">
      <c r="A16" s="184"/>
      <c r="B16" s="185" t="s">
        <v>267</v>
      </c>
      <c r="C16" s="186"/>
      <c r="D16" s="282" t="s">
        <v>266</v>
      </c>
      <c r="E16" s="283"/>
      <c r="F16" s="284"/>
      <c r="G16" s="282" t="s">
        <v>266</v>
      </c>
      <c r="H16" s="283"/>
      <c r="I16" s="284"/>
      <c r="J16" s="282" t="s">
        <v>266</v>
      </c>
      <c r="K16" s="283"/>
      <c r="L16" s="284"/>
      <c r="M16" s="279" t="s">
        <v>266</v>
      </c>
      <c r="N16" s="280"/>
      <c r="O16" s="280"/>
      <c r="P16" s="282" t="s">
        <v>266</v>
      </c>
      <c r="Q16" s="283"/>
      <c r="R16" s="284"/>
      <c r="S16" s="279" t="s">
        <v>266</v>
      </c>
      <c r="T16" s="280"/>
      <c r="U16" s="280"/>
      <c r="V16" s="279" t="s">
        <v>266</v>
      </c>
      <c r="W16" s="280"/>
      <c r="X16" s="281"/>
    </row>
    <row r="17" spans="1:24" x14ac:dyDescent="0.15">
      <c r="A17" s="184"/>
      <c r="B17" s="185" t="s">
        <v>268</v>
      </c>
      <c r="C17" s="186"/>
      <c r="D17" s="282" t="s">
        <v>266</v>
      </c>
      <c r="E17" s="283"/>
      <c r="F17" s="284"/>
      <c r="G17" s="282">
        <v>1.733344</v>
      </c>
      <c r="H17" s="283"/>
      <c r="I17" s="284"/>
      <c r="J17" s="282">
        <v>1.733344</v>
      </c>
      <c r="K17" s="283"/>
      <c r="L17" s="284"/>
      <c r="M17" s="279" t="s">
        <v>266</v>
      </c>
      <c r="N17" s="280"/>
      <c r="O17" s="280"/>
      <c r="P17" s="282" t="s">
        <v>266</v>
      </c>
      <c r="Q17" s="283"/>
      <c r="R17" s="284"/>
      <c r="S17" s="279" t="s">
        <v>266</v>
      </c>
      <c r="T17" s="280"/>
      <c r="U17" s="280"/>
      <c r="V17" s="279" t="s">
        <v>266</v>
      </c>
      <c r="W17" s="280"/>
      <c r="X17" s="281"/>
    </row>
    <row r="18" spans="1:24" x14ac:dyDescent="0.15">
      <c r="A18" s="184" t="s">
        <v>274</v>
      </c>
      <c r="B18" s="185"/>
      <c r="C18" s="186"/>
      <c r="D18" s="282" t="s">
        <v>266</v>
      </c>
      <c r="E18" s="283"/>
      <c r="F18" s="284"/>
      <c r="G18" s="282" t="s">
        <v>266</v>
      </c>
      <c r="H18" s="283"/>
      <c r="I18" s="284"/>
      <c r="J18" s="282" t="s">
        <v>266</v>
      </c>
      <c r="K18" s="283"/>
      <c r="L18" s="284"/>
      <c r="M18" s="279" t="s">
        <v>266</v>
      </c>
      <c r="N18" s="280"/>
      <c r="O18" s="280"/>
      <c r="P18" s="282" t="s">
        <v>266</v>
      </c>
      <c r="Q18" s="283"/>
      <c r="R18" s="284"/>
      <c r="S18" s="279" t="s">
        <v>266</v>
      </c>
      <c r="T18" s="280"/>
      <c r="U18" s="280"/>
      <c r="V18" s="279" t="s">
        <v>266</v>
      </c>
      <c r="W18" s="280"/>
      <c r="X18" s="281"/>
    </row>
    <row r="19" spans="1:24" x14ac:dyDescent="0.15">
      <c r="A19" s="184" t="s">
        <v>275</v>
      </c>
      <c r="B19" s="185"/>
      <c r="C19" s="186"/>
      <c r="D19" s="282" t="s">
        <v>266</v>
      </c>
      <c r="E19" s="283"/>
      <c r="F19" s="284"/>
      <c r="G19" s="282" t="s">
        <v>266</v>
      </c>
      <c r="H19" s="283"/>
      <c r="I19" s="284"/>
      <c r="J19" s="282" t="s">
        <v>266</v>
      </c>
      <c r="K19" s="283"/>
      <c r="L19" s="284"/>
      <c r="M19" s="279" t="s">
        <v>266</v>
      </c>
      <c r="N19" s="280"/>
      <c r="O19" s="280"/>
      <c r="P19" s="279" t="s">
        <v>266</v>
      </c>
      <c r="Q19" s="280"/>
      <c r="R19" s="280"/>
      <c r="S19" s="279" t="s">
        <v>266</v>
      </c>
      <c r="T19" s="280"/>
      <c r="U19" s="280"/>
      <c r="V19" s="279" t="s">
        <v>266</v>
      </c>
      <c r="W19" s="280"/>
      <c r="X19" s="281"/>
    </row>
    <row r="20" spans="1:24" x14ac:dyDescent="0.15">
      <c r="A20" s="184" t="s">
        <v>276</v>
      </c>
      <c r="B20" s="185"/>
      <c r="C20" s="186"/>
      <c r="D20" s="282" t="s">
        <v>266</v>
      </c>
      <c r="E20" s="283"/>
      <c r="F20" s="284"/>
      <c r="G20" s="282">
        <v>13.598463000000001</v>
      </c>
      <c r="H20" s="283"/>
      <c r="I20" s="284"/>
      <c r="J20" s="282" t="s">
        <v>266</v>
      </c>
      <c r="K20" s="283"/>
      <c r="L20" s="284"/>
      <c r="M20" s="279">
        <v>13.598463000000001</v>
      </c>
      <c r="N20" s="280"/>
      <c r="O20" s="280"/>
      <c r="P20" s="282">
        <v>3.3526899999999999</v>
      </c>
      <c r="Q20" s="283"/>
      <c r="R20" s="284"/>
      <c r="S20" s="279">
        <v>2.3931119999999999</v>
      </c>
      <c r="T20" s="280"/>
      <c r="U20" s="280"/>
      <c r="V20" s="279">
        <v>10.245773</v>
      </c>
      <c r="W20" s="280"/>
      <c r="X20" s="281"/>
    </row>
    <row r="21" spans="1:24" x14ac:dyDescent="0.15">
      <c r="A21" s="184" t="s">
        <v>277</v>
      </c>
      <c r="B21" s="185"/>
      <c r="C21" s="186"/>
      <c r="D21" s="282">
        <v>1.1276999999999999</v>
      </c>
      <c r="E21" s="283"/>
      <c r="F21" s="284"/>
      <c r="G21" s="282" t="s">
        <v>266</v>
      </c>
      <c r="H21" s="283"/>
      <c r="I21" s="284"/>
      <c r="J21" s="282">
        <v>0.3758999999999999</v>
      </c>
      <c r="K21" s="283"/>
      <c r="L21" s="284"/>
      <c r="M21" s="279">
        <v>0.75180000000000002</v>
      </c>
      <c r="N21" s="280"/>
      <c r="O21" s="280"/>
      <c r="P21" s="288" t="s">
        <v>266</v>
      </c>
      <c r="Q21" s="289"/>
      <c r="R21" s="289"/>
      <c r="S21" s="279">
        <v>0.37590000000000001</v>
      </c>
      <c r="T21" s="280"/>
      <c r="U21" s="280"/>
      <c r="V21" s="279">
        <v>0.75180000000000002</v>
      </c>
      <c r="W21" s="280"/>
      <c r="X21" s="281"/>
    </row>
    <row r="22" spans="1:24" x14ac:dyDescent="0.15">
      <c r="A22" s="184" t="s">
        <v>278</v>
      </c>
      <c r="B22" s="185"/>
      <c r="C22" s="186"/>
      <c r="D22" s="282">
        <v>5.508</v>
      </c>
      <c r="E22" s="283"/>
      <c r="F22" s="284"/>
      <c r="G22" s="282">
        <v>532.15545699999996</v>
      </c>
      <c r="H22" s="283"/>
      <c r="I22" s="284"/>
      <c r="J22" s="282">
        <v>531.50421700000004</v>
      </c>
      <c r="K22" s="283"/>
      <c r="L22" s="284"/>
      <c r="M22" s="279">
        <v>6.1592399999999996</v>
      </c>
      <c r="N22" s="280"/>
      <c r="O22" s="280"/>
      <c r="P22" s="279" t="s">
        <v>266</v>
      </c>
      <c r="Q22" s="280"/>
      <c r="R22" s="280"/>
      <c r="S22" s="279" t="s">
        <v>266</v>
      </c>
      <c r="T22" s="280"/>
      <c r="U22" s="280"/>
      <c r="V22" s="279">
        <v>6.1592399999999996</v>
      </c>
      <c r="W22" s="280"/>
      <c r="X22" s="281"/>
    </row>
    <row r="23" spans="1:24" ht="14.25" thickBot="1" x14ac:dyDescent="0.2">
      <c r="A23" s="298" t="s">
        <v>279</v>
      </c>
      <c r="B23" s="299"/>
      <c r="C23" s="300"/>
      <c r="D23" s="290">
        <v>20188.711633999999</v>
      </c>
      <c r="E23" s="291"/>
      <c r="F23" s="292"/>
      <c r="G23" s="290">
        <v>2238.854272</v>
      </c>
      <c r="H23" s="291"/>
      <c r="I23" s="292"/>
      <c r="J23" s="290">
        <v>7335.9902920000004</v>
      </c>
      <c r="K23" s="291"/>
      <c r="L23" s="292"/>
      <c r="M23" s="290">
        <v>15091.575614000001</v>
      </c>
      <c r="N23" s="291"/>
      <c r="O23" s="292"/>
      <c r="P23" s="290">
        <v>2013.8011279999998</v>
      </c>
      <c r="Q23" s="291"/>
      <c r="R23" s="292"/>
      <c r="S23" s="290">
        <v>336.77523799999994</v>
      </c>
      <c r="T23" s="291"/>
      <c r="U23" s="292"/>
      <c r="V23" s="290">
        <v>13077.774486</v>
      </c>
      <c r="W23" s="291"/>
      <c r="X23" s="293"/>
    </row>
    <row r="24" spans="1:24" x14ac:dyDescent="0.15">
      <c r="A24" s="180"/>
      <c r="B24" s="180"/>
      <c r="C24" s="180"/>
      <c r="D24" s="180"/>
      <c r="E24" s="180"/>
      <c r="F24" s="180"/>
      <c r="G24" s="180" t="str">
        <f>IF($P$21="        －"," ","※ソフトウェアの減価償却は直接法により処理しておりますので、⑤列の数値は④列の数値の内数になります。")</f>
        <v xml:space="preserve"> </v>
      </c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</row>
    <row r="25" spans="1:24" x14ac:dyDescent="0.15">
      <c r="A25" s="180"/>
      <c r="B25" s="180"/>
      <c r="C25" s="180"/>
      <c r="D25" s="180"/>
      <c r="E25" s="180"/>
      <c r="F25" s="180"/>
      <c r="G25" s="180" t="str">
        <f>IF($P$21="        －"," ","  よって「当期末残高」は「当期末取得原価」と同じ数値になります。")</f>
        <v xml:space="preserve"> </v>
      </c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</row>
    <row r="26" spans="1:24" x14ac:dyDescent="0.15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</row>
    <row r="27" spans="1:24" ht="14.25" thickBot="1" x14ac:dyDescent="0.2">
      <c r="A27" s="180" t="s">
        <v>280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258" t="s">
        <v>216</v>
      </c>
      <c r="P27" s="259"/>
      <c r="Q27" s="259"/>
      <c r="R27" s="259"/>
      <c r="S27" s="180"/>
      <c r="T27" s="180"/>
      <c r="U27" s="180"/>
      <c r="V27" s="180"/>
      <c r="W27" s="180"/>
      <c r="X27" s="180"/>
    </row>
    <row r="28" spans="1:24" ht="26.25" customHeight="1" x14ac:dyDescent="0.15">
      <c r="A28" s="260" t="s">
        <v>256</v>
      </c>
      <c r="B28" s="261"/>
      <c r="C28" s="261"/>
      <c r="D28" s="294" t="s">
        <v>281</v>
      </c>
      <c r="E28" s="265"/>
      <c r="F28" s="266"/>
      <c r="G28" s="264" t="s">
        <v>258</v>
      </c>
      <c r="H28" s="267"/>
      <c r="I28" s="267"/>
      <c r="J28" s="264" t="s">
        <v>259</v>
      </c>
      <c r="K28" s="267"/>
      <c r="L28" s="267"/>
      <c r="M28" s="264" t="s">
        <v>282</v>
      </c>
      <c r="N28" s="267"/>
      <c r="O28" s="267"/>
      <c r="P28" s="264" t="s">
        <v>263</v>
      </c>
      <c r="Q28" s="267"/>
      <c r="R28" s="268"/>
      <c r="S28" s="180"/>
      <c r="T28" s="180"/>
      <c r="U28" s="180"/>
      <c r="V28" s="180"/>
      <c r="W28" s="180"/>
      <c r="X28" s="180"/>
    </row>
    <row r="29" spans="1:24" ht="15" customHeight="1" thickBot="1" x14ac:dyDescent="0.2">
      <c r="A29" s="262"/>
      <c r="B29" s="263"/>
      <c r="C29" s="263"/>
      <c r="D29" s="295" t="s">
        <v>283</v>
      </c>
      <c r="E29" s="296"/>
      <c r="F29" s="297"/>
      <c r="G29" s="301" t="s">
        <v>284</v>
      </c>
      <c r="H29" s="302"/>
      <c r="I29" s="302"/>
      <c r="J29" s="301" t="s">
        <v>285</v>
      </c>
      <c r="K29" s="302"/>
      <c r="L29" s="302"/>
      <c r="M29" s="301" t="s">
        <v>286</v>
      </c>
      <c r="N29" s="302"/>
      <c r="O29" s="302"/>
      <c r="P29" s="301" t="s">
        <v>287</v>
      </c>
      <c r="Q29" s="302"/>
      <c r="R29" s="303"/>
      <c r="S29" s="180"/>
      <c r="T29" s="180"/>
      <c r="U29" s="180"/>
      <c r="V29" s="180"/>
      <c r="W29" s="180"/>
      <c r="X29" s="180"/>
    </row>
    <row r="30" spans="1:24" x14ac:dyDescent="0.15">
      <c r="A30" s="181" t="s">
        <v>264</v>
      </c>
      <c r="B30" s="182"/>
      <c r="C30" s="183"/>
      <c r="D30" s="272" t="s">
        <v>266</v>
      </c>
      <c r="E30" s="273"/>
      <c r="F30" s="274"/>
      <c r="G30" s="272" t="s">
        <v>266</v>
      </c>
      <c r="H30" s="273"/>
      <c r="I30" s="274"/>
      <c r="J30" s="272" t="s">
        <v>266</v>
      </c>
      <c r="K30" s="273"/>
      <c r="L30" s="274"/>
      <c r="M30" s="272" t="s">
        <v>266</v>
      </c>
      <c r="N30" s="273"/>
      <c r="O30" s="274"/>
      <c r="P30" s="272" t="s">
        <v>266</v>
      </c>
      <c r="Q30" s="273"/>
      <c r="R30" s="275"/>
      <c r="S30" s="180"/>
      <c r="T30" s="180"/>
      <c r="U30" s="180"/>
      <c r="V30" s="180"/>
      <c r="W30" s="180"/>
      <c r="X30" s="180"/>
    </row>
    <row r="31" spans="1:24" x14ac:dyDescent="0.15">
      <c r="A31" s="184"/>
      <c r="B31" s="185" t="s">
        <v>288</v>
      </c>
      <c r="C31" s="186"/>
      <c r="D31" s="282" t="s">
        <v>266</v>
      </c>
      <c r="E31" s="283"/>
      <c r="F31" s="284"/>
      <c r="G31" s="282" t="s">
        <v>266</v>
      </c>
      <c r="H31" s="283"/>
      <c r="I31" s="284"/>
      <c r="J31" s="282" t="s">
        <v>266</v>
      </c>
      <c r="K31" s="283"/>
      <c r="L31" s="284"/>
      <c r="M31" s="279" t="s">
        <v>266</v>
      </c>
      <c r="N31" s="280"/>
      <c r="O31" s="280"/>
      <c r="P31" s="279" t="s">
        <v>266</v>
      </c>
      <c r="Q31" s="280"/>
      <c r="R31" s="281"/>
      <c r="S31" s="180"/>
      <c r="T31" s="180"/>
      <c r="U31" s="180"/>
      <c r="V31" s="180"/>
      <c r="W31" s="180"/>
      <c r="X31" s="180"/>
    </row>
    <row r="32" spans="1:24" x14ac:dyDescent="0.15">
      <c r="A32" s="184"/>
      <c r="B32" s="185" t="s">
        <v>289</v>
      </c>
      <c r="C32" s="186"/>
      <c r="D32" s="282" t="s">
        <v>266</v>
      </c>
      <c r="E32" s="283"/>
      <c r="F32" s="284"/>
      <c r="G32" s="282" t="s">
        <v>266</v>
      </c>
      <c r="H32" s="283"/>
      <c r="I32" s="284"/>
      <c r="J32" s="282" t="s">
        <v>266</v>
      </c>
      <c r="K32" s="283"/>
      <c r="L32" s="284"/>
      <c r="M32" s="279" t="s">
        <v>266</v>
      </c>
      <c r="N32" s="280"/>
      <c r="O32" s="280"/>
      <c r="P32" s="279" t="s">
        <v>266</v>
      </c>
      <c r="Q32" s="280"/>
      <c r="R32" s="281"/>
      <c r="S32" s="180"/>
      <c r="T32" s="180"/>
      <c r="U32" s="180"/>
      <c r="V32" s="180"/>
      <c r="W32" s="180"/>
      <c r="X32" s="180"/>
    </row>
    <row r="33" spans="1:24" x14ac:dyDescent="0.15">
      <c r="A33" s="184" t="s">
        <v>273</v>
      </c>
      <c r="B33" s="185"/>
      <c r="C33" s="186"/>
      <c r="D33" s="282" t="s">
        <v>266</v>
      </c>
      <c r="E33" s="283"/>
      <c r="F33" s="284"/>
      <c r="G33" s="282" t="s">
        <v>266</v>
      </c>
      <c r="H33" s="283"/>
      <c r="I33" s="284"/>
      <c r="J33" s="282" t="s">
        <v>266</v>
      </c>
      <c r="K33" s="283"/>
      <c r="L33" s="284"/>
      <c r="M33" s="282" t="s">
        <v>266</v>
      </c>
      <c r="N33" s="283"/>
      <c r="O33" s="284"/>
      <c r="P33" s="282" t="s">
        <v>266</v>
      </c>
      <c r="Q33" s="283"/>
      <c r="R33" s="304"/>
      <c r="S33" s="180"/>
      <c r="T33" s="180"/>
      <c r="U33" s="180"/>
      <c r="V33" s="180"/>
      <c r="W33" s="180"/>
      <c r="X33" s="180"/>
    </row>
    <row r="34" spans="1:24" x14ac:dyDescent="0.15">
      <c r="A34" s="184"/>
      <c r="B34" s="185" t="s">
        <v>288</v>
      </c>
      <c r="C34" s="186"/>
      <c r="D34" s="282" t="s">
        <v>266</v>
      </c>
      <c r="E34" s="283"/>
      <c r="F34" s="284"/>
      <c r="G34" s="282" t="s">
        <v>266</v>
      </c>
      <c r="H34" s="283"/>
      <c r="I34" s="284"/>
      <c r="J34" s="282" t="s">
        <v>266</v>
      </c>
      <c r="K34" s="283"/>
      <c r="L34" s="284"/>
      <c r="M34" s="279" t="s">
        <v>266</v>
      </c>
      <c r="N34" s="280"/>
      <c r="O34" s="280"/>
      <c r="P34" s="279" t="s">
        <v>266</v>
      </c>
      <c r="Q34" s="280"/>
      <c r="R34" s="281"/>
      <c r="S34" s="180"/>
      <c r="T34" s="180"/>
      <c r="U34" s="180"/>
      <c r="V34" s="180"/>
      <c r="W34" s="180"/>
      <c r="X34" s="180"/>
    </row>
    <row r="35" spans="1:24" x14ac:dyDescent="0.15">
      <c r="A35" s="184"/>
      <c r="B35" s="185" t="s">
        <v>289</v>
      </c>
      <c r="C35" s="186"/>
      <c r="D35" s="282" t="s">
        <v>266</v>
      </c>
      <c r="E35" s="283"/>
      <c r="F35" s="284"/>
      <c r="G35" s="282" t="s">
        <v>266</v>
      </c>
      <c r="H35" s="283"/>
      <c r="I35" s="284"/>
      <c r="J35" s="282" t="s">
        <v>266</v>
      </c>
      <c r="K35" s="283"/>
      <c r="L35" s="284"/>
      <c r="M35" s="279" t="s">
        <v>266</v>
      </c>
      <c r="N35" s="280"/>
      <c r="O35" s="280"/>
      <c r="P35" s="279" t="s">
        <v>266</v>
      </c>
      <c r="Q35" s="280"/>
      <c r="R35" s="281"/>
      <c r="S35" s="180"/>
      <c r="T35" s="180"/>
      <c r="U35" s="180"/>
      <c r="V35" s="180"/>
      <c r="W35" s="180"/>
      <c r="X35" s="180"/>
    </row>
    <row r="36" spans="1:24" ht="14.25" thickBot="1" x14ac:dyDescent="0.2">
      <c r="A36" s="298" t="s">
        <v>279</v>
      </c>
      <c r="B36" s="299"/>
      <c r="C36" s="300"/>
      <c r="D36" s="290" t="s">
        <v>266</v>
      </c>
      <c r="E36" s="291"/>
      <c r="F36" s="292"/>
      <c r="G36" s="290" t="s">
        <v>266</v>
      </c>
      <c r="H36" s="291"/>
      <c r="I36" s="292"/>
      <c r="J36" s="290" t="s">
        <v>266</v>
      </c>
      <c r="K36" s="291"/>
      <c r="L36" s="292"/>
      <c r="M36" s="290" t="s">
        <v>266</v>
      </c>
      <c r="N36" s="291"/>
      <c r="O36" s="292"/>
      <c r="P36" s="290" t="s">
        <v>266</v>
      </c>
      <c r="Q36" s="291"/>
      <c r="R36" s="293"/>
      <c r="S36" s="180"/>
      <c r="T36" s="180"/>
      <c r="U36" s="180"/>
      <c r="V36" s="180"/>
      <c r="W36" s="180"/>
      <c r="X36" s="18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7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zoomScaleNormal="100" zoomScaleSheetLayoutView="100" workbookViewId="0"/>
  </sheetViews>
  <sheetFormatPr defaultRowHeight="20.100000000000001" customHeight="1" x14ac:dyDescent="0.15"/>
  <cols>
    <col min="1" max="24" width="3.625" style="188" customWidth="1"/>
    <col min="25" max="25" width="7.5" style="188" customWidth="1"/>
    <col min="26" max="26" width="3.625" style="188" customWidth="1"/>
    <col min="27" max="27" width="12.625" style="188" customWidth="1"/>
    <col min="28" max="52" width="3.625" style="188" customWidth="1"/>
    <col min="53" max="256" width="9" style="188"/>
    <col min="257" max="280" width="3.625" style="188" customWidth="1"/>
    <col min="281" max="281" width="7.5" style="188" customWidth="1"/>
    <col min="282" max="282" width="3.625" style="188" customWidth="1"/>
    <col min="283" max="283" width="12.625" style="188" customWidth="1"/>
    <col min="284" max="308" width="3.625" style="188" customWidth="1"/>
    <col min="309" max="512" width="9" style="188"/>
    <col min="513" max="536" width="3.625" style="188" customWidth="1"/>
    <col min="537" max="537" width="7.5" style="188" customWidth="1"/>
    <col min="538" max="538" width="3.625" style="188" customWidth="1"/>
    <col min="539" max="539" width="12.625" style="188" customWidth="1"/>
    <col min="540" max="564" width="3.625" style="188" customWidth="1"/>
    <col min="565" max="768" width="9" style="188"/>
    <col min="769" max="792" width="3.625" style="188" customWidth="1"/>
    <col min="793" max="793" width="7.5" style="188" customWidth="1"/>
    <col min="794" max="794" width="3.625" style="188" customWidth="1"/>
    <col min="795" max="795" width="12.625" style="188" customWidth="1"/>
    <col min="796" max="820" width="3.625" style="188" customWidth="1"/>
    <col min="821" max="1024" width="9" style="188"/>
    <col min="1025" max="1048" width="3.625" style="188" customWidth="1"/>
    <col min="1049" max="1049" width="7.5" style="188" customWidth="1"/>
    <col min="1050" max="1050" width="3.625" style="188" customWidth="1"/>
    <col min="1051" max="1051" width="12.625" style="188" customWidth="1"/>
    <col min="1052" max="1076" width="3.625" style="188" customWidth="1"/>
    <col min="1077" max="1280" width="9" style="188"/>
    <col min="1281" max="1304" width="3.625" style="188" customWidth="1"/>
    <col min="1305" max="1305" width="7.5" style="188" customWidth="1"/>
    <col min="1306" max="1306" width="3.625" style="188" customWidth="1"/>
    <col min="1307" max="1307" width="12.625" style="188" customWidth="1"/>
    <col min="1308" max="1332" width="3.625" style="188" customWidth="1"/>
    <col min="1333" max="1536" width="9" style="188"/>
    <col min="1537" max="1560" width="3.625" style="188" customWidth="1"/>
    <col min="1561" max="1561" width="7.5" style="188" customWidth="1"/>
    <col min="1562" max="1562" width="3.625" style="188" customWidth="1"/>
    <col min="1563" max="1563" width="12.625" style="188" customWidth="1"/>
    <col min="1564" max="1588" width="3.625" style="188" customWidth="1"/>
    <col min="1589" max="1792" width="9" style="188"/>
    <col min="1793" max="1816" width="3.625" style="188" customWidth="1"/>
    <col min="1817" max="1817" width="7.5" style="188" customWidth="1"/>
    <col min="1818" max="1818" width="3.625" style="188" customWidth="1"/>
    <col min="1819" max="1819" width="12.625" style="188" customWidth="1"/>
    <col min="1820" max="1844" width="3.625" style="188" customWidth="1"/>
    <col min="1845" max="2048" width="9" style="188"/>
    <col min="2049" max="2072" width="3.625" style="188" customWidth="1"/>
    <col min="2073" max="2073" width="7.5" style="188" customWidth="1"/>
    <col min="2074" max="2074" width="3.625" style="188" customWidth="1"/>
    <col min="2075" max="2075" width="12.625" style="188" customWidth="1"/>
    <col min="2076" max="2100" width="3.625" style="188" customWidth="1"/>
    <col min="2101" max="2304" width="9" style="188"/>
    <col min="2305" max="2328" width="3.625" style="188" customWidth="1"/>
    <col min="2329" max="2329" width="7.5" style="188" customWidth="1"/>
    <col min="2330" max="2330" width="3.625" style="188" customWidth="1"/>
    <col min="2331" max="2331" width="12.625" style="188" customWidth="1"/>
    <col min="2332" max="2356" width="3.625" style="188" customWidth="1"/>
    <col min="2357" max="2560" width="9" style="188"/>
    <col min="2561" max="2584" width="3.625" style="188" customWidth="1"/>
    <col min="2585" max="2585" width="7.5" style="188" customWidth="1"/>
    <col min="2586" max="2586" width="3.625" style="188" customWidth="1"/>
    <col min="2587" max="2587" width="12.625" style="188" customWidth="1"/>
    <col min="2588" max="2612" width="3.625" style="188" customWidth="1"/>
    <col min="2613" max="2816" width="9" style="188"/>
    <col min="2817" max="2840" width="3.625" style="188" customWidth="1"/>
    <col min="2841" max="2841" width="7.5" style="188" customWidth="1"/>
    <col min="2842" max="2842" width="3.625" style="188" customWidth="1"/>
    <col min="2843" max="2843" width="12.625" style="188" customWidth="1"/>
    <col min="2844" max="2868" width="3.625" style="188" customWidth="1"/>
    <col min="2869" max="3072" width="9" style="188"/>
    <col min="3073" max="3096" width="3.625" style="188" customWidth="1"/>
    <col min="3097" max="3097" width="7.5" style="188" customWidth="1"/>
    <col min="3098" max="3098" width="3.625" style="188" customWidth="1"/>
    <col min="3099" max="3099" width="12.625" style="188" customWidth="1"/>
    <col min="3100" max="3124" width="3.625" style="188" customWidth="1"/>
    <col min="3125" max="3328" width="9" style="188"/>
    <col min="3329" max="3352" width="3.625" style="188" customWidth="1"/>
    <col min="3353" max="3353" width="7.5" style="188" customWidth="1"/>
    <col min="3354" max="3354" width="3.625" style="188" customWidth="1"/>
    <col min="3355" max="3355" width="12.625" style="188" customWidth="1"/>
    <col min="3356" max="3380" width="3.625" style="188" customWidth="1"/>
    <col min="3381" max="3584" width="9" style="188"/>
    <col min="3585" max="3608" width="3.625" style="188" customWidth="1"/>
    <col min="3609" max="3609" width="7.5" style="188" customWidth="1"/>
    <col min="3610" max="3610" width="3.625" style="188" customWidth="1"/>
    <col min="3611" max="3611" width="12.625" style="188" customWidth="1"/>
    <col min="3612" max="3636" width="3.625" style="188" customWidth="1"/>
    <col min="3637" max="3840" width="9" style="188"/>
    <col min="3841" max="3864" width="3.625" style="188" customWidth="1"/>
    <col min="3865" max="3865" width="7.5" style="188" customWidth="1"/>
    <col min="3866" max="3866" width="3.625" style="188" customWidth="1"/>
    <col min="3867" max="3867" width="12.625" style="188" customWidth="1"/>
    <col min="3868" max="3892" width="3.625" style="188" customWidth="1"/>
    <col min="3893" max="4096" width="9" style="188"/>
    <col min="4097" max="4120" width="3.625" style="188" customWidth="1"/>
    <col min="4121" max="4121" width="7.5" style="188" customWidth="1"/>
    <col min="4122" max="4122" width="3.625" style="188" customWidth="1"/>
    <col min="4123" max="4123" width="12.625" style="188" customWidth="1"/>
    <col min="4124" max="4148" width="3.625" style="188" customWidth="1"/>
    <col min="4149" max="4352" width="9" style="188"/>
    <col min="4353" max="4376" width="3.625" style="188" customWidth="1"/>
    <col min="4377" max="4377" width="7.5" style="188" customWidth="1"/>
    <col min="4378" max="4378" width="3.625" style="188" customWidth="1"/>
    <col min="4379" max="4379" width="12.625" style="188" customWidth="1"/>
    <col min="4380" max="4404" width="3.625" style="188" customWidth="1"/>
    <col min="4405" max="4608" width="9" style="188"/>
    <col min="4609" max="4632" width="3.625" style="188" customWidth="1"/>
    <col min="4633" max="4633" width="7.5" style="188" customWidth="1"/>
    <col min="4634" max="4634" width="3.625" style="188" customWidth="1"/>
    <col min="4635" max="4635" width="12.625" style="188" customWidth="1"/>
    <col min="4636" max="4660" width="3.625" style="188" customWidth="1"/>
    <col min="4661" max="4864" width="9" style="188"/>
    <col min="4865" max="4888" width="3.625" style="188" customWidth="1"/>
    <col min="4889" max="4889" width="7.5" style="188" customWidth="1"/>
    <col min="4890" max="4890" width="3.625" style="188" customWidth="1"/>
    <col min="4891" max="4891" width="12.625" style="188" customWidth="1"/>
    <col min="4892" max="4916" width="3.625" style="188" customWidth="1"/>
    <col min="4917" max="5120" width="9" style="188"/>
    <col min="5121" max="5144" width="3.625" style="188" customWidth="1"/>
    <col min="5145" max="5145" width="7.5" style="188" customWidth="1"/>
    <col min="5146" max="5146" width="3.625" style="188" customWidth="1"/>
    <col min="5147" max="5147" width="12.625" style="188" customWidth="1"/>
    <col min="5148" max="5172" width="3.625" style="188" customWidth="1"/>
    <col min="5173" max="5376" width="9" style="188"/>
    <col min="5377" max="5400" width="3.625" style="188" customWidth="1"/>
    <col min="5401" max="5401" width="7.5" style="188" customWidth="1"/>
    <col min="5402" max="5402" width="3.625" style="188" customWidth="1"/>
    <col min="5403" max="5403" width="12.625" style="188" customWidth="1"/>
    <col min="5404" max="5428" width="3.625" style="188" customWidth="1"/>
    <col min="5429" max="5632" width="9" style="188"/>
    <col min="5633" max="5656" width="3.625" style="188" customWidth="1"/>
    <col min="5657" max="5657" width="7.5" style="188" customWidth="1"/>
    <col min="5658" max="5658" width="3.625" style="188" customWidth="1"/>
    <col min="5659" max="5659" width="12.625" style="188" customWidth="1"/>
    <col min="5660" max="5684" width="3.625" style="188" customWidth="1"/>
    <col min="5685" max="5888" width="9" style="188"/>
    <col min="5889" max="5912" width="3.625" style="188" customWidth="1"/>
    <col min="5913" max="5913" width="7.5" style="188" customWidth="1"/>
    <col min="5914" max="5914" width="3.625" style="188" customWidth="1"/>
    <col min="5915" max="5915" width="12.625" style="188" customWidth="1"/>
    <col min="5916" max="5940" width="3.625" style="188" customWidth="1"/>
    <col min="5941" max="6144" width="9" style="188"/>
    <col min="6145" max="6168" width="3.625" style="188" customWidth="1"/>
    <col min="6169" max="6169" width="7.5" style="188" customWidth="1"/>
    <col min="6170" max="6170" width="3.625" style="188" customWidth="1"/>
    <col min="6171" max="6171" width="12.625" style="188" customWidth="1"/>
    <col min="6172" max="6196" width="3.625" style="188" customWidth="1"/>
    <col min="6197" max="6400" width="9" style="188"/>
    <col min="6401" max="6424" width="3.625" style="188" customWidth="1"/>
    <col min="6425" max="6425" width="7.5" style="188" customWidth="1"/>
    <col min="6426" max="6426" width="3.625" style="188" customWidth="1"/>
    <col min="6427" max="6427" width="12.625" style="188" customWidth="1"/>
    <col min="6428" max="6452" width="3.625" style="188" customWidth="1"/>
    <col min="6453" max="6656" width="9" style="188"/>
    <col min="6657" max="6680" width="3.625" style="188" customWidth="1"/>
    <col min="6681" max="6681" width="7.5" style="188" customWidth="1"/>
    <col min="6682" max="6682" width="3.625" style="188" customWidth="1"/>
    <col min="6683" max="6683" width="12.625" style="188" customWidth="1"/>
    <col min="6684" max="6708" width="3.625" style="188" customWidth="1"/>
    <col min="6709" max="6912" width="9" style="188"/>
    <col min="6913" max="6936" width="3.625" style="188" customWidth="1"/>
    <col min="6937" max="6937" width="7.5" style="188" customWidth="1"/>
    <col min="6938" max="6938" width="3.625" style="188" customWidth="1"/>
    <col min="6939" max="6939" width="12.625" style="188" customWidth="1"/>
    <col min="6940" max="6964" width="3.625" style="188" customWidth="1"/>
    <col min="6965" max="7168" width="9" style="188"/>
    <col min="7169" max="7192" width="3.625" style="188" customWidth="1"/>
    <col min="7193" max="7193" width="7.5" style="188" customWidth="1"/>
    <col min="7194" max="7194" width="3.625" style="188" customWidth="1"/>
    <col min="7195" max="7195" width="12.625" style="188" customWidth="1"/>
    <col min="7196" max="7220" width="3.625" style="188" customWidth="1"/>
    <col min="7221" max="7424" width="9" style="188"/>
    <col min="7425" max="7448" width="3.625" style="188" customWidth="1"/>
    <col min="7449" max="7449" width="7.5" style="188" customWidth="1"/>
    <col min="7450" max="7450" width="3.625" style="188" customWidth="1"/>
    <col min="7451" max="7451" width="12.625" style="188" customWidth="1"/>
    <col min="7452" max="7476" width="3.625" style="188" customWidth="1"/>
    <col min="7477" max="7680" width="9" style="188"/>
    <col min="7681" max="7704" width="3.625" style="188" customWidth="1"/>
    <col min="7705" max="7705" width="7.5" style="188" customWidth="1"/>
    <col min="7706" max="7706" width="3.625" style="188" customWidth="1"/>
    <col min="7707" max="7707" width="12.625" style="188" customWidth="1"/>
    <col min="7708" max="7732" width="3.625" style="188" customWidth="1"/>
    <col min="7733" max="7936" width="9" style="188"/>
    <col min="7937" max="7960" width="3.625" style="188" customWidth="1"/>
    <col min="7961" max="7961" width="7.5" style="188" customWidth="1"/>
    <col min="7962" max="7962" width="3.625" style="188" customWidth="1"/>
    <col min="7963" max="7963" width="12.625" style="188" customWidth="1"/>
    <col min="7964" max="7988" width="3.625" style="188" customWidth="1"/>
    <col min="7989" max="8192" width="9" style="188"/>
    <col min="8193" max="8216" width="3.625" style="188" customWidth="1"/>
    <col min="8217" max="8217" width="7.5" style="188" customWidth="1"/>
    <col min="8218" max="8218" width="3.625" style="188" customWidth="1"/>
    <col min="8219" max="8219" width="12.625" style="188" customWidth="1"/>
    <col min="8220" max="8244" width="3.625" style="188" customWidth="1"/>
    <col min="8245" max="8448" width="9" style="188"/>
    <col min="8449" max="8472" width="3.625" style="188" customWidth="1"/>
    <col min="8473" max="8473" width="7.5" style="188" customWidth="1"/>
    <col min="8474" max="8474" width="3.625" style="188" customWidth="1"/>
    <col min="8475" max="8475" width="12.625" style="188" customWidth="1"/>
    <col min="8476" max="8500" width="3.625" style="188" customWidth="1"/>
    <col min="8501" max="8704" width="9" style="188"/>
    <col min="8705" max="8728" width="3.625" style="188" customWidth="1"/>
    <col min="8729" max="8729" width="7.5" style="188" customWidth="1"/>
    <col min="8730" max="8730" width="3.625" style="188" customWidth="1"/>
    <col min="8731" max="8731" width="12.625" style="188" customWidth="1"/>
    <col min="8732" max="8756" width="3.625" style="188" customWidth="1"/>
    <col min="8757" max="8960" width="9" style="188"/>
    <col min="8961" max="8984" width="3.625" style="188" customWidth="1"/>
    <col min="8985" max="8985" width="7.5" style="188" customWidth="1"/>
    <col min="8986" max="8986" width="3.625" style="188" customWidth="1"/>
    <col min="8987" max="8987" width="12.625" style="188" customWidth="1"/>
    <col min="8988" max="9012" width="3.625" style="188" customWidth="1"/>
    <col min="9013" max="9216" width="9" style="188"/>
    <col min="9217" max="9240" width="3.625" style="188" customWidth="1"/>
    <col min="9241" max="9241" width="7.5" style="188" customWidth="1"/>
    <col min="9242" max="9242" width="3.625" style="188" customWidth="1"/>
    <col min="9243" max="9243" width="12.625" style="188" customWidth="1"/>
    <col min="9244" max="9268" width="3.625" style="188" customWidth="1"/>
    <col min="9269" max="9472" width="9" style="188"/>
    <col min="9473" max="9496" width="3.625" style="188" customWidth="1"/>
    <col min="9497" max="9497" width="7.5" style="188" customWidth="1"/>
    <col min="9498" max="9498" width="3.625" style="188" customWidth="1"/>
    <col min="9499" max="9499" width="12.625" style="188" customWidth="1"/>
    <col min="9500" max="9524" width="3.625" style="188" customWidth="1"/>
    <col min="9525" max="9728" width="9" style="188"/>
    <col min="9729" max="9752" width="3.625" style="188" customWidth="1"/>
    <col min="9753" max="9753" width="7.5" style="188" customWidth="1"/>
    <col min="9754" max="9754" width="3.625" style="188" customWidth="1"/>
    <col min="9755" max="9755" width="12.625" style="188" customWidth="1"/>
    <col min="9756" max="9780" width="3.625" style="188" customWidth="1"/>
    <col min="9781" max="9984" width="9" style="188"/>
    <col min="9985" max="10008" width="3.625" style="188" customWidth="1"/>
    <col min="10009" max="10009" width="7.5" style="188" customWidth="1"/>
    <col min="10010" max="10010" width="3.625" style="188" customWidth="1"/>
    <col min="10011" max="10011" width="12.625" style="188" customWidth="1"/>
    <col min="10012" max="10036" width="3.625" style="188" customWidth="1"/>
    <col min="10037" max="10240" width="9" style="188"/>
    <col min="10241" max="10264" width="3.625" style="188" customWidth="1"/>
    <col min="10265" max="10265" width="7.5" style="188" customWidth="1"/>
    <col min="10266" max="10266" width="3.625" style="188" customWidth="1"/>
    <col min="10267" max="10267" width="12.625" style="188" customWidth="1"/>
    <col min="10268" max="10292" width="3.625" style="188" customWidth="1"/>
    <col min="10293" max="10496" width="9" style="188"/>
    <col min="10497" max="10520" width="3.625" style="188" customWidth="1"/>
    <col min="10521" max="10521" width="7.5" style="188" customWidth="1"/>
    <col min="10522" max="10522" width="3.625" style="188" customWidth="1"/>
    <col min="10523" max="10523" width="12.625" style="188" customWidth="1"/>
    <col min="10524" max="10548" width="3.625" style="188" customWidth="1"/>
    <col min="10549" max="10752" width="9" style="188"/>
    <col min="10753" max="10776" width="3.625" style="188" customWidth="1"/>
    <col min="10777" max="10777" width="7.5" style="188" customWidth="1"/>
    <col min="10778" max="10778" width="3.625" style="188" customWidth="1"/>
    <col min="10779" max="10779" width="12.625" style="188" customWidth="1"/>
    <col min="10780" max="10804" width="3.625" style="188" customWidth="1"/>
    <col min="10805" max="11008" width="9" style="188"/>
    <col min="11009" max="11032" width="3.625" style="188" customWidth="1"/>
    <col min="11033" max="11033" width="7.5" style="188" customWidth="1"/>
    <col min="11034" max="11034" width="3.625" style="188" customWidth="1"/>
    <col min="11035" max="11035" width="12.625" style="188" customWidth="1"/>
    <col min="11036" max="11060" width="3.625" style="188" customWidth="1"/>
    <col min="11061" max="11264" width="9" style="188"/>
    <col min="11265" max="11288" width="3.625" style="188" customWidth="1"/>
    <col min="11289" max="11289" width="7.5" style="188" customWidth="1"/>
    <col min="11290" max="11290" width="3.625" style="188" customWidth="1"/>
    <col min="11291" max="11291" width="12.625" style="188" customWidth="1"/>
    <col min="11292" max="11316" width="3.625" style="188" customWidth="1"/>
    <col min="11317" max="11520" width="9" style="188"/>
    <col min="11521" max="11544" width="3.625" style="188" customWidth="1"/>
    <col min="11545" max="11545" width="7.5" style="188" customWidth="1"/>
    <col min="11546" max="11546" width="3.625" style="188" customWidth="1"/>
    <col min="11547" max="11547" width="12.625" style="188" customWidth="1"/>
    <col min="11548" max="11572" width="3.625" style="188" customWidth="1"/>
    <col min="11573" max="11776" width="9" style="188"/>
    <col min="11777" max="11800" width="3.625" style="188" customWidth="1"/>
    <col min="11801" max="11801" width="7.5" style="188" customWidth="1"/>
    <col min="11802" max="11802" width="3.625" style="188" customWidth="1"/>
    <col min="11803" max="11803" width="12.625" style="188" customWidth="1"/>
    <col min="11804" max="11828" width="3.625" style="188" customWidth="1"/>
    <col min="11829" max="12032" width="9" style="188"/>
    <col min="12033" max="12056" width="3.625" style="188" customWidth="1"/>
    <col min="12057" max="12057" width="7.5" style="188" customWidth="1"/>
    <col min="12058" max="12058" width="3.625" style="188" customWidth="1"/>
    <col min="12059" max="12059" width="12.625" style="188" customWidth="1"/>
    <col min="12060" max="12084" width="3.625" style="188" customWidth="1"/>
    <col min="12085" max="12288" width="9" style="188"/>
    <col min="12289" max="12312" width="3.625" style="188" customWidth="1"/>
    <col min="12313" max="12313" width="7.5" style="188" customWidth="1"/>
    <col min="12314" max="12314" width="3.625" style="188" customWidth="1"/>
    <col min="12315" max="12315" width="12.625" style="188" customWidth="1"/>
    <col min="12316" max="12340" width="3.625" style="188" customWidth="1"/>
    <col min="12341" max="12544" width="9" style="188"/>
    <col min="12545" max="12568" width="3.625" style="188" customWidth="1"/>
    <col min="12569" max="12569" width="7.5" style="188" customWidth="1"/>
    <col min="12570" max="12570" width="3.625" style="188" customWidth="1"/>
    <col min="12571" max="12571" width="12.625" style="188" customWidth="1"/>
    <col min="12572" max="12596" width="3.625" style="188" customWidth="1"/>
    <col min="12597" max="12800" width="9" style="188"/>
    <col min="12801" max="12824" width="3.625" style="188" customWidth="1"/>
    <col min="12825" max="12825" width="7.5" style="188" customWidth="1"/>
    <col min="12826" max="12826" width="3.625" style="188" customWidth="1"/>
    <col min="12827" max="12827" width="12.625" style="188" customWidth="1"/>
    <col min="12828" max="12852" width="3.625" style="188" customWidth="1"/>
    <col min="12853" max="13056" width="9" style="188"/>
    <col min="13057" max="13080" width="3.625" style="188" customWidth="1"/>
    <col min="13081" max="13081" width="7.5" style="188" customWidth="1"/>
    <col min="13082" max="13082" width="3.625" style="188" customWidth="1"/>
    <col min="13083" max="13083" width="12.625" style="188" customWidth="1"/>
    <col min="13084" max="13108" width="3.625" style="188" customWidth="1"/>
    <col min="13109" max="13312" width="9" style="188"/>
    <col min="13313" max="13336" width="3.625" style="188" customWidth="1"/>
    <col min="13337" max="13337" width="7.5" style="188" customWidth="1"/>
    <col min="13338" max="13338" width="3.625" style="188" customWidth="1"/>
    <col min="13339" max="13339" width="12.625" style="188" customWidth="1"/>
    <col min="13340" max="13364" width="3.625" style="188" customWidth="1"/>
    <col min="13365" max="13568" width="9" style="188"/>
    <col min="13569" max="13592" width="3.625" style="188" customWidth="1"/>
    <col min="13593" max="13593" width="7.5" style="188" customWidth="1"/>
    <col min="13594" max="13594" width="3.625" style="188" customWidth="1"/>
    <col min="13595" max="13595" width="12.625" style="188" customWidth="1"/>
    <col min="13596" max="13620" width="3.625" style="188" customWidth="1"/>
    <col min="13621" max="13824" width="9" style="188"/>
    <col min="13825" max="13848" width="3.625" style="188" customWidth="1"/>
    <col min="13849" max="13849" width="7.5" style="188" customWidth="1"/>
    <col min="13850" max="13850" width="3.625" style="188" customWidth="1"/>
    <col min="13851" max="13851" width="12.625" style="188" customWidth="1"/>
    <col min="13852" max="13876" width="3.625" style="188" customWidth="1"/>
    <col min="13877" max="14080" width="9" style="188"/>
    <col min="14081" max="14104" width="3.625" style="188" customWidth="1"/>
    <col min="14105" max="14105" width="7.5" style="188" customWidth="1"/>
    <col min="14106" max="14106" width="3.625" style="188" customWidth="1"/>
    <col min="14107" max="14107" width="12.625" style="188" customWidth="1"/>
    <col min="14108" max="14132" width="3.625" style="188" customWidth="1"/>
    <col min="14133" max="14336" width="9" style="188"/>
    <col min="14337" max="14360" width="3.625" style="188" customWidth="1"/>
    <col min="14361" max="14361" width="7.5" style="188" customWidth="1"/>
    <col min="14362" max="14362" width="3.625" style="188" customWidth="1"/>
    <col min="14363" max="14363" width="12.625" style="188" customWidth="1"/>
    <col min="14364" max="14388" width="3.625" style="188" customWidth="1"/>
    <col min="14389" max="14592" width="9" style="188"/>
    <col min="14593" max="14616" width="3.625" style="188" customWidth="1"/>
    <col min="14617" max="14617" width="7.5" style="188" customWidth="1"/>
    <col min="14618" max="14618" width="3.625" style="188" customWidth="1"/>
    <col min="14619" max="14619" width="12.625" style="188" customWidth="1"/>
    <col min="14620" max="14644" width="3.625" style="188" customWidth="1"/>
    <col min="14645" max="14848" width="9" style="188"/>
    <col min="14849" max="14872" width="3.625" style="188" customWidth="1"/>
    <col min="14873" max="14873" width="7.5" style="188" customWidth="1"/>
    <col min="14874" max="14874" width="3.625" style="188" customWidth="1"/>
    <col min="14875" max="14875" width="12.625" style="188" customWidth="1"/>
    <col min="14876" max="14900" width="3.625" style="188" customWidth="1"/>
    <col min="14901" max="15104" width="9" style="188"/>
    <col min="15105" max="15128" width="3.625" style="188" customWidth="1"/>
    <col min="15129" max="15129" width="7.5" style="188" customWidth="1"/>
    <col min="15130" max="15130" width="3.625" style="188" customWidth="1"/>
    <col min="15131" max="15131" width="12.625" style="188" customWidth="1"/>
    <col min="15132" max="15156" width="3.625" style="188" customWidth="1"/>
    <col min="15157" max="15360" width="9" style="188"/>
    <col min="15361" max="15384" width="3.625" style="188" customWidth="1"/>
    <col min="15385" max="15385" width="7.5" style="188" customWidth="1"/>
    <col min="15386" max="15386" width="3.625" style="188" customWidth="1"/>
    <col min="15387" max="15387" width="12.625" style="188" customWidth="1"/>
    <col min="15388" max="15412" width="3.625" style="188" customWidth="1"/>
    <col min="15413" max="15616" width="9" style="188"/>
    <col min="15617" max="15640" width="3.625" style="188" customWidth="1"/>
    <col min="15641" max="15641" width="7.5" style="188" customWidth="1"/>
    <col min="15642" max="15642" width="3.625" style="188" customWidth="1"/>
    <col min="15643" max="15643" width="12.625" style="188" customWidth="1"/>
    <col min="15644" max="15668" width="3.625" style="188" customWidth="1"/>
    <col min="15669" max="15872" width="9" style="188"/>
    <col min="15873" max="15896" width="3.625" style="188" customWidth="1"/>
    <col min="15897" max="15897" width="7.5" style="188" customWidth="1"/>
    <col min="15898" max="15898" width="3.625" style="188" customWidth="1"/>
    <col min="15899" max="15899" width="12.625" style="188" customWidth="1"/>
    <col min="15900" max="15924" width="3.625" style="188" customWidth="1"/>
    <col min="15925" max="16128" width="9" style="188"/>
    <col min="16129" max="16152" width="3.625" style="188" customWidth="1"/>
    <col min="16153" max="16153" width="7.5" style="188" customWidth="1"/>
    <col min="16154" max="16154" width="3.625" style="188" customWidth="1"/>
    <col min="16155" max="16155" width="12.625" style="188" customWidth="1"/>
    <col min="16156" max="16180" width="3.625" style="188" customWidth="1"/>
    <col min="16181" max="16384" width="9" style="188"/>
  </cols>
  <sheetData>
    <row r="1" spans="1:24" ht="18" customHeight="1" x14ac:dyDescent="0.15">
      <c r="A1" s="187" t="s">
        <v>296</v>
      </c>
    </row>
    <row r="2" spans="1:24" ht="9.9499999999999993" customHeight="1" x14ac:dyDescent="0.15">
      <c r="A2" s="187"/>
    </row>
    <row r="3" spans="1:24" ht="18" customHeight="1" thickBot="1" x14ac:dyDescent="0.2">
      <c r="A3" s="188" t="s">
        <v>297</v>
      </c>
      <c r="U3" s="305" t="s">
        <v>216</v>
      </c>
      <c r="V3" s="306"/>
      <c r="W3" s="306"/>
      <c r="X3" s="306"/>
    </row>
    <row r="4" spans="1:24" ht="18" customHeight="1" x14ac:dyDescent="0.15">
      <c r="A4" s="307" t="s">
        <v>298</v>
      </c>
      <c r="B4" s="308"/>
      <c r="C4" s="308"/>
      <c r="D4" s="308"/>
      <c r="E4" s="308"/>
      <c r="F4" s="308"/>
      <c r="G4" s="309"/>
      <c r="H4" s="310" t="s">
        <v>299</v>
      </c>
      <c r="I4" s="311"/>
      <c r="J4" s="312"/>
      <c r="K4" s="310" t="s">
        <v>300</v>
      </c>
      <c r="L4" s="311"/>
      <c r="M4" s="312"/>
      <c r="N4" s="310" t="s">
        <v>301</v>
      </c>
      <c r="O4" s="311"/>
      <c r="P4" s="312"/>
      <c r="Q4" s="310" t="s">
        <v>302</v>
      </c>
      <c r="R4" s="311"/>
      <c r="S4" s="312"/>
      <c r="T4" s="313" t="s">
        <v>303</v>
      </c>
      <c r="U4" s="314"/>
      <c r="V4" s="315" t="s">
        <v>304</v>
      </c>
      <c r="W4" s="311"/>
      <c r="X4" s="311"/>
    </row>
    <row r="5" spans="1:24" ht="18" customHeight="1" thickBot="1" x14ac:dyDescent="0.2">
      <c r="A5" s="330" t="s">
        <v>305</v>
      </c>
      <c r="B5" s="331"/>
      <c r="C5" s="331"/>
      <c r="D5" s="331"/>
      <c r="E5" s="331"/>
      <c r="F5" s="331"/>
      <c r="G5" s="332"/>
      <c r="H5" s="333">
        <v>6100</v>
      </c>
      <c r="I5" s="317"/>
      <c r="J5" s="334"/>
      <c r="K5" s="335" t="s">
        <v>248</v>
      </c>
      <c r="L5" s="336"/>
      <c r="M5" s="337"/>
      <c r="N5" s="338">
        <v>6100</v>
      </c>
      <c r="O5" s="339"/>
      <c r="P5" s="340"/>
      <c r="Q5" s="338">
        <v>0</v>
      </c>
      <c r="R5" s="339"/>
      <c r="S5" s="341"/>
      <c r="T5" s="342" t="s">
        <v>248</v>
      </c>
      <c r="U5" s="343"/>
      <c r="V5" s="316">
        <v>0</v>
      </c>
      <c r="W5" s="317"/>
      <c r="X5" s="317"/>
    </row>
    <row r="6" spans="1:24" ht="18" customHeight="1" x14ac:dyDescent="0.15">
      <c r="A6" s="189"/>
      <c r="B6" s="190"/>
      <c r="C6" s="190"/>
      <c r="D6" s="190"/>
      <c r="E6" s="190"/>
      <c r="F6" s="190"/>
      <c r="G6" s="190"/>
      <c r="H6" s="191"/>
      <c r="I6" s="192"/>
      <c r="J6" s="192"/>
      <c r="K6" s="193"/>
      <c r="L6" s="194"/>
      <c r="M6" s="194"/>
      <c r="N6" s="191"/>
      <c r="O6" s="192"/>
      <c r="P6" s="192"/>
      <c r="Q6" s="191"/>
      <c r="R6" s="192"/>
      <c r="S6" s="192"/>
      <c r="T6" s="193"/>
      <c r="U6" s="194"/>
      <c r="V6" s="191"/>
      <c r="W6" s="192"/>
      <c r="X6" s="192"/>
    </row>
    <row r="7" spans="1:24" ht="18" customHeight="1" x14ac:dyDescent="0.15"/>
    <row r="8" spans="1:24" ht="18" customHeight="1" x14ac:dyDescent="0.15">
      <c r="A8" s="187" t="s">
        <v>306</v>
      </c>
      <c r="B8" s="195"/>
      <c r="C8" s="196"/>
      <c r="D8" s="196"/>
      <c r="E8" s="196"/>
      <c r="F8" s="196"/>
      <c r="G8" s="196"/>
      <c r="H8" s="197"/>
      <c r="I8" s="198"/>
      <c r="J8" s="198"/>
      <c r="K8" s="197"/>
      <c r="L8" s="198"/>
      <c r="M8" s="198"/>
      <c r="N8" s="197"/>
      <c r="O8" s="198"/>
      <c r="P8" s="198"/>
      <c r="Q8" s="197"/>
      <c r="R8" s="198"/>
      <c r="S8" s="198"/>
      <c r="T8" s="197"/>
      <c r="U8" s="198"/>
      <c r="V8" s="197"/>
      <c r="W8" s="198"/>
      <c r="X8" s="198"/>
    </row>
    <row r="9" spans="1:24" ht="9.9499999999999993" customHeight="1" x14ac:dyDescent="0.15">
      <c r="A9" s="187"/>
      <c r="B9" s="195"/>
      <c r="C9" s="196"/>
      <c r="D9" s="196"/>
      <c r="E9" s="196"/>
      <c r="F9" s="196"/>
      <c r="G9" s="196"/>
      <c r="H9" s="197"/>
      <c r="I9" s="198"/>
      <c r="J9" s="198"/>
      <c r="K9" s="197"/>
      <c r="L9" s="198"/>
      <c r="M9" s="198"/>
      <c r="N9" s="197"/>
      <c r="O9" s="198"/>
      <c r="P9" s="198"/>
      <c r="Q9" s="197"/>
      <c r="R9" s="198"/>
      <c r="S9" s="198"/>
      <c r="T9" s="197"/>
      <c r="U9" s="198"/>
      <c r="V9" s="197"/>
      <c r="W9" s="198"/>
      <c r="X9" s="198"/>
    </row>
    <row r="10" spans="1:24" ht="18" customHeight="1" thickBot="1" x14ac:dyDescent="0.2">
      <c r="A10" s="188" t="s">
        <v>297</v>
      </c>
      <c r="B10" s="195"/>
      <c r="C10" s="196"/>
      <c r="D10" s="196"/>
      <c r="E10" s="196"/>
      <c r="F10" s="196"/>
      <c r="G10" s="196"/>
      <c r="H10" s="197"/>
      <c r="I10" s="198"/>
      <c r="J10" s="198"/>
      <c r="K10" s="199"/>
      <c r="L10" s="200"/>
      <c r="M10" s="200"/>
      <c r="N10" s="200"/>
      <c r="O10" s="198"/>
      <c r="P10" s="198"/>
      <c r="Q10" s="197"/>
      <c r="R10" s="198"/>
      <c r="S10" s="198"/>
      <c r="T10" s="318" t="s">
        <v>216</v>
      </c>
      <c r="U10" s="319"/>
      <c r="V10" s="319"/>
      <c r="W10" s="319"/>
      <c r="X10" s="198"/>
    </row>
    <row r="11" spans="1:24" ht="18" customHeight="1" thickBot="1" x14ac:dyDescent="0.2">
      <c r="A11" s="320" t="s">
        <v>256</v>
      </c>
      <c r="B11" s="321"/>
      <c r="C11" s="322"/>
      <c r="D11" s="323" t="s">
        <v>307</v>
      </c>
      <c r="E11" s="324"/>
      <c r="F11" s="324"/>
      <c r="G11" s="324"/>
      <c r="H11" s="324"/>
      <c r="I11" s="324"/>
      <c r="J11" s="324"/>
      <c r="K11" s="324"/>
      <c r="L11" s="325"/>
      <c r="M11" s="326" t="s">
        <v>308</v>
      </c>
      <c r="N11" s="327"/>
      <c r="O11" s="327"/>
      <c r="P11" s="328"/>
      <c r="Q11" s="326" t="s">
        <v>309</v>
      </c>
      <c r="R11" s="327"/>
      <c r="S11" s="327"/>
      <c r="T11" s="328"/>
      <c r="U11" s="326" t="s">
        <v>310</v>
      </c>
      <c r="V11" s="327"/>
      <c r="W11" s="327"/>
      <c r="X11" s="329"/>
    </row>
    <row r="12" spans="1:24" ht="18" customHeight="1" x14ac:dyDescent="0.15">
      <c r="A12" s="344" t="s">
        <v>311</v>
      </c>
      <c r="B12" s="345"/>
      <c r="C12" s="346"/>
      <c r="D12" s="353" t="s">
        <v>312</v>
      </c>
      <c r="E12" s="354"/>
      <c r="F12" s="354"/>
      <c r="G12" s="354"/>
      <c r="H12" s="354"/>
      <c r="I12" s="354"/>
      <c r="J12" s="354"/>
      <c r="K12" s="354"/>
      <c r="L12" s="355"/>
      <c r="M12" s="356">
        <v>2097.9848910000001</v>
      </c>
      <c r="N12" s="357"/>
      <c r="O12" s="357"/>
      <c r="P12" s="358"/>
      <c r="Q12" s="359" t="s">
        <v>313</v>
      </c>
      <c r="R12" s="360"/>
      <c r="S12" s="360"/>
      <c r="T12" s="361"/>
      <c r="U12" s="362"/>
      <c r="V12" s="363"/>
      <c r="W12" s="363"/>
      <c r="X12" s="364"/>
    </row>
    <row r="13" spans="1:24" ht="18" customHeight="1" x14ac:dyDescent="0.15">
      <c r="A13" s="347"/>
      <c r="B13" s="348"/>
      <c r="C13" s="349"/>
      <c r="D13" s="365" t="s">
        <v>314</v>
      </c>
      <c r="E13" s="366"/>
      <c r="F13" s="366"/>
      <c r="G13" s="366"/>
      <c r="H13" s="366"/>
      <c r="I13" s="366"/>
      <c r="J13" s="366"/>
      <c r="K13" s="366"/>
      <c r="L13" s="367"/>
      <c r="M13" s="368">
        <v>2000</v>
      </c>
      <c r="N13" s="369"/>
      <c r="O13" s="369"/>
      <c r="P13" s="370"/>
      <c r="Q13" s="368" t="s">
        <v>248</v>
      </c>
      <c r="R13" s="369"/>
      <c r="S13" s="369"/>
      <c r="T13" s="370"/>
      <c r="U13" s="371"/>
      <c r="V13" s="372"/>
      <c r="W13" s="372"/>
      <c r="X13" s="373"/>
    </row>
    <row r="14" spans="1:24" ht="18" customHeight="1" x14ac:dyDescent="0.15">
      <c r="A14" s="347"/>
      <c r="B14" s="348"/>
      <c r="C14" s="349"/>
      <c r="D14" s="374" t="s">
        <v>315</v>
      </c>
      <c r="E14" s="375"/>
      <c r="F14" s="375"/>
      <c r="G14" s="375"/>
      <c r="H14" s="375"/>
      <c r="I14" s="375"/>
      <c r="J14" s="375"/>
      <c r="K14" s="375"/>
      <c r="L14" s="376"/>
      <c r="M14" s="368">
        <f>M15-SUM(M12:P13)</f>
        <v>420.64000000000033</v>
      </c>
      <c r="N14" s="369"/>
      <c r="O14" s="369"/>
      <c r="P14" s="370"/>
      <c r="Q14" s="368" t="s">
        <v>248</v>
      </c>
      <c r="R14" s="369"/>
      <c r="S14" s="369"/>
      <c r="T14" s="370"/>
      <c r="U14" s="371"/>
      <c r="V14" s="372"/>
      <c r="W14" s="372"/>
      <c r="X14" s="373"/>
    </row>
    <row r="15" spans="1:24" ht="18" customHeight="1" thickBot="1" x14ac:dyDescent="0.2">
      <c r="A15" s="350"/>
      <c r="B15" s="351"/>
      <c r="C15" s="352"/>
      <c r="D15" s="377" t="s">
        <v>316</v>
      </c>
      <c r="E15" s="378"/>
      <c r="F15" s="378"/>
      <c r="G15" s="378"/>
      <c r="H15" s="378"/>
      <c r="I15" s="378"/>
      <c r="J15" s="378"/>
      <c r="K15" s="378"/>
      <c r="L15" s="379"/>
      <c r="M15" s="380">
        <v>4518.6248910000004</v>
      </c>
      <c r="N15" s="381"/>
      <c r="O15" s="381"/>
      <c r="P15" s="382"/>
      <c r="Q15" s="380" t="s">
        <v>248</v>
      </c>
      <c r="R15" s="381"/>
      <c r="S15" s="381"/>
      <c r="T15" s="382"/>
      <c r="U15" s="380"/>
      <c r="V15" s="381"/>
      <c r="W15" s="381"/>
      <c r="X15" s="383"/>
    </row>
    <row r="16" spans="1:24" ht="18" customHeight="1" thickTop="1" thickBot="1" x14ac:dyDescent="0.2">
      <c r="A16" s="401" t="s">
        <v>317</v>
      </c>
      <c r="B16" s="402"/>
      <c r="C16" s="403"/>
      <c r="D16" s="404" t="s">
        <v>318</v>
      </c>
      <c r="E16" s="405"/>
      <c r="F16" s="405"/>
      <c r="G16" s="405"/>
      <c r="H16" s="405"/>
      <c r="I16" s="405"/>
      <c r="J16" s="405"/>
      <c r="K16" s="405"/>
      <c r="L16" s="406"/>
      <c r="M16" s="384">
        <v>20.010000000000002</v>
      </c>
      <c r="N16" s="385"/>
      <c r="O16" s="385"/>
      <c r="P16" s="386"/>
      <c r="Q16" s="384" t="s">
        <v>248</v>
      </c>
      <c r="R16" s="385"/>
      <c r="S16" s="385"/>
      <c r="T16" s="386"/>
      <c r="U16" s="384"/>
      <c r="V16" s="385"/>
      <c r="W16" s="385"/>
      <c r="X16" s="387"/>
    </row>
    <row r="17" spans="1:24" ht="18" customHeight="1" thickTop="1" thickBot="1" x14ac:dyDescent="0.2">
      <c r="A17" s="388" t="s">
        <v>319</v>
      </c>
      <c r="B17" s="389"/>
      <c r="C17" s="389"/>
      <c r="D17" s="389"/>
      <c r="E17" s="389"/>
      <c r="F17" s="389"/>
      <c r="G17" s="389"/>
      <c r="H17" s="389"/>
      <c r="I17" s="389"/>
      <c r="J17" s="389"/>
      <c r="K17" s="389"/>
      <c r="L17" s="390"/>
      <c r="M17" s="391">
        <v>4538.6348909999997</v>
      </c>
      <c r="N17" s="392"/>
      <c r="O17" s="392"/>
      <c r="P17" s="393"/>
      <c r="Q17" s="391" t="s">
        <v>248</v>
      </c>
      <c r="R17" s="392"/>
      <c r="S17" s="392"/>
      <c r="T17" s="393"/>
      <c r="U17" s="391"/>
      <c r="V17" s="392"/>
      <c r="W17" s="392"/>
      <c r="X17" s="394"/>
    </row>
    <row r="18" spans="1:24" ht="18" customHeight="1" x14ac:dyDescent="0.15">
      <c r="B18" s="195"/>
      <c r="C18" s="196"/>
      <c r="D18" s="196"/>
      <c r="E18" s="196"/>
      <c r="F18" s="196"/>
      <c r="G18" s="196"/>
      <c r="H18" s="197"/>
      <c r="I18" s="198"/>
      <c r="J18" s="198"/>
      <c r="K18" s="197"/>
      <c r="L18" s="198"/>
      <c r="M18" s="198"/>
      <c r="N18" s="197"/>
      <c r="O18" s="198"/>
      <c r="P18" s="198"/>
      <c r="Q18" s="197"/>
      <c r="R18" s="198"/>
      <c r="S18" s="198"/>
      <c r="T18" s="197"/>
      <c r="U18" s="198"/>
      <c r="V18" s="197"/>
      <c r="W18" s="198"/>
      <c r="X18" s="198"/>
    </row>
    <row r="19" spans="1:24" ht="18" customHeight="1" x14ac:dyDescent="0.15">
      <c r="B19" s="195"/>
      <c r="C19" s="196"/>
      <c r="D19" s="196"/>
      <c r="E19" s="196"/>
      <c r="F19" s="196"/>
      <c r="G19" s="196"/>
      <c r="H19" s="197"/>
      <c r="I19" s="198"/>
      <c r="J19" s="198"/>
      <c r="K19" s="197"/>
      <c r="L19" s="198"/>
      <c r="M19" s="198"/>
      <c r="N19" s="197"/>
      <c r="O19" s="198"/>
      <c r="P19" s="198"/>
      <c r="Q19" s="197"/>
      <c r="R19" s="198"/>
      <c r="S19" s="198"/>
      <c r="T19" s="197"/>
      <c r="U19" s="198"/>
      <c r="V19" s="197"/>
      <c r="W19" s="198"/>
      <c r="X19" s="198"/>
    </row>
    <row r="20" spans="1:24" ht="18" customHeight="1" x14ac:dyDescent="0.15">
      <c r="A20" s="187" t="s">
        <v>320</v>
      </c>
      <c r="B20" s="195"/>
      <c r="C20" s="196"/>
      <c r="D20" s="196"/>
      <c r="E20" s="196"/>
      <c r="F20" s="196"/>
      <c r="G20" s="196"/>
      <c r="H20" s="197"/>
      <c r="I20" s="198"/>
      <c r="J20" s="198"/>
      <c r="K20" s="197"/>
      <c r="L20" s="198"/>
      <c r="M20" s="198"/>
      <c r="N20" s="197"/>
      <c r="O20" s="198"/>
      <c r="P20" s="198"/>
      <c r="Q20" s="197"/>
      <c r="R20" s="198"/>
      <c r="S20" s="198"/>
      <c r="T20" s="197"/>
      <c r="U20" s="198"/>
      <c r="V20" s="197"/>
      <c r="W20" s="198"/>
      <c r="X20" s="198"/>
    </row>
    <row r="21" spans="1:24" ht="9.9499999999999993" customHeight="1" x14ac:dyDescent="0.15">
      <c r="B21" s="195"/>
      <c r="C21" s="196"/>
      <c r="D21" s="196"/>
      <c r="E21" s="196"/>
      <c r="F21" s="196"/>
      <c r="G21" s="196"/>
      <c r="H21" s="197"/>
      <c r="I21" s="198"/>
      <c r="J21" s="198"/>
      <c r="K21" s="197"/>
      <c r="L21" s="198"/>
      <c r="M21" s="198"/>
      <c r="N21" s="197"/>
      <c r="O21" s="198"/>
      <c r="P21" s="198"/>
      <c r="Q21" s="197"/>
      <c r="R21" s="198"/>
      <c r="S21" s="198"/>
      <c r="T21" s="197"/>
      <c r="U21" s="198"/>
      <c r="V21" s="197"/>
      <c r="W21" s="198"/>
      <c r="X21" s="198"/>
    </row>
    <row r="22" spans="1:24" ht="18" customHeight="1" thickBot="1" x14ac:dyDescent="0.2">
      <c r="A22" s="188" t="s">
        <v>297</v>
      </c>
      <c r="B22" s="195"/>
      <c r="C22" s="196"/>
      <c r="D22" s="196"/>
      <c r="E22" s="196"/>
      <c r="F22" s="196"/>
      <c r="G22" s="196"/>
      <c r="H22" s="197"/>
      <c r="I22" s="198"/>
      <c r="J22" s="198"/>
      <c r="K22" s="318" t="s">
        <v>216</v>
      </c>
      <c r="L22" s="407"/>
      <c r="M22" s="407"/>
      <c r="N22" s="407"/>
      <c r="O22" s="198"/>
      <c r="P22" s="198"/>
      <c r="Q22" s="197"/>
      <c r="R22" s="198"/>
      <c r="S22" s="198"/>
      <c r="T22" s="197"/>
      <c r="U22" s="198"/>
      <c r="V22" s="197"/>
      <c r="W22" s="198"/>
      <c r="X22" s="198"/>
    </row>
    <row r="23" spans="1:24" ht="18" customHeight="1" thickBot="1" x14ac:dyDescent="0.2">
      <c r="A23" s="320" t="s">
        <v>321</v>
      </c>
      <c r="B23" s="408"/>
      <c r="C23" s="408"/>
      <c r="D23" s="408"/>
      <c r="E23" s="408"/>
      <c r="F23" s="408"/>
      <c r="G23" s="408"/>
      <c r="H23" s="408"/>
      <c r="I23" s="408"/>
      <c r="J23" s="408"/>
      <c r="K23" s="409"/>
      <c r="L23" s="323" t="s">
        <v>322</v>
      </c>
      <c r="M23" s="408"/>
      <c r="N23" s="410"/>
      <c r="O23" s="198"/>
      <c r="P23" s="198"/>
      <c r="Q23" s="197"/>
      <c r="R23" s="198"/>
      <c r="S23" s="198"/>
      <c r="T23" s="197"/>
      <c r="U23" s="198"/>
      <c r="V23" s="197"/>
      <c r="W23" s="198"/>
      <c r="X23" s="198"/>
    </row>
    <row r="24" spans="1:24" ht="18" customHeight="1" x14ac:dyDescent="0.15">
      <c r="A24" s="395" t="s">
        <v>323</v>
      </c>
      <c r="B24" s="396"/>
      <c r="C24" s="396"/>
      <c r="D24" s="396"/>
      <c r="E24" s="396"/>
      <c r="F24" s="396"/>
      <c r="G24" s="396"/>
      <c r="H24" s="396"/>
      <c r="I24" s="396"/>
      <c r="J24" s="396"/>
      <c r="K24" s="397"/>
      <c r="L24" s="398">
        <v>26422.524356999998</v>
      </c>
      <c r="M24" s="399"/>
      <c r="N24" s="400"/>
      <c r="O24" s="201"/>
      <c r="P24" s="201"/>
      <c r="Q24" s="197"/>
      <c r="R24" s="201"/>
      <c r="S24" s="201"/>
      <c r="T24" s="197"/>
      <c r="U24" s="201"/>
      <c r="V24" s="197"/>
      <c r="W24" s="201"/>
      <c r="X24" s="201"/>
    </row>
    <row r="25" spans="1:24" ht="18" customHeight="1" x14ac:dyDescent="0.15">
      <c r="A25" s="395" t="s">
        <v>324</v>
      </c>
      <c r="B25" s="396"/>
      <c r="C25" s="396"/>
      <c r="D25" s="396"/>
      <c r="E25" s="396"/>
      <c r="F25" s="396"/>
      <c r="G25" s="396"/>
      <c r="H25" s="396"/>
      <c r="I25" s="396"/>
      <c r="J25" s="396"/>
      <c r="K25" s="397"/>
      <c r="L25" s="398">
        <v>4.4295600000000004</v>
      </c>
      <c r="M25" s="399"/>
      <c r="N25" s="400"/>
      <c r="O25" s="201"/>
      <c r="P25" s="201"/>
      <c r="Q25" s="197"/>
      <c r="R25" s="201"/>
      <c r="S25" s="201"/>
      <c r="T25" s="197"/>
      <c r="U25" s="201"/>
      <c r="V25" s="197"/>
      <c r="W25" s="201"/>
      <c r="X25" s="201"/>
    </row>
    <row r="26" spans="1:24" ht="18" customHeight="1" thickBot="1" x14ac:dyDescent="0.2">
      <c r="A26" s="411" t="s">
        <v>279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3">
        <f>SUM(L24:N25)</f>
        <v>26426.953916999999</v>
      </c>
      <c r="M26" s="414"/>
      <c r="N26" s="415"/>
      <c r="O26" s="198"/>
      <c r="P26" s="198"/>
      <c r="Q26" s="197"/>
      <c r="R26" s="198"/>
      <c r="S26" s="198"/>
      <c r="T26" s="197"/>
      <c r="U26" s="198"/>
      <c r="V26" s="197"/>
      <c r="W26" s="198"/>
      <c r="X26" s="198"/>
    </row>
    <row r="29" spans="1:24" ht="20.100000000000001" customHeight="1" x14ac:dyDescent="0.15">
      <c r="A29" s="187" t="s">
        <v>325</v>
      </c>
    </row>
    <row r="30" spans="1:24" ht="9.9499999999999993" customHeight="1" x14ac:dyDescent="0.15">
      <c r="A30" s="187"/>
    </row>
    <row r="31" spans="1:24" ht="15" customHeight="1" thickBot="1" x14ac:dyDescent="0.2">
      <c r="A31" s="188" t="s">
        <v>297</v>
      </c>
      <c r="U31" s="305" t="s">
        <v>216</v>
      </c>
      <c r="V31" s="306"/>
      <c r="W31" s="306"/>
      <c r="X31" s="306"/>
    </row>
    <row r="32" spans="1:24" ht="20.100000000000001" customHeight="1" x14ac:dyDescent="0.15">
      <c r="A32" s="416" t="s">
        <v>256</v>
      </c>
      <c r="B32" s="417"/>
      <c r="C32" s="417"/>
      <c r="D32" s="418"/>
      <c r="E32" s="422" t="s">
        <v>326</v>
      </c>
      <c r="F32" s="423"/>
      <c r="G32" s="423"/>
      <c r="H32" s="424"/>
      <c r="I32" s="422" t="s">
        <v>327</v>
      </c>
      <c r="J32" s="423"/>
      <c r="K32" s="423"/>
      <c r="L32" s="424"/>
      <c r="M32" s="428" t="s">
        <v>328</v>
      </c>
      <c r="N32" s="429"/>
      <c r="O32" s="429"/>
      <c r="P32" s="429"/>
      <c r="Q32" s="429"/>
      <c r="R32" s="429"/>
      <c r="S32" s="429"/>
      <c r="T32" s="430"/>
      <c r="U32" s="422" t="s">
        <v>263</v>
      </c>
      <c r="V32" s="423"/>
      <c r="W32" s="423"/>
      <c r="X32" s="431"/>
    </row>
    <row r="33" spans="1:27" ht="20.100000000000001" customHeight="1" x14ac:dyDescent="0.15">
      <c r="A33" s="419"/>
      <c r="B33" s="420"/>
      <c r="C33" s="420"/>
      <c r="D33" s="421"/>
      <c r="E33" s="425"/>
      <c r="F33" s="426"/>
      <c r="G33" s="426"/>
      <c r="H33" s="427"/>
      <c r="I33" s="425"/>
      <c r="J33" s="426"/>
      <c r="K33" s="426"/>
      <c r="L33" s="427"/>
      <c r="M33" s="433" t="s">
        <v>329</v>
      </c>
      <c r="N33" s="434"/>
      <c r="O33" s="434"/>
      <c r="P33" s="435"/>
      <c r="Q33" s="433" t="s">
        <v>330</v>
      </c>
      <c r="R33" s="434"/>
      <c r="S33" s="434"/>
      <c r="T33" s="435"/>
      <c r="U33" s="425"/>
      <c r="V33" s="426"/>
      <c r="W33" s="426"/>
      <c r="X33" s="432"/>
    </row>
    <row r="34" spans="1:27" ht="20.100000000000001" customHeight="1" x14ac:dyDescent="0.15">
      <c r="A34" s="439" t="s">
        <v>331</v>
      </c>
      <c r="B34" s="440"/>
      <c r="C34" s="440"/>
      <c r="D34" s="441"/>
      <c r="E34" s="436">
        <v>11.929257</v>
      </c>
      <c r="F34" s="437"/>
      <c r="G34" s="437"/>
      <c r="H34" s="442"/>
      <c r="I34" s="436" t="s">
        <v>313</v>
      </c>
      <c r="J34" s="437"/>
      <c r="K34" s="437"/>
      <c r="L34" s="442"/>
      <c r="M34" s="436" t="s">
        <v>313</v>
      </c>
      <c r="N34" s="443"/>
      <c r="O34" s="443"/>
      <c r="P34" s="444"/>
      <c r="Q34" s="436" t="s">
        <v>313</v>
      </c>
      <c r="R34" s="437"/>
      <c r="S34" s="437"/>
      <c r="T34" s="442"/>
      <c r="U34" s="445">
        <v>11.929257</v>
      </c>
      <c r="V34" s="446"/>
      <c r="W34" s="446"/>
      <c r="X34" s="447"/>
    </row>
    <row r="35" spans="1:27" ht="20.100000000000001" customHeight="1" x14ac:dyDescent="0.15">
      <c r="A35" s="439" t="s">
        <v>332</v>
      </c>
      <c r="B35" s="440"/>
      <c r="C35" s="440"/>
      <c r="D35" s="441"/>
      <c r="E35" s="436" t="s">
        <v>313</v>
      </c>
      <c r="F35" s="437"/>
      <c r="G35" s="437"/>
      <c r="H35" s="442"/>
      <c r="I35" s="436" t="s">
        <v>313</v>
      </c>
      <c r="J35" s="437"/>
      <c r="K35" s="437"/>
      <c r="L35" s="442"/>
      <c r="M35" s="436" t="s">
        <v>313</v>
      </c>
      <c r="N35" s="437"/>
      <c r="O35" s="437"/>
      <c r="P35" s="442"/>
      <c r="Q35" s="436" t="s">
        <v>313</v>
      </c>
      <c r="R35" s="437"/>
      <c r="S35" s="437"/>
      <c r="T35" s="442"/>
      <c r="U35" s="436" t="s">
        <v>313</v>
      </c>
      <c r="V35" s="437"/>
      <c r="W35" s="437"/>
      <c r="X35" s="438"/>
    </row>
    <row r="36" spans="1:27" ht="20.100000000000001" customHeight="1" x14ac:dyDescent="0.15">
      <c r="A36" s="439" t="s">
        <v>333</v>
      </c>
      <c r="B36" s="440"/>
      <c r="C36" s="440"/>
      <c r="D36" s="441"/>
      <c r="E36" s="436">
        <v>190.778468</v>
      </c>
      <c r="F36" s="437"/>
      <c r="G36" s="437"/>
      <c r="H36" s="442"/>
      <c r="I36" s="436">
        <v>186.46885800000001</v>
      </c>
      <c r="J36" s="437"/>
      <c r="K36" s="437"/>
      <c r="L36" s="442"/>
      <c r="M36" s="436">
        <f>E36+I36-U36</f>
        <v>182.37338700000004</v>
      </c>
      <c r="N36" s="437"/>
      <c r="O36" s="437"/>
      <c r="P36" s="442"/>
      <c r="Q36" s="436" t="s">
        <v>313</v>
      </c>
      <c r="R36" s="437"/>
      <c r="S36" s="437"/>
      <c r="T36" s="442"/>
      <c r="U36" s="445">
        <v>194.87393900000001</v>
      </c>
      <c r="V36" s="396"/>
      <c r="W36" s="396"/>
      <c r="X36" s="451"/>
    </row>
    <row r="37" spans="1:27" ht="20.100000000000001" customHeight="1" thickBot="1" x14ac:dyDescent="0.2">
      <c r="A37" s="452" t="s">
        <v>334</v>
      </c>
      <c r="B37" s="453"/>
      <c r="C37" s="453"/>
      <c r="D37" s="454"/>
      <c r="E37" s="455">
        <v>3039.8794119999998</v>
      </c>
      <c r="F37" s="456"/>
      <c r="G37" s="456"/>
      <c r="H37" s="457"/>
      <c r="I37" s="455">
        <v>313.62525099999999</v>
      </c>
      <c r="J37" s="456"/>
      <c r="K37" s="456"/>
      <c r="L37" s="457"/>
      <c r="M37" s="455">
        <f>E37+I37-U37</f>
        <v>312.22302999999965</v>
      </c>
      <c r="N37" s="456"/>
      <c r="O37" s="456"/>
      <c r="P37" s="457"/>
      <c r="Q37" s="455" t="s">
        <v>313</v>
      </c>
      <c r="R37" s="456"/>
      <c r="S37" s="456"/>
      <c r="T37" s="457"/>
      <c r="U37" s="448">
        <v>3041.2816330000001</v>
      </c>
      <c r="V37" s="449"/>
      <c r="W37" s="449"/>
      <c r="X37" s="450"/>
      <c r="Y37" s="202"/>
    </row>
    <row r="38" spans="1:27" ht="20.100000000000001" customHeight="1" x14ac:dyDescent="0.15">
      <c r="Y38" s="202"/>
      <c r="AA38" s="202">
        <v>0</v>
      </c>
    </row>
    <row r="39" spans="1:27" ht="20.100000000000001" customHeight="1" x14ac:dyDescent="0.15">
      <c r="A39" s="203"/>
      <c r="B39" s="204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</row>
    <row r="40" spans="1:27" ht="20.100000000000001" customHeight="1" x14ac:dyDescent="0.15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</row>
  </sheetData>
  <mergeCells count="88">
    <mergeCell ref="U37:X37"/>
    <mergeCell ref="A36:D36"/>
    <mergeCell ref="E36:H36"/>
    <mergeCell ref="I36:L36"/>
    <mergeCell ref="M36:P36"/>
    <mergeCell ref="Q36:T36"/>
    <mergeCell ref="U36:X36"/>
    <mergeCell ref="A37:D37"/>
    <mergeCell ref="E37:H37"/>
    <mergeCell ref="I37:L37"/>
    <mergeCell ref="M37:P37"/>
    <mergeCell ref="Q37:T37"/>
    <mergeCell ref="U35:X35"/>
    <mergeCell ref="A34:D34"/>
    <mergeCell ref="E34:H34"/>
    <mergeCell ref="I34:L34"/>
    <mergeCell ref="M34:P34"/>
    <mergeCell ref="Q34:T34"/>
    <mergeCell ref="U34:X34"/>
    <mergeCell ref="A35:D35"/>
    <mergeCell ref="E35:H35"/>
    <mergeCell ref="I35:L35"/>
    <mergeCell ref="M35:P35"/>
    <mergeCell ref="Q35:T35"/>
    <mergeCell ref="A26:K26"/>
    <mergeCell ref="L26:N26"/>
    <mergeCell ref="U31:X31"/>
    <mergeCell ref="A32:D33"/>
    <mergeCell ref="E32:H33"/>
    <mergeCell ref="I32:L33"/>
    <mergeCell ref="M32:T32"/>
    <mergeCell ref="U32:X33"/>
    <mergeCell ref="M33:P33"/>
    <mergeCell ref="Q33:T33"/>
    <mergeCell ref="A25:K25"/>
    <mergeCell ref="L25:N25"/>
    <mergeCell ref="A16:C16"/>
    <mergeCell ref="D16:L16"/>
    <mergeCell ref="M16:P16"/>
    <mergeCell ref="K22:N22"/>
    <mergeCell ref="A23:K23"/>
    <mergeCell ref="L23:N23"/>
    <mergeCell ref="A24:K24"/>
    <mergeCell ref="L24:N24"/>
    <mergeCell ref="U15:X15"/>
    <mergeCell ref="Q16:T16"/>
    <mergeCell ref="U16:X16"/>
    <mergeCell ref="A17:L17"/>
    <mergeCell ref="M17:P17"/>
    <mergeCell ref="Q17:T17"/>
    <mergeCell ref="U17:X17"/>
    <mergeCell ref="A12:C15"/>
    <mergeCell ref="D12:L12"/>
    <mergeCell ref="M12:P12"/>
    <mergeCell ref="Q12:T12"/>
    <mergeCell ref="U12:X12"/>
    <mergeCell ref="D13:L13"/>
    <mergeCell ref="M13:P13"/>
    <mergeCell ref="Q13:T13"/>
    <mergeCell ref="U13:X13"/>
    <mergeCell ref="D14:L14"/>
    <mergeCell ref="M14:P14"/>
    <mergeCell ref="Q14:T14"/>
    <mergeCell ref="U14:X14"/>
    <mergeCell ref="D15:L15"/>
    <mergeCell ref="M15:P15"/>
    <mergeCell ref="Q15:T15"/>
    <mergeCell ref="V5:X5"/>
    <mergeCell ref="T10:W10"/>
    <mergeCell ref="A11:C11"/>
    <mergeCell ref="D11:L11"/>
    <mergeCell ref="M11:P11"/>
    <mergeCell ref="Q11:T11"/>
    <mergeCell ref="U11:X11"/>
    <mergeCell ref="A5:G5"/>
    <mergeCell ref="H5:J5"/>
    <mergeCell ref="K5:M5"/>
    <mergeCell ref="N5:P5"/>
    <mergeCell ref="Q5:S5"/>
    <mergeCell ref="T5:U5"/>
    <mergeCell ref="U3:X3"/>
    <mergeCell ref="A4:G4"/>
    <mergeCell ref="H4:J4"/>
    <mergeCell ref="K4:M4"/>
    <mergeCell ref="N4:P4"/>
    <mergeCell ref="Q4:S4"/>
    <mergeCell ref="T4:U4"/>
    <mergeCell ref="V4:X4"/>
  </mergeCells>
  <phoneticPr fontId="37"/>
  <pageMargins left="0.7" right="0.7" top="0.75" bottom="0.75" header="0.3" footer="0.3"/>
  <pageSetup paperSize="9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2016-08-31T01:58:22Z</cp:lastPrinted>
  <dcterms:created xsi:type="dcterms:W3CDTF">2014-08-27T05:50:22Z</dcterms:created>
  <dcterms:modified xsi:type="dcterms:W3CDTF">2016-08-31T07:38:02Z</dcterms:modified>
</cp:coreProperties>
</file>