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/>
</workbook>
</file>

<file path=xl/calcChain.xml><?xml version="1.0" encoding="utf-8"?>
<calcChain xmlns="http://schemas.openxmlformats.org/spreadsheetml/2006/main">
  <c r="M46" i="6" l="1"/>
  <c r="M45" i="6"/>
  <c r="M43" i="6"/>
  <c r="L36" i="6"/>
  <c r="M26" i="6"/>
  <c r="N18" i="6"/>
  <c r="V5" i="6"/>
  <c r="V18" i="6" s="1"/>
  <c r="Q5" i="6"/>
  <c r="Q18" i="6" s="1"/>
  <c r="N5" i="6"/>
  <c r="K5" i="6"/>
  <c r="K18" i="6" s="1"/>
  <c r="H5" i="6"/>
  <c r="H18" i="6" s="1"/>
  <c r="G25" i="5" l="1"/>
  <c r="G24" i="5"/>
</calcChain>
</file>

<file path=xl/sharedStrings.xml><?xml version="1.0" encoding="utf-8"?>
<sst xmlns="http://schemas.openxmlformats.org/spreadsheetml/2006/main" count="914" uniqueCount="343">
  <si>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</si>
  <si>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</si>
  <si>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</si>
  <si>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</si>
  <si>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</si>
  <si>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</si>
  <si>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</si>
  <si>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</si>
  <si>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</si>
  <si>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</si>
  <si>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</si>
  <si>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</si>
  <si>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</si>
  <si>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</si>
  <si>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</si>
  <si>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</si>
  <si>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</si>
  <si>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</si>
  <si>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</si>
  <si>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</si>
  <si>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</si>
  <si>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</si>
  <si>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</si>
  <si>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</si>
  <si>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</si>
  <si>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</si>
  <si>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</si>
  <si>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</si>
  <si>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</si>
  <si>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</si>
  <si>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</si>
  <si>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</si>
  <si>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</si>
  <si>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</si>
  <si>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</si>
  <si>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</si>
  <si>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</si>
  <si>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</si>
  <si>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</si>
  <si>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</si>
  <si>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</si>
  <si>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</si>
  <si>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</si>
  <si>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</si>
  <si>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</si>
  <si>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</si>
  <si>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</si>
  <si>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</si>
  <si>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</si>
  <si>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</si>
  <si>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</si>
  <si>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</si>
  <si>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</si>
  <si>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</si>
  <si>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</si>
  <si>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</si>
  <si>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</si>
  <si>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</si>
  <si>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</si>
  <si>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</si>
  <si>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</si>
  <si>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</si>
  <si>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</si>
  <si>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</si>
  <si>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</si>
  <si>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</si>
  <si>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</si>
  <si>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</si>
  <si>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</si>
  <si>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</si>
  <si>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</si>
  <si>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</si>
  <si>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</si>
  <si>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</si>
  <si>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</si>
  <si>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</si>
  <si>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</si>
  <si>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</si>
  <si>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</si>
  <si>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</si>
  <si>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</si>
  <si>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</si>
  <si>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</si>
  <si>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</si>
  <si>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</si>
  <si>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</si>
  <si>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</si>
  <si>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</si>
  <si>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</si>
  <si>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</si>
  <si>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</si>
  <si>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</si>
  <si>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</si>
  <si>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</si>
  <si>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</si>
  <si>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</si>
  <si>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</si>
  <si>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</si>
  <si>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</si>
  <si>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</si>
  <si>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</si>
  <si>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</si>
  <si>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</si>
  <si>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</si>
  <si>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</si>
  <si>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</si>
  <si>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</si>
  <si>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</si>
  <si>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</si>
  <si>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</si>
  <si>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</si>
  <si>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</si>
  <si>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</si>
  <si>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</si>
  <si>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</si>
  <si>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</si>
  <si>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</si>
  <si>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</si>
  <si>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</si>
  <si>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</si>
  <si>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</si>
  <si>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</si>
  <si>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</si>
  <si>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</si>
  <si>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</si>
  <si>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</si>
  <si>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</si>
  <si>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</si>
  <si>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</si>
  <si>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</si>
  <si>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</si>
  <si>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</si>
  <si>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</si>
  <si>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</si>
  <si>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</si>
  <si>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</si>
  <si>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</si>
  <si>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</si>
  <si>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</si>
  <si>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</si>
  <si>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</si>
  <si>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</si>
  <si>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</si>
  <si>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</si>
  <si>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</si>
  <si>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</si>
  <si>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</si>
  <si>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</si>
  <si>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</si>
  <si>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</si>
  <si>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</si>
  <si>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</si>
  <si>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</si>
  <si>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</si>
  <si>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</si>
  <si>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</si>
  <si>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</si>
  <si>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</si>
  <si>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</si>
  <si>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</si>
  <si>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</si>
  <si>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</si>
  <si>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</si>
  <si>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</si>
  <si>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</si>
  <si>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</si>
  <si>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</si>
  <si>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</si>
  <si>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</si>
  <si>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</si>
  <si>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</si>
  <si>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</si>
  <si>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</si>
  <si>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</si>
  <si>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</si>
  <si>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</si>
  <si>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</si>
  <si>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</si>
  <si>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</si>
  <si>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</si>
  <si>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</si>
  <si>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</si>
  <si>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</si>
  <si>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</si>
  <si>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</si>
  <si>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</si>
  <si>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</si>
  <si>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</si>
  <si>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</si>
  <si>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</si>
  <si>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</si>
  <si>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</si>
  <si>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</si>
  <si>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</si>
  <si>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</si>
  <si>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</si>
  <si>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</si>
  <si>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</si>
  <si>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</si>
  <si>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</si>
  <si>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</si>
  <si>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</si>
  <si>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</si>
  <si>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</si>
  <si>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</si>
  <si>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</si>
  <si>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</si>
  <si>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</si>
  <si>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</si>
  <si>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</si>
  <si>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</si>
  <si>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</si>
  <si>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</si>
  <si>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</si>
  <si>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</si>
  <si>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</si>
  <si>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</si>
  <si>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</si>
  <si>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</si>
  <si>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</si>
  <si>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</si>
  <si>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</si>
  <si>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</si>
  <si>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</si>
  <si>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</si>
  <si>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</si>
  <si>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</si>
  <si>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</si>
  <si>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</si>
  <si>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</si>
  <si>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</si>
  <si>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</si>
  <si>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</si>
  <si>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</si>
  <si>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</si>
  <si>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</si>
  <si>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</si>
  <si>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</si>
  <si>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</si>
  <si>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</si>
  <si>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</si>
  <si>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</si>
  <si>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</si>
  <si>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</si>
  <si>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</si>
  <si>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</si>
  <si>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</si>
  <si>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</si>
  <si>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</si>
  <si>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部　　局：福祉部　  会　　計：一般会計</t>
    <phoneticPr fontId="3"/>
  </si>
  <si>
    <t>旧府営守口寺方住宅跡地の無償譲渡による減 -439
泉南医療福祉センター土地の無償譲渡による減  -1,243
大阪府立整肢学院の民営化に伴う無償譲渡による土地、建物等の減 -1,776
地方債の償還等により +1,620</t>
  </si>
  <si>
    <t>退職手当引当金の増 +218</t>
    <phoneticPr fontId="3"/>
  </si>
  <si>
    <t>地域医療介護総合確保基金の設置による増
+12,945
国民健康保険財政安定化基金の設置による増 +1,453
安心こども基金の積増し +4,254
安心こども基金の取崩し -5,820
介護施設等開設支援臨時特例基金等の取崩し -8,379
新たな施設整備に伴う地方債発行による減
-1,397
地方債の償還等により +1,204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</si>
  <si>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</si>
  <si>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</si>
  <si>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福祉部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</si>
  <si>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</si>
  <si>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</si>
  <si>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</si>
  <si>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</si>
  <si>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</si>
  <si>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</si>
  <si>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</si>
  <si>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</si>
  <si>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</si>
  <si>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</si>
  <si>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</si>
  <si>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</si>
  <si>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</si>
  <si>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</si>
  <si>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</si>
  <si>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</si>
  <si>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</si>
  <si>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</si>
  <si>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</si>
  <si>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</si>
  <si>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</si>
  <si>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</si>
  <si>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</si>
  <si>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</si>
  <si>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</si>
  <si>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</si>
  <si>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</si>
  <si>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</si>
  <si>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</si>
  <si>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</si>
  <si>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</si>
  <si>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</si>
  <si>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</si>
  <si>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</si>
  <si>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</si>
  <si>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</si>
  <si>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</si>
  <si>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</si>
  <si>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</si>
  <si>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</si>
  <si>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</si>
  <si>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</si>
  <si>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</si>
  <si>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</si>
  <si>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</si>
  <si>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</si>
  <si>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福祉基金</t>
  </si>
  <si>
    <t>介護保険財政安定化基金</t>
  </si>
  <si>
    <t>国民健康保険広域化等支援基金</t>
  </si>
  <si>
    <t>後期高齢者医療財政安定化基金</t>
  </si>
  <si>
    <t>安心こども基金</t>
  </si>
  <si>
    <t>緊急雇用創出事業臨時特例基金</t>
  </si>
  <si>
    <t>社会福祉施設等
耐震化等臨時特例基金</t>
  </si>
  <si>
    <t>介護施設等開設支援
臨時特例基金</t>
    <rPh sb="5" eb="7">
      <t>カイセツ</t>
    </rPh>
    <phoneticPr fontId="3"/>
  </si>
  <si>
    <t>介護基盤緊急整備等
臨時特例基金</t>
  </si>
  <si>
    <t>社会福祉施設職員福利厚生基金</t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</si>
  <si>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3"/>
  </si>
  <si>
    <t>地域医療介護総合確保基金
(介護分野)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4" eb="16">
      <t>カイゴ</t>
    </rPh>
    <rPh sb="16" eb="18">
      <t>ブンヤ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</si>
  <si>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</si>
  <si>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</si>
  <si>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</si>
  <si>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</si>
  <si>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</si>
  <si>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</si>
  <si>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r>
      <t>（一財）</t>
    </r>
    <r>
      <rPr>
        <sz val="9"/>
        <color indexed="8"/>
        <rFont val="ＭＳ ゴシック"/>
        <family val="3"/>
        <charset val="128"/>
      </rPr>
      <t>大阪府地域福祉推進財団</t>
    </r>
    <rPh sb="1" eb="2">
      <t>イチ</t>
    </rPh>
    <rPh sb="2" eb="3">
      <t>ザイ</t>
    </rPh>
    <phoneticPr fontId="3"/>
  </si>
  <si>
    <t>－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</si>
  <si>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</si>
  <si>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</si>
  <si>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</si>
  <si>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</si>
  <si>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</si>
  <si>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（福）大阪府社会福祉協議会</t>
    <rPh sb="1" eb="2">
      <t>フク</t>
    </rPh>
    <rPh sb="3" eb="6">
      <t>オオサカフ</t>
    </rPh>
    <rPh sb="6" eb="8">
      <t>シャカイ</t>
    </rPh>
    <rPh sb="8" eb="10">
      <t>フクシ</t>
    </rPh>
    <rPh sb="10" eb="13">
      <t>キョウギカイ</t>
    </rPh>
    <phoneticPr fontId="3"/>
  </si>
  <si>
    <t>府内市町村</t>
    <rPh sb="0" eb="2">
      <t>フナイ</t>
    </rPh>
    <rPh sb="2" eb="5">
      <t>シチョウソン</t>
    </rPh>
    <phoneticPr fontId="3"/>
  </si>
  <si>
    <t>個人債務者</t>
    <rPh sb="0" eb="2">
      <t>コジン</t>
    </rPh>
    <rPh sb="2" eb="5">
      <t>サイムシャ</t>
    </rPh>
    <phoneticPr fontId="3"/>
  </si>
  <si>
    <r>
      <t>（福）</t>
    </r>
    <r>
      <rPr>
        <sz val="9"/>
        <color indexed="8"/>
        <rFont val="ＭＳ ゴシック"/>
        <family val="3"/>
        <charset val="128"/>
      </rPr>
      <t>大阪府母子寡婦福祉連合会</t>
    </r>
    <rPh sb="1" eb="2">
      <t>フク</t>
    </rPh>
    <rPh sb="3" eb="6">
      <t>オオサカフ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</si>
  <si>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</si>
  <si>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</si>
  <si>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</si>
  <si>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</si>
  <si>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</si>
  <si>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</si>
  <si>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</si>
  <si>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</si>
  <si>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</si>
  <si>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</si>
  <si>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</si>
  <si>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6" eb="17">
      <t>トウガネ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</si>
</sst>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7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76" fontId="42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1" fillId="0" borderId="46" xfId="5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51" xfId="0" applyFont="1" applyFill="1" applyBorder="1" applyAlignment="1">
      <alignment horizontal="distributed" vertical="center" justifyLastLine="1"/>
    </xf>
    <xf numFmtId="0" fontId="39" fillId="0" borderId="48" xfId="0" applyFont="1" applyFill="1" applyBorder="1" applyAlignment="1">
      <alignment horizontal="distributed" vertical="center" justifyLastLine="1"/>
    </xf>
    <xf numFmtId="0" fontId="39" fillId="0" borderId="49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0" fontId="39" fillId="0" borderId="49" xfId="0" applyFont="1" applyFill="1" applyBorder="1" applyAlignment="1">
      <alignment horizontal="center" vertical="center"/>
    </xf>
    <xf numFmtId="0" fontId="43" fillId="0" borderId="47" xfId="0" applyFont="1" applyFill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 wrapText="1"/>
    </xf>
    <xf numFmtId="0" fontId="39" fillId="0" borderId="50" xfId="0" applyFont="1" applyFill="1" applyBorder="1" applyAlignment="1">
      <alignment horizontal="center" vertical="center"/>
    </xf>
    <xf numFmtId="176" fontId="44" fillId="0" borderId="12" xfId="0" applyNumberFormat="1" applyFont="1" applyFill="1" applyBorder="1" applyAlignment="1">
      <alignment horizontal="right" vertical="center"/>
    </xf>
    <xf numFmtId="176" fontId="44" fillId="0" borderId="22" xfId="0" applyNumberFormat="1" applyFont="1" applyFill="1" applyBorder="1" applyAlignment="1">
      <alignment horizontal="right" vertical="center"/>
    </xf>
    <xf numFmtId="176" fontId="44" fillId="0" borderId="14" xfId="0" applyNumberFormat="1" applyFont="1" applyFill="1" applyBorder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39" fillId="0" borderId="53" xfId="0" applyFont="1" applyFill="1" applyBorder="1" applyAlignment="1">
      <alignment horizontal="distributed" vertical="center"/>
    </xf>
    <xf numFmtId="0" fontId="39" fillId="0" borderId="54" xfId="0" applyFont="1" applyFill="1" applyBorder="1" applyAlignment="1">
      <alignment horizontal="distributed" vertical="center"/>
    </xf>
    <xf numFmtId="176" fontId="44" fillId="0" borderId="0" xfId="0" applyNumberFormat="1" applyFont="1" applyFill="1" applyBorder="1" applyAlignment="1">
      <alignment vertical="center"/>
    </xf>
    <xf numFmtId="176" fontId="34" fillId="0" borderId="0" xfId="0" applyNumberFormat="1" applyFont="1" applyFill="1" applyBorder="1" applyAlignment="1">
      <alignment vertical="center"/>
    </xf>
    <xf numFmtId="176" fontId="44" fillId="0" borderId="55" xfId="0" applyNumberFormat="1" applyFont="1" applyFill="1" applyBorder="1" applyAlignment="1">
      <alignment vertical="center"/>
    </xf>
    <xf numFmtId="176" fontId="34" fillId="0" borderId="56" xfId="0" applyNumberFormat="1" applyFont="1" applyFill="1" applyBorder="1" applyAlignment="1">
      <alignment vertical="center"/>
    </xf>
    <xf numFmtId="176" fontId="34" fillId="0" borderId="57" xfId="0" applyNumberFormat="1" applyFont="1" applyFill="1" applyBorder="1" applyAlignment="1">
      <alignment vertical="center"/>
    </xf>
    <xf numFmtId="176" fontId="44" fillId="0" borderId="52" xfId="0" applyNumberFormat="1" applyFont="1" applyFill="1" applyBorder="1" applyAlignment="1">
      <alignment vertical="center"/>
    </xf>
    <xf numFmtId="176" fontId="34" fillId="0" borderId="53" xfId="0" applyNumberFormat="1" applyFont="1" applyFill="1" applyBorder="1" applyAlignment="1">
      <alignment vertical="center"/>
    </xf>
    <xf numFmtId="176" fontId="34" fillId="0" borderId="54" xfId="0" applyNumberFormat="1" applyFont="1" applyFill="1" applyBorder="1" applyAlignment="1">
      <alignment vertical="center"/>
    </xf>
    <xf numFmtId="176" fontId="44" fillId="0" borderId="52" xfId="0" applyNumberFormat="1" applyFont="1" applyFill="1" applyBorder="1" applyAlignment="1">
      <alignment horizontal="right" vertical="center"/>
    </xf>
    <xf numFmtId="176" fontId="34" fillId="0" borderId="54" xfId="0" applyNumberFormat="1" applyFont="1" applyFill="1" applyBorder="1" applyAlignment="1">
      <alignment horizontal="right" vertical="center"/>
    </xf>
    <xf numFmtId="176" fontId="34" fillId="0" borderId="11" xfId="0" applyNumberFormat="1" applyFont="1" applyFill="1" applyBorder="1" applyAlignment="1">
      <alignment vertical="center"/>
    </xf>
    <xf numFmtId="0" fontId="39" fillId="0" borderId="26" xfId="0" applyFont="1" applyFill="1" applyBorder="1" applyAlignment="1">
      <alignment horizontal="distributed" vertical="center"/>
    </xf>
    <xf numFmtId="0" fontId="39" fillId="0" borderId="27" xfId="0" applyFont="1" applyFill="1" applyBorder="1" applyAlignment="1">
      <alignment horizontal="distributed" vertical="center"/>
    </xf>
    <xf numFmtId="0" fontId="39" fillId="0" borderId="34" xfId="0" applyFont="1" applyFill="1" applyBorder="1" applyAlignment="1">
      <alignment horizontal="distributed" vertical="center"/>
    </xf>
    <xf numFmtId="176" fontId="44" fillId="0" borderId="12" xfId="0" applyNumberFormat="1" applyFont="1" applyFill="1" applyBorder="1" applyAlignment="1">
      <alignment vertical="center"/>
    </xf>
    <xf numFmtId="176" fontId="44" fillId="0" borderId="22" xfId="0" applyNumberFormat="1" applyFont="1" applyFill="1" applyBorder="1" applyAlignment="1">
      <alignment vertical="center"/>
    </xf>
    <xf numFmtId="176" fontId="44" fillId="0" borderId="23" xfId="0" applyNumberFormat="1" applyFont="1" applyFill="1" applyBorder="1" applyAlignment="1">
      <alignment horizontal="right" vertical="center"/>
    </xf>
    <xf numFmtId="176" fontId="44" fillId="0" borderId="58" xfId="0" applyNumberFormat="1" applyFont="1" applyFill="1" applyBorder="1" applyAlignment="1">
      <alignment vertical="center"/>
    </xf>
    <xf numFmtId="176" fontId="34" fillId="0" borderId="59" xfId="0" applyNumberFormat="1" applyFont="1" applyFill="1" applyBorder="1" applyAlignment="1">
      <alignment vertical="center"/>
    </xf>
    <xf numFmtId="176" fontId="34" fillId="0" borderId="61" xfId="0" applyNumberFormat="1" applyFont="1" applyFill="1" applyBorder="1" applyAlignment="1">
      <alignment vertical="center"/>
    </xf>
    <xf numFmtId="0" fontId="40" fillId="0" borderId="58" xfId="0" applyFont="1" applyFill="1" applyBorder="1" applyAlignment="1">
      <alignment horizontal="distributed" vertical="center"/>
    </xf>
    <xf numFmtId="0" fontId="40" fillId="0" borderId="59" xfId="0" applyFont="1" applyFill="1" applyBorder="1" applyAlignment="1">
      <alignment horizontal="distributed" vertical="center"/>
    </xf>
    <xf numFmtId="0" fontId="40" fillId="0" borderId="60" xfId="0" applyFont="1" applyFill="1" applyBorder="1" applyAlignment="1">
      <alignment horizontal="distributed" vertical="center"/>
    </xf>
    <xf numFmtId="176" fontId="44" fillId="0" borderId="32" xfId="0" applyNumberFormat="1" applyFont="1" applyFill="1" applyBorder="1" applyAlignment="1">
      <alignment vertical="center"/>
    </xf>
    <xf numFmtId="176" fontId="34" fillId="0" borderId="9" xfId="0" applyNumberFormat="1" applyFont="1" applyFill="1" applyBorder="1" applyAlignment="1">
      <alignment vertical="center"/>
    </xf>
    <xf numFmtId="176" fontId="44" fillId="0" borderId="32" xfId="0" applyNumberFormat="1" applyFont="1" applyFill="1" applyBorder="1" applyAlignment="1">
      <alignment horizontal="right" vertical="center"/>
    </xf>
    <xf numFmtId="176" fontId="34" fillId="0" borderId="9" xfId="0" applyNumberFormat="1" applyFont="1" applyFill="1" applyBorder="1" applyAlignment="1">
      <alignment horizontal="right" vertical="center"/>
    </xf>
    <xf numFmtId="0" fontId="39" fillId="0" borderId="58" xfId="0" applyFont="1" applyFill="1" applyBorder="1" applyAlignment="1">
      <alignment horizontal="distributed" vertical="center"/>
    </xf>
    <xf numFmtId="0" fontId="39" fillId="0" borderId="59" xfId="0" applyFont="1" applyFill="1" applyBorder="1" applyAlignment="1">
      <alignment horizontal="distributed" vertical="center"/>
    </xf>
    <xf numFmtId="0" fontId="39" fillId="0" borderId="60" xfId="0" applyFont="1" applyFill="1" applyBorder="1" applyAlignment="1">
      <alignment horizontal="distributed" vertical="center"/>
    </xf>
    <xf numFmtId="176" fontId="34" fillId="0" borderId="60" xfId="0" applyNumberFormat="1" applyFont="1" applyFill="1" applyBorder="1" applyAlignment="1">
      <alignment vertical="center"/>
    </xf>
    <xf numFmtId="176" fontId="44" fillId="0" borderId="58" xfId="0" applyNumberFormat="1" applyFont="1" applyFill="1" applyBorder="1" applyAlignment="1">
      <alignment horizontal="right" vertical="center"/>
    </xf>
    <xf numFmtId="176" fontId="34" fillId="0" borderId="60" xfId="0" applyNumberFormat="1" applyFont="1" applyFill="1" applyBorder="1" applyAlignment="1">
      <alignment horizontal="right" vertical="center"/>
    </xf>
    <xf numFmtId="0" fontId="40" fillId="0" borderId="58" xfId="0" applyFont="1" applyFill="1" applyBorder="1" applyAlignment="1">
      <alignment horizontal="distributed" vertical="center" wrapText="1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64" xfId="5" applyFont="1" applyFill="1" applyBorder="1" applyAlignment="1">
      <alignment horizontal="distributed" vertical="center" justifyLastLine="1"/>
    </xf>
    <xf numFmtId="0" fontId="39" fillId="0" borderId="65" xfId="5" applyFont="1" applyFill="1" applyBorder="1" applyAlignment="1">
      <alignment horizontal="distributed" vertical="center" justifyLastLine="1"/>
    </xf>
    <xf numFmtId="0" fontId="39" fillId="0" borderId="66" xfId="5" applyFont="1" applyFill="1" applyBorder="1" applyAlignment="1">
      <alignment horizontal="distributed" vertical="center" justifyLastLine="1"/>
    </xf>
    <xf numFmtId="176" fontId="39" fillId="0" borderId="67" xfId="5" applyNumberFormat="1" applyFont="1" applyFill="1" applyBorder="1" applyAlignment="1">
      <alignment horizontal="distributed" vertical="center" justifyLastLine="1"/>
    </xf>
    <xf numFmtId="176" fontId="39" fillId="0" borderId="65" xfId="5" applyNumberFormat="1" applyFont="1" applyFill="1" applyBorder="1" applyAlignment="1">
      <alignment horizontal="distributed" vertical="center" justifyLastLine="1"/>
    </xf>
    <xf numFmtId="176" fontId="39" fillId="0" borderId="66" xfId="5" applyNumberFormat="1" applyFont="1" applyFill="1" applyBorder="1" applyAlignment="1">
      <alignment horizontal="distributed" vertical="center" justifyLastLine="1"/>
    </xf>
    <xf numFmtId="176" fontId="39" fillId="0" borderId="67" xfId="5" applyNumberFormat="1" applyFont="1" applyFill="1" applyBorder="1" applyAlignment="1">
      <alignment horizontal="center" vertical="center"/>
    </xf>
    <xf numFmtId="176" fontId="39" fillId="0" borderId="65" xfId="5" applyNumberFormat="1" applyFont="1" applyFill="1" applyBorder="1" applyAlignment="1">
      <alignment horizontal="center" vertical="center"/>
    </xf>
    <xf numFmtId="176" fontId="39" fillId="0" borderId="66" xfId="5" applyNumberFormat="1" applyFont="1" applyFill="1" applyBorder="1" applyAlignment="1">
      <alignment horizontal="center" vertical="center"/>
    </xf>
    <xf numFmtId="176" fontId="39" fillId="0" borderId="68" xfId="5" applyNumberFormat="1" applyFont="1" applyFill="1" applyBorder="1" applyAlignment="1">
      <alignment horizontal="center" vertical="center"/>
    </xf>
    <xf numFmtId="176" fontId="44" fillId="0" borderId="16" xfId="0" applyNumberFormat="1" applyFont="1" applyFill="1" applyBorder="1" applyAlignment="1">
      <alignment vertical="center"/>
    </xf>
    <xf numFmtId="176" fontId="34" fillId="0" borderId="16" xfId="0" applyNumberFormat="1" applyFont="1" applyFill="1" applyBorder="1" applyAlignment="1">
      <alignment vertical="center"/>
    </xf>
    <xf numFmtId="176" fontId="34" fillId="0" borderId="63" xfId="0" applyNumberFormat="1" applyFont="1" applyFill="1" applyBorder="1" applyAlignment="1">
      <alignment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39" fillId="0" borderId="30" xfId="0" applyFont="1" applyFill="1" applyBorder="1" applyAlignment="1">
      <alignment horizontal="distributed" vertical="center" justifyLastLine="1"/>
    </xf>
    <xf numFmtId="0" fontId="39" fillId="0" borderId="33" xfId="0" applyFont="1" applyFill="1" applyBorder="1" applyAlignment="1">
      <alignment horizontal="distributed" vertical="center" justifyLastLine="1"/>
    </xf>
    <xf numFmtId="176" fontId="44" fillId="0" borderId="20" xfId="0" applyNumberFormat="1" applyFont="1" applyFill="1" applyBorder="1" applyAlignment="1">
      <alignment vertical="center"/>
    </xf>
    <xf numFmtId="176" fontId="44" fillId="0" borderId="30" xfId="0" applyNumberFormat="1" applyFont="1" applyFill="1" applyBorder="1" applyAlignment="1">
      <alignment vertical="center"/>
    </xf>
    <xf numFmtId="176" fontId="44" fillId="0" borderId="33" xfId="0" applyNumberFormat="1" applyFont="1" applyFill="1" applyBorder="1" applyAlignment="1">
      <alignment vertical="center"/>
    </xf>
    <xf numFmtId="176" fontId="44" fillId="0" borderId="20" xfId="0" applyNumberFormat="1" applyFont="1" applyFill="1" applyBorder="1" applyAlignment="1">
      <alignment horizontal="right" vertical="center"/>
    </xf>
    <xf numFmtId="176" fontId="44" fillId="0" borderId="33" xfId="0" applyNumberFormat="1" applyFont="1" applyFill="1" applyBorder="1" applyAlignment="1">
      <alignment horizontal="right" vertical="center"/>
    </xf>
    <xf numFmtId="176" fontId="44" fillId="0" borderId="19" xfId="0" applyNumberFormat="1" applyFont="1" applyFill="1" applyBorder="1" applyAlignment="1">
      <alignment vertical="center"/>
    </xf>
    <xf numFmtId="0" fontId="40" fillId="0" borderId="62" xfId="0" applyFont="1" applyFill="1" applyBorder="1" applyAlignment="1">
      <alignment horizontal="distributed" vertical="center" wrapText="1"/>
    </xf>
    <xf numFmtId="0" fontId="40" fillId="0" borderId="16" xfId="0" applyFont="1" applyFill="1" applyBorder="1" applyAlignment="1">
      <alignment horizontal="distributed" vertical="center"/>
    </xf>
    <xf numFmtId="0" fontId="40" fillId="0" borderId="17" xfId="0" applyFont="1" applyFill="1" applyBorder="1" applyAlignment="1">
      <alignment horizontal="distributed" vertical="center"/>
    </xf>
    <xf numFmtId="176" fontId="44" fillId="0" borderId="62" xfId="0" applyNumberFormat="1" applyFont="1" applyFill="1" applyBorder="1" applyAlignment="1">
      <alignment vertical="center"/>
    </xf>
    <xf numFmtId="176" fontId="34" fillId="0" borderId="17" xfId="0" applyNumberFormat="1" applyFont="1" applyFill="1" applyBorder="1" applyAlignment="1">
      <alignment vertical="center"/>
    </xf>
    <xf numFmtId="176" fontId="44" fillId="0" borderId="62" xfId="0" applyNumberFormat="1" applyFont="1" applyFill="1" applyBorder="1" applyAlignment="1">
      <alignment horizontal="right" vertical="center"/>
    </xf>
    <xf numFmtId="176" fontId="34" fillId="0" borderId="17" xfId="0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right"/>
    </xf>
    <xf numFmtId="0" fontId="27" fillId="0" borderId="65" xfId="5" applyFill="1" applyBorder="1" applyAlignment="1">
      <alignment horizontal="distributed" vertical="center" justifyLastLine="1"/>
    </xf>
    <xf numFmtId="0" fontId="27" fillId="0" borderId="66" xfId="5" applyFill="1" applyBorder="1" applyAlignment="1">
      <alignment horizontal="distributed" vertical="center"/>
    </xf>
    <xf numFmtId="0" fontId="27" fillId="0" borderId="68" xfId="5" applyFill="1" applyBorder="1" applyAlignment="1">
      <alignment horizontal="distributed" vertical="center" justifyLastLine="1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69" xfId="5" applyFont="1" applyFill="1" applyBorder="1" applyAlignment="1">
      <alignment horizontal="center" vertical="center" shrinkToFit="1"/>
    </xf>
    <xf numFmtId="0" fontId="39" fillId="0" borderId="70" xfId="5" applyFont="1" applyFill="1" applyBorder="1" applyAlignment="1">
      <alignment horizontal="center" vertical="center" shrinkToFit="1"/>
    </xf>
    <xf numFmtId="0" fontId="39" fillId="0" borderId="71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4" fillId="0" borderId="72" xfId="5" applyFont="1" applyFill="1" applyBorder="1" applyAlignment="1">
      <alignment horizontal="left" vertical="center"/>
    </xf>
    <xf numFmtId="0" fontId="44" fillId="0" borderId="73" xfId="5" applyFont="1" applyFill="1" applyBorder="1" applyAlignment="1">
      <alignment horizontal="left" vertical="center"/>
    </xf>
    <xf numFmtId="0" fontId="44" fillId="0" borderId="74" xfId="5" applyFont="1" applyFill="1" applyBorder="1" applyAlignment="1">
      <alignment horizontal="left" vertical="center"/>
    </xf>
    <xf numFmtId="176" fontId="34" fillId="0" borderId="72" xfId="5" applyNumberFormat="1" applyFont="1" applyFill="1" applyBorder="1" applyAlignment="1">
      <alignment horizontal="right" vertical="center"/>
    </xf>
    <xf numFmtId="176" fontId="34" fillId="0" borderId="73" xfId="5" applyNumberFormat="1" applyFont="1" applyFill="1" applyBorder="1" applyAlignment="1">
      <alignment horizontal="right" vertical="center"/>
    </xf>
    <xf numFmtId="176" fontId="34" fillId="0" borderId="74" xfId="5" applyNumberFormat="1" applyFont="1" applyFill="1" applyBorder="1" applyAlignment="1">
      <alignment horizontal="right" vertical="center"/>
    </xf>
    <xf numFmtId="176" fontId="34" fillId="0" borderId="72" xfId="5" applyNumberFormat="1" applyFont="1" applyFill="1" applyBorder="1" applyAlignment="1">
      <alignment vertical="center"/>
    </xf>
    <xf numFmtId="176" fontId="34" fillId="0" borderId="73" xfId="5" applyNumberFormat="1" applyFont="1" applyFill="1" applyBorder="1" applyAlignment="1">
      <alignment vertical="center"/>
    </xf>
    <xf numFmtId="176" fontId="34" fillId="0" borderId="75" xfId="5" applyNumberFormat="1" applyFont="1" applyFill="1" applyBorder="1" applyAlignment="1">
      <alignment vertical="center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ont="1" applyFill="1" applyBorder="1" applyAlignment="1">
      <alignment vertical="center"/>
    </xf>
    <xf numFmtId="0" fontId="27" fillId="0" borderId="28" xfId="5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34" fillId="0" borderId="76" xfId="5" applyNumberFormat="1" applyFont="1" applyFill="1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176" fontId="34" fillId="0" borderId="40" xfId="5" applyNumberFormat="1" applyFont="1" applyFill="1" applyBorder="1" applyAlignment="1">
      <alignment horizontal="right"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2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3" xfId="5" applyFont="1" applyFill="1" applyBorder="1" applyAlignment="1">
      <alignment horizontal="center" vertical="center" wrapText="1"/>
    </xf>
    <xf numFmtId="176" fontId="44" fillId="0" borderId="12" xfId="5" applyNumberFormat="1" applyFont="1" applyFill="1" applyBorder="1" applyAlignment="1">
      <alignment vertical="center"/>
    </xf>
    <xf numFmtId="0" fontId="44" fillId="0" borderId="22" xfId="5" applyFont="1" applyFill="1" applyBorder="1" applyAlignment="1">
      <alignment vertical="center"/>
    </xf>
    <xf numFmtId="0" fontId="44" fillId="0" borderId="14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23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4" fillId="0" borderId="23" xfId="5" applyFont="1" applyFill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20" xfId="5" applyNumberFormat="1" applyFont="1" applyFill="1" applyBorder="1" applyAlignment="1">
      <alignment horizontal="right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33" xfId="5" applyNumberFormat="1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14" xfId="5" applyFill="1" applyBorder="1" applyAlignment="1">
      <alignment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9" t="s">
        <v>2</v>
      </c>
      <c r="B4" s="200"/>
      <c r="C4" s="200"/>
      <c r="D4" s="200"/>
      <c r="E4" s="200"/>
      <c r="F4" s="200"/>
      <c r="G4" s="201"/>
      <c r="H4" s="12" t="s">
        <v>245</v>
      </c>
      <c r="I4" s="13" t="s">
        <v>239</v>
      </c>
      <c r="J4" s="14" t="s">
        <v>3</v>
      </c>
      <c r="K4" s="199" t="s">
        <v>2</v>
      </c>
      <c r="L4" s="200"/>
      <c r="M4" s="200"/>
      <c r="N4" s="200"/>
      <c r="O4" s="200"/>
      <c r="P4" s="200"/>
      <c r="Q4" s="201"/>
      <c r="R4" s="12" t="s">
        <v>245</v>
      </c>
      <c r="S4" s="13" t="s">
        <v>239</v>
      </c>
      <c r="T4" s="14" t="s">
        <v>3</v>
      </c>
    </row>
    <row r="5" spans="1:20" ht="9" customHeight="1" thickBot="1">
      <c r="A5" s="202"/>
      <c r="B5" s="203"/>
      <c r="C5" s="203"/>
      <c r="D5" s="203"/>
      <c r="E5" s="203"/>
      <c r="F5" s="203"/>
      <c r="G5" s="204"/>
      <c r="H5" s="15" t="s">
        <v>4</v>
      </c>
      <c r="I5" s="16" t="s">
        <v>5</v>
      </c>
      <c r="J5" s="17" t="s">
        <v>6</v>
      </c>
      <c r="K5" s="202"/>
      <c r="L5" s="203"/>
      <c r="M5" s="203"/>
      <c r="N5" s="203"/>
      <c r="O5" s="203"/>
      <c r="P5" s="203"/>
      <c r="Q5" s="204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899.41784399999995</v>
      </c>
      <c r="I7" s="22">
        <v>885.06847900000002</v>
      </c>
      <c r="J7" s="23">
        <v>14.349365000000001</v>
      </c>
      <c r="K7" s="18"/>
      <c r="L7" s="19" t="s">
        <v>10</v>
      </c>
      <c r="M7" s="19"/>
      <c r="N7" s="19"/>
      <c r="O7" s="19"/>
      <c r="P7" s="19"/>
      <c r="Q7" s="20"/>
      <c r="R7" s="21">
        <v>12069.055654</v>
      </c>
      <c r="S7" s="22">
        <v>8037.2791390000002</v>
      </c>
      <c r="T7" s="23">
        <v>4031.776515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11492.635828</v>
      </c>
      <c r="S8" s="28">
        <v>7496.6538840000003</v>
      </c>
      <c r="T8" s="29">
        <v>3995.9819440000001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559.24256300000002</v>
      </c>
      <c r="I11" s="28">
        <v>566.059708</v>
      </c>
      <c r="J11" s="29">
        <v>-6.817145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504.303631</v>
      </c>
      <c r="S12" s="28">
        <v>489.937387</v>
      </c>
      <c r="T12" s="29">
        <v>14.366244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559.24256300000002</v>
      </c>
      <c r="I13" s="28">
        <v>566.059708</v>
      </c>
      <c r="J13" s="29">
        <v>-6.817145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-195.09740300000001</v>
      </c>
      <c r="I14" s="28">
        <v>-216.83773600000001</v>
      </c>
      <c r="J14" s="29">
        <v>21.740333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72.116195000000005</v>
      </c>
      <c r="S17" s="28">
        <v>50.687868000000002</v>
      </c>
      <c r="T17" s="29">
        <v>21.428326999999999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535.47975199999996</v>
      </c>
      <c r="I18" s="28">
        <v>535.84650699999997</v>
      </c>
      <c r="J18" s="29">
        <v>-0.366755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>
        <v>-0.207068</v>
      </c>
      <c r="I19" s="28" t="s">
        <v>248</v>
      </c>
      <c r="J19" s="29">
        <v>-0.207068</v>
      </c>
      <c r="K19" s="18"/>
      <c r="L19" s="19" t="s">
        <v>34</v>
      </c>
      <c r="M19" s="19"/>
      <c r="N19" s="19"/>
      <c r="O19" s="19"/>
      <c r="P19" s="19"/>
      <c r="Q19" s="20"/>
      <c r="R19" s="21">
        <v>40666.735504999997</v>
      </c>
      <c r="S19" s="22">
        <v>46280.734182</v>
      </c>
      <c r="T19" s="23">
        <v>-5613.9986769999996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31707.590136999999</v>
      </c>
      <c r="S20" s="28">
        <v>37575.254464999998</v>
      </c>
      <c r="T20" s="29">
        <v>-5867.6643279999998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78483.096833999996</v>
      </c>
      <c r="I21" s="22">
        <v>78428.352992999993</v>
      </c>
      <c r="J21" s="23">
        <v>54.743841000000003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28899.109230999999</v>
      </c>
      <c r="I22" s="28">
        <v>32951.883297</v>
      </c>
      <c r="J22" s="29">
        <v>-4052.7740659999999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28899.109230999999</v>
      </c>
      <c r="I23" s="28">
        <v>32951.883297</v>
      </c>
      <c r="J23" s="29">
        <v>-4052.7740659999999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14457.061374000001</v>
      </c>
      <c r="I24" s="28">
        <v>17256.195528</v>
      </c>
      <c r="J24" s="29">
        <v>-2799.1341539999999</v>
      </c>
      <c r="K24" s="24"/>
      <c r="L24" s="25"/>
      <c r="M24" s="25"/>
      <c r="N24" s="25" t="s">
        <v>42</v>
      </c>
      <c r="O24" s="25"/>
      <c r="P24" s="25"/>
      <c r="Q24" s="26"/>
      <c r="R24" s="27">
        <v>8633.3935700000002</v>
      </c>
      <c r="S24" s="28">
        <v>8415.740049</v>
      </c>
      <c r="T24" s="29">
        <v>217.65352100000001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13828.674449</v>
      </c>
      <c r="I25" s="28">
        <v>15111.632541999999</v>
      </c>
      <c r="J25" s="29">
        <v>-1282.958093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613.37340800000004</v>
      </c>
      <c r="I26" s="28">
        <v>584.05522699999995</v>
      </c>
      <c r="J26" s="29">
        <v>29.318180999999999</v>
      </c>
      <c r="K26" s="24"/>
      <c r="L26" s="25"/>
      <c r="M26" s="25"/>
      <c r="N26" s="25" t="s">
        <v>30</v>
      </c>
      <c r="O26" s="25"/>
      <c r="P26" s="25"/>
      <c r="Q26" s="26"/>
      <c r="R26" s="27">
        <v>325.75179800000001</v>
      </c>
      <c r="S26" s="28">
        <v>289.73966799999999</v>
      </c>
      <c r="T26" s="29">
        <v>36.012129999999999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5" t="s">
        <v>49</v>
      </c>
      <c r="L28" s="206"/>
      <c r="M28" s="206"/>
      <c r="N28" s="206"/>
      <c r="O28" s="206"/>
      <c r="P28" s="206"/>
      <c r="Q28" s="207"/>
      <c r="R28" s="30">
        <v>52735.791159</v>
      </c>
      <c r="S28" s="31">
        <v>54318.013320999999</v>
      </c>
      <c r="T28" s="32">
        <v>-1582.222162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26646.723518999999</v>
      </c>
      <c r="S30" s="22">
        <v>24995.408151</v>
      </c>
      <c r="T30" s="23">
        <v>1651.315368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1651.315368</v>
      </c>
      <c r="S31" s="28">
        <v>-1264.823654</v>
      </c>
      <c r="T31" s="29">
        <v>2916.1390219999998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22.184923000000001</v>
      </c>
      <c r="I42" s="28">
        <v>28.990938</v>
      </c>
      <c r="J42" s="29">
        <v>-6.8060150000000004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397.68015400000002</v>
      </c>
      <c r="I44" s="28">
        <v>340.44188000000003</v>
      </c>
      <c r="J44" s="29">
        <v>57.238273999999997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19.552835999999999</v>
      </c>
      <c r="I45" s="28">
        <v>6.3030200000000001</v>
      </c>
      <c r="J45" s="29">
        <v>13.249815999999999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13.758787</v>
      </c>
      <c r="I46" s="28">
        <v>20.294722</v>
      </c>
      <c r="J46" s="29">
        <v>-6.5359350000000003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49130.810902999998</v>
      </c>
      <c r="I47" s="28">
        <v>45080.439136000001</v>
      </c>
      <c r="J47" s="29">
        <v>4050.3717670000001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260</v>
      </c>
      <c r="I48" s="28">
        <v>260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260</v>
      </c>
      <c r="I49" s="28">
        <v>260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1629.9718989999999</v>
      </c>
      <c r="I51" s="28">
        <v>2190.8834320000001</v>
      </c>
      <c r="J51" s="29">
        <v>-560.91153299999996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>
        <v>-222.20543000000001</v>
      </c>
      <c r="I52" s="28">
        <v>-236.42250899999999</v>
      </c>
      <c r="J52" s="29">
        <v>14.217079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47427.544434000003</v>
      </c>
      <c r="I53" s="28">
        <v>42830.478213000002</v>
      </c>
      <c r="J53" s="29">
        <v>4597.066221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47427.544434000003</v>
      </c>
      <c r="I56" s="28">
        <v>42830.478213000002</v>
      </c>
      <c r="J56" s="29">
        <v>4597.066221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35.5</v>
      </c>
      <c r="I58" s="28">
        <v>35.5</v>
      </c>
      <c r="J58" s="29" t="s">
        <v>248</v>
      </c>
      <c r="K58" s="205" t="s">
        <v>73</v>
      </c>
      <c r="L58" s="208"/>
      <c r="M58" s="208"/>
      <c r="N58" s="208"/>
      <c r="O58" s="208"/>
      <c r="P58" s="208"/>
      <c r="Q58" s="209"/>
      <c r="R58" s="30">
        <v>26646.723518999999</v>
      </c>
      <c r="S58" s="31">
        <v>24995.408151</v>
      </c>
      <c r="T58" s="32">
        <v>1651.315368</v>
      </c>
    </row>
    <row r="59" spans="1:20" ht="9" customHeight="1" thickBot="1">
      <c r="A59" s="210" t="s">
        <v>74</v>
      </c>
      <c r="B59" s="211"/>
      <c r="C59" s="211"/>
      <c r="D59" s="211"/>
      <c r="E59" s="211"/>
      <c r="F59" s="211"/>
      <c r="G59" s="212"/>
      <c r="H59" s="49">
        <v>79382.514678000007</v>
      </c>
      <c r="I59" s="49">
        <v>79313.421472000002</v>
      </c>
      <c r="J59" s="50">
        <v>69.093205999999995</v>
      </c>
      <c r="K59" s="210" t="s">
        <v>75</v>
      </c>
      <c r="L59" s="213"/>
      <c r="M59" s="213"/>
      <c r="N59" s="213"/>
      <c r="O59" s="213"/>
      <c r="P59" s="213"/>
      <c r="Q59" s="214"/>
      <c r="R59" s="51">
        <v>79382.514678000007</v>
      </c>
      <c r="S59" s="49">
        <v>79313.421472000002</v>
      </c>
      <c r="T59" s="50">
        <v>69.093205999999995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15" t="s">
        <v>2</v>
      </c>
      <c r="B4" s="216"/>
      <c r="C4" s="216"/>
      <c r="D4" s="216"/>
      <c r="E4" s="216"/>
      <c r="F4" s="216"/>
      <c r="G4" s="217"/>
      <c r="H4" s="66" t="s">
        <v>243</v>
      </c>
      <c r="I4" s="66" t="s">
        <v>240</v>
      </c>
      <c r="J4" s="67" t="s">
        <v>3</v>
      </c>
      <c r="L4" s="215" t="s">
        <v>2</v>
      </c>
      <c r="M4" s="216"/>
      <c r="N4" s="216"/>
      <c r="O4" s="216"/>
      <c r="P4" s="216"/>
      <c r="Q4" s="216"/>
      <c r="R4" s="217"/>
      <c r="S4" s="66" t="s">
        <v>243</v>
      </c>
      <c r="T4" s="66" t="s">
        <v>240</v>
      </c>
      <c r="U4" s="67" t="s">
        <v>3</v>
      </c>
    </row>
    <row r="5" spans="1:21" ht="21" customHeight="1" thickBot="1">
      <c r="A5" s="218"/>
      <c r="B5" s="219"/>
      <c r="C5" s="219"/>
      <c r="D5" s="219"/>
      <c r="E5" s="219"/>
      <c r="F5" s="219"/>
      <c r="G5" s="220"/>
      <c r="H5" s="68" t="s">
        <v>77</v>
      </c>
      <c r="I5" s="68" t="s">
        <v>78</v>
      </c>
      <c r="J5" s="69" t="s">
        <v>79</v>
      </c>
      <c r="L5" s="218"/>
      <c r="M5" s="219"/>
      <c r="N5" s="219"/>
      <c r="O5" s="219"/>
      <c r="P5" s="219"/>
      <c r="Q5" s="219"/>
      <c r="R5" s="220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7.7875199999999998</v>
      </c>
      <c r="T7" s="75">
        <v>23.03434</v>
      </c>
      <c r="U7" s="76">
        <v>-15.24682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29304.745792000002</v>
      </c>
      <c r="I8" s="75">
        <v>37445.512956999999</v>
      </c>
      <c r="J8" s="76">
        <v>-8140.7671650000002</v>
      </c>
      <c r="L8" s="77"/>
      <c r="M8" s="78"/>
      <c r="N8" s="78"/>
      <c r="O8" s="78" t="s">
        <v>85</v>
      </c>
      <c r="P8" s="78"/>
      <c r="Q8" s="78"/>
      <c r="R8" s="78"/>
      <c r="S8" s="79">
        <v>7.7875199999999998</v>
      </c>
      <c r="T8" s="79">
        <v>23.03434</v>
      </c>
      <c r="U8" s="80">
        <v>-15.24682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544.79893000000004</v>
      </c>
      <c r="T9" s="75">
        <v>615.31803400000001</v>
      </c>
      <c r="U9" s="76">
        <v>-70.519103999999999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544.79893000000004</v>
      </c>
      <c r="T10" s="79">
        <v>615.31803400000001</v>
      </c>
      <c r="U10" s="80">
        <v>-70.519103999999999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-537.01140999999996</v>
      </c>
      <c r="T13" s="87">
        <v>-592.28369399999997</v>
      </c>
      <c r="U13" s="88">
        <v>55.272283999999999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-434545.895816</v>
      </c>
      <c r="T14" s="87">
        <v>-399219.67814899998</v>
      </c>
      <c r="U14" s="88">
        <v>-35326.217666999997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130.78347400000001</v>
      </c>
      <c r="I15" s="79">
        <v>118.983525</v>
      </c>
      <c r="J15" s="80">
        <v>11.799949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610.18126400000006</v>
      </c>
      <c r="I16" s="79">
        <v>597.12877700000001</v>
      </c>
      <c r="J16" s="80">
        <v>13.052486999999999</v>
      </c>
      <c r="L16" s="70"/>
      <c r="M16" s="71" t="s">
        <v>101</v>
      </c>
      <c r="N16" s="71"/>
      <c r="O16" s="71"/>
      <c r="P16" s="71"/>
      <c r="Q16" s="71"/>
      <c r="R16" s="71"/>
      <c r="S16" s="75">
        <v>1333.844104</v>
      </c>
      <c r="T16" s="75">
        <v>121.80525400000001</v>
      </c>
      <c r="U16" s="76">
        <v>1212.0388499999999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25583.139658</v>
      </c>
      <c r="I17" s="79">
        <v>32754.826670999999</v>
      </c>
      <c r="J17" s="80">
        <v>-7171.6870129999998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115.160517</v>
      </c>
      <c r="I18" s="79">
        <v>118.915088</v>
      </c>
      <c r="J18" s="80">
        <v>-3.7545709999999999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12.060155999999999</v>
      </c>
      <c r="I19" s="79">
        <v>511.47333200000003</v>
      </c>
      <c r="J19" s="80">
        <v>-499.41317600000002</v>
      </c>
      <c r="L19" s="77"/>
      <c r="M19" s="78"/>
      <c r="N19" s="78" t="s">
        <v>107</v>
      </c>
      <c r="O19" s="78"/>
      <c r="P19" s="78"/>
      <c r="Q19" s="78"/>
      <c r="R19" s="78"/>
      <c r="S19" s="79">
        <v>883.90099999999995</v>
      </c>
      <c r="T19" s="79">
        <v>99.694000000000003</v>
      </c>
      <c r="U19" s="80">
        <v>784.20699999999999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>
        <v>448.66946999999999</v>
      </c>
      <c r="T21" s="79" t="s">
        <v>248</v>
      </c>
      <c r="U21" s="80">
        <v>448.66946999999999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0.56263399999999997</v>
      </c>
      <c r="T22" s="173">
        <v>22.111253999999999</v>
      </c>
      <c r="U22" s="80">
        <v>-21.54862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0.71099999999999997</v>
      </c>
      <c r="T23" s="79" t="s">
        <v>248</v>
      </c>
      <c r="U23" s="80">
        <v>0.71099999999999997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3780.6618680000001</v>
      </c>
      <c r="T24" s="75">
        <v>143.85229100000001</v>
      </c>
      <c r="U24" s="76">
        <v>3636.809577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2853.4207230000002</v>
      </c>
      <c r="I25" s="79">
        <v>3344.1855639999999</v>
      </c>
      <c r="J25" s="80">
        <v>-490.76484099999999</v>
      </c>
      <c r="L25" s="77"/>
      <c r="M25" s="78"/>
      <c r="N25" s="78" t="s">
        <v>117</v>
      </c>
      <c r="O25" s="78"/>
      <c r="P25" s="78"/>
      <c r="Q25" s="78"/>
      <c r="R25" s="78"/>
      <c r="S25" s="79">
        <v>14.219915</v>
      </c>
      <c r="T25" s="79" t="s">
        <v>248</v>
      </c>
      <c r="U25" s="80">
        <v>14.219915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463313.630198</v>
      </c>
      <c r="I26" s="75">
        <v>436072.907412</v>
      </c>
      <c r="J26" s="76">
        <v>27240.722785999998</v>
      </c>
      <c r="L26" s="77"/>
      <c r="M26" s="78"/>
      <c r="N26" s="78" t="s">
        <v>119</v>
      </c>
      <c r="O26" s="78"/>
      <c r="P26" s="78"/>
      <c r="Q26" s="78"/>
      <c r="R26" s="78"/>
      <c r="S26" s="172">
        <v>57.991382999999999</v>
      </c>
      <c r="T26" s="172">
        <v>0.244724</v>
      </c>
      <c r="U26" s="80">
        <v>57.746659000000001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8413.6737620000004</v>
      </c>
      <c r="I28" s="79">
        <v>8543.9165720000001</v>
      </c>
      <c r="J28" s="80">
        <v>-130.24280999999999</v>
      </c>
      <c r="L28" s="77"/>
      <c r="M28" s="78"/>
      <c r="N28" s="78" t="s">
        <v>247</v>
      </c>
      <c r="O28" s="78"/>
      <c r="P28" s="78"/>
      <c r="Q28" s="78"/>
      <c r="R28" s="78"/>
      <c r="S28" s="79">
        <v>130.597307</v>
      </c>
      <c r="T28" s="79">
        <v>143.60756699999999</v>
      </c>
      <c r="U28" s="80">
        <v>-13.010260000000001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3228.9358630000002</v>
      </c>
      <c r="I29" s="79">
        <v>3215.2441920000001</v>
      </c>
      <c r="J29" s="80">
        <v>13.691670999999999</v>
      </c>
      <c r="L29" s="77"/>
      <c r="M29" s="78"/>
      <c r="N29" s="78" t="s">
        <v>123</v>
      </c>
      <c r="O29" s="78"/>
      <c r="P29" s="78"/>
      <c r="Q29" s="78"/>
      <c r="R29" s="78"/>
      <c r="S29" s="79">
        <v>3577.853263</v>
      </c>
      <c r="T29" s="79" t="s">
        <v>248</v>
      </c>
      <c r="U29" s="80">
        <v>3577.853263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223.37666400000001</v>
      </c>
      <c r="I30" s="79">
        <v>210.98893799999999</v>
      </c>
      <c r="J30" s="80">
        <v>12.387726000000001</v>
      </c>
      <c r="L30" s="84" t="s">
        <v>125</v>
      </c>
      <c r="M30" s="85"/>
      <c r="N30" s="85"/>
      <c r="O30" s="85"/>
      <c r="P30" s="85"/>
      <c r="Q30" s="85"/>
      <c r="R30" s="85"/>
      <c r="S30" s="87">
        <v>-2446.8177639999999</v>
      </c>
      <c r="T30" s="87">
        <v>-22.047037</v>
      </c>
      <c r="U30" s="88">
        <v>-2424.7707270000001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>
        <v>13896.331754000001</v>
      </c>
      <c r="I31" s="79">
        <v>12735.565697</v>
      </c>
      <c r="J31" s="80">
        <v>1160.766057</v>
      </c>
      <c r="L31" s="91" t="s">
        <v>127</v>
      </c>
      <c r="M31" s="92"/>
      <c r="N31" s="92"/>
      <c r="O31" s="92"/>
      <c r="P31" s="92"/>
      <c r="Q31" s="92"/>
      <c r="R31" s="92"/>
      <c r="S31" s="93">
        <v>-436992.71357999998</v>
      </c>
      <c r="T31" s="93">
        <v>-399241.725186</v>
      </c>
      <c r="U31" s="94">
        <v>-37750.988394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435207.37850599998</v>
      </c>
      <c r="I32" s="79">
        <v>409470.826802</v>
      </c>
      <c r="J32" s="80">
        <v>25736.551704000001</v>
      </c>
      <c r="L32" s="84" t="s">
        <v>129</v>
      </c>
      <c r="M32" s="85"/>
      <c r="N32" s="85"/>
      <c r="O32" s="85"/>
      <c r="P32" s="85"/>
      <c r="Q32" s="85"/>
      <c r="R32" s="85"/>
      <c r="S32" s="87">
        <v>437389.965707</v>
      </c>
      <c r="T32" s="95">
        <v>395280.75012300001</v>
      </c>
      <c r="U32" s="96">
        <v>42109.215583999998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397.25212699999997</v>
      </c>
      <c r="T33" s="100">
        <v>-3960.9750629999999</v>
      </c>
      <c r="U33" s="101">
        <v>4358.2271899999996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38.323</v>
      </c>
      <c r="I34" s="79">
        <v>35.374000000000002</v>
      </c>
      <c r="J34" s="80">
        <v>2.9489999999999998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681.61954200000002</v>
      </c>
      <c r="I35" s="79">
        <v>712.30472599999996</v>
      </c>
      <c r="J35" s="80">
        <v>-30.685184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12.631019</v>
      </c>
      <c r="I37" s="79">
        <v>18.250601</v>
      </c>
      <c r="J37" s="80">
        <v>-5.6195820000000003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>
        <v>-14.010011</v>
      </c>
      <c r="I38" s="79">
        <v>-14.631036999999999</v>
      </c>
      <c r="J38" s="80">
        <v>0.62102599999999997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492.45208400000001</v>
      </c>
      <c r="I39" s="79">
        <v>488.960756</v>
      </c>
      <c r="J39" s="80">
        <v>3.4913280000000002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1106.151787</v>
      </c>
      <c r="I40" s="79">
        <v>634.74310000000003</v>
      </c>
      <c r="J40" s="80">
        <v>471.40868699999999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26.766228000000002</v>
      </c>
      <c r="I42" s="79">
        <v>21.363064999999999</v>
      </c>
      <c r="J42" s="80">
        <v>5.4031630000000002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-434008.88440600003</v>
      </c>
      <c r="I43" s="99">
        <v>-398627.394455</v>
      </c>
      <c r="J43" s="104">
        <v>-35381.489951000003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7" t="s">
        <v>145</v>
      </c>
      <c r="B4" s="228"/>
      <c r="C4" s="228"/>
      <c r="D4" s="228"/>
      <c r="E4" s="228"/>
      <c r="F4" s="228"/>
      <c r="G4" s="229"/>
      <c r="H4" s="109" t="s">
        <v>245</v>
      </c>
      <c r="I4" s="110" t="s">
        <v>239</v>
      </c>
      <c r="J4" s="111" t="s">
        <v>3</v>
      </c>
      <c r="K4" s="105"/>
      <c r="L4" s="227" t="s">
        <v>145</v>
      </c>
      <c r="M4" s="228"/>
      <c r="N4" s="228"/>
      <c r="O4" s="228"/>
      <c r="P4" s="228"/>
      <c r="Q4" s="228"/>
      <c r="R4" s="229"/>
      <c r="S4" s="109" t="s">
        <v>245</v>
      </c>
      <c r="T4" s="110" t="s">
        <v>239</v>
      </c>
      <c r="U4" s="111" t="s">
        <v>3</v>
      </c>
    </row>
    <row r="5" spans="1:21" ht="15.95" customHeight="1" thickBot="1">
      <c r="A5" s="230"/>
      <c r="B5" s="231"/>
      <c r="C5" s="231"/>
      <c r="D5" s="231"/>
      <c r="E5" s="231"/>
      <c r="F5" s="231"/>
      <c r="G5" s="232"/>
      <c r="H5" s="112" t="s">
        <v>146</v>
      </c>
      <c r="I5" s="113" t="s">
        <v>147</v>
      </c>
      <c r="J5" s="114" t="s">
        <v>148</v>
      </c>
      <c r="K5" s="105"/>
      <c r="L5" s="230"/>
      <c r="M5" s="231"/>
      <c r="N5" s="231"/>
      <c r="O5" s="231"/>
      <c r="P5" s="231"/>
      <c r="Q5" s="231"/>
      <c r="R5" s="232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29271.718884999998</v>
      </c>
      <c r="I7" s="75">
        <v>37415.354491999999</v>
      </c>
      <c r="J7" s="76">
        <v>-8143.6356070000002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17671.967046000002</v>
      </c>
      <c r="T7" s="75">
        <v>28867.062847000001</v>
      </c>
      <c r="U7" s="76">
        <v>-11195.095800999999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3" t="s">
        <v>248</v>
      </c>
      <c r="T8" s="223" t="s">
        <v>248</v>
      </c>
      <c r="U8" s="224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3" t="s">
        <v>154</v>
      </c>
      <c r="O9" s="233"/>
      <c r="P9" s="233"/>
      <c r="Q9" s="233"/>
      <c r="R9" s="234"/>
      <c r="S9" s="223"/>
      <c r="T9" s="223"/>
      <c r="U9" s="224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883.90099999999995</v>
      </c>
      <c r="T10" s="79">
        <v>99.694000000000003</v>
      </c>
      <c r="U10" s="80">
        <v>784.20699999999999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491.1</v>
      </c>
      <c r="T11" s="79" t="s">
        <v>248</v>
      </c>
      <c r="U11" s="80">
        <v>491.1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15760.904374</v>
      </c>
      <c r="T12" s="79">
        <v>26892.348602999999</v>
      </c>
      <c r="U12" s="80">
        <v>-11131.444229000001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>
        <v>30.115337</v>
      </c>
      <c r="T13" s="79">
        <v>265.61599999999999</v>
      </c>
      <c r="U13" s="80">
        <v>-235.500663</v>
      </c>
    </row>
    <row r="14" spans="1:21" ht="15.95" customHeight="1">
      <c r="A14" s="77"/>
      <c r="B14" s="78"/>
      <c r="C14" s="221" t="s">
        <v>158</v>
      </c>
      <c r="D14" s="221"/>
      <c r="E14" s="221"/>
      <c r="F14" s="221"/>
      <c r="G14" s="222"/>
      <c r="H14" s="223">
        <v>121.05996</v>
      </c>
      <c r="I14" s="223">
        <v>106.826173</v>
      </c>
      <c r="J14" s="224">
        <v>14.233787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15730.789037</v>
      </c>
      <c r="T14" s="79">
        <v>26626.732603</v>
      </c>
      <c r="U14" s="80">
        <v>-10895.943566</v>
      </c>
    </row>
    <row r="15" spans="1:21" ht="15.95" customHeight="1">
      <c r="A15" s="77"/>
      <c r="B15" s="78"/>
      <c r="C15" s="225" t="s">
        <v>159</v>
      </c>
      <c r="D15" s="225"/>
      <c r="E15" s="225"/>
      <c r="F15" s="225"/>
      <c r="G15" s="226"/>
      <c r="H15" s="223"/>
      <c r="I15" s="223"/>
      <c r="J15" s="224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536.06167200000004</v>
      </c>
      <c r="T15" s="79">
        <v>1875.020244</v>
      </c>
      <c r="U15" s="80">
        <v>-1338.958572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610.46252800000002</v>
      </c>
      <c r="I16" s="79">
        <v>596.669262</v>
      </c>
      <c r="J16" s="80">
        <v>13.793265999999999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25583.139658</v>
      </c>
      <c r="I17" s="79">
        <v>32754.826670999999</v>
      </c>
      <c r="J17" s="80">
        <v>-7171.6870129999998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115.18211700000001</v>
      </c>
      <c r="I18" s="79">
        <v>118.893488</v>
      </c>
      <c r="J18" s="80">
        <v>-3.7113710000000002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21229.791535</v>
      </c>
      <c r="T18" s="75">
        <v>25153.406386999999</v>
      </c>
      <c r="U18" s="76">
        <v>-3923.6148520000002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12.060155999999999</v>
      </c>
      <c r="I19" s="79">
        <v>511.47333200000003</v>
      </c>
      <c r="J19" s="80">
        <v>-499.41317600000002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254.201797</v>
      </c>
      <c r="T19" s="79">
        <v>464.95420200000001</v>
      </c>
      <c r="U19" s="80">
        <v>-210.75240500000001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20975.589737999999</v>
      </c>
      <c r="T20" s="79">
        <v>22755.588994999998</v>
      </c>
      <c r="U20" s="80">
        <v>-1779.9992569999999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20975.589737999999</v>
      </c>
      <c r="T22" s="79">
        <v>22755.588994999998</v>
      </c>
      <c r="U22" s="80">
        <v>-1779.9992569999999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>
        <v>1932.86319</v>
      </c>
      <c r="U24" s="80">
        <v>-1932.86319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2829.8144659999998</v>
      </c>
      <c r="I25" s="79">
        <v>3326.6655660000001</v>
      </c>
      <c r="J25" s="80">
        <v>-496.85109999999997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462494.66557700001</v>
      </c>
      <c r="I26" s="75">
        <v>435762.49349299999</v>
      </c>
      <c r="J26" s="76">
        <v>26732.172084000002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-3557.8244890000001</v>
      </c>
      <c r="T26" s="87">
        <v>3713.6564600000002</v>
      </c>
      <c r="U26" s="88">
        <v>-7271.4809489999998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-437317.78259100002</v>
      </c>
      <c r="T27" s="87">
        <v>-395225.76623499999</v>
      </c>
      <c r="U27" s="88">
        <v>-42092.016356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9780.2578680000006</v>
      </c>
      <c r="I28" s="79">
        <v>9969.6033329999991</v>
      </c>
      <c r="J28" s="80">
        <v>-189.34546499999999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3228.838663</v>
      </c>
      <c r="I29" s="79">
        <v>3215.2441920000001</v>
      </c>
      <c r="J29" s="80">
        <v>13.594471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223.47386399999999</v>
      </c>
      <c r="I30" s="79">
        <v>210.98893799999999</v>
      </c>
      <c r="J30" s="80">
        <v>12.484926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>
        <v>13896.331754000001</v>
      </c>
      <c r="I31" s="79">
        <v>12735.565697</v>
      </c>
      <c r="J31" s="80">
        <v>1160.766057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435327.440428</v>
      </c>
      <c r="I32" s="79">
        <v>409595.71733299998</v>
      </c>
      <c r="J32" s="80">
        <v>25731.723095000001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38.323</v>
      </c>
      <c r="I34" s="79">
        <v>35.374000000000002</v>
      </c>
      <c r="J34" s="80">
        <v>2.9489999999999998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7.7875199999999998</v>
      </c>
      <c r="I35" s="75">
        <v>23.03434</v>
      </c>
      <c r="J35" s="76">
        <v>-15.24682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7.7875199999999998</v>
      </c>
      <c r="I36" s="79">
        <v>23.03434</v>
      </c>
      <c r="J36" s="80">
        <v>-15.24682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72.183115999999998</v>
      </c>
      <c r="T36" s="75">
        <v>54.983888</v>
      </c>
      <c r="U36" s="76">
        <v>17.199228000000002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544.79893000000004</v>
      </c>
      <c r="I37" s="75">
        <v>615.31803400000001</v>
      </c>
      <c r="J37" s="76">
        <v>-70.519103999999999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544.79893000000004</v>
      </c>
      <c r="I38" s="79">
        <v>615.31803400000001</v>
      </c>
      <c r="J38" s="80">
        <v>-70.519103999999999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72.183115999999998</v>
      </c>
      <c r="T39" s="79">
        <v>54.983888</v>
      </c>
      <c r="U39" s="80">
        <v>17.199228000000002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-72.183115999999998</v>
      </c>
      <c r="T43" s="87">
        <v>-54.983888</v>
      </c>
      <c r="U43" s="88">
        <v>-17.199228000000002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-437389.965707</v>
      </c>
      <c r="T44" s="87">
        <v>-395280.75012300001</v>
      </c>
      <c r="U44" s="88">
        <v>-42109.215583999998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437389.965707</v>
      </c>
      <c r="T45" s="87">
        <v>395280.75012300001</v>
      </c>
      <c r="U45" s="88">
        <v>42109.215583999998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-433759.958102</v>
      </c>
      <c r="I47" s="99">
        <v>-398939.42269500002</v>
      </c>
      <c r="J47" s="104">
        <v>-34820.535407000003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35" t="s">
        <v>204</v>
      </c>
      <c r="B5" s="236"/>
      <c r="C5" s="236"/>
      <c r="D5" s="237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38" t="s">
        <v>210</v>
      </c>
      <c r="K5" s="239"/>
      <c r="L5" s="150" t="s">
        <v>211</v>
      </c>
    </row>
    <row r="6" spans="1:12" ht="15" customHeight="1">
      <c r="A6" s="235" t="s">
        <v>212</v>
      </c>
      <c r="B6" s="236"/>
      <c r="C6" s="236"/>
      <c r="D6" s="237"/>
      <c r="E6" s="151">
        <v>74242.728583999997</v>
      </c>
      <c r="F6" s="151">
        <v>-1532743.195692</v>
      </c>
      <c r="G6" s="151">
        <v>9193.3724349999993</v>
      </c>
      <c r="H6" s="151">
        <v>1474302.5028240001</v>
      </c>
      <c r="I6" s="151" t="s">
        <v>248</v>
      </c>
      <c r="J6" s="240" t="s">
        <v>248</v>
      </c>
      <c r="K6" s="241"/>
      <c r="L6" s="151">
        <v>24995.408151</v>
      </c>
    </row>
    <row r="7" spans="1:12" ht="15" customHeight="1">
      <c r="A7" s="235" t="s">
        <v>213</v>
      </c>
      <c r="B7" s="236"/>
      <c r="C7" s="236"/>
      <c r="D7" s="237"/>
      <c r="E7" s="151" t="s">
        <v>248</v>
      </c>
      <c r="F7" s="151">
        <v>-436992.71357999998</v>
      </c>
      <c r="G7" s="151">
        <v>1254.0632410000001</v>
      </c>
      <c r="H7" s="151">
        <v>437389.965707</v>
      </c>
      <c r="I7" s="151" t="s">
        <v>248</v>
      </c>
      <c r="J7" s="240" t="s">
        <v>248</v>
      </c>
      <c r="K7" s="241"/>
      <c r="L7" s="151">
        <v>1651.315368</v>
      </c>
    </row>
    <row r="8" spans="1:12" ht="15" customHeight="1">
      <c r="A8" s="235" t="s">
        <v>214</v>
      </c>
      <c r="B8" s="236"/>
      <c r="C8" s="236"/>
      <c r="D8" s="237"/>
      <c r="E8" s="151">
        <v>74242.728583999997</v>
      </c>
      <c r="F8" s="151">
        <v>-1969735.909272</v>
      </c>
      <c r="G8" s="151">
        <v>10447.435675999999</v>
      </c>
      <c r="H8" s="151">
        <v>1911692.468531</v>
      </c>
      <c r="I8" s="151" t="s">
        <v>248</v>
      </c>
      <c r="J8" s="240" t="s">
        <v>248</v>
      </c>
      <c r="K8" s="241"/>
      <c r="L8" s="151">
        <v>26646.723518999999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42" t="s">
        <v>217</v>
      </c>
      <c r="B14" s="243"/>
      <c r="C14" s="243"/>
      <c r="D14" s="244"/>
      <c r="E14" s="154" t="s">
        <v>218</v>
      </c>
      <c r="F14" s="154" t="s">
        <v>219</v>
      </c>
      <c r="G14" s="154" t="s">
        <v>220</v>
      </c>
      <c r="H14" s="154" t="s">
        <v>221</v>
      </c>
      <c r="I14" s="242" t="s">
        <v>222</v>
      </c>
      <c r="J14" s="243"/>
      <c r="K14" s="243"/>
      <c r="L14" s="244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24995.408151</v>
      </c>
      <c r="I15" s="174"/>
      <c r="J15" s="175"/>
      <c r="K15" s="243"/>
      <c r="L15" s="244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43"/>
      <c r="L16" s="244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43"/>
      <c r="L17" s="244"/>
    </row>
    <row r="18" spans="1:12" ht="97.5" customHeight="1">
      <c r="A18" s="155"/>
      <c r="B18" s="156" t="s">
        <v>226</v>
      </c>
      <c r="C18" s="156"/>
      <c r="D18" s="157"/>
      <c r="E18" s="160"/>
      <c r="F18" s="160">
        <v>1831.13327</v>
      </c>
      <c r="G18" s="158"/>
      <c r="H18" s="158"/>
      <c r="I18" s="245" t="s">
        <v>250</v>
      </c>
      <c r="J18" s="246"/>
      <c r="K18" s="246"/>
      <c r="L18" s="247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176"/>
      <c r="J19" s="177"/>
      <c r="K19" s="248"/>
      <c r="L19" s="249"/>
    </row>
    <row r="20" spans="1:12" ht="150" customHeight="1">
      <c r="A20" s="155"/>
      <c r="B20" s="156" t="s">
        <v>228</v>
      </c>
      <c r="C20" s="156"/>
      <c r="D20" s="157"/>
      <c r="E20" s="160">
        <v>3757.559495</v>
      </c>
      <c r="F20" s="160"/>
      <c r="G20" s="158"/>
      <c r="H20" s="158"/>
      <c r="I20" s="250" t="s">
        <v>252</v>
      </c>
      <c r="J20" s="246"/>
      <c r="K20" s="246"/>
      <c r="L20" s="247"/>
    </row>
    <row r="21" spans="1:12" ht="15" customHeight="1">
      <c r="A21" s="155"/>
      <c r="B21" s="161" t="s">
        <v>229</v>
      </c>
      <c r="C21" s="161"/>
      <c r="D21" s="162"/>
      <c r="E21" s="163">
        <v>3757.559495</v>
      </c>
      <c r="F21" s="163">
        <v>1831.13327</v>
      </c>
      <c r="G21" s="163">
        <v>1926.4262249999999</v>
      </c>
      <c r="H21" s="158"/>
      <c r="I21" s="174"/>
      <c r="J21" s="175"/>
      <c r="K21" s="243"/>
      <c r="L21" s="244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43"/>
      <c r="L22" s="244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43"/>
      <c r="L23" s="244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43"/>
      <c r="L24" s="244"/>
    </row>
    <row r="25" spans="1:12" ht="15" customHeight="1">
      <c r="A25" s="155"/>
      <c r="B25" s="156" t="s">
        <v>233</v>
      </c>
      <c r="C25" s="156"/>
      <c r="D25" s="157"/>
      <c r="E25" s="160"/>
      <c r="F25" s="160">
        <v>253.665651</v>
      </c>
      <c r="G25" s="158"/>
      <c r="H25" s="158"/>
      <c r="I25" s="250" t="s">
        <v>251</v>
      </c>
      <c r="J25" s="246"/>
      <c r="K25" s="246"/>
      <c r="L25" s="247"/>
    </row>
    <row r="26" spans="1:12" ht="15" customHeight="1">
      <c r="A26" s="155"/>
      <c r="B26" s="161" t="s">
        <v>229</v>
      </c>
      <c r="C26" s="161"/>
      <c r="D26" s="162"/>
      <c r="E26" s="163"/>
      <c r="F26" s="163">
        <v>253.665651</v>
      </c>
      <c r="G26" s="163">
        <v>-253.665651</v>
      </c>
      <c r="H26" s="158"/>
      <c r="I26" s="174"/>
      <c r="J26" s="175"/>
      <c r="K26" s="243"/>
      <c r="L26" s="244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43"/>
      <c r="L27" s="244"/>
    </row>
    <row r="28" spans="1:12" ht="15" customHeight="1">
      <c r="A28" s="155"/>
      <c r="B28" s="156" t="s">
        <v>235</v>
      </c>
      <c r="C28" s="156"/>
      <c r="D28" s="157"/>
      <c r="E28" s="160">
        <v>14.349365000000001</v>
      </c>
      <c r="F28" s="160"/>
      <c r="G28" s="158"/>
      <c r="H28" s="158"/>
      <c r="I28" s="176"/>
      <c r="J28" s="177"/>
      <c r="K28" s="248"/>
      <c r="L28" s="249"/>
    </row>
    <row r="29" spans="1:12" ht="15" customHeight="1">
      <c r="A29" s="155"/>
      <c r="B29" s="156" t="s">
        <v>236</v>
      </c>
      <c r="C29" s="156"/>
      <c r="D29" s="157"/>
      <c r="E29" s="160"/>
      <c r="F29" s="160">
        <v>35.794570999999998</v>
      </c>
      <c r="G29" s="158"/>
      <c r="H29" s="158"/>
      <c r="I29" s="176"/>
      <c r="J29" s="177"/>
      <c r="K29" s="248"/>
      <c r="L29" s="249"/>
    </row>
    <row r="30" spans="1:12" ht="15" customHeight="1">
      <c r="A30" s="155"/>
      <c r="B30" s="161" t="s">
        <v>229</v>
      </c>
      <c r="C30" s="161"/>
      <c r="D30" s="162"/>
      <c r="E30" s="163">
        <v>14.349365000000001</v>
      </c>
      <c r="F30" s="163">
        <v>35.794570999999998</v>
      </c>
      <c r="G30" s="163">
        <v>-21.445205999999999</v>
      </c>
      <c r="H30" s="158"/>
      <c r="I30" s="174"/>
      <c r="J30" s="175"/>
      <c r="K30" s="243"/>
      <c r="L30" s="244"/>
    </row>
    <row r="31" spans="1:12" ht="15" customHeight="1">
      <c r="A31" s="155" t="s">
        <v>237</v>
      </c>
      <c r="B31" s="156"/>
      <c r="C31" s="156"/>
      <c r="D31" s="157"/>
      <c r="E31" s="163">
        <v>3771.90886</v>
      </c>
      <c r="F31" s="163">
        <v>2120.593492</v>
      </c>
      <c r="G31" s="163">
        <v>1651.315368</v>
      </c>
      <c r="H31" s="158"/>
      <c r="I31" s="174"/>
      <c r="J31" s="175"/>
      <c r="K31" s="243"/>
      <c r="L31" s="244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26646.723518999999</v>
      </c>
      <c r="I32" s="174"/>
      <c r="J32" s="175"/>
      <c r="K32" s="243"/>
      <c r="L32" s="244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28">
    <mergeCell ref="K31:L31"/>
    <mergeCell ref="K32:L32"/>
    <mergeCell ref="K28:L28"/>
    <mergeCell ref="K29:L29"/>
    <mergeCell ref="K30:L30"/>
    <mergeCell ref="K22:L22"/>
    <mergeCell ref="K23:L23"/>
    <mergeCell ref="K24:L24"/>
    <mergeCell ref="K26:L26"/>
    <mergeCell ref="K27:L27"/>
    <mergeCell ref="I25:L25"/>
    <mergeCell ref="K16:L16"/>
    <mergeCell ref="K17:L17"/>
    <mergeCell ref="I18:L18"/>
    <mergeCell ref="K19:L19"/>
    <mergeCell ref="K21:L21"/>
    <mergeCell ref="I20:L20"/>
    <mergeCell ref="A8:D8"/>
    <mergeCell ref="J8:K8"/>
    <mergeCell ref="A14:D14"/>
    <mergeCell ref="I14:L14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3.5"/>
  <cols>
    <col min="1" max="24" width="5.125" customWidth="1"/>
  </cols>
  <sheetData>
    <row r="1" spans="1:24">
      <c r="A1" s="178" t="s">
        <v>253</v>
      </c>
      <c r="B1" s="178"/>
      <c r="C1" s="178"/>
      <c r="D1" s="178"/>
      <c r="E1" s="178" t="s">
        <v>254</v>
      </c>
      <c r="F1" s="178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4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297" t="s">
        <v>255</v>
      </c>
      <c r="S2" s="297"/>
      <c r="T2" s="297"/>
      <c r="U2" s="297"/>
      <c r="V2" s="297"/>
      <c r="W2" s="297"/>
      <c r="X2" s="297"/>
    </row>
    <row r="3" spans="1:24" ht="14.25" thickBot="1">
      <c r="A3" s="180" t="s">
        <v>256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69" t="s">
        <v>216</v>
      </c>
      <c r="V3" s="270"/>
      <c r="W3" s="270"/>
      <c r="X3" s="270"/>
    </row>
    <row r="4" spans="1:24" ht="40.5" customHeight="1">
      <c r="A4" s="271" t="s">
        <v>257</v>
      </c>
      <c r="B4" s="272"/>
      <c r="C4" s="272"/>
      <c r="D4" s="278" t="s">
        <v>258</v>
      </c>
      <c r="E4" s="276"/>
      <c r="F4" s="277"/>
      <c r="G4" s="278" t="s">
        <v>259</v>
      </c>
      <c r="H4" s="279"/>
      <c r="I4" s="279"/>
      <c r="J4" s="278" t="s">
        <v>260</v>
      </c>
      <c r="K4" s="279"/>
      <c r="L4" s="279"/>
      <c r="M4" s="278" t="s">
        <v>261</v>
      </c>
      <c r="N4" s="279"/>
      <c r="O4" s="279"/>
      <c r="P4" s="278" t="s">
        <v>262</v>
      </c>
      <c r="Q4" s="279"/>
      <c r="R4" s="279"/>
      <c r="S4" s="278" t="s">
        <v>263</v>
      </c>
      <c r="T4" s="279"/>
      <c r="U4" s="279"/>
      <c r="V4" s="278" t="s">
        <v>264</v>
      </c>
      <c r="W4" s="279"/>
      <c r="X4" s="280"/>
    </row>
    <row r="5" spans="1:24" ht="15.75" customHeight="1" thickBot="1">
      <c r="A5" s="273"/>
      <c r="B5" s="274"/>
      <c r="C5" s="274"/>
      <c r="D5" s="292" t="s">
        <v>284</v>
      </c>
      <c r="E5" s="293"/>
      <c r="F5" s="294"/>
      <c r="G5" s="295" t="s">
        <v>285</v>
      </c>
      <c r="H5" s="296"/>
      <c r="I5" s="296"/>
      <c r="J5" s="295" t="s">
        <v>286</v>
      </c>
      <c r="K5" s="296"/>
      <c r="L5" s="296"/>
      <c r="M5" s="295" t="s">
        <v>291</v>
      </c>
      <c r="N5" s="296"/>
      <c r="O5" s="296"/>
      <c r="P5" s="295" t="s">
        <v>292</v>
      </c>
      <c r="Q5" s="296"/>
      <c r="R5" s="296"/>
      <c r="S5" s="295" t="s">
        <v>293</v>
      </c>
      <c r="T5" s="296"/>
      <c r="U5" s="296"/>
      <c r="V5" s="295" t="s">
        <v>294</v>
      </c>
      <c r="W5" s="296"/>
      <c r="X5" s="298"/>
    </row>
    <row r="6" spans="1:24">
      <c r="A6" s="181" t="s">
        <v>265</v>
      </c>
      <c r="B6" s="182"/>
      <c r="C6" s="183"/>
      <c r="D6" s="265">
        <v>49466.940473000002</v>
      </c>
      <c r="E6" s="266"/>
      <c r="F6" s="267"/>
      <c r="G6" s="265">
        <v>4941.7439370000002</v>
      </c>
      <c r="H6" s="266"/>
      <c r="I6" s="267"/>
      <c r="J6" s="265">
        <v>10236.765952</v>
      </c>
      <c r="K6" s="266"/>
      <c r="L6" s="267"/>
      <c r="M6" s="265">
        <v>44171.918458</v>
      </c>
      <c r="N6" s="266"/>
      <c r="O6" s="267"/>
      <c r="P6" s="265">
        <v>15272.809227000002</v>
      </c>
      <c r="Q6" s="266"/>
      <c r="R6" s="267"/>
      <c r="S6" s="265">
        <v>602.40123099999994</v>
      </c>
      <c r="T6" s="266"/>
      <c r="U6" s="267"/>
      <c r="V6" s="265">
        <v>28899.109231000002</v>
      </c>
      <c r="W6" s="266"/>
      <c r="X6" s="268"/>
    </row>
    <row r="7" spans="1:24">
      <c r="A7" s="184"/>
      <c r="B7" s="185" t="s">
        <v>266</v>
      </c>
      <c r="C7" s="186"/>
      <c r="D7" s="257">
        <v>17256.195528</v>
      </c>
      <c r="E7" s="258"/>
      <c r="F7" s="259"/>
      <c r="G7" s="257">
        <v>2040.754342</v>
      </c>
      <c r="H7" s="258"/>
      <c r="I7" s="259"/>
      <c r="J7" s="257">
        <v>4839.8884959999996</v>
      </c>
      <c r="K7" s="258"/>
      <c r="L7" s="259"/>
      <c r="M7" s="260">
        <v>14457.061374000001</v>
      </c>
      <c r="N7" s="261"/>
      <c r="O7" s="261"/>
      <c r="P7" s="260" t="s">
        <v>267</v>
      </c>
      <c r="Q7" s="261"/>
      <c r="R7" s="261"/>
      <c r="S7" s="260" t="s">
        <v>267</v>
      </c>
      <c r="T7" s="261"/>
      <c r="U7" s="261"/>
      <c r="V7" s="260">
        <v>14457.061374000001</v>
      </c>
      <c r="W7" s="261"/>
      <c r="X7" s="262"/>
    </row>
    <row r="8" spans="1:24">
      <c r="A8" s="184"/>
      <c r="B8" s="185" t="s">
        <v>268</v>
      </c>
      <c r="C8" s="186"/>
      <c r="D8" s="257">
        <v>29676.985955</v>
      </c>
      <c r="E8" s="258"/>
      <c r="F8" s="259"/>
      <c r="G8" s="257">
        <v>2799.5885410000001</v>
      </c>
      <c r="H8" s="258"/>
      <c r="I8" s="259"/>
      <c r="J8" s="257">
        <v>5345.3139300000003</v>
      </c>
      <c r="K8" s="258"/>
      <c r="L8" s="259"/>
      <c r="M8" s="260">
        <v>27131.260566000001</v>
      </c>
      <c r="N8" s="261"/>
      <c r="O8" s="261"/>
      <c r="P8" s="289">
        <v>13302.586117000001</v>
      </c>
      <c r="Q8" s="290"/>
      <c r="R8" s="291"/>
      <c r="S8" s="260">
        <v>564.20079199999998</v>
      </c>
      <c r="T8" s="261"/>
      <c r="U8" s="261"/>
      <c r="V8" s="260">
        <v>13828.674449</v>
      </c>
      <c r="W8" s="261"/>
      <c r="X8" s="262"/>
    </row>
    <row r="9" spans="1:24">
      <c r="A9" s="184"/>
      <c r="B9" s="185" t="s">
        <v>269</v>
      </c>
      <c r="C9" s="186"/>
      <c r="D9" s="257">
        <v>2533.7589899999998</v>
      </c>
      <c r="E9" s="258"/>
      <c r="F9" s="259"/>
      <c r="G9" s="257">
        <v>101.401054</v>
      </c>
      <c r="H9" s="258"/>
      <c r="I9" s="259"/>
      <c r="J9" s="257">
        <v>51.563525999999911</v>
      </c>
      <c r="K9" s="258"/>
      <c r="L9" s="259"/>
      <c r="M9" s="260">
        <v>2583.5965179999998</v>
      </c>
      <c r="N9" s="261"/>
      <c r="O9" s="261"/>
      <c r="P9" s="257">
        <v>1970.2231099999999</v>
      </c>
      <c r="Q9" s="258"/>
      <c r="R9" s="259"/>
      <c r="S9" s="260">
        <v>38.200439000000003</v>
      </c>
      <c r="T9" s="261"/>
      <c r="U9" s="261"/>
      <c r="V9" s="260">
        <v>613.37340800000004</v>
      </c>
      <c r="W9" s="261"/>
      <c r="X9" s="262"/>
    </row>
    <row r="10" spans="1:24">
      <c r="A10" s="184"/>
      <c r="B10" s="185" t="s">
        <v>270</v>
      </c>
      <c r="C10" s="186"/>
      <c r="D10" s="257" t="s">
        <v>267</v>
      </c>
      <c r="E10" s="258"/>
      <c r="F10" s="259"/>
      <c r="G10" s="257" t="s">
        <v>267</v>
      </c>
      <c r="H10" s="258"/>
      <c r="I10" s="259"/>
      <c r="J10" s="257" t="s">
        <v>267</v>
      </c>
      <c r="K10" s="258"/>
      <c r="L10" s="259"/>
      <c r="M10" s="260" t="s">
        <v>267</v>
      </c>
      <c r="N10" s="261"/>
      <c r="O10" s="261"/>
      <c r="P10" s="260" t="s">
        <v>267</v>
      </c>
      <c r="Q10" s="261"/>
      <c r="R10" s="261"/>
      <c r="S10" s="260" t="s">
        <v>267</v>
      </c>
      <c r="T10" s="261"/>
      <c r="U10" s="261"/>
      <c r="V10" s="260" t="s">
        <v>267</v>
      </c>
      <c r="W10" s="261"/>
      <c r="X10" s="262"/>
    </row>
    <row r="11" spans="1:24">
      <c r="A11" s="184"/>
      <c r="B11" s="185" t="s">
        <v>271</v>
      </c>
      <c r="C11" s="186"/>
      <c r="D11" s="257" t="s">
        <v>267</v>
      </c>
      <c r="E11" s="258"/>
      <c r="F11" s="259"/>
      <c r="G11" s="257" t="s">
        <v>267</v>
      </c>
      <c r="H11" s="258"/>
      <c r="I11" s="259"/>
      <c r="J11" s="257" t="s">
        <v>267</v>
      </c>
      <c r="K11" s="258"/>
      <c r="L11" s="259"/>
      <c r="M11" s="260" t="s">
        <v>267</v>
      </c>
      <c r="N11" s="261"/>
      <c r="O11" s="261"/>
      <c r="P11" s="257" t="s">
        <v>267</v>
      </c>
      <c r="Q11" s="258"/>
      <c r="R11" s="259"/>
      <c r="S11" s="260" t="s">
        <v>267</v>
      </c>
      <c r="T11" s="261"/>
      <c r="U11" s="261"/>
      <c r="V11" s="260" t="s">
        <v>267</v>
      </c>
      <c r="W11" s="261"/>
      <c r="X11" s="262"/>
    </row>
    <row r="12" spans="1:24">
      <c r="A12" s="184"/>
      <c r="B12" s="185" t="s">
        <v>272</v>
      </c>
      <c r="C12" s="186"/>
      <c r="D12" s="257" t="s">
        <v>267</v>
      </c>
      <c r="E12" s="258"/>
      <c r="F12" s="259"/>
      <c r="G12" s="257" t="s">
        <v>267</v>
      </c>
      <c r="H12" s="258"/>
      <c r="I12" s="259"/>
      <c r="J12" s="257" t="s">
        <v>267</v>
      </c>
      <c r="K12" s="258"/>
      <c r="L12" s="259"/>
      <c r="M12" s="260" t="s">
        <v>267</v>
      </c>
      <c r="N12" s="261"/>
      <c r="O12" s="261"/>
      <c r="P12" s="257" t="s">
        <v>267</v>
      </c>
      <c r="Q12" s="258"/>
      <c r="R12" s="259"/>
      <c r="S12" s="260" t="s">
        <v>267</v>
      </c>
      <c r="T12" s="261"/>
      <c r="U12" s="261"/>
      <c r="V12" s="260" t="s">
        <v>267</v>
      </c>
      <c r="W12" s="261"/>
      <c r="X12" s="262"/>
    </row>
    <row r="13" spans="1:24">
      <c r="A13" s="184"/>
      <c r="B13" s="185" t="s">
        <v>273</v>
      </c>
      <c r="C13" s="186"/>
      <c r="D13" s="257" t="s">
        <v>267</v>
      </c>
      <c r="E13" s="258"/>
      <c r="F13" s="259"/>
      <c r="G13" s="257" t="s">
        <v>267</v>
      </c>
      <c r="H13" s="258"/>
      <c r="I13" s="259"/>
      <c r="J13" s="257" t="s">
        <v>267</v>
      </c>
      <c r="K13" s="258"/>
      <c r="L13" s="259"/>
      <c r="M13" s="260" t="s">
        <v>267</v>
      </c>
      <c r="N13" s="261"/>
      <c r="O13" s="261"/>
      <c r="P13" s="257" t="s">
        <v>267</v>
      </c>
      <c r="Q13" s="258"/>
      <c r="R13" s="259"/>
      <c r="S13" s="260" t="s">
        <v>267</v>
      </c>
      <c r="T13" s="261"/>
      <c r="U13" s="261"/>
      <c r="V13" s="260" t="s">
        <v>267</v>
      </c>
      <c r="W13" s="261"/>
      <c r="X13" s="262"/>
    </row>
    <row r="14" spans="1:24">
      <c r="A14" s="184" t="s">
        <v>274</v>
      </c>
      <c r="B14" s="185"/>
      <c r="C14" s="186"/>
      <c r="D14" s="257" t="s">
        <v>267</v>
      </c>
      <c r="E14" s="258"/>
      <c r="F14" s="259"/>
      <c r="G14" s="257" t="s">
        <v>267</v>
      </c>
      <c r="H14" s="258"/>
      <c r="I14" s="259"/>
      <c r="J14" s="257" t="s">
        <v>267</v>
      </c>
      <c r="K14" s="258"/>
      <c r="L14" s="259"/>
      <c r="M14" s="257" t="s">
        <v>267</v>
      </c>
      <c r="N14" s="258"/>
      <c r="O14" s="259"/>
      <c r="P14" s="257" t="s">
        <v>267</v>
      </c>
      <c r="Q14" s="258"/>
      <c r="R14" s="259"/>
      <c r="S14" s="257" t="s">
        <v>267</v>
      </c>
      <c r="T14" s="258"/>
      <c r="U14" s="259"/>
      <c r="V14" s="260" t="s">
        <v>267</v>
      </c>
      <c r="W14" s="261"/>
      <c r="X14" s="262"/>
    </row>
    <row r="15" spans="1:24">
      <c r="A15" s="184"/>
      <c r="B15" s="185" t="s">
        <v>266</v>
      </c>
      <c r="C15" s="186"/>
      <c r="D15" s="257" t="s">
        <v>267</v>
      </c>
      <c r="E15" s="258"/>
      <c r="F15" s="259"/>
      <c r="G15" s="257" t="s">
        <v>267</v>
      </c>
      <c r="H15" s="258"/>
      <c r="I15" s="259"/>
      <c r="J15" s="257" t="s">
        <v>267</v>
      </c>
      <c r="K15" s="258"/>
      <c r="L15" s="259"/>
      <c r="M15" s="260" t="s">
        <v>267</v>
      </c>
      <c r="N15" s="261"/>
      <c r="O15" s="261"/>
      <c r="P15" s="260" t="s">
        <v>267</v>
      </c>
      <c r="Q15" s="261"/>
      <c r="R15" s="261"/>
      <c r="S15" s="260" t="s">
        <v>267</v>
      </c>
      <c r="T15" s="261"/>
      <c r="U15" s="261"/>
      <c r="V15" s="260" t="s">
        <v>267</v>
      </c>
      <c r="W15" s="261"/>
      <c r="X15" s="262"/>
    </row>
    <row r="16" spans="1:24">
      <c r="A16" s="184"/>
      <c r="B16" s="185" t="s">
        <v>268</v>
      </c>
      <c r="C16" s="186"/>
      <c r="D16" s="257" t="s">
        <v>267</v>
      </c>
      <c r="E16" s="258"/>
      <c r="F16" s="259"/>
      <c r="G16" s="257" t="s">
        <v>267</v>
      </c>
      <c r="H16" s="258"/>
      <c r="I16" s="259"/>
      <c r="J16" s="257" t="s">
        <v>267</v>
      </c>
      <c r="K16" s="258"/>
      <c r="L16" s="259"/>
      <c r="M16" s="260" t="s">
        <v>267</v>
      </c>
      <c r="N16" s="261"/>
      <c r="O16" s="261"/>
      <c r="P16" s="257" t="s">
        <v>267</v>
      </c>
      <c r="Q16" s="258"/>
      <c r="R16" s="259"/>
      <c r="S16" s="260" t="s">
        <v>267</v>
      </c>
      <c r="T16" s="261"/>
      <c r="U16" s="261"/>
      <c r="V16" s="260" t="s">
        <v>267</v>
      </c>
      <c r="W16" s="261"/>
      <c r="X16" s="262"/>
    </row>
    <row r="17" spans="1:24">
      <c r="A17" s="184"/>
      <c r="B17" s="185" t="s">
        <v>269</v>
      </c>
      <c r="C17" s="186"/>
      <c r="D17" s="257" t="s">
        <v>267</v>
      </c>
      <c r="E17" s="258"/>
      <c r="F17" s="259"/>
      <c r="G17" s="257" t="s">
        <v>267</v>
      </c>
      <c r="H17" s="258"/>
      <c r="I17" s="259"/>
      <c r="J17" s="257" t="s">
        <v>267</v>
      </c>
      <c r="K17" s="258"/>
      <c r="L17" s="259"/>
      <c r="M17" s="260" t="s">
        <v>267</v>
      </c>
      <c r="N17" s="261"/>
      <c r="O17" s="261"/>
      <c r="P17" s="257" t="s">
        <v>267</v>
      </c>
      <c r="Q17" s="258"/>
      <c r="R17" s="259"/>
      <c r="S17" s="260" t="s">
        <v>267</v>
      </c>
      <c r="T17" s="261"/>
      <c r="U17" s="261"/>
      <c r="V17" s="260" t="s">
        <v>267</v>
      </c>
      <c r="W17" s="261"/>
      <c r="X17" s="262"/>
    </row>
    <row r="18" spans="1:24">
      <c r="A18" s="184" t="s">
        <v>275</v>
      </c>
      <c r="B18" s="185"/>
      <c r="C18" s="186"/>
      <c r="D18" s="257">
        <v>149.80125100000001</v>
      </c>
      <c r="E18" s="258"/>
      <c r="F18" s="259"/>
      <c r="G18" s="257">
        <v>10.53955</v>
      </c>
      <c r="H18" s="258"/>
      <c r="I18" s="259"/>
      <c r="J18" s="257">
        <v>22.289299999999997</v>
      </c>
      <c r="K18" s="258"/>
      <c r="L18" s="259"/>
      <c r="M18" s="260">
        <v>138.051501</v>
      </c>
      <c r="N18" s="261"/>
      <c r="O18" s="261"/>
      <c r="P18" s="257">
        <v>115.866578</v>
      </c>
      <c r="Q18" s="258"/>
      <c r="R18" s="259"/>
      <c r="S18" s="260">
        <v>3.6140110000000001</v>
      </c>
      <c r="T18" s="261"/>
      <c r="U18" s="261"/>
      <c r="V18" s="260">
        <v>22.184923000000001</v>
      </c>
      <c r="W18" s="261"/>
      <c r="X18" s="262"/>
    </row>
    <row r="19" spans="1:24">
      <c r="A19" s="184" t="s">
        <v>276</v>
      </c>
      <c r="B19" s="185"/>
      <c r="C19" s="186"/>
      <c r="D19" s="257" t="s">
        <v>267</v>
      </c>
      <c r="E19" s="258"/>
      <c r="F19" s="259"/>
      <c r="G19" s="257" t="s">
        <v>267</v>
      </c>
      <c r="H19" s="258"/>
      <c r="I19" s="259"/>
      <c r="J19" s="257" t="s">
        <v>267</v>
      </c>
      <c r="K19" s="258"/>
      <c r="L19" s="259"/>
      <c r="M19" s="260" t="s">
        <v>267</v>
      </c>
      <c r="N19" s="261"/>
      <c r="O19" s="261"/>
      <c r="P19" s="260" t="s">
        <v>267</v>
      </c>
      <c r="Q19" s="261"/>
      <c r="R19" s="261"/>
      <c r="S19" s="260" t="s">
        <v>267</v>
      </c>
      <c r="T19" s="261"/>
      <c r="U19" s="261"/>
      <c r="V19" s="260" t="s">
        <v>267</v>
      </c>
      <c r="W19" s="261"/>
      <c r="X19" s="262"/>
    </row>
    <row r="20" spans="1:24">
      <c r="A20" s="184" t="s">
        <v>277</v>
      </c>
      <c r="B20" s="185"/>
      <c r="C20" s="186"/>
      <c r="D20" s="257">
        <v>530.26566000000003</v>
      </c>
      <c r="E20" s="258"/>
      <c r="F20" s="259"/>
      <c r="G20" s="257">
        <v>161.00430499999999</v>
      </c>
      <c r="H20" s="258"/>
      <c r="I20" s="259"/>
      <c r="J20" s="257" t="s">
        <v>267</v>
      </c>
      <c r="K20" s="258"/>
      <c r="L20" s="259"/>
      <c r="M20" s="260">
        <v>691.26996499999996</v>
      </c>
      <c r="N20" s="261"/>
      <c r="O20" s="261"/>
      <c r="P20" s="257">
        <v>293.589811</v>
      </c>
      <c r="Q20" s="258"/>
      <c r="R20" s="259"/>
      <c r="S20" s="260">
        <v>72.183235999999994</v>
      </c>
      <c r="T20" s="261"/>
      <c r="U20" s="261"/>
      <c r="V20" s="260">
        <v>397.68015400000002</v>
      </c>
      <c r="W20" s="261"/>
      <c r="X20" s="262"/>
    </row>
    <row r="21" spans="1:24">
      <c r="A21" s="184" t="s">
        <v>278</v>
      </c>
      <c r="B21" s="185"/>
      <c r="C21" s="186"/>
      <c r="D21" s="257">
        <v>6.3030200000000001</v>
      </c>
      <c r="E21" s="258"/>
      <c r="F21" s="259"/>
      <c r="G21" s="257">
        <v>16.67088</v>
      </c>
      <c r="H21" s="258"/>
      <c r="I21" s="259"/>
      <c r="J21" s="257">
        <v>3.4210640000000012</v>
      </c>
      <c r="K21" s="258"/>
      <c r="L21" s="259"/>
      <c r="M21" s="260">
        <v>19.552835999999999</v>
      </c>
      <c r="N21" s="261"/>
      <c r="O21" s="261"/>
      <c r="P21" s="287" t="s">
        <v>267</v>
      </c>
      <c r="Q21" s="288"/>
      <c r="R21" s="288"/>
      <c r="S21" s="260">
        <v>3.4210639999999999</v>
      </c>
      <c r="T21" s="261"/>
      <c r="U21" s="261"/>
      <c r="V21" s="260">
        <v>19.552835999999999</v>
      </c>
      <c r="W21" s="261"/>
      <c r="X21" s="262"/>
    </row>
    <row r="22" spans="1:24">
      <c r="A22" s="184" t="s">
        <v>279</v>
      </c>
      <c r="B22" s="185"/>
      <c r="C22" s="186"/>
      <c r="D22" s="257">
        <v>20.294722</v>
      </c>
      <c r="E22" s="258"/>
      <c r="F22" s="259"/>
      <c r="G22" s="257">
        <v>1005.617763</v>
      </c>
      <c r="H22" s="258"/>
      <c r="I22" s="259"/>
      <c r="J22" s="257">
        <v>1012.1536980000001</v>
      </c>
      <c r="K22" s="258"/>
      <c r="L22" s="259"/>
      <c r="M22" s="260">
        <v>13.758787</v>
      </c>
      <c r="N22" s="261"/>
      <c r="O22" s="261"/>
      <c r="P22" s="260" t="s">
        <v>267</v>
      </c>
      <c r="Q22" s="261"/>
      <c r="R22" s="261"/>
      <c r="S22" s="260" t="s">
        <v>267</v>
      </c>
      <c r="T22" s="261"/>
      <c r="U22" s="261"/>
      <c r="V22" s="260">
        <v>13.758787</v>
      </c>
      <c r="W22" s="261"/>
      <c r="X22" s="262"/>
    </row>
    <row r="23" spans="1:24" ht="14.25" thickBot="1">
      <c r="A23" s="251" t="s">
        <v>280</v>
      </c>
      <c r="B23" s="252"/>
      <c r="C23" s="253"/>
      <c r="D23" s="254">
        <v>50173.605126000002</v>
      </c>
      <c r="E23" s="255"/>
      <c r="F23" s="256"/>
      <c r="G23" s="254">
        <v>6135.5764349999999</v>
      </c>
      <c r="H23" s="255"/>
      <c r="I23" s="256"/>
      <c r="J23" s="254">
        <v>11274.630014</v>
      </c>
      <c r="K23" s="255"/>
      <c r="L23" s="256"/>
      <c r="M23" s="254">
        <v>45034.551547000003</v>
      </c>
      <c r="N23" s="255"/>
      <c r="O23" s="256"/>
      <c r="P23" s="254">
        <v>15682.265616000002</v>
      </c>
      <c r="Q23" s="255"/>
      <c r="R23" s="256"/>
      <c r="S23" s="254">
        <v>681.61954199999991</v>
      </c>
      <c r="T23" s="255"/>
      <c r="U23" s="256"/>
      <c r="V23" s="254">
        <v>29352.285931000002</v>
      </c>
      <c r="W23" s="255"/>
      <c r="X23" s="263"/>
    </row>
    <row r="24" spans="1:24">
      <c r="A24" s="180"/>
      <c r="B24" s="180"/>
      <c r="C24" s="180"/>
      <c r="D24" s="180"/>
      <c r="E24" s="180"/>
      <c r="F24" s="180"/>
      <c r="G24" s="180" t="str">
        <f>IF($P$21="        －"," ","※ソフトウェアの減価償却は直接法により処理しておりますので、⑤列の数値は④列の数値の内数になります。")</f>
        <v xml:space="preserve"> </v>
      </c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</row>
    <row r="25" spans="1:24">
      <c r="A25" s="180"/>
      <c r="B25" s="180"/>
      <c r="C25" s="180"/>
      <c r="D25" s="180"/>
      <c r="E25" s="180"/>
      <c r="F25" s="180"/>
      <c r="G25" s="180" t="str">
        <f>IF($P$21="        －"," ","  よって「当期末残高」は「当期末取得原価」と同じ数値になります。")</f>
        <v xml:space="preserve"> </v>
      </c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</row>
    <row r="26" spans="1:24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4" ht="14.25" thickBot="1">
      <c r="A27" s="180" t="s">
        <v>281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269" t="s">
        <v>216</v>
      </c>
      <c r="P27" s="270"/>
      <c r="Q27" s="270"/>
      <c r="R27" s="270"/>
      <c r="S27" s="180"/>
      <c r="T27" s="180"/>
      <c r="U27" s="180"/>
      <c r="V27" s="180"/>
      <c r="W27" s="180"/>
      <c r="X27" s="180"/>
    </row>
    <row r="28" spans="1:24" ht="27" customHeight="1">
      <c r="A28" s="271" t="s">
        <v>257</v>
      </c>
      <c r="B28" s="272"/>
      <c r="C28" s="272"/>
      <c r="D28" s="275" t="s">
        <v>282</v>
      </c>
      <c r="E28" s="276"/>
      <c r="F28" s="277"/>
      <c r="G28" s="278" t="s">
        <v>259</v>
      </c>
      <c r="H28" s="279"/>
      <c r="I28" s="279"/>
      <c r="J28" s="278" t="s">
        <v>260</v>
      </c>
      <c r="K28" s="279"/>
      <c r="L28" s="279"/>
      <c r="M28" s="278" t="s">
        <v>283</v>
      </c>
      <c r="N28" s="279"/>
      <c r="O28" s="279"/>
      <c r="P28" s="278" t="s">
        <v>264</v>
      </c>
      <c r="Q28" s="279"/>
      <c r="R28" s="280"/>
      <c r="S28" s="180"/>
      <c r="T28" s="180"/>
      <c r="U28" s="180"/>
      <c r="V28" s="180"/>
      <c r="W28" s="180"/>
      <c r="X28" s="180"/>
    </row>
    <row r="29" spans="1:24" ht="15.75" customHeight="1" thickBot="1">
      <c r="A29" s="273"/>
      <c r="B29" s="274"/>
      <c r="C29" s="274"/>
      <c r="D29" s="281" t="s">
        <v>284</v>
      </c>
      <c r="E29" s="282"/>
      <c r="F29" s="283"/>
      <c r="G29" s="284" t="s">
        <v>285</v>
      </c>
      <c r="H29" s="285"/>
      <c r="I29" s="285"/>
      <c r="J29" s="284" t="s">
        <v>286</v>
      </c>
      <c r="K29" s="285"/>
      <c r="L29" s="285"/>
      <c r="M29" s="284" t="s">
        <v>287</v>
      </c>
      <c r="N29" s="285"/>
      <c r="O29" s="285"/>
      <c r="P29" s="284" t="s">
        <v>288</v>
      </c>
      <c r="Q29" s="285"/>
      <c r="R29" s="286"/>
      <c r="S29" s="180"/>
      <c r="T29" s="180"/>
      <c r="U29" s="180"/>
      <c r="V29" s="180"/>
      <c r="W29" s="180"/>
      <c r="X29" s="180"/>
    </row>
    <row r="30" spans="1:24">
      <c r="A30" s="181" t="s">
        <v>265</v>
      </c>
      <c r="B30" s="182"/>
      <c r="C30" s="183"/>
      <c r="D30" s="265" t="s">
        <v>267</v>
      </c>
      <c r="E30" s="266"/>
      <c r="F30" s="267"/>
      <c r="G30" s="265" t="s">
        <v>267</v>
      </c>
      <c r="H30" s="266"/>
      <c r="I30" s="267"/>
      <c r="J30" s="265" t="s">
        <v>267</v>
      </c>
      <c r="K30" s="266"/>
      <c r="L30" s="267"/>
      <c r="M30" s="265" t="s">
        <v>267</v>
      </c>
      <c r="N30" s="266"/>
      <c r="O30" s="267"/>
      <c r="P30" s="265" t="s">
        <v>267</v>
      </c>
      <c r="Q30" s="266"/>
      <c r="R30" s="268"/>
      <c r="S30" s="180"/>
      <c r="T30" s="180"/>
      <c r="U30" s="180"/>
      <c r="V30" s="180"/>
      <c r="W30" s="180"/>
      <c r="X30" s="180"/>
    </row>
    <row r="31" spans="1:24">
      <c r="A31" s="184"/>
      <c r="B31" s="185" t="s">
        <v>289</v>
      </c>
      <c r="C31" s="186"/>
      <c r="D31" s="257" t="s">
        <v>267</v>
      </c>
      <c r="E31" s="258"/>
      <c r="F31" s="259"/>
      <c r="G31" s="257" t="s">
        <v>267</v>
      </c>
      <c r="H31" s="258"/>
      <c r="I31" s="259"/>
      <c r="J31" s="257" t="s">
        <v>267</v>
      </c>
      <c r="K31" s="258"/>
      <c r="L31" s="259"/>
      <c r="M31" s="260" t="s">
        <v>267</v>
      </c>
      <c r="N31" s="261"/>
      <c r="O31" s="261"/>
      <c r="P31" s="260" t="s">
        <v>267</v>
      </c>
      <c r="Q31" s="261"/>
      <c r="R31" s="262"/>
      <c r="S31" s="180"/>
      <c r="T31" s="180"/>
      <c r="U31" s="180"/>
      <c r="V31" s="180"/>
      <c r="W31" s="180"/>
      <c r="X31" s="180"/>
    </row>
    <row r="32" spans="1:24">
      <c r="A32" s="184"/>
      <c r="B32" s="185" t="s">
        <v>290</v>
      </c>
      <c r="C32" s="186"/>
      <c r="D32" s="257" t="s">
        <v>267</v>
      </c>
      <c r="E32" s="258"/>
      <c r="F32" s="259"/>
      <c r="G32" s="257" t="s">
        <v>267</v>
      </c>
      <c r="H32" s="258"/>
      <c r="I32" s="259"/>
      <c r="J32" s="257" t="s">
        <v>267</v>
      </c>
      <c r="K32" s="258"/>
      <c r="L32" s="259"/>
      <c r="M32" s="260" t="s">
        <v>267</v>
      </c>
      <c r="N32" s="261"/>
      <c r="O32" s="261"/>
      <c r="P32" s="260" t="s">
        <v>267</v>
      </c>
      <c r="Q32" s="261"/>
      <c r="R32" s="262"/>
      <c r="S32" s="180"/>
      <c r="T32" s="180"/>
      <c r="U32" s="180"/>
      <c r="V32" s="180"/>
      <c r="W32" s="180"/>
      <c r="X32" s="180"/>
    </row>
    <row r="33" spans="1:24">
      <c r="A33" s="184" t="s">
        <v>274</v>
      </c>
      <c r="B33" s="185"/>
      <c r="C33" s="186"/>
      <c r="D33" s="257" t="s">
        <v>267</v>
      </c>
      <c r="E33" s="258"/>
      <c r="F33" s="259"/>
      <c r="G33" s="257" t="s">
        <v>267</v>
      </c>
      <c r="H33" s="258"/>
      <c r="I33" s="259"/>
      <c r="J33" s="257" t="s">
        <v>267</v>
      </c>
      <c r="K33" s="258"/>
      <c r="L33" s="259"/>
      <c r="M33" s="257" t="s">
        <v>267</v>
      </c>
      <c r="N33" s="258"/>
      <c r="O33" s="259"/>
      <c r="P33" s="257" t="s">
        <v>267</v>
      </c>
      <c r="Q33" s="258"/>
      <c r="R33" s="264"/>
      <c r="S33" s="180"/>
      <c r="T33" s="180"/>
      <c r="U33" s="180"/>
      <c r="V33" s="180"/>
      <c r="W33" s="180"/>
      <c r="X33" s="180"/>
    </row>
    <row r="34" spans="1:24">
      <c r="A34" s="184"/>
      <c r="B34" s="185" t="s">
        <v>289</v>
      </c>
      <c r="C34" s="186"/>
      <c r="D34" s="257" t="s">
        <v>267</v>
      </c>
      <c r="E34" s="258"/>
      <c r="F34" s="259"/>
      <c r="G34" s="257" t="s">
        <v>267</v>
      </c>
      <c r="H34" s="258"/>
      <c r="I34" s="259"/>
      <c r="J34" s="257" t="s">
        <v>267</v>
      </c>
      <c r="K34" s="258"/>
      <c r="L34" s="259"/>
      <c r="M34" s="260" t="s">
        <v>267</v>
      </c>
      <c r="N34" s="261"/>
      <c r="O34" s="261"/>
      <c r="P34" s="260" t="s">
        <v>267</v>
      </c>
      <c r="Q34" s="261"/>
      <c r="R34" s="262"/>
      <c r="S34" s="180"/>
      <c r="T34" s="180"/>
      <c r="U34" s="180"/>
      <c r="V34" s="180"/>
      <c r="W34" s="180"/>
      <c r="X34" s="180"/>
    </row>
    <row r="35" spans="1:24">
      <c r="A35" s="184"/>
      <c r="B35" s="185" t="s">
        <v>290</v>
      </c>
      <c r="C35" s="186"/>
      <c r="D35" s="257" t="s">
        <v>267</v>
      </c>
      <c r="E35" s="258"/>
      <c r="F35" s="259"/>
      <c r="G35" s="257" t="s">
        <v>267</v>
      </c>
      <c r="H35" s="258"/>
      <c r="I35" s="259"/>
      <c r="J35" s="257" t="s">
        <v>267</v>
      </c>
      <c r="K35" s="258"/>
      <c r="L35" s="259"/>
      <c r="M35" s="260" t="s">
        <v>267</v>
      </c>
      <c r="N35" s="261"/>
      <c r="O35" s="261"/>
      <c r="P35" s="260" t="s">
        <v>267</v>
      </c>
      <c r="Q35" s="261"/>
      <c r="R35" s="262"/>
      <c r="S35" s="180"/>
      <c r="T35" s="180"/>
      <c r="U35" s="180"/>
      <c r="V35" s="180"/>
      <c r="W35" s="180"/>
      <c r="X35" s="180"/>
    </row>
    <row r="36" spans="1:24" ht="14.25" thickBot="1">
      <c r="A36" s="251" t="s">
        <v>280</v>
      </c>
      <c r="B36" s="252"/>
      <c r="C36" s="253"/>
      <c r="D36" s="254" t="s">
        <v>267</v>
      </c>
      <c r="E36" s="255"/>
      <c r="F36" s="256"/>
      <c r="G36" s="254" t="s">
        <v>267</v>
      </c>
      <c r="H36" s="255"/>
      <c r="I36" s="256"/>
      <c r="J36" s="254" t="s">
        <v>267</v>
      </c>
      <c r="K36" s="255"/>
      <c r="L36" s="256"/>
      <c r="M36" s="254" t="s">
        <v>267</v>
      </c>
      <c r="N36" s="255"/>
      <c r="O36" s="256"/>
      <c r="P36" s="254" t="s">
        <v>267</v>
      </c>
      <c r="Q36" s="255"/>
      <c r="R36" s="263"/>
      <c r="S36" s="180"/>
      <c r="T36" s="180"/>
      <c r="U36" s="180"/>
      <c r="V36" s="180"/>
      <c r="W36" s="180"/>
      <c r="X36" s="18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Normal="100" zoomScaleSheetLayoutView="100" workbookViewId="0">
      <selection activeCell="A2" sqref="A2"/>
    </sheetView>
  </sheetViews>
  <sheetFormatPr defaultRowHeight="20.100000000000001" customHeight="1"/>
  <cols>
    <col min="1" max="24" width="3.625" style="188" customWidth="1"/>
    <col min="25" max="25" width="5" style="188" customWidth="1"/>
    <col min="26" max="52" width="3.625" style="188" customWidth="1"/>
    <col min="53" max="256" width="9" style="188"/>
    <col min="257" max="280" width="3.625" style="188" customWidth="1"/>
    <col min="281" max="281" width="5" style="188" customWidth="1"/>
    <col min="282" max="308" width="3.625" style="188" customWidth="1"/>
    <col min="309" max="512" width="9" style="188"/>
    <col min="513" max="536" width="3.625" style="188" customWidth="1"/>
    <col min="537" max="537" width="5" style="188" customWidth="1"/>
    <col min="538" max="564" width="3.625" style="188" customWidth="1"/>
    <col min="565" max="768" width="9" style="188"/>
    <col min="769" max="792" width="3.625" style="188" customWidth="1"/>
    <col min="793" max="793" width="5" style="188" customWidth="1"/>
    <col min="794" max="820" width="3.625" style="188" customWidth="1"/>
    <col min="821" max="1024" width="9" style="188"/>
    <col min="1025" max="1048" width="3.625" style="188" customWidth="1"/>
    <col min="1049" max="1049" width="5" style="188" customWidth="1"/>
    <col min="1050" max="1076" width="3.625" style="188" customWidth="1"/>
    <col min="1077" max="1280" width="9" style="188"/>
    <col min="1281" max="1304" width="3.625" style="188" customWidth="1"/>
    <col min="1305" max="1305" width="5" style="188" customWidth="1"/>
    <col min="1306" max="1332" width="3.625" style="188" customWidth="1"/>
    <col min="1333" max="1536" width="9" style="188"/>
    <col min="1537" max="1560" width="3.625" style="188" customWidth="1"/>
    <col min="1561" max="1561" width="5" style="188" customWidth="1"/>
    <col min="1562" max="1588" width="3.625" style="188" customWidth="1"/>
    <col min="1589" max="1792" width="9" style="188"/>
    <col min="1793" max="1816" width="3.625" style="188" customWidth="1"/>
    <col min="1817" max="1817" width="5" style="188" customWidth="1"/>
    <col min="1818" max="1844" width="3.625" style="188" customWidth="1"/>
    <col min="1845" max="2048" width="9" style="188"/>
    <col min="2049" max="2072" width="3.625" style="188" customWidth="1"/>
    <col min="2073" max="2073" width="5" style="188" customWidth="1"/>
    <col min="2074" max="2100" width="3.625" style="188" customWidth="1"/>
    <col min="2101" max="2304" width="9" style="188"/>
    <col min="2305" max="2328" width="3.625" style="188" customWidth="1"/>
    <col min="2329" max="2329" width="5" style="188" customWidth="1"/>
    <col min="2330" max="2356" width="3.625" style="188" customWidth="1"/>
    <col min="2357" max="2560" width="9" style="188"/>
    <col min="2561" max="2584" width="3.625" style="188" customWidth="1"/>
    <col min="2585" max="2585" width="5" style="188" customWidth="1"/>
    <col min="2586" max="2612" width="3.625" style="188" customWidth="1"/>
    <col min="2613" max="2816" width="9" style="188"/>
    <col min="2817" max="2840" width="3.625" style="188" customWidth="1"/>
    <col min="2841" max="2841" width="5" style="188" customWidth="1"/>
    <col min="2842" max="2868" width="3.625" style="188" customWidth="1"/>
    <col min="2869" max="3072" width="9" style="188"/>
    <col min="3073" max="3096" width="3.625" style="188" customWidth="1"/>
    <col min="3097" max="3097" width="5" style="188" customWidth="1"/>
    <col min="3098" max="3124" width="3.625" style="188" customWidth="1"/>
    <col min="3125" max="3328" width="9" style="188"/>
    <col min="3329" max="3352" width="3.625" style="188" customWidth="1"/>
    <col min="3353" max="3353" width="5" style="188" customWidth="1"/>
    <col min="3354" max="3380" width="3.625" style="188" customWidth="1"/>
    <col min="3381" max="3584" width="9" style="188"/>
    <col min="3585" max="3608" width="3.625" style="188" customWidth="1"/>
    <col min="3609" max="3609" width="5" style="188" customWidth="1"/>
    <col min="3610" max="3636" width="3.625" style="188" customWidth="1"/>
    <col min="3637" max="3840" width="9" style="188"/>
    <col min="3841" max="3864" width="3.625" style="188" customWidth="1"/>
    <col min="3865" max="3865" width="5" style="188" customWidth="1"/>
    <col min="3866" max="3892" width="3.625" style="188" customWidth="1"/>
    <col min="3893" max="4096" width="9" style="188"/>
    <col min="4097" max="4120" width="3.625" style="188" customWidth="1"/>
    <col min="4121" max="4121" width="5" style="188" customWidth="1"/>
    <col min="4122" max="4148" width="3.625" style="188" customWidth="1"/>
    <col min="4149" max="4352" width="9" style="188"/>
    <col min="4353" max="4376" width="3.625" style="188" customWidth="1"/>
    <col min="4377" max="4377" width="5" style="188" customWidth="1"/>
    <col min="4378" max="4404" width="3.625" style="188" customWidth="1"/>
    <col min="4405" max="4608" width="9" style="188"/>
    <col min="4609" max="4632" width="3.625" style="188" customWidth="1"/>
    <col min="4633" max="4633" width="5" style="188" customWidth="1"/>
    <col min="4634" max="4660" width="3.625" style="188" customWidth="1"/>
    <col min="4661" max="4864" width="9" style="188"/>
    <col min="4865" max="4888" width="3.625" style="188" customWidth="1"/>
    <col min="4889" max="4889" width="5" style="188" customWidth="1"/>
    <col min="4890" max="4916" width="3.625" style="188" customWidth="1"/>
    <col min="4917" max="5120" width="9" style="188"/>
    <col min="5121" max="5144" width="3.625" style="188" customWidth="1"/>
    <col min="5145" max="5145" width="5" style="188" customWidth="1"/>
    <col min="5146" max="5172" width="3.625" style="188" customWidth="1"/>
    <col min="5173" max="5376" width="9" style="188"/>
    <col min="5377" max="5400" width="3.625" style="188" customWidth="1"/>
    <col min="5401" max="5401" width="5" style="188" customWidth="1"/>
    <col min="5402" max="5428" width="3.625" style="188" customWidth="1"/>
    <col min="5429" max="5632" width="9" style="188"/>
    <col min="5633" max="5656" width="3.625" style="188" customWidth="1"/>
    <col min="5657" max="5657" width="5" style="188" customWidth="1"/>
    <col min="5658" max="5684" width="3.625" style="188" customWidth="1"/>
    <col min="5685" max="5888" width="9" style="188"/>
    <col min="5889" max="5912" width="3.625" style="188" customWidth="1"/>
    <col min="5913" max="5913" width="5" style="188" customWidth="1"/>
    <col min="5914" max="5940" width="3.625" style="188" customWidth="1"/>
    <col min="5941" max="6144" width="9" style="188"/>
    <col min="6145" max="6168" width="3.625" style="188" customWidth="1"/>
    <col min="6169" max="6169" width="5" style="188" customWidth="1"/>
    <col min="6170" max="6196" width="3.625" style="188" customWidth="1"/>
    <col min="6197" max="6400" width="9" style="188"/>
    <col min="6401" max="6424" width="3.625" style="188" customWidth="1"/>
    <col min="6425" max="6425" width="5" style="188" customWidth="1"/>
    <col min="6426" max="6452" width="3.625" style="188" customWidth="1"/>
    <col min="6453" max="6656" width="9" style="188"/>
    <col min="6657" max="6680" width="3.625" style="188" customWidth="1"/>
    <col min="6681" max="6681" width="5" style="188" customWidth="1"/>
    <col min="6682" max="6708" width="3.625" style="188" customWidth="1"/>
    <col min="6709" max="6912" width="9" style="188"/>
    <col min="6913" max="6936" width="3.625" style="188" customWidth="1"/>
    <col min="6937" max="6937" width="5" style="188" customWidth="1"/>
    <col min="6938" max="6964" width="3.625" style="188" customWidth="1"/>
    <col min="6965" max="7168" width="9" style="188"/>
    <col min="7169" max="7192" width="3.625" style="188" customWidth="1"/>
    <col min="7193" max="7193" width="5" style="188" customWidth="1"/>
    <col min="7194" max="7220" width="3.625" style="188" customWidth="1"/>
    <col min="7221" max="7424" width="9" style="188"/>
    <col min="7425" max="7448" width="3.625" style="188" customWidth="1"/>
    <col min="7449" max="7449" width="5" style="188" customWidth="1"/>
    <col min="7450" max="7476" width="3.625" style="188" customWidth="1"/>
    <col min="7477" max="7680" width="9" style="188"/>
    <col min="7681" max="7704" width="3.625" style="188" customWidth="1"/>
    <col min="7705" max="7705" width="5" style="188" customWidth="1"/>
    <col min="7706" max="7732" width="3.625" style="188" customWidth="1"/>
    <col min="7733" max="7936" width="9" style="188"/>
    <col min="7937" max="7960" width="3.625" style="188" customWidth="1"/>
    <col min="7961" max="7961" width="5" style="188" customWidth="1"/>
    <col min="7962" max="7988" width="3.625" style="188" customWidth="1"/>
    <col min="7989" max="8192" width="9" style="188"/>
    <col min="8193" max="8216" width="3.625" style="188" customWidth="1"/>
    <col min="8217" max="8217" width="5" style="188" customWidth="1"/>
    <col min="8218" max="8244" width="3.625" style="188" customWidth="1"/>
    <col min="8245" max="8448" width="9" style="188"/>
    <col min="8449" max="8472" width="3.625" style="188" customWidth="1"/>
    <col min="8473" max="8473" width="5" style="188" customWidth="1"/>
    <col min="8474" max="8500" width="3.625" style="188" customWidth="1"/>
    <col min="8501" max="8704" width="9" style="188"/>
    <col min="8705" max="8728" width="3.625" style="188" customWidth="1"/>
    <col min="8729" max="8729" width="5" style="188" customWidth="1"/>
    <col min="8730" max="8756" width="3.625" style="188" customWidth="1"/>
    <col min="8757" max="8960" width="9" style="188"/>
    <col min="8961" max="8984" width="3.625" style="188" customWidth="1"/>
    <col min="8985" max="8985" width="5" style="188" customWidth="1"/>
    <col min="8986" max="9012" width="3.625" style="188" customWidth="1"/>
    <col min="9013" max="9216" width="9" style="188"/>
    <col min="9217" max="9240" width="3.625" style="188" customWidth="1"/>
    <col min="9241" max="9241" width="5" style="188" customWidth="1"/>
    <col min="9242" max="9268" width="3.625" style="188" customWidth="1"/>
    <col min="9269" max="9472" width="9" style="188"/>
    <col min="9473" max="9496" width="3.625" style="188" customWidth="1"/>
    <col min="9497" max="9497" width="5" style="188" customWidth="1"/>
    <col min="9498" max="9524" width="3.625" style="188" customWidth="1"/>
    <col min="9525" max="9728" width="9" style="188"/>
    <col min="9729" max="9752" width="3.625" style="188" customWidth="1"/>
    <col min="9753" max="9753" width="5" style="188" customWidth="1"/>
    <col min="9754" max="9780" width="3.625" style="188" customWidth="1"/>
    <col min="9781" max="9984" width="9" style="188"/>
    <col min="9985" max="10008" width="3.625" style="188" customWidth="1"/>
    <col min="10009" max="10009" width="5" style="188" customWidth="1"/>
    <col min="10010" max="10036" width="3.625" style="188" customWidth="1"/>
    <col min="10037" max="10240" width="9" style="188"/>
    <col min="10241" max="10264" width="3.625" style="188" customWidth="1"/>
    <col min="10265" max="10265" width="5" style="188" customWidth="1"/>
    <col min="10266" max="10292" width="3.625" style="188" customWidth="1"/>
    <col min="10293" max="10496" width="9" style="188"/>
    <col min="10497" max="10520" width="3.625" style="188" customWidth="1"/>
    <col min="10521" max="10521" width="5" style="188" customWidth="1"/>
    <col min="10522" max="10548" width="3.625" style="188" customWidth="1"/>
    <col min="10549" max="10752" width="9" style="188"/>
    <col min="10753" max="10776" width="3.625" style="188" customWidth="1"/>
    <col min="10777" max="10777" width="5" style="188" customWidth="1"/>
    <col min="10778" max="10804" width="3.625" style="188" customWidth="1"/>
    <col min="10805" max="11008" width="9" style="188"/>
    <col min="11009" max="11032" width="3.625" style="188" customWidth="1"/>
    <col min="11033" max="11033" width="5" style="188" customWidth="1"/>
    <col min="11034" max="11060" width="3.625" style="188" customWidth="1"/>
    <col min="11061" max="11264" width="9" style="188"/>
    <col min="11265" max="11288" width="3.625" style="188" customWidth="1"/>
    <col min="11289" max="11289" width="5" style="188" customWidth="1"/>
    <col min="11290" max="11316" width="3.625" style="188" customWidth="1"/>
    <col min="11317" max="11520" width="9" style="188"/>
    <col min="11521" max="11544" width="3.625" style="188" customWidth="1"/>
    <col min="11545" max="11545" width="5" style="188" customWidth="1"/>
    <col min="11546" max="11572" width="3.625" style="188" customWidth="1"/>
    <col min="11573" max="11776" width="9" style="188"/>
    <col min="11777" max="11800" width="3.625" style="188" customWidth="1"/>
    <col min="11801" max="11801" width="5" style="188" customWidth="1"/>
    <col min="11802" max="11828" width="3.625" style="188" customWidth="1"/>
    <col min="11829" max="12032" width="9" style="188"/>
    <col min="12033" max="12056" width="3.625" style="188" customWidth="1"/>
    <col min="12057" max="12057" width="5" style="188" customWidth="1"/>
    <col min="12058" max="12084" width="3.625" style="188" customWidth="1"/>
    <col min="12085" max="12288" width="9" style="188"/>
    <col min="12289" max="12312" width="3.625" style="188" customWidth="1"/>
    <col min="12313" max="12313" width="5" style="188" customWidth="1"/>
    <col min="12314" max="12340" width="3.625" style="188" customWidth="1"/>
    <col min="12341" max="12544" width="9" style="188"/>
    <col min="12545" max="12568" width="3.625" style="188" customWidth="1"/>
    <col min="12569" max="12569" width="5" style="188" customWidth="1"/>
    <col min="12570" max="12596" width="3.625" style="188" customWidth="1"/>
    <col min="12597" max="12800" width="9" style="188"/>
    <col min="12801" max="12824" width="3.625" style="188" customWidth="1"/>
    <col min="12825" max="12825" width="5" style="188" customWidth="1"/>
    <col min="12826" max="12852" width="3.625" style="188" customWidth="1"/>
    <col min="12853" max="13056" width="9" style="188"/>
    <col min="13057" max="13080" width="3.625" style="188" customWidth="1"/>
    <col min="13081" max="13081" width="5" style="188" customWidth="1"/>
    <col min="13082" max="13108" width="3.625" style="188" customWidth="1"/>
    <col min="13109" max="13312" width="9" style="188"/>
    <col min="13313" max="13336" width="3.625" style="188" customWidth="1"/>
    <col min="13337" max="13337" width="5" style="188" customWidth="1"/>
    <col min="13338" max="13364" width="3.625" style="188" customWidth="1"/>
    <col min="13365" max="13568" width="9" style="188"/>
    <col min="13569" max="13592" width="3.625" style="188" customWidth="1"/>
    <col min="13593" max="13593" width="5" style="188" customWidth="1"/>
    <col min="13594" max="13620" width="3.625" style="188" customWidth="1"/>
    <col min="13621" max="13824" width="9" style="188"/>
    <col min="13825" max="13848" width="3.625" style="188" customWidth="1"/>
    <col min="13849" max="13849" width="5" style="188" customWidth="1"/>
    <col min="13850" max="13876" width="3.625" style="188" customWidth="1"/>
    <col min="13877" max="14080" width="9" style="188"/>
    <col min="14081" max="14104" width="3.625" style="188" customWidth="1"/>
    <col min="14105" max="14105" width="5" style="188" customWidth="1"/>
    <col min="14106" max="14132" width="3.625" style="188" customWidth="1"/>
    <col min="14133" max="14336" width="9" style="188"/>
    <col min="14337" max="14360" width="3.625" style="188" customWidth="1"/>
    <col min="14361" max="14361" width="5" style="188" customWidth="1"/>
    <col min="14362" max="14388" width="3.625" style="188" customWidth="1"/>
    <col min="14389" max="14592" width="9" style="188"/>
    <col min="14593" max="14616" width="3.625" style="188" customWidth="1"/>
    <col min="14617" max="14617" width="5" style="188" customWidth="1"/>
    <col min="14618" max="14644" width="3.625" style="188" customWidth="1"/>
    <col min="14645" max="14848" width="9" style="188"/>
    <col min="14849" max="14872" width="3.625" style="188" customWidth="1"/>
    <col min="14873" max="14873" width="5" style="188" customWidth="1"/>
    <col min="14874" max="14900" width="3.625" style="188" customWidth="1"/>
    <col min="14901" max="15104" width="9" style="188"/>
    <col min="15105" max="15128" width="3.625" style="188" customWidth="1"/>
    <col min="15129" max="15129" width="5" style="188" customWidth="1"/>
    <col min="15130" max="15156" width="3.625" style="188" customWidth="1"/>
    <col min="15157" max="15360" width="9" style="188"/>
    <col min="15361" max="15384" width="3.625" style="188" customWidth="1"/>
    <col min="15385" max="15385" width="5" style="188" customWidth="1"/>
    <col min="15386" max="15412" width="3.625" style="188" customWidth="1"/>
    <col min="15413" max="15616" width="9" style="188"/>
    <col min="15617" max="15640" width="3.625" style="188" customWidth="1"/>
    <col min="15641" max="15641" width="5" style="188" customWidth="1"/>
    <col min="15642" max="15668" width="3.625" style="188" customWidth="1"/>
    <col min="15669" max="15872" width="9" style="188"/>
    <col min="15873" max="15896" width="3.625" style="188" customWidth="1"/>
    <col min="15897" max="15897" width="5" style="188" customWidth="1"/>
    <col min="15898" max="15924" width="3.625" style="188" customWidth="1"/>
    <col min="15925" max="16128" width="9" style="188"/>
    <col min="16129" max="16152" width="3.625" style="188" customWidth="1"/>
    <col min="16153" max="16153" width="5" style="188" customWidth="1"/>
    <col min="16154" max="16180" width="3.625" style="188" customWidth="1"/>
    <col min="16181" max="16384" width="9" style="188"/>
  </cols>
  <sheetData>
    <row r="1" spans="1:24" ht="20.100000000000001" customHeight="1">
      <c r="A1" s="187" t="s">
        <v>295</v>
      </c>
    </row>
    <row r="2" spans="1:24" ht="9.9499999999999993" customHeight="1">
      <c r="A2" s="187"/>
    </row>
    <row r="3" spans="1:24" ht="20.100000000000001" customHeight="1" thickBot="1">
      <c r="A3" s="188" t="s">
        <v>296</v>
      </c>
      <c r="U3" s="299" t="s">
        <v>216</v>
      </c>
      <c r="V3" s="300"/>
      <c r="W3" s="300"/>
      <c r="X3" s="300"/>
    </row>
    <row r="4" spans="1:24" ht="18.95" customHeight="1">
      <c r="A4" s="301" t="s">
        <v>257</v>
      </c>
      <c r="B4" s="302"/>
      <c r="C4" s="302"/>
      <c r="D4" s="302"/>
      <c r="E4" s="302"/>
      <c r="F4" s="302"/>
      <c r="G4" s="303"/>
      <c r="H4" s="304" t="s">
        <v>297</v>
      </c>
      <c r="I4" s="305"/>
      <c r="J4" s="306"/>
      <c r="K4" s="304" t="s">
        <v>259</v>
      </c>
      <c r="L4" s="305"/>
      <c r="M4" s="306"/>
      <c r="N4" s="304" t="s">
        <v>260</v>
      </c>
      <c r="O4" s="305"/>
      <c r="P4" s="306"/>
      <c r="Q4" s="304" t="s">
        <v>264</v>
      </c>
      <c r="R4" s="305"/>
      <c r="S4" s="306"/>
      <c r="T4" s="307" t="s">
        <v>298</v>
      </c>
      <c r="U4" s="308"/>
      <c r="V4" s="304" t="s">
        <v>299</v>
      </c>
      <c r="W4" s="305"/>
      <c r="X4" s="309"/>
    </row>
    <row r="5" spans="1:24" ht="18" customHeight="1">
      <c r="A5" s="327" t="s">
        <v>300</v>
      </c>
      <c r="B5" s="328"/>
      <c r="C5" s="328"/>
      <c r="D5" s="328"/>
      <c r="E5" s="328"/>
      <c r="F5" s="328"/>
      <c r="G5" s="329"/>
      <c r="H5" s="330">
        <f>SUM(H6:J17)</f>
        <v>42830.478787999993</v>
      </c>
      <c r="I5" s="331"/>
      <c r="J5" s="331"/>
      <c r="K5" s="330">
        <f>SUM(K6:M17)</f>
        <v>20975.589936</v>
      </c>
      <c r="L5" s="331"/>
      <c r="M5" s="331"/>
      <c r="N5" s="330">
        <f>SUM(N6:P17)</f>
        <v>16378.524729000001</v>
      </c>
      <c r="O5" s="331"/>
      <c r="P5" s="331"/>
      <c r="Q5" s="330">
        <f>SUM(Q6:S17)</f>
        <v>47427.543995</v>
      </c>
      <c r="R5" s="331"/>
      <c r="S5" s="331"/>
      <c r="T5" s="310" t="s">
        <v>301</v>
      </c>
      <c r="U5" s="332"/>
      <c r="V5" s="310">
        <f>SUM(V6:X17)</f>
        <v>47427.543995</v>
      </c>
      <c r="W5" s="311"/>
      <c r="X5" s="312"/>
    </row>
    <row r="6" spans="1:24" ht="18" customHeight="1">
      <c r="A6" s="189"/>
      <c r="B6" s="313" t="s">
        <v>302</v>
      </c>
      <c r="C6" s="314"/>
      <c r="D6" s="314"/>
      <c r="E6" s="314"/>
      <c r="F6" s="314"/>
      <c r="G6" s="315"/>
      <c r="H6" s="316">
        <v>3831.0129999999999</v>
      </c>
      <c r="I6" s="317"/>
      <c r="J6" s="317"/>
      <c r="K6" s="318">
        <v>8.5449999999999999</v>
      </c>
      <c r="L6" s="319"/>
      <c r="M6" s="320"/>
      <c r="N6" s="316">
        <v>23.960999999999999</v>
      </c>
      <c r="O6" s="317"/>
      <c r="P6" s="317"/>
      <c r="Q6" s="321">
        <v>3815.5970000000002</v>
      </c>
      <c r="R6" s="322"/>
      <c r="S6" s="323"/>
      <c r="T6" s="324" t="s">
        <v>248</v>
      </c>
      <c r="U6" s="325"/>
      <c r="V6" s="316">
        <v>3815.5970000000002</v>
      </c>
      <c r="W6" s="317"/>
      <c r="X6" s="326"/>
    </row>
    <row r="7" spans="1:24" ht="18" customHeight="1">
      <c r="A7" s="189"/>
      <c r="B7" s="343" t="s">
        <v>303</v>
      </c>
      <c r="C7" s="344"/>
      <c r="D7" s="344"/>
      <c r="E7" s="344"/>
      <c r="F7" s="344"/>
      <c r="G7" s="345"/>
      <c r="H7" s="333">
        <v>7420.96</v>
      </c>
      <c r="I7" s="334"/>
      <c r="J7" s="346"/>
      <c r="K7" s="333">
        <v>500.94600000000003</v>
      </c>
      <c r="L7" s="334"/>
      <c r="M7" s="346"/>
      <c r="N7" s="333">
        <v>0</v>
      </c>
      <c r="O7" s="334"/>
      <c r="P7" s="346"/>
      <c r="Q7" s="333">
        <v>7921.9059999999999</v>
      </c>
      <c r="R7" s="334"/>
      <c r="S7" s="346"/>
      <c r="T7" s="347" t="s">
        <v>248</v>
      </c>
      <c r="U7" s="348"/>
      <c r="V7" s="333">
        <v>7921.9059999999999</v>
      </c>
      <c r="W7" s="334"/>
      <c r="X7" s="335"/>
    </row>
    <row r="8" spans="1:24" ht="19.5" customHeight="1">
      <c r="A8" s="189"/>
      <c r="B8" s="336" t="s">
        <v>304</v>
      </c>
      <c r="C8" s="337"/>
      <c r="D8" s="337"/>
      <c r="E8" s="337"/>
      <c r="F8" s="337"/>
      <c r="G8" s="338"/>
      <c r="H8" s="339">
        <v>1641.2049999999999</v>
      </c>
      <c r="I8" s="317"/>
      <c r="J8" s="340"/>
      <c r="K8" s="339">
        <v>0.3</v>
      </c>
      <c r="L8" s="317"/>
      <c r="M8" s="340"/>
      <c r="N8" s="339">
        <v>0</v>
      </c>
      <c r="O8" s="317"/>
      <c r="P8" s="340"/>
      <c r="Q8" s="339">
        <v>1641.5060000000001</v>
      </c>
      <c r="R8" s="317"/>
      <c r="S8" s="340"/>
      <c r="T8" s="341" t="s">
        <v>248</v>
      </c>
      <c r="U8" s="342"/>
      <c r="V8" s="316">
        <v>1641.5060000000001</v>
      </c>
      <c r="W8" s="317"/>
      <c r="X8" s="326"/>
    </row>
    <row r="9" spans="1:24" ht="19.5" customHeight="1">
      <c r="A9" s="189"/>
      <c r="B9" s="336" t="s">
        <v>305</v>
      </c>
      <c r="C9" s="337"/>
      <c r="D9" s="337"/>
      <c r="E9" s="337"/>
      <c r="F9" s="337"/>
      <c r="G9" s="338"/>
      <c r="H9" s="333">
        <v>3091.1779999999999</v>
      </c>
      <c r="I9" s="334"/>
      <c r="J9" s="346"/>
      <c r="K9" s="333">
        <v>0.56499999999999995</v>
      </c>
      <c r="L9" s="334"/>
      <c r="M9" s="346"/>
      <c r="N9" s="333">
        <v>0</v>
      </c>
      <c r="O9" s="334"/>
      <c r="P9" s="346"/>
      <c r="Q9" s="333">
        <v>3091.7420000000002</v>
      </c>
      <c r="R9" s="334"/>
      <c r="S9" s="346"/>
      <c r="T9" s="347" t="s">
        <v>248</v>
      </c>
      <c r="U9" s="348"/>
      <c r="V9" s="333">
        <v>3091.7420000000002</v>
      </c>
      <c r="W9" s="334"/>
      <c r="X9" s="335"/>
    </row>
    <row r="10" spans="1:24" ht="18" customHeight="1">
      <c r="A10" s="189"/>
      <c r="B10" s="343" t="s">
        <v>306</v>
      </c>
      <c r="C10" s="344"/>
      <c r="D10" s="344"/>
      <c r="E10" s="344"/>
      <c r="F10" s="344"/>
      <c r="G10" s="345"/>
      <c r="H10" s="333">
        <v>17587.393</v>
      </c>
      <c r="I10" s="334"/>
      <c r="J10" s="346"/>
      <c r="K10" s="333">
        <v>4253.5060000000003</v>
      </c>
      <c r="L10" s="334"/>
      <c r="M10" s="346"/>
      <c r="N10" s="333">
        <v>5819.665</v>
      </c>
      <c r="O10" s="334"/>
      <c r="P10" s="346"/>
      <c r="Q10" s="333">
        <v>16021.235000000001</v>
      </c>
      <c r="R10" s="334"/>
      <c r="S10" s="346"/>
      <c r="T10" s="347" t="s">
        <v>248</v>
      </c>
      <c r="U10" s="348"/>
      <c r="V10" s="333">
        <v>16021.235000000001</v>
      </c>
      <c r="W10" s="334"/>
      <c r="X10" s="335"/>
    </row>
    <row r="11" spans="1:24" ht="19.5" customHeight="1">
      <c r="A11" s="189"/>
      <c r="B11" s="336" t="s">
        <v>307</v>
      </c>
      <c r="C11" s="337"/>
      <c r="D11" s="337"/>
      <c r="E11" s="337"/>
      <c r="F11" s="337"/>
      <c r="G11" s="338"/>
      <c r="H11" s="333">
        <v>573.63578800000005</v>
      </c>
      <c r="I11" s="334"/>
      <c r="J11" s="346"/>
      <c r="K11" s="333">
        <v>0.66599600000000003</v>
      </c>
      <c r="L11" s="334"/>
      <c r="M11" s="346"/>
      <c r="N11" s="333">
        <v>173.79298399999999</v>
      </c>
      <c r="O11" s="334"/>
      <c r="P11" s="346"/>
      <c r="Q11" s="333">
        <v>400.50880000000001</v>
      </c>
      <c r="R11" s="334"/>
      <c r="S11" s="346"/>
      <c r="T11" s="347" t="s">
        <v>248</v>
      </c>
      <c r="U11" s="348"/>
      <c r="V11" s="333">
        <v>400.50880000000001</v>
      </c>
      <c r="W11" s="334"/>
      <c r="X11" s="335"/>
    </row>
    <row r="12" spans="1:24" ht="19.5" customHeight="1">
      <c r="A12" s="189"/>
      <c r="B12" s="336" t="s">
        <v>308</v>
      </c>
      <c r="C12" s="337"/>
      <c r="D12" s="337"/>
      <c r="E12" s="337"/>
      <c r="F12" s="337"/>
      <c r="G12" s="338"/>
      <c r="H12" s="333">
        <v>168.99100000000001</v>
      </c>
      <c r="I12" s="334"/>
      <c r="J12" s="346"/>
      <c r="K12" s="333">
        <v>2.5999999999999999E-2</v>
      </c>
      <c r="L12" s="334"/>
      <c r="M12" s="346"/>
      <c r="N12" s="333">
        <v>169.017</v>
      </c>
      <c r="O12" s="334"/>
      <c r="P12" s="346"/>
      <c r="Q12" s="333">
        <v>0</v>
      </c>
      <c r="R12" s="334"/>
      <c r="S12" s="346"/>
      <c r="T12" s="347" t="s">
        <v>248</v>
      </c>
      <c r="U12" s="348"/>
      <c r="V12" s="333">
        <v>0</v>
      </c>
      <c r="W12" s="334"/>
      <c r="X12" s="335"/>
    </row>
    <row r="13" spans="1:24" ht="20.100000000000001" customHeight="1">
      <c r="A13" s="189"/>
      <c r="B13" s="349" t="s">
        <v>309</v>
      </c>
      <c r="C13" s="337"/>
      <c r="D13" s="337"/>
      <c r="E13" s="337"/>
      <c r="F13" s="337"/>
      <c r="G13" s="338"/>
      <c r="H13" s="333">
        <v>5655.4769999999999</v>
      </c>
      <c r="I13" s="334"/>
      <c r="J13" s="346"/>
      <c r="K13" s="333">
        <v>0.71799999999999997</v>
      </c>
      <c r="L13" s="334"/>
      <c r="M13" s="346"/>
      <c r="N13" s="333">
        <v>5656.1940000000004</v>
      </c>
      <c r="O13" s="334"/>
      <c r="P13" s="346"/>
      <c r="Q13" s="333">
        <v>0</v>
      </c>
      <c r="R13" s="334"/>
      <c r="S13" s="346"/>
      <c r="T13" s="347" t="s">
        <v>248</v>
      </c>
      <c r="U13" s="348"/>
      <c r="V13" s="333">
        <v>0</v>
      </c>
      <c r="W13" s="334"/>
      <c r="X13" s="335"/>
    </row>
    <row r="14" spans="1:24" ht="20.100000000000001" customHeight="1">
      <c r="A14" s="189"/>
      <c r="B14" s="336" t="s">
        <v>310</v>
      </c>
      <c r="C14" s="337"/>
      <c r="D14" s="337"/>
      <c r="E14" s="337"/>
      <c r="F14" s="337"/>
      <c r="G14" s="338"/>
      <c r="H14" s="333">
        <v>2723.6260000000002</v>
      </c>
      <c r="I14" s="334"/>
      <c r="J14" s="346"/>
      <c r="K14" s="333">
        <v>0.376</v>
      </c>
      <c r="L14" s="334"/>
      <c r="M14" s="346"/>
      <c r="N14" s="333">
        <v>2724.002</v>
      </c>
      <c r="O14" s="334"/>
      <c r="P14" s="346"/>
      <c r="Q14" s="333">
        <v>0</v>
      </c>
      <c r="R14" s="334"/>
      <c r="S14" s="346"/>
      <c r="T14" s="347" t="s">
        <v>248</v>
      </c>
      <c r="U14" s="348"/>
      <c r="V14" s="333">
        <v>0</v>
      </c>
      <c r="W14" s="334"/>
      <c r="X14" s="335"/>
    </row>
    <row r="15" spans="1:24" ht="20.100000000000001" customHeight="1">
      <c r="A15" s="189"/>
      <c r="B15" s="336" t="s">
        <v>311</v>
      </c>
      <c r="C15" s="337"/>
      <c r="D15" s="337"/>
      <c r="E15" s="337"/>
      <c r="F15" s="337"/>
      <c r="G15" s="338"/>
      <c r="H15" s="333">
        <v>137</v>
      </c>
      <c r="I15" s="334"/>
      <c r="J15" s="346"/>
      <c r="K15" s="333">
        <v>0</v>
      </c>
      <c r="L15" s="334"/>
      <c r="M15" s="346"/>
      <c r="N15" s="333">
        <v>0</v>
      </c>
      <c r="O15" s="334"/>
      <c r="P15" s="346"/>
      <c r="Q15" s="333">
        <v>137</v>
      </c>
      <c r="R15" s="334"/>
      <c r="S15" s="346"/>
      <c r="T15" s="347" t="s">
        <v>248</v>
      </c>
      <c r="U15" s="348"/>
      <c r="V15" s="333">
        <v>137</v>
      </c>
      <c r="W15" s="334"/>
      <c r="X15" s="335"/>
    </row>
    <row r="16" spans="1:24" ht="20.100000000000001" customHeight="1">
      <c r="A16" s="189"/>
      <c r="B16" s="336" t="s">
        <v>312</v>
      </c>
      <c r="C16" s="337"/>
      <c r="D16" s="337"/>
      <c r="E16" s="337"/>
      <c r="F16" s="337"/>
      <c r="G16" s="338"/>
      <c r="H16" s="333">
        <v>0</v>
      </c>
      <c r="I16" s="334"/>
      <c r="J16" s="346"/>
      <c r="K16" s="333">
        <v>1452.8</v>
      </c>
      <c r="L16" s="334"/>
      <c r="M16" s="346"/>
      <c r="N16" s="333">
        <v>0</v>
      </c>
      <c r="O16" s="334"/>
      <c r="P16" s="346"/>
      <c r="Q16" s="333">
        <v>1452.8</v>
      </c>
      <c r="R16" s="334"/>
      <c r="S16" s="346"/>
      <c r="T16" s="347" t="s">
        <v>248</v>
      </c>
      <c r="U16" s="348"/>
      <c r="V16" s="333">
        <v>1452.8</v>
      </c>
      <c r="W16" s="334"/>
      <c r="X16" s="335"/>
    </row>
    <row r="17" spans="1:24" ht="20.100000000000001" customHeight="1">
      <c r="A17" s="189"/>
      <c r="B17" s="374" t="s">
        <v>313</v>
      </c>
      <c r="C17" s="375"/>
      <c r="D17" s="375"/>
      <c r="E17" s="375"/>
      <c r="F17" s="375"/>
      <c r="G17" s="376"/>
      <c r="H17" s="377">
        <v>0</v>
      </c>
      <c r="I17" s="363"/>
      <c r="J17" s="378"/>
      <c r="K17" s="377">
        <v>14757.14194</v>
      </c>
      <c r="L17" s="363"/>
      <c r="M17" s="378"/>
      <c r="N17" s="377">
        <v>1811.8927450000001</v>
      </c>
      <c r="O17" s="363"/>
      <c r="P17" s="378"/>
      <c r="Q17" s="377">
        <v>12945.249195</v>
      </c>
      <c r="R17" s="363"/>
      <c r="S17" s="378"/>
      <c r="T17" s="379" t="s">
        <v>248</v>
      </c>
      <c r="U17" s="380"/>
      <c r="V17" s="362">
        <v>12945.249195</v>
      </c>
      <c r="W17" s="363"/>
      <c r="X17" s="364"/>
    </row>
    <row r="18" spans="1:24" ht="18" customHeight="1" thickBot="1">
      <c r="A18" s="365" t="s">
        <v>280</v>
      </c>
      <c r="B18" s="366"/>
      <c r="C18" s="366"/>
      <c r="D18" s="366"/>
      <c r="E18" s="366"/>
      <c r="F18" s="366"/>
      <c r="G18" s="367"/>
      <c r="H18" s="368">
        <f>H5</f>
        <v>42830.478787999993</v>
      </c>
      <c r="I18" s="369"/>
      <c r="J18" s="370"/>
      <c r="K18" s="368">
        <f>K5</f>
        <v>20975.589936</v>
      </c>
      <c r="L18" s="369"/>
      <c r="M18" s="370"/>
      <c r="N18" s="368">
        <f>N5</f>
        <v>16378.524729000001</v>
      </c>
      <c r="O18" s="369"/>
      <c r="P18" s="370"/>
      <c r="Q18" s="368">
        <f>Q5</f>
        <v>47427.543995</v>
      </c>
      <c r="R18" s="369"/>
      <c r="S18" s="370"/>
      <c r="T18" s="371" t="s">
        <v>248</v>
      </c>
      <c r="U18" s="372"/>
      <c r="V18" s="368">
        <f>V5</f>
        <v>47427.543995</v>
      </c>
      <c r="W18" s="369"/>
      <c r="X18" s="373"/>
    </row>
    <row r="19" spans="1:24" ht="9.75" customHeight="1"/>
    <row r="20" spans="1:24" ht="18" customHeight="1">
      <c r="A20" s="187" t="s">
        <v>314</v>
      </c>
      <c r="B20" s="190"/>
      <c r="C20" s="191"/>
      <c r="D20" s="191"/>
      <c r="E20" s="191"/>
      <c r="F20" s="191"/>
      <c r="G20" s="191"/>
      <c r="H20" s="192"/>
      <c r="I20" s="193"/>
      <c r="J20" s="193"/>
      <c r="K20" s="192"/>
      <c r="L20" s="193"/>
      <c r="M20" s="193"/>
      <c r="N20" s="192"/>
      <c r="O20" s="193"/>
      <c r="P20" s="193"/>
      <c r="Q20" s="192"/>
      <c r="R20" s="193"/>
      <c r="S20" s="193"/>
      <c r="T20" s="192"/>
      <c r="U20" s="193"/>
      <c r="V20" s="192"/>
      <c r="W20" s="193"/>
      <c r="X20" s="193"/>
    </row>
    <row r="21" spans="1:24" ht="9.9499999999999993" customHeight="1">
      <c r="A21" s="187"/>
      <c r="B21" s="190"/>
      <c r="C21" s="191"/>
      <c r="D21" s="191"/>
      <c r="E21" s="191"/>
      <c r="F21" s="191"/>
      <c r="G21" s="191"/>
      <c r="H21" s="192"/>
      <c r="I21" s="193"/>
      <c r="J21" s="193"/>
      <c r="K21" s="192"/>
      <c r="L21" s="193"/>
      <c r="M21" s="193"/>
      <c r="N21" s="192"/>
      <c r="O21" s="193"/>
      <c r="P21" s="193"/>
      <c r="Q21" s="192"/>
      <c r="R21" s="193"/>
      <c r="S21" s="193"/>
      <c r="T21" s="192"/>
      <c r="U21" s="193"/>
      <c r="V21" s="192"/>
      <c r="W21" s="193"/>
      <c r="X21" s="193"/>
    </row>
    <row r="22" spans="1:24" ht="18" customHeight="1" thickBot="1">
      <c r="A22" s="188" t="s">
        <v>296</v>
      </c>
      <c r="B22" s="190"/>
      <c r="C22" s="191"/>
      <c r="D22" s="191"/>
      <c r="E22" s="191"/>
      <c r="F22" s="191"/>
      <c r="G22" s="191"/>
      <c r="H22" s="192"/>
      <c r="I22" s="193"/>
      <c r="J22" s="193"/>
      <c r="K22" s="194"/>
      <c r="L22" s="195"/>
      <c r="M22" s="195"/>
      <c r="N22" s="195"/>
      <c r="O22" s="193"/>
      <c r="P22" s="193"/>
      <c r="Q22" s="192"/>
      <c r="R22" s="193"/>
      <c r="S22" s="193"/>
      <c r="T22" s="350" t="s">
        <v>216</v>
      </c>
      <c r="U22" s="351"/>
      <c r="V22" s="351"/>
      <c r="W22" s="351"/>
      <c r="X22" s="193"/>
    </row>
    <row r="23" spans="1:24" ht="18" customHeight="1" thickBot="1">
      <c r="A23" s="352" t="s">
        <v>257</v>
      </c>
      <c r="B23" s="353"/>
      <c r="C23" s="354"/>
      <c r="D23" s="355" t="s">
        <v>315</v>
      </c>
      <c r="E23" s="356"/>
      <c r="F23" s="356"/>
      <c r="G23" s="356"/>
      <c r="H23" s="356"/>
      <c r="I23" s="356"/>
      <c r="J23" s="356"/>
      <c r="K23" s="356"/>
      <c r="L23" s="357"/>
      <c r="M23" s="358" t="s">
        <v>316</v>
      </c>
      <c r="N23" s="359"/>
      <c r="O23" s="359"/>
      <c r="P23" s="360"/>
      <c r="Q23" s="358" t="s">
        <v>317</v>
      </c>
      <c r="R23" s="359"/>
      <c r="S23" s="359"/>
      <c r="T23" s="360"/>
      <c r="U23" s="358" t="s">
        <v>318</v>
      </c>
      <c r="V23" s="359"/>
      <c r="W23" s="359"/>
      <c r="X23" s="361"/>
    </row>
    <row r="24" spans="1:24" ht="18" customHeight="1">
      <c r="A24" s="388" t="s">
        <v>319</v>
      </c>
      <c r="B24" s="389"/>
      <c r="C24" s="390"/>
      <c r="D24" s="394" t="s">
        <v>320</v>
      </c>
      <c r="E24" s="395"/>
      <c r="F24" s="395"/>
      <c r="G24" s="395"/>
      <c r="H24" s="395"/>
      <c r="I24" s="395"/>
      <c r="J24" s="395"/>
      <c r="K24" s="395"/>
      <c r="L24" s="396"/>
      <c r="M24" s="397">
        <v>250</v>
      </c>
      <c r="N24" s="398"/>
      <c r="O24" s="398"/>
      <c r="P24" s="399"/>
      <c r="Q24" s="400" t="s">
        <v>321</v>
      </c>
      <c r="R24" s="401"/>
      <c r="S24" s="401"/>
      <c r="T24" s="402"/>
      <c r="U24" s="403"/>
      <c r="V24" s="404"/>
      <c r="W24" s="404"/>
      <c r="X24" s="405"/>
    </row>
    <row r="25" spans="1:24" ht="18" customHeight="1" thickBot="1">
      <c r="A25" s="391"/>
      <c r="B25" s="392"/>
      <c r="C25" s="393"/>
      <c r="D25" s="406" t="s">
        <v>322</v>
      </c>
      <c r="E25" s="407"/>
      <c r="F25" s="407"/>
      <c r="G25" s="407"/>
      <c r="H25" s="407"/>
      <c r="I25" s="407"/>
      <c r="J25" s="407"/>
      <c r="K25" s="407"/>
      <c r="L25" s="408"/>
      <c r="M25" s="409">
        <v>10</v>
      </c>
      <c r="N25" s="410"/>
      <c r="O25" s="410"/>
      <c r="P25" s="411"/>
      <c r="Q25" s="409" t="s">
        <v>248</v>
      </c>
      <c r="R25" s="410"/>
      <c r="S25" s="410"/>
      <c r="T25" s="411"/>
      <c r="U25" s="412"/>
      <c r="V25" s="413"/>
      <c r="W25" s="413"/>
      <c r="X25" s="414"/>
    </row>
    <row r="26" spans="1:24" ht="18" customHeight="1" thickTop="1" thickBot="1">
      <c r="A26" s="423" t="s">
        <v>323</v>
      </c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5"/>
      <c r="M26" s="381">
        <f>SUM(M24:P25)</f>
        <v>260</v>
      </c>
      <c r="N26" s="382"/>
      <c r="O26" s="382"/>
      <c r="P26" s="426"/>
      <c r="Q26" s="381" t="s">
        <v>248</v>
      </c>
      <c r="R26" s="382"/>
      <c r="S26" s="382"/>
      <c r="T26" s="426"/>
      <c r="U26" s="381"/>
      <c r="V26" s="382"/>
      <c r="W26" s="382"/>
      <c r="X26" s="383"/>
    </row>
    <row r="27" spans="1:24" ht="7.5" customHeight="1">
      <c r="B27" s="190"/>
      <c r="C27" s="191"/>
      <c r="D27" s="191"/>
      <c r="E27" s="191"/>
      <c r="F27" s="191"/>
      <c r="G27" s="191"/>
      <c r="H27" s="192"/>
      <c r="I27" s="193"/>
      <c r="J27" s="193"/>
      <c r="K27" s="192"/>
      <c r="L27" s="193"/>
      <c r="M27" s="193"/>
      <c r="N27" s="192"/>
      <c r="O27" s="193"/>
      <c r="P27" s="193"/>
      <c r="Q27" s="192"/>
      <c r="R27" s="193"/>
      <c r="S27" s="193"/>
      <c r="T27" s="192"/>
      <c r="U27" s="193"/>
      <c r="V27" s="192"/>
      <c r="W27" s="193"/>
      <c r="X27" s="193"/>
    </row>
    <row r="28" spans="1:24" ht="18" customHeight="1">
      <c r="A28" s="187" t="s">
        <v>324</v>
      </c>
      <c r="B28" s="190"/>
      <c r="C28" s="191"/>
      <c r="D28" s="191"/>
      <c r="E28" s="191"/>
      <c r="F28" s="191"/>
      <c r="G28" s="191"/>
      <c r="H28" s="192"/>
      <c r="I28" s="193"/>
      <c r="J28" s="193"/>
      <c r="K28" s="192"/>
      <c r="L28" s="193"/>
      <c r="M28" s="193"/>
      <c r="N28" s="192"/>
      <c r="O28" s="193"/>
      <c r="P28" s="193"/>
      <c r="Q28" s="192"/>
      <c r="R28" s="193"/>
      <c r="S28" s="193"/>
      <c r="T28" s="192"/>
      <c r="U28" s="193"/>
      <c r="V28" s="192"/>
      <c r="W28" s="193"/>
      <c r="X28" s="193"/>
    </row>
    <row r="29" spans="1:24" ht="9.9499999999999993" customHeight="1">
      <c r="B29" s="190"/>
      <c r="C29" s="191"/>
      <c r="D29" s="191"/>
      <c r="E29" s="191"/>
      <c r="F29" s="191"/>
      <c r="G29" s="191"/>
      <c r="H29" s="192"/>
      <c r="I29" s="193"/>
      <c r="J29" s="193"/>
      <c r="K29" s="192"/>
      <c r="L29" s="193"/>
      <c r="M29" s="193"/>
      <c r="N29" s="192"/>
      <c r="O29" s="193"/>
      <c r="P29" s="193"/>
      <c r="Q29" s="192"/>
      <c r="R29" s="193"/>
      <c r="S29" s="193"/>
      <c r="T29" s="192"/>
      <c r="U29" s="193"/>
      <c r="V29" s="192"/>
      <c r="W29" s="193"/>
      <c r="X29" s="193"/>
    </row>
    <row r="30" spans="1:24" ht="18" customHeight="1" thickBot="1">
      <c r="A30" s="188" t="s">
        <v>296</v>
      </c>
      <c r="B30" s="190"/>
      <c r="C30" s="191"/>
      <c r="D30" s="191"/>
      <c r="E30" s="191"/>
      <c r="F30" s="191"/>
      <c r="G30" s="191"/>
      <c r="H30" s="192"/>
      <c r="I30" s="193"/>
      <c r="J30" s="193"/>
      <c r="K30" s="350" t="s">
        <v>216</v>
      </c>
      <c r="L30" s="384"/>
      <c r="M30" s="384"/>
      <c r="N30" s="384"/>
      <c r="O30" s="193"/>
      <c r="P30" s="193"/>
      <c r="Q30" s="192"/>
      <c r="R30" s="193"/>
      <c r="S30" s="193"/>
      <c r="T30" s="192"/>
      <c r="U30" s="193"/>
      <c r="V30" s="192"/>
      <c r="W30" s="193"/>
      <c r="X30" s="193"/>
    </row>
    <row r="31" spans="1:24" ht="18" customHeight="1" thickBot="1">
      <c r="A31" s="352" t="s">
        <v>325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6"/>
      <c r="L31" s="355" t="s">
        <v>326</v>
      </c>
      <c r="M31" s="385"/>
      <c r="N31" s="387"/>
      <c r="O31" s="193"/>
      <c r="P31" s="193"/>
      <c r="Q31" s="192"/>
      <c r="R31" s="193"/>
      <c r="S31" s="193"/>
      <c r="T31" s="192"/>
      <c r="U31" s="193"/>
      <c r="V31" s="192"/>
      <c r="W31" s="193"/>
      <c r="X31" s="193"/>
    </row>
    <row r="32" spans="1:24" ht="18" customHeight="1">
      <c r="A32" s="415" t="s">
        <v>327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7"/>
      <c r="L32" s="418">
        <v>801.38350300000002</v>
      </c>
      <c r="M32" s="419"/>
      <c r="N32" s="420"/>
      <c r="O32" s="196"/>
      <c r="P32" s="196"/>
      <c r="Q32" s="192"/>
      <c r="R32" s="196"/>
      <c r="S32" s="196"/>
      <c r="T32" s="192"/>
      <c r="U32" s="196"/>
      <c r="V32" s="192"/>
      <c r="W32" s="196"/>
      <c r="X32" s="196"/>
    </row>
    <row r="33" spans="1:25" ht="18" customHeight="1">
      <c r="A33" s="415" t="s">
        <v>328</v>
      </c>
      <c r="B33" s="416"/>
      <c r="C33" s="416"/>
      <c r="D33" s="416"/>
      <c r="E33" s="416"/>
      <c r="F33" s="416"/>
      <c r="G33" s="416"/>
      <c r="H33" s="416"/>
      <c r="I33" s="416"/>
      <c r="J33" s="416"/>
      <c r="K33" s="417"/>
      <c r="L33" s="418">
        <v>1289.9443490000001</v>
      </c>
      <c r="M33" s="421"/>
      <c r="N33" s="422"/>
      <c r="O33" s="196"/>
      <c r="P33" s="196"/>
      <c r="Q33" s="192"/>
      <c r="R33" s="196"/>
      <c r="S33" s="196"/>
      <c r="T33" s="192"/>
      <c r="U33" s="196"/>
      <c r="V33" s="192"/>
      <c r="W33" s="196"/>
      <c r="X33" s="196"/>
    </row>
    <row r="34" spans="1:25" ht="18" customHeight="1">
      <c r="A34" s="415" t="s">
        <v>329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7"/>
      <c r="L34" s="418">
        <v>38.623798999999998</v>
      </c>
      <c r="M34" s="419"/>
      <c r="N34" s="420"/>
      <c r="O34" s="196"/>
      <c r="P34" s="196"/>
      <c r="Q34" s="192"/>
      <c r="R34" s="196"/>
      <c r="S34" s="196"/>
      <c r="T34" s="192"/>
      <c r="U34" s="196"/>
      <c r="V34" s="192"/>
      <c r="W34" s="196"/>
      <c r="X34" s="196"/>
    </row>
    <row r="35" spans="1:25" ht="18" customHeight="1">
      <c r="A35" s="415" t="s">
        <v>330</v>
      </c>
      <c r="B35" s="416"/>
      <c r="C35" s="416"/>
      <c r="D35" s="416"/>
      <c r="E35" s="416"/>
      <c r="F35" s="416"/>
      <c r="G35" s="416"/>
      <c r="H35" s="416"/>
      <c r="I35" s="416"/>
      <c r="J35" s="416"/>
      <c r="K35" s="417"/>
      <c r="L35" s="418">
        <v>35.5</v>
      </c>
      <c r="M35" s="421"/>
      <c r="N35" s="422"/>
      <c r="O35" s="196"/>
      <c r="P35" s="196"/>
      <c r="Q35" s="192"/>
      <c r="R35" s="196"/>
      <c r="S35" s="196"/>
      <c r="T35" s="192"/>
      <c r="U35" s="196"/>
      <c r="V35" s="192"/>
      <c r="W35" s="196"/>
      <c r="X35" s="196"/>
    </row>
    <row r="36" spans="1:25" ht="18" customHeight="1" thickBot="1">
      <c r="A36" s="427" t="s">
        <v>280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9">
        <f>SUM(L32:N35)</f>
        <v>2165.4516510000003</v>
      </c>
      <c r="M36" s="430"/>
      <c r="N36" s="431"/>
      <c r="O36" s="193"/>
      <c r="P36" s="193"/>
      <c r="Q36" s="192"/>
      <c r="R36" s="193"/>
      <c r="S36" s="193"/>
      <c r="T36" s="192"/>
      <c r="U36" s="193"/>
      <c r="V36" s="192"/>
      <c r="W36" s="193"/>
      <c r="X36" s="193"/>
    </row>
    <row r="37" spans="1:25" ht="9.75" customHeight="1"/>
    <row r="38" spans="1:25" ht="20.100000000000001" customHeight="1">
      <c r="A38" s="187" t="s">
        <v>331</v>
      </c>
    </row>
    <row r="39" spans="1:25" ht="9.9499999999999993" customHeight="1">
      <c r="A39" s="187"/>
    </row>
    <row r="40" spans="1:25" ht="15" customHeight="1" thickBot="1">
      <c r="A40" s="188" t="s">
        <v>296</v>
      </c>
      <c r="U40" s="299" t="s">
        <v>216</v>
      </c>
      <c r="V40" s="300"/>
      <c r="W40" s="300"/>
      <c r="X40" s="300"/>
    </row>
    <row r="41" spans="1:25" ht="20.100000000000001" customHeight="1">
      <c r="A41" s="432" t="s">
        <v>257</v>
      </c>
      <c r="B41" s="433"/>
      <c r="C41" s="433"/>
      <c r="D41" s="434"/>
      <c r="E41" s="438" t="s">
        <v>332</v>
      </c>
      <c r="F41" s="439"/>
      <c r="G41" s="439"/>
      <c r="H41" s="440"/>
      <c r="I41" s="438" t="s">
        <v>333</v>
      </c>
      <c r="J41" s="439"/>
      <c r="K41" s="439"/>
      <c r="L41" s="440"/>
      <c r="M41" s="444" t="s">
        <v>334</v>
      </c>
      <c r="N41" s="445"/>
      <c r="O41" s="445"/>
      <c r="P41" s="445"/>
      <c r="Q41" s="445"/>
      <c r="R41" s="445"/>
      <c r="S41" s="445"/>
      <c r="T41" s="446"/>
      <c r="U41" s="438" t="s">
        <v>264</v>
      </c>
      <c r="V41" s="439"/>
      <c r="W41" s="439"/>
      <c r="X41" s="447"/>
    </row>
    <row r="42" spans="1:25" ht="20.100000000000001" customHeight="1">
      <c r="A42" s="435"/>
      <c r="B42" s="436"/>
      <c r="C42" s="436"/>
      <c r="D42" s="437"/>
      <c r="E42" s="441"/>
      <c r="F42" s="442"/>
      <c r="G42" s="442"/>
      <c r="H42" s="443"/>
      <c r="I42" s="441"/>
      <c r="J42" s="442"/>
      <c r="K42" s="442"/>
      <c r="L42" s="443"/>
      <c r="M42" s="459" t="s">
        <v>335</v>
      </c>
      <c r="N42" s="460"/>
      <c r="O42" s="460"/>
      <c r="P42" s="461"/>
      <c r="Q42" s="459" t="s">
        <v>336</v>
      </c>
      <c r="R42" s="460"/>
      <c r="S42" s="460"/>
      <c r="T42" s="461"/>
      <c r="U42" s="441"/>
      <c r="V42" s="442"/>
      <c r="W42" s="442"/>
      <c r="X42" s="448"/>
    </row>
    <row r="43" spans="1:25" ht="20.100000000000001" customHeight="1">
      <c r="A43" s="452" t="s">
        <v>337</v>
      </c>
      <c r="B43" s="453"/>
      <c r="C43" s="453"/>
      <c r="D43" s="454"/>
      <c r="E43" s="455">
        <v>216.83773600000001</v>
      </c>
      <c r="F43" s="456"/>
      <c r="G43" s="456"/>
      <c r="H43" s="457"/>
      <c r="I43" s="455">
        <v>14.410024999999999</v>
      </c>
      <c r="J43" s="456"/>
      <c r="K43" s="456"/>
      <c r="L43" s="457"/>
      <c r="M43" s="449">
        <f>E43+I43-Q43-U43</f>
        <v>34.371351999999973</v>
      </c>
      <c r="N43" s="450"/>
      <c r="O43" s="450"/>
      <c r="P43" s="462"/>
      <c r="Q43" s="455">
        <v>1.7790060000000001</v>
      </c>
      <c r="R43" s="456"/>
      <c r="S43" s="456"/>
      <c r="T43" s="457"/>
      <c r="U43" s="449">
        <v>195.09740300000001</v>
      </c>
      <c r="V43" s="450"/>
      <c r="W43" s="450"/>
      <c r="X43" s="451"/>
    </row>
    <row r="44" spans="1:25" ht="20.100000000000001" customHeight="1">
      <c r="A44" s="452" t="s">
        <v>338</v>
      </c>
      <c r="B44" s="453"/>
      <c r="C44" s="453"/>
      <c r="D44" s="454"/>
      <c r="E44" s="455">
        <v>236.42250899999999</v>
      </c>
      <c r="F44" s="456"/>
      <c r="G44" s="456"/>
      <c r="H44" s="457"/>
      <c r="I44" s="455">
        <v>6.1475</v>
      </c>
      <c r="J44" s="456"/>
      <c r="K44" s="456"/>
      <c r="L44" s="457"/>
      <c r="M44" s="455" t="s">
        <v>339</v>
      </c>
      <c r="N44" s="456"/>
      <c r="O44" s="456"/>
      <c r="P44" s="457"/>
      <c r="Q44" s="455">
        <v>20.157511</v>
      </c>
      <c r="R44" s="456"/>
      <c r="S44" s="456"/>
      <c r="T44" s="457"/>
      <c r="U44" s="455">
        <v>222.412498</v>
      </c>
      <c r="V44" s="456"/>
      <c r="W44" s="456"/>
      <c r="X44" s="458"/>
    </row>
    <row r="45" spans="1:25" ht="20.100000000000001" customHeight="1">
      <c r="A45" s="452" t="s">
        <v>340</v>
      </c>
      <c r="B45" s="453"/>
      <c r="C45" s="453"/>
      <c r="D45" s="454"/>
      <c r="E45" s="455">
        <v>489.937387</v>
      </c>
      <c r="F45" s="456"/>
      <c r="G45" s="456"/>
      <c r="H45" s="457"/>
      <c r="I45" s="455">
        <v>492.45208400000001</v>
      </c>
      <c r="J45" s="456"/>
      <c r="K45" s="456"/>
      <c r="L45" s="457"/>
      <c r="M45" s="455">
        <f>E45+I45-U45</f>
        <v>478.08583999999996</v>
      </c>
      <c r="N45" s="456"/>
      <c r="O45" s="456"/>
      <c r="P45" s="457"/>
      <c r="Q45" s="455" t="s">
        <v>339</v>
      </c>
      <c r="R45" s="456"/>
      <c r="S45" s="456"/>
      <c r="T45" s="457"/>
      <c r="U45" s="449">
        <v>504.303631</v>
      </c>
      <c r="V45" s="416"/>
      <c r="W45" s="416"/>
      <c r="X45" s="475"/>
    </row>
    <row r="46" spans="1:25" ht="20.100000000000001" customHeight="1" thickBot="1">
      <c r="A46" s="466" t="s">
        <v>341</v>
      </c>
      <c r="B46" s="467"/>
      <c r="C46" s="467"/>
      <c r="D46" s="468"/>
      <c r="E46" s="469">
        <v>8415.740049</v>
      </c>
      <c r="F46" s="470"/>
      <c r="G46" s="470"/>
      <c r="H46" s="471"/>
      <c r="I46" s="469">
        <v>1106.151787</v>
      </c>
      <c r="J46" s="470"/>
      <c r="K46" s="470"/>
      <c r="L46" s="471"/>
      <c r="M46" s="469">
        <f>E46+I46-U46</f>
        <v>888.49826600000051</v>
      </c>
      <c r="N46" s="470"/>
      <c r="O46" s="470"/>
      <c r="P46" s="471"/>
      <c r="Q46" s="469" t="s">
        <v>339</v>
      </c>
      <c r="R46" s="470"/>
      <c r="S46" s="470"/>
      <c r="T46" s="471"/>
      <c r="U46" s="472">
        <v>8633.3935700000002</v>
      </c>
      <c r="V46" s="473"/>
      <c r="W46" s="473"/>
      <c r="X46" s="474"/>
      <c r="Y46" s="197"/>
    </row>
    <row r="47" spans="1:25" ht="20.100000000000001" customHeight="1">
      <c r="A47" s="463" t="s">
        <v>342</v>
      </c>
      <c r="B47" s="464"/>
      <c r="C47" s="464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4"/>
      <c r="S47" s="464"/>
      <c r="T47" s="464"/>
      <c r="U47" s="464"/>
      <c r="V47" s="464"/>
      <c r="W47" s="464"/>
      <c r="X47" s="464"/>
      <c r="Y47" s="197"/>
    </row>
    <row r="48" spans="1:25" ht="20.100000000000001" customHeight="1">
      <c r="A48" s="465"/>
      <c r="B48" s="465"/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198"/>
    </row>
    <row r="49" spans="2:25" ht="20.100000000000001" customHeight="1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</row>
  </sheetData>
  <mergeCells count="171">
    <mergeCell ref="A47:X48"/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U43:X43"/>
    <mergeCell ref="A44:D44"/>
    <mergeCell ref="E44:H44"/>
    <mergeCell ref="I44:L44"/>
    <mergeCell ref="M44:P44"/>
    <mergeCell ref="Q44:T44"/>
    <mergeCell ref="U44:X44"/>
    <mergeCell ref="M42:P42"/>
    <mergeCell ref="Q42:T42"/>
    <mergeCell ref="A43:D43"/>
    <mergeCell ref="E43:H43"/>
    <mergeCell ref="I43:L43"/>
    <mergeCell ref="M43:P43"/>
    <mergeCell ref="Q43:T43"/>
    <mergeCell ref="A35:K35"/>
    <mergeCell ref="L35:N35"/>
    <mergeCell ref="A36:K36"/>
    <mergeCell ref="L36:N36"/>
    <mergeCell ref="U40:X40"/>
    <mergeCell ref="A41:D42"/>
    <mergeCell ref="E41:H42"/>
    <mergeCell ref="I41:L42"/>
    <mergeCell ref="M41:T41"/>
    <mergeCell ref="U41:X42"/>
    <mergeCell ref="A32:K32"/>
    <mergeCell ref="L32:N32"/>
    <mergeCell ref="A33:K33"/>
    <mergeCell ref="L33:N33"/>
    <mergeCell ref="A34:K34"/>
    <mergeCell ref="L34:N34"/>
    <mergeCell ref="A26:L26"/>
    <mergeCell ref="M26:P26"/>
    <mergeCell ref="Q26:T26"/>
    <mergeCell ref="U26:X26"/>
    <mergeCell ref="K30:N30"/>
    <mergeCell ref="A31:K31"/>
    <mergeCell ref="L31:N31"/>
    <mergeCell ref="A24:C25"/>
    <mergeCell ref="D24:L24"/>
    <mergeCell ref="M24:P24"/>
    <mergeCell ref="Q24:T24"/>
    <mergeCell ref="U24:X24"/>
    <mergeCell ref="D25:L25"/>
    <mergeCell ref="M25:P25"/>
    <mergeCell ref="Q25:T25"/>
    <mergeCell ref="U25:X25"/>
    <mergeCell ref="T22:W22"/>
    <mergeCell ref="A23:C23"/>
    <mergeCell ref="D23:L23"/>
    <mergeCell ref="M23:P23"/>
    <mergeCell ref="Q23:T23"/>
    <mergeCell ref="U23:X23"/>
    <mergeCell ref="V17:X17"/>
    <mergeCell ref="A18:G18"/>
    <mergeCell ref="H18:J18"/>
    <mergeCell ref="K18:M18"/>
    <mergeCell ref="N18:P18"/>
    <mergeCell ref="Q18:S18"/>
    <mergeCell ref="T18:U18"/>
    <mergeCell ref="V18:X18"/>
    <mergeCell ref="B17:G17"/>
    <mergeCell ref="H17:J17"/>
    <mergeCell ref="K17:M17"/>
    <mergeCell ref="N17:P17"/>
    <mergeCell ref="Q17:S17"/>
    <mergeCell ref="T17:U17"/>
    <mergeCell ref="V15:X15"/>
    <mergeCell ref="B16:G16"/>
    <mergeCell ref="H16:J16"/>
    <mergeCell ref="K16:M16"/>
    <mergeCell ref="N16:P16"/>
    <mergeCell ref="Q16:S16"/>
    <mergeCell ref="T16:U16"/>
    <mergeCell ref="V16:X16"/>
    <mergeCell ref="B15:G15"/>
    <mergeCell ref="H15:J15"/>
    <mergeCell ref="K15:M15"/>
    <mergeCell ref="N15:P15"/>
    <mergeCell ref="Q15:S15"/>
    <mergeCell ref="T15:U15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2016-09-02T03:10:01Z</cp:lastPrinted>
  <dcterms:created xsi:type="dcterms:W3CDTF">2014-08-27T05:50:22Z</dcterms:created>
  <dcterms:modified xsi:type="dcterms:W3CDTF">2016-09-02T03:10:08Z</dcterms:modified>
</cp:coreProperties>
</file>